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date1904="1" showInkAnnotation="0" codeName="ThisWorkbook" autoCompressPictures="0"/>
  <mc:AlternateContent xmlns:mc="http://schemas.openxmlformats.org/markup-compatibility/2006">
    <mc:Choice Requires="x15">
      <x15ac:absPath xmlns:x15ac="http://schemas.microsoft.com/office/spreadsheetml/2010/11/ac" url="/Users/saley/Dropbox/"/>
    </mc:Choice>
  </mc:AlternateContent>
  <bookViews>
    <workbookView xWindow="340" yWindow="1340" windowWidth="25260" windowHeight="13600" tabRatio="500"/>
  </bookViews>
  <sheets>
    <sheet name="New" sheetId="2" r:id="rId1"/>
    <sheet name="All_Active" sheetId="1" r:id="rId2"/>
    <sheet name="Unit_CFDAs" sheetId="3" r:id="rId3"/>
    <sheet name="CFDA-Defs" sheetId="4" r:id="rId4"/>
    <sheet name="Color Coding" sheetId="5" r:id="rId5"/>
  </sheets>
  <definedNames>
    <definedName name="_xlnm._FilterDatabase" localSheetId="1" hidden="1">All_Active!$L$1:$L$405</definedName>
    <definedName name="testCFDAs">OFFSET(Unit_CFDAs!A$2,0,0,COUNTA(Unit_CFDAs!A$2:A$68000),1)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V1057" i="2" l="1"/>
  <c r="U1057" i="2"/>
  <c r="V1056" i="2"/>
  <c r="U1056" i="2"/>
  <c r="V1055" i="2"/>
  <c r="U1055" i="2"/>
  <c r="V1054" i="2"/>
  <c r="U1054" i="2"/>
  <c r="V1053" i="2"/>
  <c r="U1053" i="2"/>
  <c r="V1052" i="2"/>
  <c r="U1052" i="2"/>
  <c r="V1051" i="2"/>
  <c r="U1051" i="2"/>
  <c r="V1050" i="2"/>
  <c r="U1050" i="2"/>
  <c r="V1049" i="2"/>
  <c r="U1049" i="2"/>
  <c r="V1048" i="2"/>
  <c r="U1048" i="2"/>
  <c r="V1047" i="2"/>
  <c r="U1047" i="2"/>
  <c r="V1046" i="2"/>
  <c r="U1046" i="2"/>
  <c r="V1045" i="2"/>
  <c r="U1045" i="2"/>
  <c r="V1044" i="2"/>
  <c r="U1044" i="2"/>
  <c r="V1043" i="2"/>
  <c r="U1043" i="2"/>
  <c r="V1042" i="2"/>
  <c r="U1042" i="2"/>
  <c r="V1041" i="2"/>
  <c r="U1041" i="2"/>
  <c r="V1040" i="2"/>
  <c r="U1040" i="2"/>
  <c r="V1039" i="2"/>
  <c r="U1039" i="2"/>
  <c r="V1038" i="2"/>
  <c r="U1038" i="2"/>
  <c r="V1037" i="2"/>
  <c r="U1037" i="2"/>
  <c r="V1036" i="2"/>
  <c r="U1036" i="2"/>
  <c r="V1035" i="2"/>
  <c r="U1035" i="2"/>
  <c r="V1034" i="2"/>
  <c r="U1034" i="2"/>
  <c r="V1033" i="2"/>
  <c r="U1033" i="2"/>
  <c r="V1032" i="2"/>
  <c r="U1032" i="2"/>
  <c r="V1031" i="2"/>
  <c r="U1031" i="2"/>
  <c r="V1030" i="2"/>
  <c r="U1030" i="2"/>
  <c r="V1029" i="2"/>
  <c r="U1029" i="2"/>
  <c r="V1028" i="2"/>
  <c r="U1028" i="2"/>
  <c r="V1027" i="2"/>
  <c r="U1027" i="2"/>
  <c r="V1026" i="2"/>
  <c r="U1026" i="2"/>
  <c r="V1025" i="2"/>
  <c r="U1025" i="2"/>
  <c r="V1024" i="2"/>
  <c r="U1024" i="2"/>
  <c r="V1023" i="2"/>
  <c r="U1023" i="2"/>
  <c r="V1022" i="2"/>
  <c r="U1022" i="2"/>
  <c r="V1021" i="2"/>
  <c r="U1021" i="2"/>
  <c r="V1020" i="2"/>
  <c r="U1020" i="2"/>
  <c r="V1019" i="2"/>
  <c r="U1019" i="2"/>
  <c r="V1018" i="2"/>
  <c r="U1018" i="2"/>
  <c r="V1017" i="2"/>
  <c r="U1017" i="2"/>
  <c r="V1016" i="2"/>
  <c r="U1016" i="2"/>
  <c r="V1015" i="2"/>
  <c r="U1015" i="2"/>
  <c r="V1014" i="2"/>
  <c r="U1014" i="2"/>
  <c r="V1013" i="2"/>
  <c r="U1013" i="2"/>
  <c r="V1012" i="2"/>
  <c r="U1012" i="2"/>
  <c r="V1011" i="2"/>
  <c r="U1011" i="2"/>
  <c r="V1010" i="2"/>
  <c r="U1010" i="2"/>
  <c r="V1009" i="2"/>
  <c r="U1009" i="2"/>
  <c r="V1008" i="2"/>
  <c r="U1008" i="2"/>
  <c r="V1007" i="2"/>
  <c r="U1007" i="2"/>
  <c r="V1006" i="2"/>
  <c r="U1006" i="2"/>
  <c r="V1005" i="2"/>
  <c r="U1005" i="2"/>
  <c r="V1004" i="2"/>
  <c r="U1004" i="2"/>
  <c r="V1003" i="2"/>
  <c r="U1003" i="2"/>
  <c r="V1002" i="2"/>
  <c r="U1002" i="2"/>
  <c r="V1001" i="2"/>
  <c r="U1001" i="2"/>
  <c r="V1000" i="2"/>
  <c r="U1000" i="2"/>
  <c r="V999" i="2"/>
  <c r="U999" i="2"/>
  <c r="V998" i="2"/>
  <c r="U998" i="2"/>
  <c r="V997" i="2"/>
  <c r="U997" i="2"/>
  <c r="V996" i="2"/>
  <c r="U996" i="2"/>
  <c r="V995" i="2"/>
  <c r="U995" i="2"/>
  <c r="V994" i="2"/>
  <c r="U994" i="2"/>
  <c r="V993" i="2"/>
  <c r="U993" i="2"/>
  <c r="V992" i="2"/>
  <c r="U992" i="2"/>
  <c r="V991" i="2"/>
  <c r="U991" i="2"/>
  <c r="V990" i="2"/>
  <c r="U990" i="2"/>
  <c r="V989" i="2"/>
  <c r="U989" i="2"/>
  <c r="V988" i="2"/>
  <c r="U988" i="2"/>
  <c r="V987" i="2"/>
  <c r="U987" i="2"/>
  <c r="V986" i="2"/>
  <c r="U986" i="2"/>
  <c r="V985" i="2"/>
  <c r="U985" i="2"/>
  <c r="V984" i="2"/>
  <c r="U984" i="2"/>
  <c r="V983" i="2"/>
  <c r="U983" i="2"/>
  <c r="V982" i="2"/>
  <c r="U982" i="2"/>
  <c r="V981" i="2"/>
  <c r="U981" i="2"/>
  <c r="V980" i="2"/>
  <c r="U980" i="2"/>
  <c r="V979" i="2"/>
  <c r="U979" i="2"/>
  <c r="V978" i="2"/>
  <c r="U978" i="2"/>
  <c r="V977" i="2"/>
  <c r="U977" i="2"/>
  <c r="V976" i="2"/>
  <c r="U976" i="2"/>
  <c r="V975" i="2"/>
  <c r="U975" i="2"/>
  <c r="V974" i="2"/>
  <c r="U974" i="2"/>
  <c r="V973" i="2"/>
  <c r="U973" i="2"/>
  <c r="V972" i="2"/>
  <c r="U972" i="2"/>
  <c r="V971" i="2"/>
  <c r="U971" i="2"/>
  <c r="V970" i="2"/>
  <c r="U970" i="2"/>
  <c r="V969" i="2"/>
  <c r="U969" i="2"/>
  <c r="V968" i="2"/>
  <c r="U968" i="2"/>
  <c r="V967" i="2"/>
  <c r="U967" i="2"/>
  <c r="V966" i="2"/>
  <c r="U966" i="2"/>
  <c r="V965" i="2"/>
  <c r="U965" i="2"/>
  <c r="V964" i="2"/>
  <c r="U964" i="2"/>
  <c r="V963" i="2"/>
  <c r="U963" i="2"/>
  <c r="V962" i="2"/>
  <c r="U962" i="2"/>
  <c r="V961" i="2"/>
  <c r="U961" i="2"/>
  <c r="V960" i="2"/>
  <c r="U960" i="2"/>
  <c r="V959" i="2"/>
  <c r="U959" i="2"/>
  <c r="V958" i="2"/>
  <c r="U958" i="2"/>
  <c r="V957" i="2"/>
  <c r="U957" i="2"/>
  <c r="V956" i="2"/>
  <c r="U956" i="2"/>
  <c r="V955" i="2"/>
  <c r="U955" i="2"/>
  <c r="V954" i="2"/>
  <c r="U954" i="2"/>
  <c r="V953" i="2"/>
  <c r="U953" i="2"/>
  <c r="V952" i="2"/>
  <c r="U952" i="2"/>
  <c r="V951" i="2"/>
  <c r="U951" i="2"/>
  <c r="V950" i="2"/>
  <c r="U950" i="2"/>
  <c r="V949" i="2"/>
  <c r="U949" i="2"/>
  <c r="V948" i="2"/>
  <c r="U948" i="2"/>
  <c r="V947" i="2"/>
  <c r="U947" i="2"/>
  <c r="V946" i="2"/>
  <c r="U946" i="2"/>
  <c r="V945" i="2"/>
  <c r="U945" i="2"/>
  <c r="V944" i="2"/>
  <c r="U944" i="2"/>
  <c r="V943" i="2"/>
  <c r="U943" i="2"/>
  <c r="V942" i="2"/>
  <c r="U942" i="2"/>
  <c r="V941" i="2"/>
  <c r="U941" i="2"/>
  <c r="V940" i="2"/>
  <c r="U940" i="2"/>
  <c r="V939" i="2"/>
  <c r="U939" i="2"/>
  <c r="V938" i="2"/>
  <c r="U938" i="2"/>
  <c r="V937" i="2"/>
  <c r="U937" i="2"/>
  <c r="V936" i="2"/>
  <c r="U936" i="2"/>
  <c r="V935" i="2"/>
  <c r="U935" i="2"/>
  <c r="V934" i="2"/>
  <c r="U934" i="2"/>
  <c r="V933" i="2"/>
  <c r="U933" i="2"/>
  <c r="V932" i="2"/>
  <c r="U932" i="2"/>
  <c r="V931" i="2"/>
  <c r="U931" i="2"/>
  <c r="V930" i="2"/>
  <c r="U930" i="2"/>
  <c r="V929" i="2"/>
  <c r="U929" i="2"/>
  <c r="V928" i="2"/>
  <c r="U928" i="2"/>
  <c r="V927" i="2"/>
  <c r="U927" i="2"/>
  <c r="V926" i="2"/>
  <c r="U926" i="2"/>
  <c r="V925" i="2"/>
  <c r="U925" i="2"/>
  <c r="V924" i="2"/>
  <c r="U924" i="2"/>
  <c r="V923" i="2"/>
  <c r="U923" i="2"/>
  <c r="V922" i="2"/>
  <c r="U922" i="2"/>
  <c r="V921" i="2"/>
  <c r="U921" i="2"/>
  <c r="V920" i="2"/>
  <c r="U920" i="2"/>
  <c r="V919" i="2"/>
  <c r="U919" i="2"/>
  <c r="V918" i="2"/>
  <c r="U918" i="2"/>
  <c r="V917" i="2"/>
  <c r="U917" i="2"/>
  <c r="V916" i="2"/>
  <c r="U916" i="2"/>
  <c r="V915" i="2"/>
  <c r="U915" i="2"/>
  <c r="V914" i="2"/>
  <c r="U914" i="2"/>
  <c r="V913" i="2"/>
  <c r="U913" i="2"/>
  <c r="V912" i="2"/>
  <c r="U912" i="2"/>
  <c r="V911" i="2"/>
  <c r="U911" i="2"/>
  <c r="V910" i="2"/>
  <c r="U910" i="2"/>
  <c r="V909" i="2"/>
  <c r="U909" i="2"/>
  <c r="V908" i="2"/>
  <c r="U908" i="2"/>
  <c r="V907" i="2"/>
  <c r="U907" i="2"/>
  <c r="V906" i="2"/>
  <c r="U906" i="2"/>
  <c r="V905" i="2"/>
  <c r="U905" i="2"/>
  <c r="V904" i="2"/>
  <c r="U904" i="2"/>
  <c r="V903" i="2"/>
  <c r="U903" i="2"/>
  <c r="V902" i="2"/>
  <c r="U902" i="2"/>
  <c r="V901" i="2"/>
  <c r="U901" i="2"/>
  <c r="V900" i="2"/>
  <c r="U900" i="2"/>
  <c r="V899" i="2"/>
  <c r="U899" i="2"/>
  <c r="V898" i="2"/>
  <c r="U898" i="2"/>
  <c r="V897" i="2"/>
  <c r="U897" i="2"/>
  <c r="V896" i="2"/>
  <c r="U896" i="2"/>
  <c r="V895" i="2"/>
  <c r="U895" i="2"/>
  <c r="V894" i="2"/>
  <c r="U894" i="2"/>
  <c r="V893" i="2"/>
  <c r="U893" i="2"/>
  <c r="V892" i="2"/>
  <c r="U892" i="2"/>
  <c r="V891" i="2"/>
  <c r="U891" i="2"/>
  <c r="V890" i="2"/>
  <c r="U890" i="2"/>
  <c r="V889" i="2"/>
  <c r="U889" i="2"/>
  <c r="V888" i="2"/>
  <c r="U888" i="2"/>
  <c r="V887" i="2"/>
  <c r="U887" i="2"/>
  <c r="V886" i="2"/>
  <c r="U886" i="2"/>
  <c r="V885" i="2"/>
  <c r="U885" i="2"/>
  <c r="V884" i="2"/>
  <c r="U884" i="2"/>
  <c r="V883" i="2"/>
  <c r="U883" i="2"/>
  <c r="V882" i="2"/>
  <c r="U882" i="2"/>
  <c r="V881" i="2"/>
  <c r="U881" i="2"/>
  <c r="V880" i="2"/>
  <c r="U880" i="2"/>
  <c r="V879" i="2"/>
  <c r="U879" i="2"/>
  <c r="V878" i="2"/>
  <c r="U878" i="2"/>
  <c r="V877" i="2"/>
  <c r="U877" i="2"/>
  <c r="V876" i="2"/>
  <c r="U876" i="2"/>
  <c r="V875" i="2"/>
  <c r="U875" i="2"/>
  <c r="V874" i="2"/>
  <c r="U874" i="2"/>
  <c r="V873" i="2"/>
  <c r="U873" i="2"/>
  <c r="V872" i="2"/>
  <c r="U872" i="2"/>
  <c r="V871" i="2"/>
  <c r="U871" i="2"/>
  <c r="V870" i="2"/>
  <c r="U870" i="2"/>
  <c r="V869" i="2"/>
  <c r="U869" i="2"/>
  <c r="V868" i="2"/>
  <c r="U868" i="2"/>
  <c r="V867" i="2"/>
  <c r="U867" i="2"/>
  <c r="V866" i="2"/>
  <c r="U866" i="2"/>
  <c r="V865" i="2"/>
  <c r="U865" i="2"/>
  <c r="V864" i="2"/>
  <c r="U864" i="2"/>
  <c r="V863" i="2"/>
  <c r="U863" i="2"/>
  <c r="V862" i="2"/>
  <c r="U862" i="2"/>
  <c r="V861" i="2"/>
  <c r="U861" i="2"/>
  <c r="V860" i="2"/>
  <c r="U860" i="2"/>
  <c r="V859" i="2"/>
  <c r="U859" i="2"/>
  <c r="V858" i="2"/>
  <c r="U858" i="2"/>
  <c r="V857" i="2"/>
  <c r="U857" i="2"/>
  <c r="V856" i="2"/>
  <c r="U856" i="2"/>
  <c r="V855" i="2"/>
  <c r="U855" i="2"/>
  <c r="V854" i="2"/>
  <c r="U854" i="2"/>
  <c r="V853" i="2"/>
  <c r="U853" i="2"/>
  <c r="V852" i="2"/>
  <c r="U852" i="2"/>
  <c r="V851" i="2"/>
  <c r="U851" i="2"/>
  <c r="V850" i="2"/>
  <c r="U850" i="2"/>
  <c r="V849" i="2"/>
  <c r="U849" i="2"/>
  <c r="V848" i="2"/>
  <c r="U848" i="2"/>
  <c r="V847" i="2"/>
  <c r="U847" i="2"/>
  <c r="V846" i="2"/>
  <c r="U846" i="2"/>
  <c r="V845" i="2"/>
  <c r="U845" i="2"/>
  <c r="V844" i="2"/>
  <c r="U844" i="2"/>
  <c r="V843" i="2"/>
  <c r="U843" i="2"/>
  <c r="V842" i="2"/>
  <c r="U842" i="2"/>
  <c r="V841" i="2"/>
  <c r="U841" i="2"/>
  <c r="V840" i="2"/>
  <c r="U840" i="2"/>
  <c r="V839" i="2"/>
  <c r="U839" i="2"/>
  <c r="V838" i="2"/>
  <c r="U838" i="2"/>
  <c r="V837" i="2"/>
  <c r="U837" i="2"/>
  <c r="V836" i="2"/>
  <c r="U836" i="2"/>
  <c r="V835" i="2"/>
  <c r="U835" i="2"/>
  <c r="V834" i="2"/>
  <c r="U834" i="2"/>
  <c r="V833" i="2"/>
  <c r="U833" i="2"/>
  <c r="V832" i="2"/>
  <c r="U832" i="2"/>
  <c r="V831" i="2"/>
  <c r="U831" i="2"/>
  <c r="V830" i="2"/>
  <c r="U830" i="2"/>
  <c r="V829" i="2"/>
  <c r="U829" i="2"/>
  <c r="V828" i="2"/>
  <c r="U828" i="2"/>
  <c r="V827" i="2"/>
  <c r="U827" i="2"/>
  <c r="V826" i="2"/>
  <c r="U826" i="2"/>
  <c r="V825" i="2"/>
  <c r="U825" i="2"/>
  <c r="V824" i="2"/>
  <c r="U824" i="2"/>
  <c r="V823" i="2"/>
  <c r="U823" i="2"/>
  <c r="V822" i="2"/>
  <c r="U822" i="2"/>
  <c r="V821" i="2"/>
  <c r="U821" i="2"/>
  <c r="V820" i="2"/>
  <c r="U820" i="2"/>
  <c r="V819" i="2"/>
  <c r="U819" i="2"/>
  <c r="V818" i="2"/>
  <c r="U818" i="2"/>
  <c r="V817" i="2"/>
  <c r="U817" i="2"/>
  <c r="V816" i="2"/>
  <c r="U816" i="2"/>
  <c r="V815" i="2"/>
  <c r="U815" i="2"/>
  <c r="V814" i="2"/>
  <c r="U814" i="2"/>
  <c r="V813" i="2"/>
  <c r="U813" i="2"/>
  <c r="V812" i="2"/>
  <c r="U812" i="2"/>
  <c r="V811" i="2"/>
  <c r="U811" i="2"/>
  <c r="V810" i="2"/>
  <c r="U810" i="2"/>
  <c r="V809" i="2"/>
  <c r="U809" i="2"/>
  <c r="V808" i="2"/>
  <c r="U808" i="2"/>
  <c r="V807" i="2"/>
  <c r="U807" i="2"/>
  <c r="V806" i="2"/>
  <c r="U806" i="2"/>
  <c r="V805" i="2"/>
  <c r="U805" i="2"/>
  <c r="V804" i="2"/>
  <c r="U804" i="2"/>
  <c r="V803" i="2"/>
  <c r="U803" i="2"/>
  <c r="V802" i="2"/>
  <c r="U802" i="2"/>
  <c r="V801" i="2"/>
  <c r="U801" i="2"/>
  <c r="V800" i="2"/>
  <c r="U800" i="2"/>
  <c r="V799" i="2"/>
  <c r="U799" i="2"/>
  <c r="V798" i="2"/>
  <c r="U798" i="2"/>
  <c r="V797" i="2"/>
  <c r="U797" i="2"/>
  <c r="V796" i="2"/>
  <c r="U796" i="2"/>
  <c r="V795" i="2"/>
  <c r="U795" i="2"/>
  <c r="V794" i="2"/>
  <c r="U794" i="2"/>
  <c r="V793" i="2"/>
  <c r="U793" i="2"/>
  <c r="V792" i="2"/>
  <c r="U792" i="2"/>
  <c r="V791" i="2"/>
  <c r="U791" i="2"/>
  <c r="V790" i="2"/>
  <c r="U790" i="2"/>
  <c r="V789" i="2"/>
  <c r="U789" i="2"/>
  <c r="V788" i="2"/>
  <c r="U788" i="2"/>
  <c r="V787" i="2"/>
  <c r="U787" i="2"/>
  <c r="V786" i="2"/>
  <c r="U786" i="2"/>
  <c r="V785" i="2"/>
  <c r="U785" i="2"/>
  <c r="V784" i="2"/>
  <c r="U784" i="2"/>
  <c r="V783" i="2"/>
  <c r="U783" i="2"/>
  <c r="V782" i="2"/>
  <c r="U782" i="2"/>
  <c r="V781" i="2"/>
  <c r="U781" i="2"/>
  <c r="V780" i="2"/>
  <c r="U780" i="2"/>
  <c r="V779" i="2"/>
  <c r="U779" i="2"/>
  <c r="V778" i="2"/>
  <c r="U778" i="2"/>
  <c r="V777" i="2"/>
  <c r="U777" i="2"/>
  <c r="V776" i="2"/>
  <c r="U776" i="2"/>
  <c r="V775" i="2"/>
  <c r="U775" i="2"/>
  <c r="V774" i="2"/>
  <c r="U774" i="2"/>
  <c r="V773" i="2"/>
  <c r="U773" i="2"/>
  <c r="V772" i="2"/>
  <c r="U772" i="2"/>
  <c r="V771" i="2"/>
  <c r="U771" i="2"/>
  <c r="V770" i="2"/>
  <c r="U770" i="2"/>
  <c r="V769" i="2"/>
  <c r="U769" i="2"/>
  <c r="V768" i="2"/>
  <c r="U768" i="2"/>
  <c r="V767" i="2"/>
  <c r="U767" i="2"/>
  <c r="V766" i="2"/>
  <c r="U766" i="2"/>
  <c r="V765" i="2"/>
  <c r="U765" i="2"/>
  <c r="V764" i="2"/>
  <c r="U764" i="2"/>
  <c r="V763" i="2"/>
  <c r="U763" i="2"/>
  <c r="V762" i="2"/>
  <c r="U762" i="2"/>
  <c r="V761" i="2"/>
  <c r="U761" i="2"/>
  <c r="V760" i="2"/>
  <c r="U760" i="2"/>
  <c r="V759" i="2"/>
  <c r="U759" i="2"/>
  <c r="V758" i="2"/>
  <c r="U758" i="2"/>
  <c r="V757" i="2"/>
  <c r="U757" i="2"/>
  <c r="V756" i="2"/>
  <c r="U756" i="2"/>
  <c r="V755" i="2"/>
  <c r="U755" i="2"/>
  <c r="V754" i="2"/>
  <c r="U754" i="2"/>
  <c r="V753" i="2"/>
  <c r="U753" i="2"/>
  <c r="V752" i="2"/>
  <c r="U752" i="2"/>
  <c r="V751" i="2"/>
  <c r="U751" i="2"/>
  <c r="V750" i="2"/>
  <c r="U750" i="2"/>
  <c r="V749" i="2"/>
  <c r="U749" i="2"/>
  <c r="V748" i="2"/>
  <c r="U748" i="2"/>
  <c r="V747" i="2"/>
  <c r="U747" i="2"/>
  <c r="V746" i="2"/>
  <c r="U746" i="2"/>
  <c r="V745" i="2"/>
  <c r="U745" i="2"/>
  <c r="V744" i="2"/>
  <c r="U744" i="2"/>
  <c r="V743" i="2"/>
  <c r="U743" i="2"/>
  <c r="V742" i="2"/>
  <c r="U742" i="2"/>
  <c r="V741" i="2"/>
  <c r="U741" i="2"/>
  <c r="V740" i="2"/>
  <c r="U740" i="2"/>
  <c r="V739" i="2"/>
  <c r="U739" i="2"/>
  <c r="V738" i="2"/>
  <c r="U738" i="2"/>
  <c r="V737" i="2"/>
  <c r="U737" i="2"/>
  <c r="V736" i="2"/>
  <c r="U736" i="2"/>
  <c r="V735" i="2"/>
  <c r="U735" i="2"/>
  <c r="V734" i="2"/>
  <c r="U734" i="2"/>
  <c r="V733" i="2"/>
  <c r="U733" i="2"/>
  <c r="V732" i="2"/>
  <c r="U732" i="2"/>
  <c r="V731" i="2"/>
  <c r="U731" i="2"/>
  <c r="V730" i="2"/>
  <c r="U730" i="2"/>
  <c r="V729" i="2"/>
  <c r="U729" i="2"/>
  <c r="V728" i="2"/>
  <c r="U728" i="2"/>
  <c r="V727" i="2"/>
  <c r="U727" i="2"/>
  <c r="V726" i="2"/>
  <c r="U726" i="2"/>
  <c r="V725" i="2"/>
  <c r="U725" i="2"/>
  <c r="V724" i="2"/>
  <c r="U724" i="2"/>
  <c r="V723" i="2"/>
  <c r="U723" i="2"/>
  <c r="V722" i="2"/>
  <c r="U722" i="2"/>
  <c r="V721" i="2"/>
  <c r="U721" i="2"/>
  <c r="V720" i="2"/>
  <c r="U720" i="2"/>
  <c r="V719" i="2"/>
  <c r="U719" i="2"/>
  <c r="V718" i="2"/>
  <c r="U718" i="2"/>
  <c r="V717" i="2"/>
  <c r="U717" i="2"/>
  <c r="V716" i="2"/>
  <c r="U716" i="2"/>
  <c r="V715" i="2"/>
  <c r="U715" i="2"/>
  <c r="V714" i="2"/>
  <c r="U714" i="2"/>
  <c r="V713" i="2"/>
  <c r="U713" i="2"/>
  <c r="V712" i="2"/>
  <c r="U712" i="2"/>
  <c r="V711" i="2"/>
  <c r="U711" i="2"/>
  <c r="V710" i="2"/>
  <c r="U710" i="2"/>
  <c r="V709" i="2"/>
  <c r="U709" i="2"/>
  <c r="V708" i="2"/>
  <c r="U708" i="2"/>
  <c r="V707" i="2"/>
  <c r="U707" i="2"/>
  <c r="V706" i="2"/>
  <c r="U706" i="2"/>
  <c r="V705" i="2"/>
  <c r="U705" i="2"/>
  <c r="V704" i="2"/>
  <c r="U704" i="2"/>
  <c r="V703" i="2"/>
  <c r="U703" i="2"/>
  <c r="V702" i="2"/>
  <c r="U702" i="2"/>
  <c r="V701" i="2"/>
  <c r="U701" i="2"/>
  <c r="V700" i="2"/>
  <c r="U700" i="2"/>
  <c r="V699" i="2"/>
  <c r="U699" i="2"/>
  <c r="V698" i="2"/>
  <c r="U698" i="2"/>
  <c r="V697" i="2"/>
  <c r="U697" i="2"/>
  <c r="V696" i="2"/>
  <c r="U696" i="2"/>
  <c r="V695" i="2"/>
  <c r="U695" i="2"/>
  <c r="V694" i="2"/>
  <c r="U694" i="2"/>
  <c r="V693" i="2"/>
  <c r="U693" i="2"/>
  <c r="V692" i="2"/>
  <c r="U692" i="2"/>
  <c r="V691" i="2"/>
  <c r="U691" i="2"/>
  <c r="V690" i="2"/>
  <c r="U690" i="2"/>
  <c r="V689" i="2"/>
  <c r="U689" i="2"/>
  <c r="V688" i="2"/>
  <c r="U688" i="2"/>
  <c r="V687" i="2"/>
  <c r="U687" i="2"/>
  <c r="V686" i="2"/>
  <c r="U686" i="2"/>
  <c r="V685" i="2"/>
  <c r="U685" i="2"/>
  <c r="V684" i="2"/>
  <c r="U684" i="2"/>
  <c r="V683" i="2"/>
  <c r="U683" i="2"/>
  <c r="V682" i="2"/>
  <c r="U682" i="2"/>
  <c r="V681" i="2"/>
  <c r="U681" i="2"/>
  <c r="V680" i="2"/>
  <c r="U680" i="2"/>
  <c r="V679" i="2"/>
  <c r="U679" i="2"/>
  <c r="V678" i="2"/>
  <c r="U678" i="2"/>
  <c r="V677" i="2"/>
  <c r="U677" i="2"/>
  <c r="V676" i="2"/>
  <c r="U676" i="2"/>
  <c r="V675" i="2"/>
  <c r="U675" i="2"/>
  <c r="V674" i="2"/>
  <c r="U674" i="2"/>
  <c r="V673" i="2"/>
  <c r="U673" i="2"/>
  <c r="V672" i="2"/>
  <c r="U672" i="2"/>
  <c r="V671" i="2"/>
  <c r="U671" i="2"/>
  <c r="V670" i="2"/>
  <c r="U670" i="2"/>
  <c r="V669" i="2"/>
  <c r="U669" i="2"/>
  <c r="V668" i="2"/>
  <c r="U668" i="2"/>
  <c r="V667" i="2"/>
  <c r="U667" i="2"/>
  <c r="V666" i="2"/>
  <c r="U666" i="2"/>
  <c r="V665" i="2"/>
  <c r="U665" i="2"/>
  <c r="V664" i="2"/>
  <c r="U664" i="2"/>
  <c r="V663" i="2"/>
  <c r="U663" i="2"/>
  <c r="V662" i="2"/>
  <c r="U662" i="2"/>
  <c r="V661" i="2"/>
  <c r="U661" i="2"/>
  <c r="V660" i="2"/>
  <c r="U660" i="2"/>
  <c r="V659" i="2"/>
  <c r="U659" i="2"/>
  <c r="V658" i="2"/>
  <c r="U658" i="2"/>
  <c r="V657" i="2"/>
  <c r="U657" i="2"/>
  <c r="V656" i="2"/>
  <c r="U656" i="2"/>
  <c r="V655" i="2"/>
  <c r="U655" i="2"/>
  <c r="V654" i="2"/>
  <c r="U654" i="2"/>
  <c r="V653" i="2"/>
  <c r="U653" i="2"/>
  <c r="V652" i="2"/>
  <c r="U652" i="2"/>
  <c r="V651" i="2"/>
  <c r="U651" i="2"/>
  <c r="V650" i="2"/>
  <c r="U650" i="2"/>
  <c r="V649" i="2"/>
  <c r="U649" i="2"/>
  <c r="V648" i="2"/>
  <c r="U648" i="2"/>
  <c r="V647" i="2"/>
  <c r="U647" i="2"/>
  <c r="V646" i="2"/>
  <c r="U646" i="2"/>
  <c r="V645" i="2"/>
  <c r="U645" i="2"/>
  <c r="V644" i="2"/>
  <c r="U644" i="2"/>
  <c r="V643" i="2"/>
  <c r="U643" i="2"/>
  <c r="V642" i="2"/>
  <c r="U642" i="2"/>
  <c r="V641" i="2"/>
  <c r="U641" i="2"/>
  <c r="V640" i="2"/>
  <c r="U640" i="2"/>
  <c r="V639" i="2"/>
  <c r="U639" i="2"/>
  <c r="V638" i="2"/>
  <c r="U638" i="2"/>
  <c r="V637" i="2"/>
  <c r="U637" i="2"/>
  <c r="V636" i="2"/>
  <c r="U636" i="2"/>
  <c r="V635" i="2"/>
  <c r="U635" i="2"/>
  <c r="V634" i="2"/>
  <c r="U634" i="2"/>
  <c r="V633" i="2"/>
  <c r="U633" i="2"/>
  <c r="V632" i="2"/>
  <c r="U632" i="2"/>
  <c r="V631" i="2"/>
  <c r="U631" i="2"/>
  <c r="V630" i="2"/>
  <c r="U630" i="2"/>
  <c r="V629" i="2"/>
  <c r="U629" i="2"/>
  <c r="V628" i="2"/>
  <c r="U628" i="2"/>
  <c r="V627" i="2"/>
  <c r="U627" i="2"/>
  <c r="V626" i="2"/>
  <c r="U626" i="2"/>
  <c r="V625" i="2"/>
  <c r="U625" i="2"/>
  <c r="V624" i="2"/>
  <c r="U624" i="2"/>
  <c r="V623" i="2"/>
  <c r="U623" i="2"/>
  <c r="V622" i="2"/>
  <c r="U622" i="2"/>
  <c r="V621" i="2"/>
  <c r="U621" i="2"/>
  <c r="V620" i="2"/>
  <c r="U620" i="2"/>
  <c r="V619" i="2"/>
  <c r="U619" i="2"/>
  <c r="V618" i="2"/>
  <c r="U618" i="2"/>
  <c r="V617" i="2"/>
  <c r="U617" i="2"/>
  <c r="V616" i="2"/>
  <c r="U616" i="2"/>
  <c r="V615" i="2"/>
  <c r="U615" i="2"/>
  <c r="V614" i="2"/>
  <c r="U614" i="2"/>
  <c r="V613" i="2"/>
  <c r="U613" i="2"/>
  <c r="V612" i="2"/>
  <c r="U612" i="2"/>
  <c r="V611" i="2"/>
  <c r="U611" i="2"/>
  <c r="V610" i="2"/>
  <c r="U610" i="2"/>
  <c r="V609" i="2"/>
  <c r="U609" i="2"/>
  <c r="V608" i="2"/>
  <c r="U608" i="2"/>
  <c r="V607" i="2"/>
  <c r="U607" i="2"/>
  <c r="V606" i="2"/>
  <c r="U606" i="2"/>
  <c r="V605" i="2"/>
  <c r="U605" i="2"/>
  <c r="V604" i="2"/>
  <c r="U604" i="2"/>
  <c r="V603" i="2"/>
  <c r="U603" i="2"/>
  <c r="V602" i="2"/>
  <c r="U602" i="2"/>
  <c r="V601" i="2"/>
  <c r="U601" i="2"/>
  <c r="V600" i="2"/>
  <c r="U600" i="2"/>
  <c r="V599" i="2"/>
  <c r="U599" i="2"/>
  <c r="V598" i="2"/>
  <c r="U598" i="2"/>
  <c r="V597" i="2"/>
  <c r="U597" i="2"/>
  <c r="V596" i="2"/>
  <c r="U596" i="2"/>
  <c r="V595" i="2"/>
  <c r="U595" i="2"/>
  <c r="V594" i="2"/>
  <c r="U594" i="2"/>
  <c r="V593" i="2"/>
  <c r="U593" i="2"/>
  <c r="V592" i="2"/>
  <c r="U592" i="2"/>
  <c r="V591" i="2"/>
  <c r="U591" i="2"/>
  <c r="V590" i="2"/>
  <c r="U590" i="2"/>
  <c r="V589" i="2"/>
  <c r="U589" i="2"/>
  <c r="V588" i="2"/>
  <c r="U588" i="2"/>
  <c r="V587" i="2"/>
  <c r="U587" i="2"/>
  <c r="V586" i="2"/>
  <c r="U586" i="2"/>
  <c r="V585" i="2"/>
  <c r="U585" i="2"/>
  <c r="V584" i="2"/>
  <c r="U584" i="2"/>
  <c r="V583" i="2"/>
  <c r="U583" i="2"/>
  <c r="V582" i="2"/>
  <c r="U582" i="2"/>
  <c r="V581" i="2"/>
  <c r="U581" i="2"/>
  <c r="V580" i="2"/>
  <c r="U580" i="2"/>
  <c r="V579" i="2"/>
  <c r="U579" i="2"/>
  <c r="V578" i="2"/>
  <c r="U578" i="2"/>
  <c r="V577" i="2"/>
  <c r="U577" i="2"/>
  <c r="V576" i="2"/>
  <c r="U576" i="2"/>
  <c r="V575" i="2"/>
  <c r="U575" i="2"/>
  <c r="V574" i="2"/>
  <c r="U574" i="2"/>
  <c r="V573" i="2"/>
  <c r="U573" i="2"/>
  <c r="V572" i="2"/>
  <c r="U572" i="2"/>
  <c r="V571" i="2"/>
  <c r="U571" i="2"/>
  <c r="V570" i="2"/>
  <c r="U570" i="2"/>
  <c r="V569" i="2"/>
  <c r="U569" i="2"/>
  <c r="V568" i="2"/>
  <c r="U568" i="2"/>
  <c r="V567" i="2"/>
  <c r="U567" i="2"/>
  <c r="V566" i="2"/>
  <c r="U566" i="2"/>
  <c r="V565" i="2"/>
  <c r="U565" i="2"/>
  <c r="V564" i="2"/>
  <c r="U564" i="2"/>
  <c r="V563" i="2"/>
  <c r="U563" i="2"/>
  <c r="V562" i="2"/>
  <c r="U562" i="2"/>
  <c r="V561" i="2"/>
  <c r="U561" i="2"/>
  <c r="V560" i="2"/>
  <c r="U560" i="2"/>
  <c r="V559" i="2"/>
  <c r="U559" i="2"/>
  <c r="V558" i="2"/>
  <c r="U558" i="2"/>
  <c r="V557" i="2"/>
  <c r="U557" i="2"/>
  <c r="V556" i="2"/>
  <c r="U556" i="2"/>
  <c r="V555" i="2"/>
  <c r="U555" i="2"/>
  <c r="V554" i="2"/>
  <c r="U554" i="2"/>
  <c r="V553" i="2"/>
  <c r="U553" i="2"/>
  <c r="V552" i="2"/>
  <c r="U552" i="2"/>
  <c r="V551" i="2"/>
  <c r="U551" i="2"/>
  <c r="V550" i="2"/>
  <c r="U550" i="2"/>
  <c r="V549" i="2"/>
  <c r="U549" i="2"/>
  <c r="V548" i="2"/>
  <c r="U548" i="2"/>
  <c r="V547" i="2"/>
  <c r="U547" i="2"/>
  <c r="V546" i="2"/>
  <c r="U546" i="2"/>
  <c r="V545" i="2"/>
  <c r="U545" i="2"/>
  <c r="V544" i="2"/>
  <c r="U544" i="2"/>
  <c r="V543" i="2"/>
  <c r="U543" i="2"/>
  <c r="V542" i="2"/>
  <c r="U542" i="2"/>
  <c r="V541" i="2"/>
  <c r="U541" i="2"/>
  <c r="V540" i="2"/>
  <c r="U540" i="2"/>
  <c r="V539" i="2"/>
  <c r="U539" i="2"/>
  <c r="V538" i="2"/>
  <c r="U538" i="2"/>
  <c r="V537" i="2"/>
  <c r="U537" i="2"/>
  <c r="V536" i="2"/>
  <c r="U536" i="2"/>
  <c r="V535" i="2"/>
  <c r="U535" i="2"/>
  <c r="V534" i="2"/>
  <c r="U534" i="2"/>
  <c r="V533" i="2"/>
  <c r="U533" i="2"/>
  <c r="V532" i="2"/>
  <c r="U532" i="2"/>
  <c r="V531" i="2"/>
  <c r="U531" i="2"/>
  <c r="V530" i="2"/>
  <c r="U530" i="2"/>
  <c r="V529" i="2"/>
  <c r="U529" i="2"/>
  <c r="V528" i="2"/>
  <c r="U528" i="2"/>
  <c r="V527" i="2"/>
  <c r="U527" i="2"/>
  <c r="V526" i="2"/>
  <c r="U526" i="2"/>
  <c r="V525" i="2"/>
  <c r="U525" i="2"/>
  <c r="V524" i="2"/>
  <c r="U524" i="2"/>
  <c r="V523" i="2"/>
  <c r="U523" i="2"/>
  <c r="V522" i="2"/>
  <c r="U522" i="2"/>
  <c r="V521" i="2"/>
  <c r="U521" i="2"/>
  <c r="V520" i="2"/>
  <c r="U520" i="2"/>
  <c r="V519" i="2"/>
  <c r="U519" i="2"/>
  <c r="V518" i="2"/>
  <c r="U518" i="2"/>
  <c r="V517" i="2"/>
  <c r="U517" i="2"/>
  <c r="V516" i="2"/>
  <c r="U516" i="2"/>
  <c r="V515" i="2"/>
  <c r="U515" i="2"/>
  <c r="V514" i="2"/>
  <c r="U514" i="2"/>
  <c r="V513" i="2"/>
  <c r="U513" i="2"/>
  <c r="V512" i="2"/>
  <c r="U512" i="2"/>
  <c r="V511" i="2"/>
  <c r="U511" i="2"/>
  <c r="V510" i="2"/>
  <c r="U510" i="2"/>
  <c r="V509" i="2"/>
  <c r="U509" i="2"/>
  <c r="V508" i="2"/>
  <c r="U508" i="2"/>
  <c r="V507" i="2"/>
  <c r="U507" i="2"/>
  <c r="V506" i="2"/>
  <c r="U506" i="2"/>
  <c r="V505" i="2"/>
  <c r="U505" i="2"/>
  <c r="V504" i="2"/>
  <c r="U504" i="2"/>
  <c r="V503" i="2"/>
  <c r="U503" i="2"/>
  <c r="V502" i="2"/>
  <c r="U502" i="2"/>
  <c r="V501" i="2"/>
  <c r="U501" i="2"/>
  <c r="V500" i="2"/>
  <c r="U500" i="2"/>
  <c r="V499" i="2"/>
  <c r="U499" i="2"/>
  <c r="V498" i="2"/>
  <c r="U498" i="2"/>
  <c r="V497" i="2"/>
  <c r="U497" i="2"/>
  <c r="V496" i="2"/>
  <c r="U496" i="2"/>
  <c r="V495" i="2"/>
  <c r="U495" i="2"/>
  <c r="V494" i="2"/>
  <c r="U494" i="2"/>
  <c r="V493" i="2"/>
  <c r="U493" i="2"/>
  <c r="V492" i="2"/>
  <c r="U492" i="2"/>
  <c r="V491" i="2"/>
  <c r="U491" i="2"/>
  <c r="V490" i="2"/>
  <c r="U490" i="2"/>
  <c r="V489" i="2"/>
  <c r="U489" i="2"/>
  <c r="V488" i="2"/>
  <c r="U488" i="2"/>
  <c r="V487" i="2"/>
  <c r="U487" i="2"/>
  <c r="V486" i="2"/>
  <c r="U486" i="2"/>
  <c r="V485" i="2"/>
  <c r="U485" i="2"/>
  <c r="V484" i="2"/>
  <c r="U484" i="2"/>
  <c r="V483" i="2"/>
  <c r="U483" i="2"/>
  <c r="V482" i="2"/>
  <c r="U482" i="2"/>
  <c r="V481" i="2"/>
  <c r="U481" i="2"/>
  <c r="V480" i="2"/>
  <c r="U480" i="2"/>
  <c r="V479" i="2"/>
  <c r="U479" i="2"/>
  <c r="V478" i="2"/>
  <c r="U478" i="2"/>
  <c r="V477" i="2"/>
  <c r="U477" i="2"/>
  <c r="V476" i="2"/>
  <c r="U476" i="2"/>
  <c r="V475" i="2"/>
  <c r="U475" i="2"/>
  <c r="V474" i="2"/>
  <c r="U474" i="2"/>
  <c r="V473" i="2"/>
  <c r="U473" i="2"/>
  <c r="V472" i="2"/>
  <c r="U472" i="2"/>
  <c r="V471" i="2"/>
  <c r="U471" i="2"/>
  <c r="V470" i="2"/>
  <c r="U470" i="2"/>
  <c r="V469" i="2"/>
  <c r="U469" i="2"/>
  <c r="V468" i="2"/>
  <c r="U468" i="2"/>
  <c r="V467" i="2"/>
  <c r="U467" i="2"/>
  <c r="V466" i="2"/>
  <c r="U466" i="2"/>
  <c r="V465" i="2"/>
  <c r="U465" i="2"/>
  <c r="V464" i="2"/>
  <c r="U464" i="2"/>
  <c r="V463" i="2"/>
  <c r="U463" i="2"/>
  <c r="V462" i="2"/>
  <c r="U462" i="2"/>
  <c r="V461" i="2"/>
  <c r="U461" i="2"/>
  <c r="V460" i="2"/>
  <c r="U460" i="2"/>
  <c r="V459" i="2"/>
  <c r="U459" i="2"/>
  <c r="V458" i="2"/>
  <c r="U458" i="2"/>
  <c r="V457" i="2"/>
  <c r="U457" i="2"/>
  <c r="V456" i="2"/>
  <c r="U456" i="2"/>
  <c r="V455" i="2"/>
  <c r="U455" i="2"/>
  <c r="V454" i="2"/>
  <c r="U454" i="2"/>
  <c r="V453" i="2"/>
  <c r="U453" i="2"/>
  <c r="V452" i="2"/>
  <c r="U452" i="2"/>
  <c r="V451" i="2"/>
  <c r="U451" i="2"/>
  <c r="V450" i="2"/>
  <c r="U450" i="2"/>
  <c r="V449" i="2"/>
  <c r="U449" i="2"/>
  <c r="V448" i="2"/>
  <c r="U448" i="2"/>
  <c r="V447" i="2"/>
  <c r="U447" i="2"/>
  <c r="V446" i="2"/>
  <c r="U446" i="2"/>
  <c r="V445" i="2"/>
  <c r="U445" i="2"/>
  <c r="V444" i="2"/>
  <c r="U444" i="2"/>
  <c r="V443" i="2"/>
  <c r="U443" i="2"/>
  <c r="V442" i="2"/>
  <c r="U442" i="2"/>
  <c r="V441" i="2"/>
  <c r="U441" i="2"/>
  <c r="V440" i="2"/>
  <c r="U440" i="2"/>
  <c r="V439" i="2"/>
  <c r="U439" i="2"/>
  <c r="V438" i="2"/>
  <c r="U438" i="2"/>
  <c r="V437" i="2"/>
  <c r="U437" i="2"/>
  <c r="V436" i="2"/>
  <c r="U436" i="2"/>
  <c r="V435" i="2"/>
  <c r="U435" i="2"/>
  <c r="V434" i="2"/>
  <c r="U434" i="2"/>
  <c r="V433" i="2"/>
  <c r="U433" i="2"/>
  <c r="V432" i="2"/>
  <c r="U432" i="2"/>
  <c r="V431" i="2"/>
  <c r="U431" i="2"/>
  <c r="V430" i="2"/>
  <c r="U430" i="2"/>
  <c r="V429" i="2"/>
  <c r="U429" i="2"/>
  <c r="V428" i="2"/>
  <c r="U428" i="2"/>
  <c r="V427" i="2"/>
  <c r="U427" i="2"/>
  <c r="V426" i="2"/>
  <c r="U426" i="2"/>
  <c r="V425" i="2"/>
  <c r="U425" i="2"/>
  <c r="V424" i="2"/>
  <c r="U424" i="2"/>
  <c r="V423" i="2"/>
  <c r="U423" i="2"/>
  <c r="V422" i="2"/>
  <c r="U422" i="2"/>
  <c r="V421" i="2"/>
  <c r="U421" i="2"/>
  <c r="V420" i="2"/>
  <c r="U420" i="2"/>
  <c r="V419" i="2"/>
  <c r="U419" i="2"/>
  <c r="V418" i="2"/>
  <c r="U418" i="2"/>
  <c r="V417" i="2"/>
  <c r="U417" i="2"/>
  <c r="V416" i="2"/>
  <c r="U416" i="2"/>
  <c r="V415" i="2"/>
  <c r="U415" i="2"/>
  <c r="V414" i="2"/>
  <c r="U414" i="2"/>
  <c r="V413" i="2"/>
  <c r="U413" i="2"/>
  <c r="V412" i="2"/>
  <c r="U412" i="2"/>
  <c r="V411" i="2"/>
  <c r="U411" i="2"/>
  <c r="V410" i="2"/>
  <c r="U410" i="2"/>
  <c r="V409" i="2"/>
  <c r="U409" i="2"/>
  <c r="V408" i="2"/>
  <c r="U408" i="2"/>
  <c r="V407" i="2"/>
  <c r="U407" i="2"/>
  <c r="V406" i="2"/>
  <c r="U406" i="2"/>
  <c r="V405" i="2"/>
  <c r="U405" i="2"/>
  <c r="V404" i="2"/>
  <c r="U404" i="2"/>
  <c r="V403" i="2"/>
  <c r="U403" i="2"/>
  <c r="V402" i="2"/>
  <c r="U402" i="2"/>
  <c r="V401" i="2"/>
  <c r="U401" i="2"/>
  <c r="V400" i="2"/>
  <c r="U400" i="2"/>
  <c r="V399" i="2"/>
  <c r="U399" i="2"/>
  <c r="V398" i="2"/>
  <c r="U398" i="2"/>
  <c r="V397" i="2"/>
  <c r="U397" i="2"/>
  <c r="V396" i="2"/>
  <c r="U396" i="2"/>
  <c r="V395" i="2"/>
  <c r="U395" i="2"/>
  <c r="V394" i="2"/>
  <c r="U394" i="2"/>
  <c r="V393" i="2"/>
  <c r="U393" i="2"/>
  <c r="V392" i="2"/>
  <c r="U392" i="2"/>
  <c r="V391" i="2"/>
  <c r="U391" i="2"/>
  <c r="V390" i="2"/>
  <c r="U390" i="2"/>
  <c r="V389" i="2"/>
  <c r="U389" i="2"/>
  <c r="V388" i="2"/>
  <c r="U388" i="2"/>
  <c r="V387" i="2"/>
  <c r="U387" i="2"/>
  <c r="V386" i="2"/>
  <c r="U386" i="2"/>
  <c r="V385" i="2"/>
  <c r="U385" i="2"/>
  <c r="V384" i="2"/>
  <c r="U384" i="2"/>
  <c r="V383" i="2"/>
  <c r="U383" i="2"/>
  <c r="V382" i="2"/>
  <c r="U382" i="2"/>
  <c r="V381" i="2"/>
  <c r="U381" i="2"/>
  <c r="V380" i="2"/>
  <c r="U380" i="2"/>
  <c r="V379" i="2"/>
  <c r="U379" i="2"/>
  <c r="V378" i="2"/>
  <c r="U378" i="2"/>
  <c r="V377" i="2"/>
  <c r="U377" i="2"/>
  <c r="V376" i="2"/>
  <c r="U376" i="2"/>
  <c r="V375" i="2"/>
  <c r="U375" i="2"/>
  <c r="V374" i="2"/>
  <c r="U374" i="2"/>
  <c r="V373" i="2"/>
  <c r="U373" i="2"/>
  <c r="V372" i="2"/>
  <c r="U372" i="2"/>
  <c r="V371" i="2"/>
  <c r="U371" i="2"/>
  <c r="V370" i="2"/>
  <c r="U370" i="2"/>
  <c r="V369" i="2"/>
  <c r="U369" i="2"/>
  <c r="V368" i="2"/>
  <c r="U368" i="2"/>
  <c r="V367" i="2"/>
  <c r="U367" i="2"/>
  <c r="V366" i="2"/>
  <c r="U366" i="2"/>
  <c r="V365" i="2"/>
  <c r="U365" i="2"/>
  <c r="V364" i="2"/>
  <c r="U364" i="2"/>
  <c r="V363" i="2"/>
  <c r="U363" i="2"/>
  <c r="V362" i="2"/>
  <c r="U362" i="2"/>
  <c r="V361" i="2"/>
  <c r="U361" i="2"/>
  <c r="V360" i="2"/>
  <c r="U360" i="2"/>
  <c r="V359" i="2"/>
  <c r="U359" i="2"/>
  <c r="V358" i="2"/>
  <c r="U358" i="2"/>
  <c r="V357" i="2"/>
  <c r="U357" i="2"/>
  <c r="V356" i="2"/>
  <c r="U356" i="2"/>
  <c r="V355" i="2"/>
  <c r="U355" i="2"/>
  <c r="V354" i="2"/>
  <c r="U354" i="2"/>
  <c r="V353" i="2"/>
  <c r="U353" i="2"/>
  <c r="V352" i="2"/>
  <c r="U352" i="2"/>
  <c r="V351" i="2"/>
  <c r="U351" i="2"/>
  <c r="V350" i="2"/>
  <c r="U350" i="2"/>
  <c r="V349" i="2"/>
  <c r="U349" i="2"/>
  <c r="V348" i="2"/>
  <c r="U348" i="2"/>
  <c r="V347" i="2"/>
  <c r="U347" i="2"/>
  <c r="V346" i="2"/>
  <c r="U346" i="2"/>
  <c r="V345" i="2"/>
  <c r="U345" i="2"/>
  <c r="V344" i="2"/>
  <c r="U344" i="2"/>
  <c r="V343" i="2"/>
  <c r="U343" i="2"/>
  <c r="V342" i="2"/>
  <c r="U342" i="2"/>
  <c r="V341" i="2"/>
  <c r="U341" i="2"/>
  <c r="V340" i="2"/>
  <c r="U340" i="2"/>
  <c r="V339" i="2"/>
  <c r="U339" i="2"/>
  <c r="V338" i="2"/>
  <c r="U338" i="2"/>
  <c r="V337" i="2"/>
  <c r="U337" i="2"/>
  <c r="V336" i="2"/>
  <c r="U336" i="2"/>
  <c r="V335" i="2"/>
  <c r="U335" i="2"/>
  <c r="V334" i="2"/>
  <c r="U334" i="2"/>
  <c r="V333" i="2"/>
  <c r="U333" i="2"/>
  <c r="V332" i="2"/>
  <c r="U332" i="2"/>
  <c r="V331" i="2"/>
  <c r="U331" i="2"/>
  <c r="V330" i="2"/>
  <c r="U330" i="2"/>
  <c r="V329" i="2"/>
  <c r="U329" i="2"/>
  <c r="V328" i="2"/>
  <c r="U328" i="2"/>
  <c r="V327" i="2"/>
  <c r="U327" i="2"/>
  <c r="V326" i="2"/>
  <c r="U326" i="2"/>
  <c r="V325" i="2"/>
  <c r="U325" i="2"/>
  <c r="V324" i="2"/>
  <c r="U324" i="2"/>
  <c r="V323" i="2"/>
  <c r="U323" i="2"/>
  <c r="V322" i="2"/>
  <c r="U322" i="2"/>
  <c r="V321" i="2"/>
  <c r="U321" i="2"/>
  <c r="V320" i="2"/>
  <c r="U320" i="2"/>
  <c r="V319" i="2"/>
  <c r="U319" i="2"/>
  <c r="V318" i="2"/>
  <c r="U318" i="2"/>
  <c r="V317" i="2"/>
  <c r="U317" i="2"/>
  <c r="V316" i="2"/>
  <c r="U316" i="2"/>
  <c r="V315" i="2"/>
  <c r="U315" i="2"/>
  <c r="V314" i="2"/>
  <c r="U314" i="2"/>
  <c r="V313" i="2"/>
  <c r="U313" i="2"/>
  <c r="V312" i="2"/>
  <c r="U312" i="2"/>
  <c r="V311" i="2"/>
  <c r="U311" i="2"/>
  <c r="V310" i="2"/>
  <c r="U310" i="2"/>
  <c r="V309" i="2"/>
  <c r="U309" i="2"/>
  <c r="V308" i="2"/>
  <c r="U308" i="2"/>
  <c r="V307" i="2"/>
  <c r="U307" i="2"/>
  <c r="V306" i="2"/>
  <c r="U306" i="2"/>
  <c r="V305" i="2"/>
  <c r="U305" i="2"/>
  <c r="V304" i="2"/>
  <c r="U304" i="2"/>
  <c r="V303" i="2"/>
  <c r="U303" i="2"/>
  <c r="V302" i="2"/>
  <c r="U302" i="2"/>
  <c r="V301" i="2"/>
  <c r="U301" i="2"/>
  <c r="V300" i="2"/>
  <c r="U300" i="2"/>
  <c r="V299" i="2"/>
  <c r="U299" i="2"/>
  <c r="V298" i="2"/>
  <c r="U298" i="2"/>
  <c r="V297" i="2"/>
  <c r="U297" i="2"/>
  <c r="V296" i="2"/>
  <c r="U296" i="2"/>
  <c r="V295" i="2"/>
  <c r="U295" i="2"/>
  <c r="V294" i="2"/>
  <c r="U294" i="2"/>
  <c r="V293" i="2"/>
  <c r="U293" i="2"/>
  <c r="V292" i="2"/>
  <c r="U292" i="2"/>
  <c r="V291" i="2"/>
  <c r="U291" i="2"/>
  <c r="V290" i="2"/>
  <c r="U290" i="2"/>
  <c r="V289" i="2"/>
  <c r="U289" i="2"/>
  <c r="V288" i="2"/>
  <c r="U288" i="2"/>
  <c r="V287" i="2"/>
  <c r="U287" i="2"/>
  <c r="V286" i="2"/>
  <c r="U286" i="2"/>
  <c r="V285" i="2"/>
  <c r="U285" i="2"/>
  <c r="V284" i="2"/>
  <c r="U284" i="2"/>
  <c r="V283" i="2"/>
  <c r="U283" i="2"/>
  <c r="V282" i="2"/>
  <c r="U282" i="2"/>
  <c r="V281" i="2"/>
  <c r="U281" i="2"/>
  <c r="V280" i="2"/>
  <c r="U280" i="2"/>
  <c r="V279" i="2"/>
  <c r="U279" i="2"/>
  <c r="V278" i="2"/>
  <c r="U278" i="2"/>
  <c r="V277" i="2"/>
  <c r="U277" i="2"/>
  <c r="V276" i="2"/>
  <c r="U276" i="2"/>
  <c r="V275" i="2"/>
  <c r="U275" i="2"/>
  <c r="V274" i="2"/>
  <c r="U274" i="2"/>
  <c r="V273" i="2"/>
  <c r="U273" i="2"/>
  <c r="V272" i="2"/>
  <c r="U272" i="2"/>
  <c r="V271" i="2"/>
  <c r="U271" i="2"/>
  <c r="V270" i="2"/>
  <c r="U270" i="2"/>
  <c r="V269" i="2"/>
  <c r="U269" i="2"/>
  <c r="V268" i="2"/>
  <c r="U268" i="2"/>
  <c r="V267" i="2"/>
  <c r="U267" i="2"/>
  <c r="V266" i="2"/>
  <c r="U266" i="2"/>
  <c r="V265" i="2"/>
  <c r="U265" i="2"/>
  <c r="V264" i="2"/>
  <c r="U264" i="2"/>
  <c r="V263" i="2"/>
  <c r="U263" i="2"/>
  <c r="V262" i="2"/>
  <c r="U262" i="2"/>
  <c r="V261" i="2"/>
  <c r="U261" i="2"/>
  <c r="V260" i="2"/>
  <c r="U260" i="2"/>
  <c r="V259" i="2"/>
  <c r="U259" i="2"/>
  <c r="V258" i="2"/>
  <c r="U258" i="2"/>
  <c r="V257" i="2"/>
  <c r="U257" i="2"/>
  <c r="V256" i="2"/>
  <c r="U256" i="2"/>
  <c r="V255" i="2"/>
  <c r="U255" i="2"/>
  <c r="V254" i="2"/>
  <c r="U254" i="2"/>
  <c r="V253" i="2"/>
  <c r="U253" i="2"/>
  <c r="V252" i="2"/>
  <c r="U252" i="2"/>
  <c r="V251" i="2"/>
  <c r="U251" i="2"/>
  <c r="V250" i="2"/>
  <c r="U250" i="2"/>
  <c r="V249" i="2"/>
  <c r="U249" i="2"/>
  <c r="V248" i="2"/>
  <c r="U248" i="2"/>
  <c r="V247" i="2"/>
  <c r="U247" i="2"/>
  <c r="V246" i="2"/>
  <c r="U246" i="2"/>
  <c r="V245" i="2"/>
  <c r="U245" i="2"/>
  <c r="V244" i="2"/>
  <c r="U244" i="2"/>
  <c r="V243" i="2"/>
  <c r="U243" i="2"/>
  <c r="V242" i="2"/>
  <c r="U242" i="2"/>
  <c r="V241" i="2"/>
  <c r="U241" i="2"/>
  <c r="V240" i="2"/>
  <c r="U240" i="2"/>
  <c r="V239" i="2"/>
  <c r="U239" i="2"/>
  <c r="V238" i="2"/>
  <c r="U238" i="2"/>
  <c r="V237" i="2"/>
  <c r="U237" i="2"/>
  <c r="V236" i="2"/>
  <c r="U236" i="2"/>
  <c r="V235" i="2"/>
  <c r="U235" i="2"/>
  <c r="V234" i="2"/>
  <c r="U234" i="2"/>
  <c r="V233" i="2"/>
  <c r="U233" i="2"/>
  <c r="V232" i="2"/>
  <c r="U232" i="2"/>
  <c r="V231" i="2"/>
  <c r="U231" i="2"/>
  <c r="V230" i="2"/>
  <c r="U230" i="2"/>
  <c r="V229" i="2"/>
  <c r="U229" i="2"/>
  <c r="V228" i="2"/>
  <c r="U228" i="2"/>
  <c r="V227" i="2"/>
  <c r="U227" i="2"/>
  <c r="V226" i="2"/>
  <c r="U226" i="2"/>
  <c r="V225" i="2"/>
  <c r="U225" i="2"/>
  <c r="V224" i="2"/>
  <c r="U224" i="2"/>
  <c r="V223" i="2"/>
  <c r="U223" i="2"/>
  <c r="V222" i="2"/>
  <c r="U222" i="2"/>
  <c r="V221" i="2"/>
  <c r="U221" i="2"/>
  <c r="V220" i="2"/>
  <c r="U220" i="2"/>
  <c r="V219" i="2"/>
  <c r="U219" i="2"/>
  <c r="V218" i="2"/>
  <c r="U218" i="2"/>
  <c r="V217" i="2"/>
  <c r="U217" i="2"/>
  <c r="V216" i="2"/>
  <c r="U216" i="2"/>
  <c r="V215" i="2"/>
  <c r="U215" i="2"/>
  <c r="V214" i="2"/>
  <c r="U214" i="2"/>
  <c r="V213" i="2"/>
  <c r="U213" i="2"/>
  <c r="V212" i="2"/>
  <c r="U212" i="2"/>
  <c r="V211" i="2"/>
  <c r="U211" i="2"/>
  <c r="V210" i="2"/>
  <c r="U210" i="2"/>
  <c r="V209" i="2"/>
  <c r="U209" i="2"/>
  <c r="V208" i="2"/>
  <c r="U208" i="2"/>
  <c r="V207" i="2"/>
  <c r="U207" i="2"/>
  <c r="V206" i="2"/>
  <c r="U206" i="2"/>
  <c r="V205" i="2"/>
  <c r="U205" i="2"/>
  <c r="V204" i="2"/>
  <c r="U204" i="2"/>
  <c r="V203" i="2"/>
  <c r="U203" i="2"/>
  <c r="V202" i="2"/>
  <c r="U202" i="2"/>
  <c r="V201" i="2"/>
  <c r="U201" i="2"/>
  <c r="V200" i="2"/>
  <c r="U200" i="2"/>
  <c r="V199" i="2"/>
  <c r="U199" i="2"/>
  <c r="V198" i="2"/>
  <c r="U198" i="2"/>
  <c r="V197" i="2"/>
  <c r="U197" i="2"/>
  <c r="V196" i="2"/>
  <c r="U196" i="2"/>
  <c r="V195" i="2"/>
  <c r="U195" i="2"/>
  <c r="V194" i="2"/>
  <c r="U194" i="2"/>
  <c r="V193" i="2"/>
  <c r="U193" i="2"/>
  <c r="V192" i="2"/>
  <c r="U192" i="2"/>
  <c r="V191" i="2"/>
  <c r="U191" i="2"/>
  <c r="V190" i="2"/>
  <c r="U190" i="2"/>
  <c r="V189" i="2"/>
  <c r="U189" i="2"/>
  <c r="V188" i="2"/>
  <c r="U188" i="2"/>
  <c r="V187" i="2"/>
  <c r="U187" i="2"/>
  <c r="V186" i="2"/>
  <c r="U186" i="2"/>
  <c r="V185" i="2"/>
  <c r="U185" i="2"/>
  <c r="V184" i="2"/>
  <c r="U184" i="2"/>
  <c r="V183" i="2"/>
  <c r="U183" i="2"/>
  <c r="V182" i="2"/>
  <c r="U182" i="2"/>
  <c r="V181" i="2"/>
  <c r="U181" i="2"/>
  <c r="V180" i="2"/>
  <c r="U180" i="2"/>
  <c r="V179" i="2"/>
  <c r="U179" i="2"/>
  <c r="V178" i="2"/>
  <c r="U178" i="2"/>
  <c r="V177" i="2"/>
  <c r="U177" i="2"/>
  <c r="V176" i="2"/>
  <c r="U176" i="2"/>
  <c r="V175" i="2"/>
  <c r="U175" i="2"/>
  <c r="V174" i="2"/>
  <c r="U174" i="2"/>
  <c r="V173" i="2"/>
  <c r="U173" i="2"/>
  <c r="V172" i="2"/>
  <c r="U172" i="2"/>
  <c r="V171" i="2"/>
  <c r="U171" i="2"/>
  <c r="V170" i="2"/>
  <c r="U170" i="2"/>
  <c r="V169" i="2"/>
  <c r="U169" i="2"/>
  <c r="V168" i="2"/>
  <c r="U168" i="2"/>
  <c r="V167" i="2"/>
  <c r="U167" i="2"/>
  <c r="V166" i="2"/>
  <c r="U166" i="2"/>
  <c r="V165" i="2"/>
  <c r="U165" i="2"/>
  <c r="V164" i="2"/>
  <c r="U164" i="2"/>
  <c r="V163" i="2"/>
  <c r="U163" i="2"/>
  <c r="V162" i="2"/>
  <c r="U162" i="2"/>
  <c r="V161" i="2"/>
  <c r="U161" i="2"/>
  <c r="V160" i="2"/>
  <c r="U160" i="2"/>
  <c r="V159" i="2"/>
  <c r="U159" i="2"/>
  <c r="V158" i="2"/>
  <c r="U158" i="2"/>
  <c r="V157" i="2"/>
  <c r="U157" i="2"/>
  <c r="V156" i="2"/>
  <c r="U156" i="2"/>
  <c r="V155" i="2"/>
  <c r="U155" i="2"/>
  <c r="V154" i="2"/>
  <c r="U154" i="2"/>
  <c r="V153" i="2"/>
  <c r="U153" i="2"/>
  <c r="V152" i="2"/>
  <c r="U152" i="2"/>
  <c r="V151" i="2"/>
  <c r="U151" i="2"/>
  <c r="V150" i="2"/>
  <c r="U150" i="2"/>
  <c r="V149" i="2"/>
  <c r="U149" i="2"/>
  <c r="V148" i="2"/>
  <c r="U148" i="2"/>
  <c r="V147" i="2"/>
  <c r="U147" i="2"/>
  <c r="V146" i="2"/>
  <c r="U146" i="2"/>
  <c r="V145" i="2"/>
  <c r="U145" i="2"/>
  <c r="V144" i="2"/>
  <c r="U144" i="2"/>
  <c r="V143" i="2"/>
  <c r="U143" i="2"/>
  <c r="V142" i="2"/>
  <c r="U142" i="2"/>
  <c r="V141" i="2"/>
  <c r="U141" i="2"/>
  <c r="V140" i="2"/>
  <c r="U140" i="2"/>
  <c r="V139" i="2"/>
  <c r="U139" i="2"/>
  <c r="V138" i="2"/>
  <c r="U138" i="2"/>
  <c r="V137" i="2"/>
  <c r="U137" i="2"/>
  <c r="V136" i="2"/>
  <c r="U136" i="2"/>
  <c r="V135" i="2"/>
  <c r="U135" i="2"/>
  <c r="V134" i="2"/>
  <c r="U134" i="2"/>
  <c r="V133" i="2"/>
  <c r="U133" i="2"/>
  <c r="V132" i="2"/>
  <c r="U132" i="2"/>
  <c r="V131" i="2"/>
  <c r="U131" i="2"/>
  <c r="V130" i="2"/>
  <c r="U130" i="2"/>
  <c r="V129" i="2"/>
  <c r="U129" i="2"/>
  <c r="V128" i="2"/>
  <c r="U128" i="2"/>
  <c r="V127" i="2"/>
  <c r="U127" i="2"/>
  <c r="V126" i="2"/>
  <c r="U126" i="2"/>
  <c r="V125" i="2"/>
  <c r="U125" i="2"/>
  <c r="V124" i="2"/>
  <c r="U124" i="2"/>
  <c r="V123" i="2"/>
  <c r="U123" i="2"/>
  <c r="V122" i="2"/>
  <c r="U122" i="2"/>
  <c r="V121" i="2"/>
  <c r="U121" i="2"/>
  <c r="V120" i="2"/>
  <c r="U120" i="2"/>
  <c r="V119" i="2"/>
  <c r="U119" i="2"/>
  <c r="V118" i="2"/>
  <c r="U118" i="2"/>
  <c r="V117" i="2"/>
  <c r="U117" i="2"/>
  <c r="V116" i="2"/>
  <c r="U116" i="2"/>
  <c r="V115" i="2"/>
  <c r="U115" i="2"/>
  <c r="V114" i="2"/>
  <c r="U114" i="2"/>
  <c r="V113" i="2"/>
  <c r="U113" i="2"/>
  <c r="V112" i="2"/>
  <c r="U112" i="2"/>
  <c r="V111" i="2"/>
  <c r="U111" i="2"/>
  <c r="V110" i="2"/>
  <c r="U110" i="2"/>
  <c r="V109" i="2"/>
  <c r="U109" i="2"/>
  <c r="V108" i="2"/>
  <c r="U108" i="2"/>
  <c r="V107" i="2"/>
  <c r="U107" i="2"/>
  <c r="V106" i="2"/>
  <c r="U106" i="2"/>
  <c r="V105" i="2"/>
  <c r="U105" i="2"/>
  <c r="V104" i="2"/>
  <c r="U104" i="2"/>
  <c r="V103" i="2"/>
  <c r="U103" i="2"/>
  <c r="V102" i="2"/>
  <c r="U102" i="2"/>
  <c r="V101" i="2"/>
  <c r="U101" i="2"/>
  <c r="V100" i="2"/>
  <c r="U100" i="2"/>
  <c r="V99" i="2"/>
  <c r="U99" i="2"/>
  <c r="V98" i="2"/>
  <c r="U98" i="2"/>
  <c r="V97" i="2"/>
  <c r="U97" i="2"/>
  <c r="V96" i="2"/>
  <c r="U96" i="2"/>
  <c r="V95" i="2"/>
  <c r="U95" i="2"/>
  <c r="V94" i="2"/>
  <c r="U94" i="2"/>
  <c r="V93" i="2"/>
  <c r="U93" i="2"/>
  <c r="V92" i="2"/>
  <c r="U92" i="2"/>
  <c r="V91" i="2"/>
  <c r="U91" i="2"/>
  <c r="V90" i="2"/>
  <c r="U90" i="2"/>
  <c r="V89" i="2"/>
  <c r="U89" i="2"/>
  <c r="V88" i="2"/>
  <c r="U88" i="2"/>
  <c r="V87" i="2"/>
  <c r="U87" i="2"/>
  <c r="V86" i="2"/>
  <c r="U86" i="2"/>
  <c r="V85" i="2"/>
  <c r="U85" i="2"/>
  <c r="V84" i="2"/>
  <c r="U84" i="2"/>
  <c r="V83" i="2"/>
  <c r="U83" i="2"/>
  <c r="V82" i="2"/>
  <c r="U82" i="2"/>
  <c r="V81" i="2"/>
  <c r="U81" i="2"/>
  <c r="V80" i="2"/>
  <c r="U80" i="2"/>
  <c r="V79" i="2"/>
  <c r="U79" i="2"/>
  <c r="V78" i="2"/>
  <c r="U78" i="2"/>
  <c r="V77" i="2"/>
  <c r="U77" i="2"/>
  <c r="V76" i="2"/>
  <c r="U76" i="2"/>
  <c r="V75" i="2"/>
  <c r="U75" i="2"/>
  <c r="V74" i="2"/>
  <c r="U74" i="2"/>
  <c r="V73" i="2"/>
  <c r="U73" i="2"/>
  <c r="V72" i="2"/>
  <c r="U72" i="2"/>
  <c r="V71" i="2"/>
  <c r="U71" i="2"/>
  <c r="V70" i="2"/>
  <c r="U70" i="2"/>
  <c r="V69" i="2"/>
  <c r="U69" i="2"/>
  <c r="V68" i="2"/>
  <c r="U68" i="2"/>
  <c r="V67" i="2"/>
  <c r="U67" i="2"/>
  <c r="V66" i="2"/>
  <c r="U66" i="2"/>
  <c r="V65" i="2"/>
  <c r="U65" i="2"/>
  <c r="V64" i="2"/>
  <c r="U64" i="2"/>
  <c r="V63" i="2"/>
  <c r="U63" i="2"/>
  <c r="V62" i="2"/>
  <c r="U62" i="2"/>
  <c r="V61" i="2"/>
  <c r="U61" i="2"/>
  <c r="V60" i="2"/>
  <c r="U60" i="2"/>
  <c r="V59" i="2"/>
  <c r="U59" i="2"/>
  <c r="V58" i="2"/>
  <c r="U58" i="2"/>
  <c r="V57" i="2"/>
  <c r="U57" i="2"/>
  <c r="V56" i="2"/>
  <c r="U56" i="2"/>
  <c r="V55" i="2"/>
  <c r="U55" i="2"/>
  <c r="V54" i="2"/>
  <c r="U54" i="2"/>
  <c r="V53" i="2"/>
  <c r="U53" i="2"/>
  <c r="V52" i="2"/>
  <c r="U52" i="2"/>
  <c r="V51" i="2"/>
  <c r="U51" i="2"/>
  <c r="V50" i="2"/>
  <c r="U50" i="2"/>
  <c r="V49" i="2"/>
  <c r="U49" i="2"/>
  <c r="V48" i="2"/>
  <c r="U48" i="2"/>
  <c r="V47" i="2"/>
  <c r="U47" i="2"/>
  <c r="V46" i="2"/>
  <c r="U46" i="2"/>
  <c r="V45" i="2"/>
  <c r="U45" i="2"/>
  <c r="V44" i="2"/>
  <c r="U44" i="2"/>
  <c r="V43" i="2"/>
  <c r="U43" i="2"/>
  <c r="V42" i="2"/>
  <c r="U42" i="2"/>
  <c r="V41" i="2"/>
  <c r="U41" i="2"/>
  <c r="V40" i="2"/>
  <c r="U40" i="2"/>
  <c r="V39" i="2"/>
  <c r="U39" i="2"/>
  <c r="V38" i="2"/>
  <c r="U38" i="2"/>
  <c r="V37" i="2"/>
  <c r="U37" i="2"/>
  <c r="V36" i="2"/>
  <c r="U36" i="2"/>
  <c r="V35" i="2"/>
  <c r="U35" i="2"/>
  <c r="V34" i="2"/>
  <c r="U34" i="2"/>
  <c r="V33" i="2"/>
  <c r="U33" i="2"/>
  <c r="V32" i="2"/>
  <c r="U32" i="2"/>
  <c r="V31" i="2"/>
  <c r="U31" i="2"/>
  <c r="V30" i="2"/>
  <c r="U30" i="2"/>
  <c r="V29" i="2"/>
  <c r="U29" i="2"/>
  <c r="V28" i="2"/>
  <c r="U28" i="2"/>
  <c r="V27" i="2"/>
  <c r="U27" i="2"/>
  <c r="V26" i="2"/>
  <c r="U26" i="2"/>
  <c r="V25" i="2"/>
  <c r="U25" i="2"/>
  <c r="V24" i="2"/>
  <c r="U24" i="2"/>
  <c r="V23" i="2"/>
  <c r="U23" i="2"/>
  <c r="V22" i="2"/>
  <c r="U22" i="2"/>
  <c r="V21" i="2"/>
  <c r="U21" i="2"/>
  <c r="V20" i="2"/>
  <c r="U20" i="2"/>
  <c r="V19" i="2"/>
  <c r="U19" i="2"/>
  <c r="V18" i="2"/>
  <c r="U18" i="2"/>
  <c r="V17" i="2"/>
  <c r="U17" i="2"/>
  <c r="V16" i="2"/>
  <c r="U16" i="2"/>
  <c r="V15" i="2"/>
  <c r="U15" i="2"/>
  <c r="V14" i="2"/>
  <c r="U14" i="2"/>
  <c r="V13" i="2"/>
  <c r="U13" i="2"/>
  <c r="V12" i="2"/>
  <c r="U12" i="2"/>
  <c r="V11" i="2"/>
  <c r="U11" i="2"/>
  <c r="V10" i="2"/>
  <c r="U10" i="2"/>
  <c r="V9" i="2"/>
  <c r="U9" i="2"/>
  <c r="V8" i="2"/>
  <c r="U8" i="2"/>
  <c r="V7" i="2"/>
  <c r="U7" i="2"/>
  <c r="V6" i="2"/>
  <c r="U6" i="2"/>
  <c r="V5" i="2"/>
  <c r="U5" i="2"/>
  <c r="V4" i="2"/>
  <c r="U4" i="2"/>
  <c r="V3" i="2"/>
  <c r="U3" i="2"/>
  <c r="V2" i="2"/>
  <c r="U2" i="2"/>
  <c r="J50" i="2"/>
  <c r="T141" i="2"/>
  <c r="S141" i="2"/>
  <c r="R141" i="2"/>
  <c r="Q141" i="2"/>
  <c r="P141" i="2"/>
  <c r="O141" i="2"/>
  <c r="N141" i="2"/>
  <c r="M141" i="2"/>
  <c r="L141" i="2"/>
  <c r="K141" i="2"/>
  <c r="J141" i="2"/>
  <c r="T140" i="2"/>
  <c r="S140" i="2"/>
  <c r="R140" i="2"/>
  <c r="Q140" i="2"/>
  <c r="P140" i="2"/>
  <c r="O140" i="2"/>
  <c r="N140" i="2"/>
  <c r="M140" i="2"/>
  <c r="L140" i="2"/>
  <c r="K140" i="2"/>
  <c r="J140" i="2"/>
  <c r="T139" i="2"/>
  <c r="S139" i="2"/>
  <c r="R139" i="2"/>
  <c r="Q139" i="2"/>
  <c r="P139" i="2"/>
  <c r="O139" i="2"/>
  <c r="N139" i="2"/>
  <c r="M139" i="2"/>
  <c r="L139" i="2"/>
  <c r="K139" i="2"/>
  <c r="J139" i="2"/>
  <c r="T138" i="2"/>
  <c r="S138" i="2"/>
  <c r="R138" i="2"/>
  <c r="Q138" i="2"/>
  <c r="P138" i="2"/>
  <c r="O138" i="2"/>
  <c r="N138" i="2"/>
  <c r="M138" i="2"/>
  <c r="L138" i="2"/>
  <c r="K138" i="2"/>
  <c r="J138" i="2"/>
  <c r="T137" i="2"/>
  <c r="S137" i="2"/>
  <c r="R137" i="2"/>
  <c r="Q137" i="2"/>
  <c r="P137" i="2"/>
  <c r="O137" i="2"/>
  <c r="N137" i="2"/>
  <c r="M137" i="2"/>
  <c r="L137" i="2"/>
  <c r="K137" i="2"/>
  <c r="J137" i="2"/>
  <c r="T136" i="2"/>
  <c r="S136" i="2"/>
  <c r="R136" i="2"/>
  <c r="Q136" i="2"/>
  <c r="P136" i="2"/>
  <c r="O136" i="2"/>
  <c r="N136" i="2"/>
  <c r="M136" i="2"/>
  <c r="L136" i="2"/>
  <c r="K136" i="2"/>
  <c r="J136" i="2"/>
  <c r="T135" i="2"/>
  <c r="S135" i="2"/>
  <c r="R135" i="2"/>
  <c r="Q135" i="2"/>
  <c r="P135" i="2"/>
  <c r="O135" i="2"/>
  <c r="N135" i="2"/>
  <c r="M135" i="2"/>
  <c r="L135" i="2"/>
  <c r="K135" i="2"/>
  <c r="J135" i="2"/>
  <c r="T134" i="2"/>
  <c r="S134" i="2"/>
  <c r="R134" i="2"/>
  <c r="Q134" i="2"/>
  <c r="P134" i="2"/>
  <c r="O134" i="2"/>
  <c r="N134" i="2"/>
  <c r="M134" i="2"/>
  <c r="L134" i="2"/>
  <c r="K134" i="2"/>
  <c r="J134" i="2"/>
  <c r="T133" i="2"/>
  <c r="S133" i="2"/>
  <c r="R133" i="2"/>
  <c r="Q133" i="2"/>
  <c r="P133" i="2"/>
  <c r="O133" i="2"/>
  <c r="N133" i="2"/>
  <c r="M133" i="2"/>
  <c r="L133" i="2"/>
  <c r="K133" i="2"/>
  <c r="J133" i="2"/>
  <c r="T132" i="2"/>
  <c r="S132" i="2"/>
  <c r="R132" i="2"/>
  <c r="Q132" i="2"/>
  <c r="P132" i="2"/>
  <c r="O132" i="2"/>
  <c r="N132" i="2"/>
  <c r="M132" i="2"/>
  <c r="L132" i="2"/>
  <c r="K132" i="2"/>
  <c r="J132" i="2"/>
  <c r="T131" i="2"/>
  <c r="S131" i="2"/>
  <c r="R131" i="2"/>
  <c r="Q131" i="2"/>
  <c r="P131" i="2"/>
  <c r="O131" i="2"/>
  <c r="N131" i="2"/>
  <c r="M131" i="2"/>
  <c r="L131" i="2"/>
  <c r="K131" i="2"/>
  <c r="J131" i="2"/>
  <c r="T130" i="2"/>
  <c r="S130" i="2"/>
  <c r="R130" i="2"/>
  <c r="Q130" i="2"/>
  <c r="P130" i="2"/>
  <c r="O130" i="2"/>
  <c r="N130" i="2"/>
  <c r="M130" i="2"/>
  <c r="L130" i="2"/>
  <c r="K130" i="2"/>
  <c r="J130" i="2"/>
  <c r="T129" i="2"/>
  <c r="S129" i="2"/>
  <c r="R129" i="2"/>
  <c r="Q129" i="2"/>
  <c r="P129" i="2"/>
  <c r="O129" i="2"/>
  <c r="N129" i="2"/>
  <c r="M129" i="2"/>
  <c r="L129" i="2"/>
  <c r="K129" i="2"/>
  <c r="J129" i="2"/>
  <c r="T128" i="2"/>
  <c r="S128" i="2"/>
  <c r="R128" i="2"/>
  <c r="Q128" i="2"/>
  <c r="P128" i="2"/>
  <c r="O128" i="2"/>
  <c r="N128" i="2"/>
  <c r="M128" i="2"/>
  <c r="L128" i="2"/>
  <c r="K128" i="2"/>
  <c r="J128" i="2"/>
  <c r="T127" i="2"/>
  <c r="S127" i="2"/>
  <c r="R127" i="2"/>
  <c r="Q127" i="2"/>
  <c r="P127" i="2"/>
  <c r="O127" i="2"/>
  <c r="N127" i="2"/>
  <c r="M127" i="2"/>
  <c r="L127" i="2"/>
  <c r="K127" i="2"/>
  <c r="J127" i="2"/>
  <c r="T126" i="2"/>
  <c r="S126" i="2"/>
  <c r="R126" i="2"/>
  <c r="Q126" i="2"/>
  <c r="P126" i="2"/>
  <c r="O126" i="2"/>
  <c r="N126" i="2"/>
  <c r="M126" i="2"/>
  <c r="L126" i="2"/>
  <c r="K126" i="2"/>
  <c r="J126" i="2"/>
  <c r="T125" i="2"/>
  <c r="S125" i="2"/>
  <c r="R125" i="2"/>
  <c r="Q125" i="2"/>
  <c r="P125" i="2"/>
  <c r="O125" i="2"/>
  <c r="N125" i="2"/>
  <c r="M125" i="2"/>
  <c r="L125" i="2"/>
  <c r="K125" i="2"/>
  <c r="J125" i="2"/>
  <c r="T124" i="2"/>
  <c r="S124" i="2"/>
  <c r="R124" i="2"/>
  <c r="Q124" i="2"/>
  <c r="P124" i="2"/>
  <c r="O124" i="2"/>
  <c r="N124" i="2"/>
  <c r="M124" i="2"/>
  <c r="L124" i="2"/>
  <c r="K124" i="2"/>
  <c r="J124" i="2"/>
  <c r="T123" i="2"/>
  <c r="S123" i="2"/>
  <c r="R123" i="2"/>
  <c r="Q123" i="2"/>
  <c r="P123" i="2"/>
  <c r="O123" i="2"/>
  <c r="N123" i="2"/>
  <c r="M123" i="2"/>
  <c r="L123" i="2"/>
  <c r="K123" i="2"/>
  <c r="J123" i="2"/>
  <c r="T122" i="2"/>
  <c r="S122" i="2"/>
  <c r="R122" i="2"/>
  <c r="Q122" i="2"/>
  <c r="P122" i="2"/>
  <c r="O122" i="2"/>
  <c r="N122" i="2"/>
  <c r="M122" i="2"/>
  <c r="L122" i="2"/>
  <c r="K122" i="2"/>
  <c r="J122" i="2"/>
  <c r="T121" i="2"/>
  <c r="S121" i="2"/>
  <c r="R121" i="2"/>
  <c r="Q121" i="2"/>
  <c r="P121" i="2"/>
  <c r="O121" i="2"/>
  <c r="N121" i="2"/>
  <c r="M121" i="2"/>
  <c r="L121" i="2"/>
  <c r="K121" i="2"/>
  <c r="J121" i="2"/>
  <c r="T120" i="2"/>
  <c r="S120" i="2"/>
  <c r="R120" i="2"/>
  <c r="Q120" i="2"/>
  <c r="P120" i="2"/>
  <c r="O120" i="2"/>
  <c r="N120" i="2"/>
  <c r="M120" i="2"/>
  <c r="L120" i="2"/>
  <c r="K120" i="2"/>
  <c r="J120" i="2"/>
  <c r="T119" i="2"/>
  <c r="S119" i="2"/>
  <c r="R119" i="2"/>
  <c r="Q119" i="2"/>
  <c r="P119" i="2"/>
  <c r="O119" i="2"/>
  <c r="N119" i="2"/>
  <c r="M119" i="2"/>
  <c r="L119" i="2"/>
  <c r="K119" i="2"/>
  <c r="J119" i="2"/>
  <c r="T118" i="2"/>
  <c r="S118" i="2"/>
  <c r="R118" i="2"/>
  <c r="Q118" i="2"/>
  <c r="P118" i="2"/>
  <c r="O118" i="2"/>
  <c r="N118" i="2"/>
  <c r="M118" i="2"/>
  <c r="L118" i="2"/>
  <c r="K118" i="2"/>
  <c r="J118" i="2"/>
  <c r="T117" i="2"/>
  <c r="S117" i="2"/>
  <c r="R117" i="2"/>
  <c r="Q117" i="2"/>
  <c r="P117" i="2"/>
  <c r="O117" i="2"/>
  <c r="N117" i="2"/>
  <c r="M117" i="2"/>
  <c r="L117" i="2"/>
  <c r="K117" i="2"/>
  <c r="J117" i="2"/>
  <c r="T116" i="2"/>
  <c r="S116" i="2"/>
  <c r="R116" i="2"/>
  <c r="Q116" i="2"/>
  <c r="P116" i="2"/>
  <c r="O116" i="2"/>
  <c r="N116" i="2"/>
  <c r="M116" i="2"/>
  <c r="L116" i="2"/>
  <c r="K116" i="2"/>
  <c r="J116" i="2"/>
  <c r="T115" i="2"/>
  <c r="S115" i="2"/>
  <c r="R115" i="2"/>
  <c r="Q115" i="2"/>
  <c r="P115" i="2"/>
  <c r="O115" i="2"/>
  <c r="N115" i="2"/>
  <c r="M115" i="2"/>
  <c r="L115" i="2"/>
  <c r="K115" i="2"/>
  <c r="J115" i="2"/>
  <c r="T114" i="2"/>
  <c r="S114" i="2"/>
  <c r="R114" i="2"/>
  <c r="Q114" i="2"/>
  <c r="P114" i="2"/>
  <c r="O114" i="2"/>
  <c r="N114" i="2"/>
  <c r="M114" i="2"/>
  <c r="L114" i="2"/>
  <c r="K114" i="2"/>
  <c r="J114" i="2"/>
  <c r="T113" i="2"/>
  <c r="S113" i="2"/>
  <c r="R113" i="2"/>
  <c r="Q113" i="2"/>
  <c r="P113" i="2"/>
  <c r="O113" i="2"/>
  <c r="N113" i="2"/>
  <c r="M113" i="2"/>
  <c r="L113" i="2"/>
  <c r="K113" i="2"/>
  <c r="J113" i="2"/>
  <c r="T112" i="2"/>
  <c r="S112" i="2"/>
  <c r="R112" i="2"/>
  <c r="Q112" i="2"/>
  <c r="P112" i="2"/>
  <c r="O112" i="2"/>
  <c r="N112" i="2"/>
  <c r="M112" i="2"/>
  <c r="L112" i="2"/>
  <c r="K112" i="2"/>
  <c r="J112" i="2"/>
  <c r="T111" i="2"/>
  <c r="S111" i="2"/>
  <c r="R111" i="2"/>
  <c r="Q111" i="2"/>
  <c r="P111" i="2"/>
  <c r="O111" i="2"/>
  <c r="N111" i="2"/>
  <c r="M111" i="2"/>
  <c r="L111" i="2"/>
  <c r="K111" i="2"/>
  <c r="J111" i="2"/>
  <c r="T110" i="2"/>
  <c r="S110" i="2"/>
  <c r="R110" i="2"/>
  <c r="Q110" i="2"/>
  <c r="P110" i="2"/>
  <c r="O110" i="2"/>
  <c r="N110" i="2"/>
  <c r="M110" i="2"/>
  <c r="L110" i="2"/>
  <c r="K110" i="2"/>
  <c r="J110" i="2"/>
  <c r="T109" i="2"/>
  <c r="S109" i="2"/>
  <c r="R109" i="2"/>
  <c r="Q109" i="2"/>
  <c r="P109" i="2"/>
  <c r="O109" i="2"/>
  <c r="N109" i="2"/>
  <c r="M109" i="2"/>
  <c r="L109" i="2"/>
  <c r="K109" i="2"/>
  <c r="J109" i="2"/>
  <c r="T108" i="2"/>
  <c r="S108" i="2"/>
  <c r="R108" i="2"/>
  <c r="Q108" i="2"/>
  <c r="P108" i="2"/>
  <c r="O108" i="2"/>
  <c r="N108" i="2"/>
  <c r="M108" i="2"/>
  <c r="L108" i="2"/>
  <c r="K108" i="2"/>
  <c r="J108" i="2"/>
  <c r="T107" i="2"/>
  <c r="S107" i="2"/>
  <c r="R107" i="2"/>
  <c r="Q107" i="2"/>
  <c r="P107" i="2"/>
  <c r="O107" i="2"/>
  <c r="N107" i="2"/>
  <c r="M107" i="2"/>
  <c r="L107" i="2"/>
  <c r="K107" i="2"/>
  <c r="J107" i="2"/>
  <c r="T106" i="2"/>
  <c r="S106" i="2"/>
  <c r="R106" i="2"/>
  <c r="Q106" i="2"/>
  <c r="P106" i="2"/>
  <c r="O106" i="2"/>
  <c r="N106" i="2"/>
  <c r="M106" i="2"/>
  <c r="L106" i="2"/>
  <c r="K106" i="2"/>
  <c r="J106" i="2"/>
  <c r="T105" i="2"/>
  <c r="S105" i="2"/>
  <c r="R105" i="2"/>
  <c r="Q105" i="2"/>
  <c r="P105" i="2"/>
  <c r="O105" i="2"/>
  <c r="N105" i="2"/>
  <c r="M105" i="2"/>
  <c r="L105" i="2"/>
  <c r="K105" i="2"/>
  <c r="J105" i="2"/>
  <c r="T104" i="2"/>
  <c r="S104" i="2"/>
  <c r="R104" i="2"/>
  <c r="Q104" i="2"/>
  <c r="P104" i="2"/>
  <c r="O104" i="2"/>
  <c r="N104" i="2"/>
  <c r="M104" i="2"/>
  <c r="L104" i="2"/>
  <c r="K104" i="2"/>
  <c r="J104" i="2"/>
  <c r="T103" i="2"/>
  <c r="S103" i="2"/>
  <c r="R103" i="2"/>
  <c r="Q103" i="2"/>
  <c r="P103" i="2"/>
  <c r="O103" i="2"/>
  <c r="N103" i="2"/>
  <c r="M103" i="2"/>
  <c r="L103" i="2"/>
  <c r="K103" i="2"/>
  <c r="J103" i="2"/>
  <c r="T102" i="2"/>
  <c r="S102" i="2"/>
  <c r="R102" i="2"/>
  <c r="Q102" i="2"/>
  <c r="P102" i="2"/>
  <c r="O102" i="2"/>
  <c r="N102" i="2"/>
  <c r="M102" i="2"/>
  <c r="L102" i="2"/>
  <c r="K102" i="2"/>
  <c r="J102" i="2"/>
  <c r="T101" i="2"/>
  <c r="S101" i="2"/>
  <c r="R101" i="2"/>
  <c r="Q101" i="2"/>
  <c r="P101" i="2"/>
  <c r="O101" i="2"/>
  <c r="N101" i="2"/>
  <c r="M101" i="2"/>
  <c r="L101" i="2"/>
  <c r="K101" i="2"/>
  <c r="J101" i="2"/>
  <c r="T100" i="2"/>
  <c r="S100" i="2"/>
  <c r="R100" i="2"/>
  <c r="Q100" i="2"/>
  <c r="P100" i="2"/>
  <c r="O100" i="2"/>
  <c r="N100" i="2"/>
  <c r="M100" i="2"/>
  <c r="L100" i="2"/>
  <c r="K100" i="2"/>
  <c r="J100" i="2"/>
  <c r="T99" i="2"/>
  <c r="S99" i="2"/>
  <c r="R99" i="2"/>
  <c r="Q99" i="2"/>
  <c r="P99" i="2"/>
  <c r="O99" i="2"/>
  <c r="N99" i="2"/>
  <c r="M99" i="2"/>
  <c r="L99" i="2"/>
  <c r="K99" i="2"/>
  <c r="J99" i="2"/>
  <c r="T98" i="2"/>
  <c r="S98" i="2"/>
  <c r="R98" i="2"/>
  <c r="Q98" i="2"/>
  <c r="P98" i="2"/>
  <c r="O98" i="2"/>
  <c r="N98" i="2"/>
  <c r="M98" i="2"/>
  <c r="L98" i="2"/>
  <c r="K98" i="2"/>
  <c r="J98" i="2"/>
  <c r="T97" i="2"/>
  <c r="S97" i="2"/>
  <c r="R97" i="2"/>
  <c r="Q97" i="2"/>
  <c r="P97" i="2"/>
  <c r="O97" i="2"/>
  <c r="N97" i="2"/>
  <c r="M97" i="2"/>
  <c r="L97" i="2"/>
  <c r="K97" i="2"/>
  <c r="J97" i="2"/>
  <c r="T96" i="2"/>
  <c r="S96" i="2"/>
  <c r="R96" i="2"/>
  <c r="Q96" i="2"/>
  <c r="P96" i="2"/>
  <c r="O96" i="2"/>
  <c r="N96" i="2"/>
  <c r="M96" i="2"/>
  <c r="L96" i="2"/>
  <c r="K96" i="2"/>
  <c r="J96" i="2"/>
  <c r="T95" i="2"/>
  <c r="S95" i="2"/>
  <c r="R95" i="2"/>
  <c r="Q95" i="2"/>
  <c r="P95" i="2"/>
  <c r="O95" i="2"/>
  <c r="N95" i="2"/>
  <c r="M95" i="2"/>
  <c r="L95" i="2"/>
  <c r="K95" i="2"/>
  <c r="J95" i="2"/>
  <c r="T94" i="2"/>
  <c r="S94" i="2"/>
  <c r="R94" i="2"/>
  <c r="Q94" i="2"/>
  <c r="P94" i="2"/>
  <c r="O94" i="2"/>
  <c r="N94" i="2"/>
  <c r="M94" i="2"/>
  <c r="L94" i="2"/>
  <c r="K94" i="2"/>
  <c r="J94" i="2"/>
  <c r="T93" i="2"/>
  <c r="S93" i="2"/>
  <c r="R93" i="2"/>
  <c r="Q93" i="2"/>
  <c r="P93" i="2"/>
  <c r="O93" i="2"/>
  <c r="N93" i="2"/>
  <c r="M93" i="2"/>
  <c r="L93" i="2"/>
  <c r="K93" i="2"/>
  <c r="J93" i="2"/>
  <c r="T92" i="2"/>
  <c r="S92" i="2"/>
  <c r="R92" i="2"/>
  <c r="Q92" i="2"/>
  <c r="P92" i="2"/>
  <c r="O92" i="2"/>
  <c r="N92" i="2"/>
  <c r="M92" i="2"/>
  <c r="L92" i="2"/>
  <c r="K92" i="2"/>
  <c r="J92" i="2"/>
  <c r="T91" i="2"/>
  <c r="S91" i="2"/>
  <c r="R91" i="2"/>
  <c r="Q91" i="2"/>
  <c r="P91" i="2"/>
  <c r="O91" i="2"/>
  <c r="N91" i="2"/>
  <c r="M91" i="2"/>
  <c r="L91" i="2"/>
  <c r="K91" i="2"/>
  <c r="J91" i="2"/>
  <c r="T90" i="2"/>
  <c r="S90" i="2"/>
  <c r="R90" i="2"/>
  <c r="Q90" i="2"/>
  <c r="P90" i="2"/>
  <c r="O90" i="2"/>
  <c r="N90" i="2"/>
  <c r="M90" i="2"/>
  <c r="L90" i="2"/>
  <c r="K90" i="2"/>
  <c r="J90" i="2"/>
  <c r="T89" i="2"/>
  <c r="S89" i="2"/>
  <c r="R89" i="2"/>
  <c r="Q89" i="2"/>
  <c r="P89" i="2"/>
  <c r="O89" i="2"/>
  <c r="N89" i="2"/>
  <c r="M89" i="2"/>
  <c r="L89" i="2"/>
  <c r="K89" i="2"/>
  <c r="J89" i="2"/>
  <c r="T88" i="2"/>
  <c r="S88" i="2"/>
  <c r="R88" i="2"/>
  <c r="Q88" i="2"/>
  <c r="P88" i="2"/>
  <c r="O88" i="2"/>
  <c r="N88" i="2"/>
  <c r="M88" i="2"/>
  <c r="L88" i="2"/>
  <c r="K88" i="2"/>
  <c r="J88" i="2"/>
  <c r="T87" i="2"/>
  <c r="S87" i="2"/>
  <c r="R87" i="2"/>
  <c r="Q87" i="2"/>
  <c r="P87" i="2"/>
  <c r="O87" i="2"/>
  <c r="N87" i="2"/>
  <c r="M87" i="2"/>
  <c r="L87" i="2"/>
  <c r="K87" i="2"/>
  <c r="J87" i="2"/>
  <c r="T86" i="2"/>
  <c r="S86" i="2"/>
  <c r="R86" i="2"/>
  <c r="Q86" i="2"/>
  <c r="P86" i="2"/>
  <c r="O86" i="2"/>
  <c r="N86" i="2"/>
  <c r="M86" i="2"/>
  <c r="L86" i="2"/>
  <c r="K86" i="2"/>
  <c r="J86" i="2"/>
  <c r="T85" i="2"/>
  <c r="S85" i="2"/>
  <c r="R85" i="2"/>
  <c r="Q85" i="2"/>
  <c r="P85" i="2"/>
  <c r="O85" i="2"/>
  <c r="N85" i="2"/>
  <c r="M85" i="2"/>
  <c r="L85" i="2"/>
  <c r="K85" i="2"/>
  <c r="J85" i="2"/>
  <c r="T84" i="2"/>
  <c r="S84" i="2"/>
  <c r="R84" i="2"/>
  <c r="Q84" i="2"/>
  <c r="P84" i="2"/>
  <c r="O84" i="2"/>
  <c r="N84" i="2"/>
  <c r="M84" i="2"/>
  <c r="L84" i="2"/>
  <c r="K84" i="2"/>
  <c r="J84" i="2"/>
  <c r="T83" i="2"/>
  <c r="S83" i="2"/>
  <c r="R83" i="2"/>
  <c r="Q83" i="2"/>
  <c r="P83" i="2"/>
  <c r="O83" i="2"/>
  <c r="N83" i="2"/>
  <c r="M83" i="2"/>
  <c r="L83" i="2"/>
  <c r="K83" i="2"/>
  <c r="J83" i="2"/>
  <c r="T82" i="2"/>
  <c r="S82" i="2"/>
  <c r="R82" i="2"/>
  <c r="Q82" i="2"/>
  <c r="P82" i="2"/>
  <c r="O82" i="2"/>
  <c r="N82" i="2"/>
  <c r="M82" i="2"/>
  <c r="L82" i="2"/>
  <c r="K82" i="2"/>
  <c r="J82" i="2"/>
  <c r="T81" i="2"/>
  <c r="S81" i="2"/>
  <c r="R81" i="2"/>
  <c r="Q81" i="2"/>
  <c r="P81" i="2"/>
  <c r="O81" i="2"/>
  <c r="N81" i="2"/>
  <c r="M81" i="2"/>
  <c r="L81" i="2"/>
  <c r="K81" i="2"/>
  <c r="J81" i="2"/>
  <c r="T80" i="2"/>
  <c r="S80" i="2"/>
  <c r="R80" i="2"/>
  <c r="Q80" i="2"/>
  <c r="P80" i="2"/>
  <c r="O80" i="2"/>
  <c r="N80" i="2"/>
  <c r="M80" i="2"/>
  <c r="L80" i="2"/>
  <c r="K80" i="2"/>
  <c r="J80" i="2"/>
  <c r="T79" i="2"/>
  <c r="S79" i="2"/>
  <c r="R79" i="2"/>
  <c r="Q79" i="2"/>
  <c r="P79" i="2"/>
  <c r="O79" i="2"/>
  <c r="N79" i="2"/>
  <c r="M79" i="2"/>
  <c r="L79" i="2"/>
  <c r="K79" i="2"/>
  <c r="J79" i="2"/>
  <c r="T78" i="2"/>
  <c r="S78" i="2"/>
  <c r="R78" i="2"/>
  <c r="Q78" i="2"/>
  <c r="P78" i="2"/>
  <c r="O78" i="2"/>
  <c r="N78" i="2"/>
  <c r="M78" i="2"/>
  <c r="L78" i="2"/>
  <c r="K78" i="2"/>
  <c r="J78" i="2"/>
  <c r="T77" i="2"/>
  <c r="S77" i="2"/>
  <c r="R77" i="2"/>
  <c r="Q77" i="2"/>
  <c r="P77" i="2"/>
  <c r="O77" i="2"/>
  <c r="N77" i="2"/>
  <c r="M77" i="2"/>
  <c r="L77" i="2"/>
  <c r="K77" i="2"/>
  <c r="J77" i="2"/>
  <c r="T76" i="2"/>
  <c r="S76" i="2"/>
  <c r="R76" i="2"/>
  <c r="Q76" i="2"/>
  <c r="P76" i="2"/>
  <c r="O76" i="2"/>
  <c r="N76" i="2"/>
  <c r="M76" i="2"/>
  <c r="L76" i="2"/>
  <c r="K76" i="2"/>
  <c r="J76" i="2"/>
  <c r="T75" i="2"/>
  <c r="S75" i="2"/>
  <c r="R75" i="2"/>
  <c r="Q75" i="2"/>
  <c r="P75" i="2"/>
  <c r="O75" i="2"/>
  <c r="N75" i="2"/>
  <c r="M75" i="2"/>
  <c r="L75" i="2"/>
  <c r="K75" i="2"/>
  <c r="J75" i="2"/>
  <c r="T74" i="2"/>
  <c r="S74" i="2"/>
  <c r="R74" i="2"/>
  <c r="Q74" i="2"/>
  <c r="P74" i="2"/>
  <c r="O74" i="2"/>
  <c r="N74" i="2"/>
  <c r="M74" i="2"/>
  <c r="L74" i="2"/>
  <c r="K74" i="2"/>
  <c r="J74" i="2"/>
  <c r="T73" i="2"/>
  <c r="S73" i="2"/>
  <c r="R73" i="2"/>
  <c r="Q73" i="2"/>
  <c r="P73" i="2"/>
  <c r="O73" i="2"/>
  <c r="N73" i="2"/>
  <c r="M73" i="2"/>
  <c r="L73" i="2"/>
  <c r="K73" i="2"/>
  <c r="J73" i="2"/>
  <c r="T72" i="2"/>
  <c r="S72" i="2"/>
  <c r="R72" i="2"/>
  <c r="Q72" i="2"/>
  <c r="P72" i="2"/>
  <c r="O72" i="2"/>
  <c r="N72" i="2"/>
  <c r="M72" i="2"/>
  <c r="L72" i="2"/>
  <c r="K72" i="2"/>
  <c r="J72" i="2"/>
  <c r="V1057" i="1"/>
  <c r="U1057" i="1"/>
  <c r="T1057" i="1"/>
  <c r="S1057" i="1"/>
  <c r="R1057" i="1"/>
  <c r="Q1057" i="1"/>
  <c r="P1057" i="1"/>
  <c r="O1057" i="1"/>
  <c r="N1057" i="1"/>
  <c r="M1057" i="1"/>
  <c r="L1057" i="1"/>
  <c r="K1057" i="1"/>
  <c r="J1057" i="1"/>
  <c r="V1056" i="1"/>
  <c r="U1056" i="1"/>
  <c r="T1056" i="1"/>
  <c r="S1056" i="1"/>
  <c r="R1056" i="1"/>
  <c r="Q1056" i="1"/>
  <c r="P1056" i="1"/>
  <c r="O1056" i="1"/>
  <c r="N1056" i="1"/>
  <c r="M1056" i="1"/>
  <c r="L1056" i="1"/>
  <c r="K1056" i="1"/>
  <c r="J1056" i="1"/>
  <c r="V1055" i="1"/>
  <c r="U1055" i="1"/>
  <c r="T1055" i="1"/>
  <c r="S1055" i="1"/>
  <c r="R1055" i="1"/>
  <c r="Q1055" i="1"/>
  <c r="P1055" i="1"/>
  <c r="O1055" i="1"/>
  <c r="N1055" i="1"/>
  <c r="M1055" i="1"/>
  <c r="L1055" i="1"/>
  <c r="K1055" i="1"/>
  <c r="J1055" i="1"/>
  <c r="V1054" i="1"/>
  <c r="U1054" i="1"/>
  <c r="T1054" i="1"/>
  <c r="S1054" i="1"/>
  <c r="R1054" i="1"/>
  <c r="Q1054" i="1"/>
  <c r="P1054" i="1"/>
  <c r="O1054" i="1"/>
  <c r="N1054" i="1"/>
  <c r="M1054" i="1"/>
  <c r="L1054" i="1"/>
  <c r="K1054" i="1"/>
  <c r="J1054" i="1"/>
  <c r="V1053" i="1"/>
  <c r="U1053" i="1"/>
  <c r="T1053" i="1"/>
  <c r="S1053" i="1"/>
  <c r="R1053" i="1"/>
  <c r="Q1053" i="1"/>
  <c r="P1053" i="1"/>
  <c r="O1053" i="1"/>
  <c r="N1053" i="1"/>
  <c r="M1053" i="1"/>
  <c r="L1053" i="1"/>
  <c r="K1053" i="1"/>
  <c r="J1053" i="1"/>
  <c r="V1052" i="1"/>
  <c r="U1052" i="1"/>
  <c r="T1052" i="1"/>
  <c r="S1052" i="1"/>
  <c r="R1052" i="1"/>
  <c r="Q1052" i="1"/>
  <c r="P1052" i="1"/>
  <c r="O1052" i="1"/>
  <c r="N1052" i="1"/>
  <c r="M1052" i="1"/>
  <c r="L1052" i="1"/>
  <c r="K1052" i="1"/>
  <c r="J1052" i="1"/>
  <c r="V1051" i="1"/>
  <c r="U1051" i="1"/>
  <c r="T1051" i="1"/>
  <c r="S1051" i="1"/>
  <c r="R1051" i="1"/>
  <c r="Q1051" i="1"/>
  <c r="P1051" i="1"/>
  <c r="O1051" i="1"/>
  <c r="N1051" i="1"/>
  <c r="M1051" i="1"/>
  <c r="L1051" i="1"/>
  <c r="K1051" i="1"/>
  <c r="J1051" i="1"/>
  <c r="V1050" i="1"/>
  <c r="U1050" i="1"/>
  <c r="T1050" i="1"/>
  <c r="S1050" i="1"/>
  <c r="R1050" i="1"/>
  <c r="Q1050" i="1"/>
  <c r="P1050" i="1"/>
  <c r="O1050" i="1"/>
  <c r="N1050" i="1"/>
  <c r="M1050" i="1"/>
  <c r="L1050" i="1"/>
  <c r="K1050" i="1"/>
  <c r="J1050" i="1"/>
  <c r="V1049" i="1"/>
  <c r="U1049" i="1"/>
  <c r="T1049" i="1"/>
  <c r="S1049" i="1"/>
  <c r="R1049" i="1"/>
  <c r="Q1049" i="1"/>
  <c r="P1049" i="1"/>
  <c r="O1049" i="1"/>
  <c r="N1049" i="1"/>
  <c r="M1049" i="1"/>
  <c r="L1049" i="1"/>
  <c r="K1049" i="1"/>
  <c r="J1049" i="1"/>
  <c r="V1048" i="1"/>
  <c r="U1048" i="1"/>
  <c r="T1048" i="1"/>
  <c r="S1048" i="1"/>
  <c r="R1048" i="1"/>
  <c r="Q1048" i="1"/>
  <c r="P1048" i="1"/>
  <c r="O1048" i="1"/>
  <c r="N1048" i="1"/>
  <c r="M1048" i="1"/>
  <c r="L1048" i="1"/>
  <c r="K1048" i="1"/>
  <c r="J1048" i="1"/>
  <c r="V1047" i="1"/>
  <c r="U1047" i="1"/>
  <c r="T1047" i="1"/>
  <c r="S1047" i="1"/>
  <c r="R1047" i="1"/>
  <c r="Q1047" i="1"/>
  <c r="P1047" i="1"/>
  <c r="O1047" i="1"/>
  <c r="N1047" i="1"/>
  <c r="M1047" i="1"/>
  <c r="L1047" i="1"/>
  <c r="K1047" i="1"/>
  <c r="J1047" i="1"/>
  <c r="V1046" i="1"/>
  <c r="U1046" i="1"/>
  <c r="T1046" i="1"/>
  <c r="S1046" i="1"/>
  <c r="R1046" i="1"/>
  <c r="Q1046" i="1"/>
  <c r="P1046" i="1"/>
  <c r="O1046" i="1"/>
  <c r="N1046" i="1"/>
  <c r="M1046" i="1"/>
  <c r="L1046" i="1"/>
  <c r="K1046" i="1"/>
  <c r="J1046" i="1"/>
  <c r="V1045" i="1"/>
  <c r="U1045" i="1"/>
  <c r="T1045" i="1"/>
  <c r="S1045" i="1"/>
  <c r="R1045" i="1"/>
  <c r="Q1045" i="1"/>
  <c r="P1045" i="1"/>
  <c r="O1045" i="1"/>
  <c r="N1045" i="1"/>
  <c r="M1045" i="1"/>
  <c r="L1045" i="1"/>
  <c r="K1045" i="1"/>
  <c r="J1045" i="1"/>
  <c r="V1044" i="1"/>
  <c r="U1044" i="1"/>
  <c r="T1044" i="1"/>
  <c r="S1044" i="1"/>
  <c r="R1044" i="1"/>
  <c r="Q1044" i="1"/>
  <c r="P1044" i="1"/>
  <c r="O1044" i="1"/>
  <c r="N1044" i="1"/>
  <c r="M1044" i="1"/>
  <c r="L1044" i="1"/>
  <c r="K1044" i="1"/>
  <c r="J1044" i="1"/>
  <c r="V1043" i="1"/>
  <c r="U1043" i="1"/>
  <c r="T1043" i="1"/>
  <c r="S1043" i="1"/>
  <c r="R1043" i="1"/>
  <c r="Q1043" i="1"/>
  <c r="P1043" i="1"/>
  <c r="O1043" i="1"/>
  <c r="N1043" i="1"/>
  <c r="M1043" i="1"/>
  <c r="L1043" i="1"/>
  <c r="K1043" i="1"/>
  <c r="J1043" i="1"/>
  <c r="V1042" i="1"/>
  <c r="U1042" i="1"/>
  <c r="T1042" i="1"/>
  <c r="S1042" i="1"/>
  <c r="R1042" i="1"/>
  <c r="Q1042" i="1"/>
  <c r="P1042" i="1"/>
  <c r="O1042" i="1"/>
  <c r="N1042" i="1"/>
  <c r="M1042" i="1"/>
  <c r="L1042" i="1"/>
  <c r="K1042" i="1"/>
  <c r="J1042" i="1"/>
  <c r="V1041" i="1"/>
  <c r="U1041" i="1"/>
  <c r="T1041" i="1"/>
  <c r="S1041" i="1"/>
  <c r="R1041" i="1"/>
  <c r="Q1041" i="1"/>
  <c r="P1041" i="1"/>
  <c r="O1041" i="1"/>
  <c r="N1041" i="1"/>
  <c r="M1041" i="1"/>
  <c r="L1041" i="1"/>
  <c r="K1041" i="1"/>
  <c r="J1041" i="1"/>
  <c r="V1040" i="1"/>
  <c r="U1040" i="1"/>
  <c r="T1040" i="1"/>
  <c r="S1040" i="1"/>
  <c r="R1040" i="1"/>
  <c r="Q1040" i="1"/>
  <c r="P1040" i="1"/>
  <c r="O1040" i="1"/>
  <c r="N1040" i="1"/>
  <c r="M1040" i="1"/>
  <c r="L1040" i="1"/>
  <c r="K1040" i="1"/>
  <c r="J1040" i="1"/>
  <c r="V1039" i="1"/>
  <c r="U1039" i="1"/>
  <c r="T1039" i="1"/>
  <c r="S1039" i="1"/>
  <c r="R1039" i="1"/>
  <c r="Q1039" i="1"/>
  <c r="P1039" i="1"/>
  <c r="O1039" i="1"/>
  <c r="N1039" i="1"/>
  <c r="M1039" i="1"/>
  <c r="L1039" i="1"/>
  <c r="K1039" i="1"/>
  <c r="J1039" i="1"/>
  <c r="V1038" i="1"/>
  <c r="U1038" i="1"/>
  <c r="T1038" i="1"/>
  <c r="S1038" i="1"/>
  <c r="R1038" i="1"/>
  <c r="Q1038" i="1"/>
  <c r="P1038" i="1"/>
  <c r="O1038" i="1"/>
  <c r="N1038" i="1"/>
  <c r="M1038" i="1"/>
  <c r="L1038" i="1"/>
  <c r="K1038" i="1"/>
  <c r="J1038" i="1"/>
  <c r="V1037" i="1"/>
  <c r="U1037" i="1"/>
  <c r="T1037" i="1"/>
  <c r="S1037" i="1"/>
  <c r="R1037" i="1"/>
  <c r="Q1037" i="1"/>
  <c r="P1037" i="1"/>
  <c r="O1037" i="1"/>
  <c r="N1037" i="1"/>
  <c r="M1037" i="1"/>
  <c r="L1037" i="1"/>
  <c r="K1037" i="1"/>
  <c r="J1037" i="1"/>
  <c r="V1036" i="1"/>
  <c r="U1036" i="1"/>
  <c r="T1036" i="1"/>
  <c r="S1036" i="1"/>
  <c r="R1036" i="1"/>
  <c r="Q1036" i="1"/>
  <c r="P1036" i="1"/>
  <c r="O1036" i="1"/>
  <c r="N1036" i="1"/>
  <c r="M1036" i="1"/>
  <c r="L1036" i="1"/>
  <c r="K1036" i="1"/>
  <c r="J1036" i="1"/>
  <c r="V1035" i="1"/>
  <c r="U1035" i="1"/>
  <c r="T1035" i="1"/>
  <c r="S1035" i="1"/>
  <c r="R1035" i="1"/>
  <c r="Q1035" i="1"/>
  <c r="P1035" i="1"/>
  <c r="O1035" i="1"/>
  <c r="N1035" i="1"/>
  <c r="M1035" i="1"/>
  <c r="L1035" i="1"/>
  <c r="K1035" i="1"/>
  <c r="J1035" i="1"/>
  <c r="V1034" i="1"/>
  <c r="U1034" i="1"/>
  <c r="T1034" i="1"/>
  <c r="S1034" i="1"/>
  <c r="R1034" i="1"/>
  <c r="Q1034" i="1"/>
  <c r="P1034" i="1"/>
  <c r="O1034" i="1"/>
  <c r="N1034" i="1"/>
  <c r="M1034" i="1"/>
  <c r="L1034" i="1"/>
  <c r="K1034" i="1"/>
  <c r="J1034" i="1"/>
  <c r="V1033" i="1"/>
  <c r="U1033" i="1"/>
  <c r="T1033" i="1"/>
  <c r="S1033" i="1"/>
  <c r="R1033" i="1"/>
  <c r="Q1033" i="1"/>
  <c r="P1033" i="1"/>
  <c r="O1033" i="1"/>
  <c r="N1033" i="1"/>
  <c r="M1033" i="1"/>
  <c r="L1033" i="1"/>
  <c r="K1033" i="1"/>
  <c r="J1033" i="1"/>
  <c r="V1032" i="1"/>
  <c r="U1032" i="1"/>
  <c r="T1032" i="1"/>
  <c r="S1032" i="1"/>
  <c r="R1032" i="1"/>
  <c r="Q1032" i="1"/>
  <c r="P1032" i="1"/>
  <c r="O1032" i="1"/>
  <c r="N1032" i="1"/>
  <c r="M1032" i="1"/>
  <c r="L1032" i="1"/>
  <c r="K1032" i="1"/>
  <c r="J1032" i="1"/>
  <c r="V1031" i="1"/>
  <c r="U1031" i="1"/>
  <c r="T1031" i="1"/>
  <c r="S1031" i="1"/>
  <c r="R1031" i="1"/>
  <c r="Q1031" i="1"/>
  <c r="P1031" i="1"/>
  <c r="O1031" i="1"/>
  <c r="N1031" i="1"/>
  <c r="M1031" i="1"/>
  <c r="L1031" i="1"/>
  <c r="K1031" i="1"/>
  <c r="J1031" i="1"/>
  <c r="V1030" i="1"/>
  <c r="U1030" i="1"/>
  <c r="T1030" i="1"/>
  <c r="S1030" i="1"/>
  <c r="R1030" i="1"/>
  <c r="Q1030" i="1"/>
  <c r="P1030" i="1"/>
  <c r="O1030" i="1"/>
  <c r="N1030" i="1"/>
  <c r="M1030" i="1"/>
  <c r="L1030" i="1"/>
  <c r="K1030" i="1"/>
  <c r="J1030" i="1"/>
  <c r="V1029" i="1"/>
  <c r="U1029" i="1"/>
  <c r="T1029" i="1"/>
  <c r="S1029" i="1"/>
  <c r="R1029" i="1"/>
  <c r="Q1029" i="1"/>
  <c r="P1029" i="1"/>
  <c r="O1029" i="1"/>
  <c r="N1029" i="1"/>
  <c r="M1029" i="1"/>
  <c r="L1029" i="1"/>
  <c r="K1029" i="1"/>
  <c r="J1029" i="1"/>
  <c r="V1028" i="1"/>
  <c r="U1028" i="1"/>
  <c r="T1028" i="1"/>
  <c r="S1028" i="1"/>
  <c r="R1028" i="1"/>
  <c r="Q1028" i="1"/>
  <c r="P1028" i="1"/>
  <c r="O1028" i="1"/>
  <c r="N1028" i="1"/>
  <c r="M1028" i="1"/>
  <c r="L1028" i="1"/>
  <c r="K1028" i="1"/>
  <c r="J1028" i="1"/>
  <c r="V1027" i="1"/>
  <c r="U1027" i="1"/>
  <c r="T1027" i="1"/>
  <c r="S1027" i="1"/>
  <c r="R1027" i="1"/>
  <c r="Q1027" i="1"/>
  <c r="P1027" i="1"/>
  <c r="O1027" i="1"/>
  <c r="N1027" i="1"/>
  <c r="M1027" i="1"/>
  <c r="L1027" i="1"/>
  <c r="K1027" i="1"/>
  <c r="J1027" i="1"/>
  <c r="V1026" i="1"/>
  <c r="U1026" i="1"/>
  <c r="T1026" i="1"/>
  <c r="S1026" i="1"/>
  <c r="R1026" i="1"/>
  <c r="Q1026" i="1"/>
  <c r="P1026" i="1"/>
  <c r="O1026" i="1"/>
  <c r="N1026" i="1"/>
  <c r="M1026" i="1"/>
  <c r="L1026" i="1"/>
  <c r="K1026" i="1"/>
  <c r="J1026" i="1"/>
  <c r="V1025" i="1"/>
  <c r="U1025" i="1"/>
  <c r="T1025" i="1"/>
  <c r="S1025" i="1"/>
  <c r="R1025" i="1"/>
  <c r="Q1025" i="1"/>
  <c r="P1025" i="1"/>
  <c r="O1025" i="1"/>
  <c r="N1025" i="1"/>
  <c r="M1025" i="1"/>
  <c r="L1025" i="1"/>
  <c r="K1025" i="1"/>
  <c r="J1025" i="1"/>
  <c r="V1024" i="1"/>
  <c r="U1024" i="1"/>
  <c r="T1024" i="1"/>
  <c r="S1024" i="1"/>
  <c r="R1024" i="1"/>
  <c r="Q1024" i="1"/>
  <c r="P1024" i="1"/>
  <c r="O1024" i="1"/>
  <c r="N1024" i="1"/>
  <c r="M1024" i="1"/>
  <c r="L1024" i="1"/>
  <c r="K1024" i="1"/>
  <c r="J1024" i="1"/>
  <c r="V1023" i="1"/>
  <c r="U1023" i="1"/>
  <c r="T1023" i="1"/>
  <c r="S1023" i="1"/>
  <c r="R1023" i="1"/>
  <c r="Q1023" i="1"/>
  <c r="P1023" i="1"/>
  <c r="O1023" i="1"/>
  <c r="N1023" i="1"/>
  <c r="M1023" i="1"/>
  <c r="L1023" i="1"/>
  <c r="K1023" i="1"/>
  <c r="J1023" i="1"/>
  <c r="V1022" i="1"/>
  <c r="U1022" i="1"/>
  <c r="T1022" i="1"/>
  <c r="S1022" i="1"/>
  <c r="R1022" i="1"/>
  <c r="Q1022" i="1"/>
  <c r="P1022" i="1"/>
  <c r="O1022" i="1"/>
  <c r="N1022" i="1"/>
  <c r="M1022" i="1"/>
  <c r="L1022" i="1"/>
  <c r="K1022" i="1"/>
  <c r="J1022" i="1"/>
  <c r="V1021" i="1"/>
  <c r="U1021" i="1"/>
  <c r="T1021" i="1"/>
  <c r="S1021" i="1"/>
  <c r="R1021" i="1"/>
  <c r="Q1021" i="1"/>
  <c r="P1021" i="1"/>
  <c r="O1021" i="1"/>
  <c r="N1021" i="1"/>
  <c r="M1021" i="1"/>
  <c r="L1021" i="1"/>
  <c r="K1021" i="1"/>
  <c r="J1021" i="1"/>
  <c r="V1020" i="1"/>
  <c r="U1020" i="1"/>
  <c r="T1020" i="1"/>
  <c r="S1020" i="1"/>
  <c r="R1020" i="1"/>
  <c r="Q1020" i="1"/>
  <c r="P1020" i="1"/>
  <c r="O1020" i="1"/>
  <c r="N1020" i="1"/>
  <c r="M1020" i="1"/>
  <c r="L1020" i="1"/>
  <c r="K1020" i="1"/>
  <c r="J1020" i="1"/>
  <c r="V1019" i="1"/>
  <c r="U1019" i="1"/>
  <c r="T1019" i="1"/>
  <c r="S1019" i="1"/>
  <c r="R1019" i="1"/>
  <c r="Q1019" i="1"/>
  <c r="P1019" i="1"/>
  <c r="O1019" i="1"/>
  <c r="N1019" i="1"/>
  <c r="M1019" i="1"/>
  <c r="L1019" i="1"/>
  <c r="K1019" i="1"/>
  <c r="J1019" i="1"/>
  <c r="V1018" i="1"/>
  <c r="U1018" i="1"/>
  <c r="T1018" i="1"/>
  <c r="S1018" i="1"/>
  <c r="R1018" i="1"/>
  <c r="Q1018" i="1"/>
  <c r="P1018" i="1"/>
  <c r="O1018" i="1"/>
  <c r="N1018" i="1"/>
  <c r="M1018" i="1"/>
  <c r="L1018" i="1"/>
  <c r="K1018" i="1"/>
  <c r="J1018" i="1"/>
  <c r="V1017" i="1"/>
  <c r="U1017" i="1"/>
  <c r="T1017" i="1"/>
  <c r="S1017" i="1"/>
  <c r="R1017" i="1"/>
  <c r="Q1017" i="1"/>
  <c r="P1017" i="1"/>
  <c r="O1017" i="1"/>
  <c r="N1017" i="1"/>
  <c r="M1017" i="1"/>
  <c r="L1017" i="1"/>
  <c r="K1017" i="1"/>
  <c r="J1017" i="1"/>
  <c r="V1016" i="1"/>
  <c r="U1016" i="1"/>
  <c r="T1016" i="1"/>
  <c r="S1016" i="1"/>
  <c r="R1016" i="1"/>
  <c r="Q1016" i="1"/>
  <c r="P1016" i="1"/>
  <c r="O1016" i="1"/>
  <c r="N1016" i="1"/>
  <c r="M1016" i="1"/>
  <c r="L1016" i="1"/>
  <c r="K1016" i="1"/>
  <c r="J1016" i="1"/>
  <c r="V1015" i="1"/>
  <c r="U1015" i="1"/>
  <c r="T1015" i="1"/>
  <c r="S1015" i="1"/>
  <c r="R1015" i="1"/>
  <c r="Q1015" i="1"/>
  <c r="P1015" i="1"/>
  <c r="O1015" i="1"/>
  <c r="N1015" i="1"/>
  <c r="M1015" i="1"/>
  <c r="L1015" i="1"/>
  <c r="K1015" i="1"/>
  <c r="J1015" i="1"/>
  <c r="V1014" i="1"/>
  <c r="U1014" i="1"/>
  <c r="T1014" i="1"/>
  <c r="S1014" i="1"/>
  <c r="R1014" i="1"/>
  <c r="Q1014" i="1"/>
  <c r="P1014" i="1"/>
  <c r="O1014" i="1"/>
  <c r="N1014" i="1"/>
  <c r="M1014" i="1"/>
  <c r="L1014" i="1"/>
  <c r="K1014" i="1"/>
  <c r="J1014" i="1"/>
  <c r="V1013" i="1"/>
  <c r="U1013" i="1"/>
  <c r="T1013" i="1"/>
  <c r="S1013" i="1"/>
  <c r="R1013" i="1"/>
  <c r="Q1013" i="1"/>
  <c r="P1013" i="1"/>
  <c r="O1013" i="1"/>
  <c r="N1013" i="1"/>
  <c r="M1013" i="1"/>
  <c r="L1013" i="1"/>
  <c r="K1013" i="1"/>
  <c r="J1013" i="1"/>
  <c r="V1012" i="1"/>
  <c r="U1012" i="1"/>
  <c r="T1012" i="1"/>
  <c r="S1012" i="1"/>
  <c r="R1012" i="1"/>
  <c r="Q1012" i="1"/>
  <c r="P1012" i="1"/>
  <c r="O1012" i="1"/>
  <c r="N1012" i="1"/>
  <c r="M1012" i="1"/>
  <c r="L1012" i="1"/>
  <c r="K1012" i="1"/>
  <c r="J1012" i="1"/>
  <c r="V1011" i="1"/>
  <c r="U1011" i="1"/>
  <c r="T1011" i="1"/>
  <c r="S1011" i="1"/>
  <c r="R1011" i="1"/>
  <c r="Q1011" i="1"/>
  <c r="P1011" i="1"/>
  <c r="O1011" i="1"/>
  <c r="N1011" i="1"/>
  <c r="M1011" i="1"/>
  <c r="L1011" i="1"/>
  <c r="K1011" i="1"/>
  <c r="J1011" i="1"/>
  <c r="V1010" i="1"/>
  <c r="U1010" i="1"/>
  <c r="T1010" i="1"/>
  <c r="S1010" i="1"/>
  <c r="R1010" i="1"/>
  <c r="Q1010" i="1"/>
  <c r="P1010" i="1"/>
  <c r="O1010" i="1"/>
  <c r="N1010" i="1"/>
  <c r="M1010" i="1"/>
  <c r="L1010" i="1"/>
  <c r="K1010" i="1"/>
  <c r="J1010" i="1"/>
  <c r="V1009" i="1"/>
  <c r="U1009" i="1"/>
  <c r="T1009" i="1"/>
  <c r="S1009" i="1"/>
  <c r="R1009" i="1"/>
  <c r="Q1009" i="1"/>
  <c r="P1009" i="1"/>
  <c r="O1009" i="1"/>
  <c r="N1009" i="1"/>
  <c r="M1009" i="1"/>
  <c r="L1009" i="1"/>
  <c r="K1009" i="1"/>
  <c r="J1009" i="1"/>
  <c r="V1008" i="1"/>
  <c r="U1008" i="1"/>
  <c r="T1008" i="1"/>
  <c r="S1008" i="1"/>
  <c r="R1008" i="1"/>
  <c r="Q1008" i="1"/>
  <c r="P1008" i="1"/>
  <c r="O1008" i="1"/>
  <c r="N1008" i="1"/>
  <c r="M1008" i="1"/>
  <c r="L1008" i="1"/>
  <c r="K1008" i="1"/>
  <c r="J1008" i="1"/>
  <c r="V1007" i="1"/>
  <c r="U1007" i="1"/>
  <c r="T1007" i="1"/>
  <c r="S1007" i="1"/>
  <c r="R1007" i="1"/>
  <c r="Q1007" i="1"/>
  <c r="P1007" i="1"/>
  <c r="O1007" i="1"/>
  <c r="N1007" i="1"/>
  <c r="M1007" i="1"/>
  <c r="L1007" i="1"/>
  <c r="K1007" i="1"/>
  <c r="J1007" i="1"/>
  <c r="V1006" i="1"/>
  <c r="U1006" i="1"/>
  <c r="T1006" i="1"/>
  <c r="S1006" i="1"/>
  <c r="R1006" i="1"/>
  <c r="Q1006" i="1"/>
  <c r="P1006" i="1"/>
  <c r="O1006" i="1"/>
  <c r="N1006" i="1"/>
  <c r="M1006" i="1"/>
  <c r="L1006" i="1"/>
  <c r="K1006" i="1"/>
  <c r="J1006" i="1"/>
  <c r="V1005" i="1"/>
  <c r="U1005" i="1"/>
  <c r="T1005" i="1"/>
  <c r="S1005" i="1"/>
  <c r="R1005" i="1"/>
  <c r="Q1005" i="1"/>
  <c r="P1005" i="1"/>
  <c r="O1005" i="1"/>
  <c r="N1005" i="1"/>
  <c r="M1005" i="1"/>
  <c r="L1005" i="1"/>
  <c r="K1005" i="1"/>
  <c r="J1005" i="1"/>
  <c r="V1004" i="1"/>
  <c r="U1004" i="1"/>
  <c r="T1004" i="1"/>
  <c r="S1004" i="1"/>
  <c r="R1004" i="1"/>
  <c r="Q1004" i="1"/>
  <c r="P1004" i="1"/>
  <c r="O1004" i="1"/>
  <c r="N1004" i="1"/>
  <c r="M1004" i="1"/>
  <c r="L1004" i="1"/>
  <c r="K1004" i="1"/>
  <c r="J1004" i="1"/>
  <c r="V1003" i="1"/>
  <c r="U1003" i="1"/>
  <c r="T1003" i="1"/>
  <c r="S1003" i="1"/>
  <c r="R1003" i="1"/>
  <c r="Q1003" i="1"/>
  <c r="P1003" i="1"/>
  <c r="O1003" i="1"/>
  <c r="N1003" i="1"/>
  <c r="M1003" i="1"/>
  <c r="L1003" i="1"/>
  <c r="K1003" i="1"/>
  <c r="J1003" i="1"/>
  <c r="V1002" i="1"/>
  <c r="U1002" i="1"/>
  <c r="T1002" i="1"/>
  <c r="S1002" i="1"/>
  <c r="R1002" i="1"/>
  <c r="Q1002" i="1"/>
  <c r="P1002" i="1"/>
  <c r="O1002" i="1"/>
  <c r="N1002" i="1"/>
  <c r="M1002" i="1"/>
  <c r="L1002" i="1"/>
  <c r="K1002" i="1"/>
  <c r="J1002" i="1"/>
  <c r="V1001" i="1"/>
  <c r="U1001" i="1"/>
  <c r="T1001" i="1"/>
  <c r="S1001" i="1"/>
  <c r="R1001" i="1"/>
  <c r="Q1001" i="1"/>
  <c r="P1001" i="1"/>
  <c r="O1001" i="1"/>
  <c r="N1001" i="1"/>
  <c r="M1001" i="1"/>
  <c r="L1001" i="1"/>
  <c r="K1001" i="1"/>
  <c r="J1001" i="1"/>
  <c r="V1000" i="1"/>
  <c r="U1000" i="1"/>
  <c r="T1000" i="1"/>
  <c r="S1000" i="1"/>
  <c r="R1000" i="1"/>
  <c r="Q1000" i="1"/>
  <c r="P1000" i="1"/>
  <c r="O1000" i="1"/>
  <c r="N1000" i="1"/>
  <c r="M1000" i="1"/>
  <c r="L1000" i="1"/>
  <c r="K1000" i="1"/>
  <c r="J1000" i="1"/>
  <c r="V999" i="1"/>
  <c r="U999" i="1"/>
  <c r="T999" i="1"/>
  <c r="S999" i="1"/>
  <c r="R999" i="1"/>
  <c r="Q999" i="1"/>
  <c r="P999" i="1"/>
  <c r="O999" i="1"/>
  <c r="N999" i="1"/>
  <c r="M999" i="1"/>
  <c r="L999" i="1"/>
  <c r="K999" i="1"/>
  <c r="J999" i="1"/>
  <c r="V998" i="1"/>
  <c r="U998" i="1"/>
  <c r="T998" i="1"/>
  <c r="S998" i="1"/>
  <c r="R998" i="1"/>
  <c r="Q998" i="1"/>
  <c r="P998" i="1"/>
  <c r="O998" i="1"/>
  <c r="N998" i="1"/>
  <c r="M998" i="1"/>
  <c r="L998" i="1"/>
  <c r="K998" i="1"/>
  <c r="J998" i="1"/>
  <c r="V997" i="1"/>
  <c r="U997" i="1"/>
  <c r="T997" i="1"/>
  <c r="S997" i="1"/>
  <c r="R997" i="1"/>
  <c r="Q997" i="1"/>
  <c r="P997" i="1"/>
  <c r="O997" i="1"/>
  <c r="N997" i="1"/>
  <c r="M997" i="1"/>
  <c r="L997" i="1"/>
  <c r="K997" i="1"/>
  <c r="J997" i="1"/>
  <c r="V996" i="1"/>
  <c r="U996" i="1"/>
  <c r="T996" i="1"/>
  <c r="S996" i="1"/>
  <c r="R996" i="1"/>
  <c r="Q996" i="1"/>
  <c r="P996" i="1"/>
  <c r="O996" i="1"/>
  <c r="N996" i="1"/>
  <c r="M996" i="1"/>
  <c r="L996" i="1"/>
  <c r="K996" i="1"/>
  <c r="J996" i="1"/>
  <c r="V995" i="1"/>
  <c r="U995" i="1"/>
  <c r="T995" i="1"/>
  <c r="S995" i="1"/>
  <c r="R995" i="1"/>
  <c r="Q995" i="1"/>
  <c r="P995" i="1"/>
  <c r="O995" i="1"/>
  <c r="N995" i="1"/>
  <c r="M995" i="1"/>
  <c r="L995" i="1"/>
  <c r="K995" i="1"/>
  <c r="J995" i="1"/>
  <c r="V994" i="1"/>
  <c r="U994" i="1"/>
  <c r="T994" i="1"/>
  <c r="S994" i="1"/>
  <c r="R994" i="1"/>
  <c r="Q994" i="1"/>
  <c r="P994" i="1"/>
  <c r="O994" i="1"/>
  <c r="N994" i="1"/>
  <c r="M994" i="1"/>
  <c r="L994" i="1"/>
  <c r="K994" i="1"/>
  <c r="J994" i="1"/>
  <c r="V993" i="1"/>
  <c r="U993" i="1"/>
  <c r="T993" i="1"/>
  <c r="S993" i="1"/>
  <c r="R993" i="1"/>
  <c r="Q993" i="1"/>
  <c r="P993" i="1"/>
  <c r="O993" i="1"/>
  <c r="N993" i="1"/>
  <c r="M993" i="1"/>
  <c r="L993" i="1"/>
  <c r="K993" i="1"/>
  <c r="J993" i="1"/>
  <c r="V992" i="1"/>
  <c r="U992" i="1"/>
  <c r="T992" i="1"/>
  <c r="S992" i="1"/>
  <c r="R992" i="1"/>
  <c r="Q992" i="1"/>
  <c r="P992" i="1"/>
  <c r="O992" i="1"/>
  <c r="N992" i="1"/>
  <c r="M992" i="1"/>
  <c r="L992" i="1"/>
  <c r="K992" i="1"/>
  <c r="J992" i="1"/>
  <c r="V991" i="1"/>
  <c r="U991" i="1"/>
  <c r="T991" i="1"/>
  <c r="S991" i="1"/>
  <c r="R991" i="1"/>
  <c r="Q991" i="1"/>
  <c r="P991" i="1"/>
  <c r="O991" i="1"/>
  <c r="N991" i="1"/>
  <c r="M991" i="1"/>
  <c r="L991" i="1"/>
  <c r="K991" i="1"/>
  <c r="J991" i="1"/>
  <c r="V990" i="1"/>
  <c r="U990" i="1"/>
  <c r="T990" i="1"/>
  <c r="S990" i="1"/>
  <c r="R990" i="1"/>
  <c r="Q990" i="1"/>
  <c r="P990" i="1"/>
  <c r="O990" i="1"/>
  <c r="N990" i="1"/>
  <c r="M990" i="1"/>
  <c r="L990" i="1"/>
  <c r="K990" i="1"/>
  <c r="J990" i="1"/>
  <c r="V989" i="1"/>
  <c r="U989" i="1"/>
  <c r="T989" i="1"/>
  <c r="S989" i="1"/>
  <c r="R989" i="1"/>
  <c r="Q989" i="1"/>
  <c r="P989" i="1"/>
  <c r="O989" i="1"/>
  <c r="N989" i="1"/>
  <c r="M989" i="1"/>
  <c r="L989" i="1"/>
  <c r="K989" i="1"/>
  <c r="J989" i="1"/>
  <c r="V988" i="1"/>
  <c r="U988" i="1"/>
  <c r="T988" i="1"/>
  <c r="S988" i="1"/>
  <c r="R988" i="1"/>
  <c r="Q988" i="1"/>
  <c r="P988" i="1"/>
  <c r="O988" i="1"/>
  <c r="N988" i="1"/>
  <c r="M988" i="1"/>
  <c r="L988" i="1"/>
  <c r="K988" i="1"/>
  <c r="J988" i="1"/>
  <c r="V987" i="1"/>
  <c r="U987" i="1"/>
  <c r="T987" i="1"/>
  <c r="S987" i="1"/>
  <c r="R987" i="1"/>
  <c r="Q987" i="1"/>
  <c r="P987" i="1"/>
  <c r="O987" i="1"/>
  <c r="N987" i="1"/>
  <c r="M987" i="1"/>
  <c r="L987" i="1"/>
  <c r="K987" i="1"/>
  <c r="J987" i="1"/>
  <c r="V986" i="1"/>
  <c r="U986" i="1"/>
  <c r="T986" i="1"/>
  <c r="S986" i="1"/>
  <c r="R986" i="1"/>
  <c r="Q986" i="1"/>
  <c r="P986" i="1"/>
  <c r="O986" i="1"/>
  <c r="N986" i="1"/>
  <c r="M986" i="1"/>
  <c r="L986" i="1"/>
  <c r="K986" i="1"/>
  <c r="J986" i="1"/>
  <c r="V985" i="1"/>
  <c r="U985" i="1"/>
  <c r="T985" i="1"/>
  <c r="S985" i="1"/>
  <c r="R985" i="1"/>
  <c r="Q985" i="1"/>
  <c r="P985" i="1"/>
  <c r="O985" i="1"/>
  <c r="N985" i="1"/>
  <c r="M985" i="1"/>
  <c r="L985" i="1"/>
  <c r="K985" i="1"/>
  <c r="J985" i="1"/>
  <c r="V984" i="1"/>
  <c r="U984" i="1"/>
  <c r="T984" i="1"/>
  <c r="S984" i="1"/>
  <c r="R984" i="1"/>
  <c r="Q984" i="1"/>
  <c r="P984" i="1"/>
  <c r="O984" i="1"/>
  <c r="N984" i="1"/>
  <c r="M984" i="1"/>
  <c r="L984" i="1"/>
  <c r="K984" i="1"/>
  <c r="J984" i="1"/>
  <c r="V983" i="1"/>
  <c r="U983" i="1"/>
  <c r="T983" i="1"/>
  <c r="S983" i="1"/>
  <c r="R983" i="1"/>
  <c r="Q983" i="1"/>
  <c r="P983" i="1"/>
  <c r="O983" i="1"/>
  <c r="N983" i="1"/>
  <c r="M983" i="1"/>
  <c r="L983" i="1"/>
  <c r="K983" i="1"/>
  <c r="J983" i="1"/>
  <c r="V982" i="1"/>
  <c r="U982" i="1"/>
  <c r="T982" i="1"/>
  <c r="S982" i="1"/>
  <c r="R982" i="1"/>
  <c r="Q982" i="1"/>
  <c r="P982" i="1"/>
  <c r="O982" i="1"/>
  <c r="N982" i="1"/>
  <c r="M982" i="1"/>
  <c r="L982" i="1"/>
  <c r="K982" i="1"/>
  <c r="J982" i="1"/>
  <c r="V981" i="1"/>
  <c r="U981" i="1"/>
  <c r="T981" i="1"/>
  <c r="S981" i="1"/>
  <c r="R981" i="1"/>
  <c r="Q981" i="1"/>
  <c r="P981" i="1"/>
  <c r="O981" i="1"/>
  <c r="N981" i="1"/>
  <c r="M981" i="1"/>
  <c r="L981" i="1"/>
  <c r="K981" i="1"/>
  <c r="J981" i="1"/>
  <c r="V980" i="1"/>
  <c r="U980" i="1"/>
  <c r="T980" i="1"/>
  <c r="S980" i="1"/>
  <c r="R980" i="1"/>
  <c r="Q980" i="1"/>
  <c r="P980" i="1"/>
  <c r="O980" i="1"/>
  <c r="N980" i="1"/>
  <c r="M980" i="1"/>
  <c r="L980" i="1"/>
  <c r="K980" i="1"/>
  <c r="J980" i="1"/>
  <c r="V979" i="1"/>
  <c r="U979" i="1"/>
  <c r="T979" i="1"/>
  <c r="S979" i="1"/>
  <c r="R979" i="1"/>
  <c r="Q979" i="1"/>
  <c r="P979" i="1"/>
  <c r="O979" i="1"/>
  <c r="N979" i="1"/>
  <c r="M979" i="1"/>
  <c r="L979" i="1"/>
  <c r="K979" i="1"/>
  <c r="J979" i="1"/>
  <c r="V978" i="1"/>
  <c r="U978" i="1"/>
  <c r="T978" i="1"/>
  <c r="S978" i="1"/>
  <c r="R978" i="1"/>
  <c r="Q978" i="1"/>
  <c r="P978" i="1"/>
  <c r="O978" i="1"/>
  <c r="N978" i="1"/>
  <c r="M978" i="1"/>
  <c r="L978" i="1"/>
  <c r="K978" i="1"/>
  <c r="J978" i="1"/>
  <c r="V977" i="1"/>
  <c r="U977" i="1"/>
  <c r="T977" i="1"/>
  <c r="S977" i="1"/>
  <c r="R977" i="1"/>
  <c r="Q977" i="1"/>
  <c r="P977" i="1"/>
  <c r="O977" i="1"/>
  <c r="N977" i="1"/>
  <c r="M977" i="1"/>
  <c r="L977" i="1"/>
  <c r="K977" i="1"/>
  <c r="J977" i="1"/>
  <c r="V976" i="1"/>
  <c r="U976" i="1"/>
  <c r="T976" i="1"/>
  <c r="S976" i="1"/>
  <c r="R976" i="1"/>
  <c r="Q976" i="1"/>
  <c r="P976" i="1"/>
  <c r="O976" i="1"/>
  <c r="N976" i="1"/>
  <c r="M976" i="1"/>
  <c r="L976" i="1"/>
  <c r="K976" i="1"/>
  <c r="J976" i="1"/>
  <c r="V975" i="1"/>
  <c r="U975" i="1"/>
  <c r="T975" i="1"/>
  <c r="S975" i="1"/>
  <c r="R975" i="1"/>
  <c r="Q975" i="1"/>
  <c r="P975" i="1"/>
  <c r="O975" i="1"/>
  <c r="N975" i="1"/>
  <c r="M975" i="1"/>
  <c r="L975" i="1"/>
  <c r="K975" i="1"/>
  <c r="J975" i="1"/>
  <c r="V974" i="1"/>
  <c r="U974" i="1"/>
  <c r="T974" i="1"/>
  <c r="S974" i="1"/>
  <c r="R974" i="1"/>
  <c r="Q974" i="1"/>
  <c r="P974" i="1"/>
  <c r="O974" i="1"/>
  <c r="N974" i="1"/>
  <c r="M974" i="1"/>
  <c r="L974" i="1"/>
  <c r="K974" i="1"/>
  <c r="J974" i="1"/>
  <c r="V973" i="1"/>
  <c r="U973" i="1"/>
  <c r="T973" i="1"/>
  <c r="S973" i="1"/>
  <c r="R973" i="1"/>
  <c r="Q973" i="1"/>
  <c r="P973" i="1"/>
  <c r="O973" i="1"/>
  <c r="N973" i="1"/>
  <c r="M973" i="1"/>
  <c r="L973" i="1"/>
  <c r="K973" i="1"/>
  <c r="J973" i="1"/>
  <c r="V972" i="1"/>
  <c r="U972" i="1"/>
  <c r="T972" i="1"/>
  <c r="S972" i="1"/>
  <c r="R972" i="1"/>
  <c r="Q972" i="1"/>
  <c r="P972" i="1"/>
  <c r="O972" i="1"/>
  <c r="N972" i="1"/>
  <c r="M972" i="1"/>
  <c r="L972" i="1"/>
  <c r="K972" i="1"/>
  <c r="J972" i="1"/>
  <c r="V971" i="1"/>
  <c r="U971" i="1"/>
  <c r="T971" i="1"/>
  <c r="S971" i="1"/>
  <c r="R971" i="1"/>
  <c r="Q971" i="1"/>
  <c r="P971" i="1"/>
  <c r="O971" i="1"/>
  <c r="N971" i="1"/>
  <c r="M971" i="1"/>
  <c r="L971" i="1"/>
  <c r="K971" i="1"/>
  <c r="J971" i="1"/>
  <c r="V970" i="1"/>
  <c r="U970" i="1"/>
  <c r="T970" i="1"/>
  <c r="S970" i="1"/>
  <c r="R970" i="1"/>
  <c r="Q970" i="1"/>
  <c r="P970" i="1"/>
  <c r="O970" i="1"/>
  <c r="N970" i="1"/>
  <c r="M970" i="1"/>
  <c r="L970" i="1"/>
  <c r="K970" i="1"/>
  <c r="J970" i="1"/>
  <c r="V969" i="1"/>
  <c r="U969" i="1"/>
  <c r="T969" i="1"/>
  <c r="S969" i="1"/>
  <c r="R969" i="1"/>
  <c r="Q969" i="1"/>
  <c r="P969" i="1"/>
  <c r="O969" i="1"/>
  <c r="N969" i="1"/>
  <c r="M969" i="1"/>
  <c r="L969" i="1"/>
  <c r="K969" i="1"/>
  <c r="J969" i="1"/>
  <c r="V968" i="1"/>
  <c r="U968" i="1"/>
  <c r="T968" i="1"/>
  <c r="S968" i="1"/>
  <c r="R968" i="1"/>
  <c r="Q968" i="1"/>
  <c r="P968" i="1"/>
  <c r="O968" i="1"/>
  <c r="N968" i="1"/>
  <c r="M968" i="1"/>
  <c r="L968" i="1"/>
  <c r="K968" i="1"/>
  <c r="J968" i="1"/>
  <c r="V967" i="1"/>
  <c r="U967" i="1"/>
  <c r="T967" i="1"/>
  <c r="S967" i="1"/>
  <c r="R967" i="1"/>
  <c r="Q967" i="1"/>
  <c r="P967" i="1"/>
  <c r="O967" i="1"/>
  <c r="N967" i="1"/>
  <c r="M967" i="1"/>
  <c r="L967" i="1"/>
  <c r="K967" i="1"/>
  <c r="J967" i="1"/>
  <c r="V966" i="1"/>
  <c r="U966" i="1"/>
  <c r="T966" i="1"/>
  <c r="S966" i="1"/>
  <c r="R966" i="1"/>
  <c r="Q966" i="1"/>
  <c r="P966" i="1"/>
  <c r="O966" i="1"/>
  <c r="N966" i="1"/>
  <c r="M966" i="1"/>
  <c r="L966" i="1"/>
  <c r="K966" i="1"/>
  <c r="J966" i="1"/>
  <c r="V965" i="1"/>
  <c r="U965" i="1"/>
  <c r="T965" i="1"/>
  <c r="S965" i="1"/>
  <c r="R965" i="1"/>
  <c r="Q965" i="1"/>
  <c r="P965" i="1"/>
  <c r="O965" i="1"/>
  <c r="N965" i="1"/>
  <c r="M965" i="1"/>
  <c r="L965" i="1"/>
  <c r="K965" i="1"/>
  <c r="J965" i="1"/>
  <c r="V964" i="1"/>
  <c r="U964" i="1"/>
  <c r="T964" i="1"/>
  <c r="S964" i="1"/>
  <c r="R964" i="1"/>
  <c r="Q964" i="1"/>
  <c r="P964" i="1"/>
  <c r="O964" i="1"/>
  <c r="N964" i="1"/>
  <c r="M964" i="1"/>
  <c r="L964" i="1"/>
  <c r="K964" i="1"/>
  <c r="J964" i="1"/>
  <c r="V963" i="1"/>
  <c r="U963" i="1"/>
  <c r="T963" i="1"/>
  <c r="S963" i="1"/>
  <c r="R963" i="1"/>
  <c r="Q963" i="1"/>
  <c r="P963" i="1"/>
  <c r="O963" i="1"/>
  <c r="N963" i="1"/>
  <c r="M963" i="1"/>
  <c r="L963" i="1"/>
  <c r="K963" i="1"/>
  <c r="J963" i="1"/>
  <c r="V962" i="1"/>
  <c r="U962" i="1"/>
  <c r="T962" i="1"/>
  <c r="S962" i="1"/>
  <c r="R962" i="1"/>
  <c r="Q962" i="1"/>
  <c r="P962" i="1"/>
  <c r="O962" i="1"/>
  <c r="N962" i="1"/>
  <c r="M962" i="1"/>
  <c r="L962" i="1"/>
  <c r="K962" i="1"/>
  <c r="J962" i="1"/>
  <c r="V961" i="1"/>
  <c r="U961" i="1"/>
  <c r="T961" i="1"/>
  <c r="S961" i="1"/>
  <c r="R961" i="1"/>
  <c r="Q961" i="1"/>
  <c r="P961" i="1"/>
  <c r="O961" i="1"/>
  <c r="N961" i="1"/>
  <c r="M961" i="1"/>
  <c r="L961" i="1"/>
  <c r="K961" i="1"/>
  <c r="J961" i="1"/>
  <c r="V960" i="1"/>
  <c r="U960" i="1"/>
  <c r="T960" i="1"/>
  <c r="S960" i="1"/>
  <c r="R960" i="1"/>
  <c r="Q960" i="1"/>
  <c r="P960" i="1"/>
  <c r="O960" i="1"/>
  <c r="N960" i="1"/>
  <c r="M960" i="1"/>
  <c r="L960" i="1"/>
  <c r="K960" i="1"/>
  <c r="J960" i="1"/>
  <c r="V959" i="1"/>
  <c r="U959" i="1"/>
  <c r="T959" i="1"/>
  <c r="S959" i="1"/>
  <c r="R959" i="1"/>
  <c r="Q959" i="1"/>
  <c r="P959" i="1"/>
  <c r="O959" i="1"/>
  <c r="N959" i="1"/>
  <c r="M959" i="1"/>
  <c r="L959" i="1"/>
  <c r="K959" i="1"/>
  <c r="J959" i="1"/>
  <c r="V958" i="1"/>
  <c r="U958" i="1"/>
  <c r="T958" i="1"/>
  <c r="S958" i="1"/>
  <c r="R958" i="1"/>
  <c r="Q958" i="1"/>
  <c r="P958" i="1"/>
  <c r="O958" i="1"/>
  <c r="N958" i="1"/>
  <c r="M958" i="1"/>
  <c r="L958" i="1"/>
  <c r="K958" i="1"/>
  <c r="J958" i="1"/>
  <c r="V957" i="1"/>
  <c r="U957" i="1"/>
  <c r="T957" i="1"/>
  <c r="S957" i="1"/>
  <c r="R957" i="1"/>
  <c r="Q957" i="1"/>
  <c r="P957" i="1"/>
  <c r="O957" i="1"/>
  <c r="N957" i="1"/>
  <c r="M957" i="1"/>
  <c r="L957" i="1"/>
  <c r="K957" i="1"/>
  <c r="J957" i="1"/>
  <c r="V956" i="1"/>
  <c r="U956" i="1"/>
  <c r="T956" i="1"/>
  <c r="S956" i="1"/>
  <c r="R956" i="1"/>
  <c r="Q956" i="1"/>
  <c r="P956" i="1"/>
  <c r="O956" i="1"/>
  <c r="N956" i="1"/>
  <c r="M956" i="1"/>
  <c r="L956" i="1"/>
  <c r="K956" i="1"/>
  <c r="J956" i="1"/>
  <c r="V955" i="1"/>
  <c r="U955" i="1"/>
  <c r="T955" i="1"/>
  <c r="S955" i="1"/>
  <c r="R955" i="1"/>
  <c r="Q955" i="1"/>
  <c r="P955" i="1"/>
  <c r="O955" i="1"/>
  <c r="N955" i="1"/>
  <c r="M955" i="1"/>
  <c r="L955" i="1"/>
  <c r="K955" i="1"/>
  <c r="J955" i="1"/>
  <c r="V954" i="1"/>
  <c r="U954" i="1"/>
  <c r="T954" i="1"/>
  <c r="S954" i="1"/>
  <c r="R954" i="1"/>
  <c r="Q954" i="1"/>
  <c r="P954" i="1"/>
  <c r="O954" i="1"/>
  <c r="N954" i="1"/>
  <c r="M954" i="1"/>
  <c r="L954" i="1"/>
  <c r="K954" i="1"/>
  <c r="J954" i="1"/>
  <c r="V953" i="1"/>
  <c r="U953" i="1"/>
  <c r="T953" i="1"/>
  <c r="S953" i="1"/>
  <c r="R953" i="1"/>
  <c r="Q953" i="1"/>
  <c r="P953" i="1"/>
  <c r="O953" i="1"/>
  <c r="N953" i="1"/>
  <c r="M953" i="1"/>
  <c r="L953" i="1"/>
  <c r="K953" i="1"/>
  <c r="J953" i="1"/>
  <c r="V952" i="1"/>
  <c r="U952" i="1"/>
  <c r="T952" i="1"/>
  <c r="S952" i="1"/>
  <c r="R952" i="1"/>
  <c r="Q952" i="1"/>
  <c r="P952" i="1"/>
  <c r="O952" i="1"/>
  <c r="N952" i="1"/>
  <c r="M952" i="1"/>
  <c r="L952" i="1"/>
  <c r="K952" i="1"/>
  <c r="J952" i="1"/>
  <c r="V951" i="1"/>
  <c r="U951" i="1"/>
  <c r="T951" i="1"/>
  <c r="S951" i="1"/>
  <c r="R951" i="1"/>
  <c r="Q951" i="1"/>
  <c r="P951" i="1"/>
  <c r="O951" i="1"/>
  <c r="N951" i="1"/>
  <c r="M951" i="1"/>
  <c r="L951" i="1"/>
  <c r="K951" i="1"/>
  <c r="J951" i="1"/>
  <c r="V950" i="1"/>
  <c r="U950" i="1"/>
  <c r="T950" i="1"/>
  <c r="S950" i="1"/>
  <c r="R950" i="1"/>
  <c r="Q950" i="1"/>
  <c r="P950" i="1"/>
  <c r="O950" i="1"/>
  <c r="N950" i="1"/>
  <c r="M950" i="1"/>
  <c r="L950" i="1"/>
  <c r="K950" i="1"/>
  <c r="J950" i="1"/>
  <c r="V949" i="1"/>
  <c r="U949" i="1"/>
  <c r="T949" i="1"/>
  <c r="S949" i="1"/>
  <c r="R949" i="1"/>
  <c r="Q949" i="1"/>
  <c r="P949" i="1"/>
  <c r="O949" i="1"/>
  <c r="N949" i="1"/>
  <c r="M949" i="1"/>
  <c r="L949" i="1"/>
  <c r="K949" i="1"/>
  <c r="J949" i="1"/>
  <c r="V948" i="1"/>
  <c r="U948" i="1"/>
  <c r="T948" i="1"/>
  <c r="S948" i="1"/>
  <c r="R948" i="1"/>
  <c r="Q948" i="1"/>
  <c r="P948" i="1"/>
  <c r="O948" i="1"/>
  <c r="N948" i="1"/>
  <c r="M948" i="1"/>
  <c r="L948" i="1"/>
  <c r="K948" i="1"/>
  <c r="J948" i="1"/>
  <c r="V947" i="1"/>
  <c r="U947" i="1"/>
  <c r="T947" i="1"/>
  <c r="S947" i="1"/>
  <c r="R947" i="1"/>
  <c r="Q947" i="1"/>
  <c r="P947" i="1"/>
  <c r="O947" i="1"/>
  <c r="N947" i="1"/>
  <c r="M947" i="1"/>
  <c r="L947" i="1"/>
  <c r="K947" i="1"/>
  <c r="J947" i="1"/>
  <c r="V946" i="1"/>
  <c r="U946" i="1"/>
  <c r="T946" i="1"/>
  <c r="S946" i="1"/>
  <c r="R946" i="1"/>
  <c r="Q946" i="1"/>
  <c r="P946" i="1"/>
  <c r="O946" i="1"/>
  <c r="N946" i="1"/>
  <c r="M946" i="1"/>
  <c r="L946" i="1"/>
  <c r="K946" i="1"/>
  <c r="J946" i="1"/>
  <c r="V945" i="1"/>
  <c r="U945" i="1"/>
  <c r="T945" i="1"/>
  <c r="S945" i="1"/>
  <c r="R945" i="1"/>
  <c r="Q945" i="1"/>
  <c r="P945" i="1"/>
  <c r="O945" i="1"/>
  <c r="N945" i="1"/>
  <c r="M945" i="1"/>
  <c r="L945" i="1"/>
  <c r="K945" i="1"/>
  <c r="J945" i="1"/>
  <c r="V944" i="1"/>
  <c r="U944" i="1"/>
  <c r="T944" i="1"/>
  <c r="S944" i="1"/>
  <c r="R944" i="1"/>
  <c r="Q944" i="1"/>
  <c r="P944" i="1"/>
  <c r="O944" i="1"/>
  <c r="N944" i="1"/>
  <c r="M944" i="1"/>
  <c r="L944" i="1"/>
  <c r="K944" i="1"/>
  <c r="J944" i="1"/>
  <c r="V943" i="1"/>
  <c r="U943" i="1"/>
  <c r="T943" i="1"/>
  <c r="S943" i="1"/>
  <c r="R943" i="1"/>
  <c r="Q943" i="1"/>
  <c r="P943" i="1"/>
  <c r="O943" i="1"/>
  <c r="N943" i="1"/>
  <c r="M943" i="1"/>
  <c r="L943" i="1"/>
  <c r="K943" i="1"/>
  <c r="J943" i="1"/>
  <c r="V942" i="1"/>
  <c r="U942" i="1"/>
  <c r="T942" i="1"/>
  <c r="S942" i="1"/>
  <c r="R942" i="1"/>
  <c r="Q942" i="1"/>
  <c r="P942" i="1"/>
  <c r="O942" i="1"/>
  <c r="N942" i="1"/>
  <c r="M942" i="1"/>
  <c r="L942" i="1"/>
  <c r="K942" i="1"/>
  <c r="J942" i="1"/>
  <c r="V941" i="1"/>
  <c r="U941" i="1"/>
  <c r="T941" i="1"/>
  <c r="S941" i="1"/>
  <c r="R941" i="1"/>
  <c r="Q941" i="1"/>
  <c r="P941" i="1"/>
  <c r="O941" i="1"/>
  <c r="N941" i="1"/>
  <c r="M941" i="1"/>
  <c r="L941" i="1"/>
  <c r="K941" i="1"/>
  <c r="J941" i="1"/>
  <c r="V940" i="1"/>
  <c r="U940" i="1"/>
  <c r="T940" i="1"/>
  <c r="S940" i="1"/>
  <c r="R940" i="1"/>
  <c r="Q940" i="1"/>
  <c r="P940" i="1"/>
  <c r="O940" i="1"/>
  <c r="N940" i="1"/>
  <c r="M940" i="1"/>
  <c r="L940" i="1"/>
  <c r="K940" i="1"/>
  <c r="J940" i="1"/>
  <c r="V939" i="1"/>
  <c r="U939" i="1"/>
  <c r="T939" i="1"/>
  <c r="S939" i="1"/>
  <c r="R939" i="1"/>
  <c r="Q939" i="1"/>
  <c r="P939" i="1"/>
  <c r="O939" i="1"/>
  <c r="N939" i="1"/>
  <c r="M939" i="1"/>
  <c r="L939" i="1"/>
  <c r="K939" i="1"/>
  <c r="J939" i="1"/>
  <c r="V938" i="1"/>
  <c r="U938" i="1"/>
  <c r="T938" i="1"/>
  <c r="S938" i="1"/>
  <c r="R938" i="1"/>
  <c r="Q938" i="1"/>
  <c r="P938" i="1"/>
  <c r="O938" i="1"/>
  <c r="N938" i="1"/>
  <c r="M938" i="1"/>
  <c r="L938" i="1"/>
  <c r="K938" i="1"/>
  <c r="J938" i="1"/>
  <c r="V937" i="1"/>
  <c r="U937" i="1"/>
  <c r="T937" i="1"/>
  <c r="S937" i="1"/>
  <c r="R937" i="1"/>
  <c r="Q937" i="1"/>
  <c r="P937" i="1"/>
  <c r="O937" i="1"/>
  <c r="N937" i="1"/>
  <c r="M937" i="1"/>
  <c r="L937" i="1"/>
  <c r="K937" i="1"/>
  <c r="J937" i="1"/>
  <c r="V936" i="1"/>
  <c r="U936" i="1"/>
  <c r="T936" i="1"/>
  <c r="S936" i="1"/>
  <c r="R936" i="1"/>
  <c r="Q936" i="1"/>
  <c r="P936" i="1"/>
  <c r="O936" i="1"/>
  <c r="N936" i="1"/>
  <c r="M936" i="1"/>
  <c r="L936" i="1"/>
  <c r="K936" i="1"/>
  <c r="J936" i="1"/>
  <c r="V935" i="1"/>
  <c r="U935" i="1"/>
  <c r="T935" i="1"/>
  <c r="S935" i="1"/>
  <c r="R935" i="1"/>
  <c r="Q935" i="1"/>
  <c r="P935" i="1"/>
  <c r="O935" i="1"/>
  <c r="N935" i="1"/>
  <c r="M935" i="1"/>
  <c r="L935" i="1"/>
  <c r="K935" i="1"/>
  <c r="J935" i="1"/>
  <c r="V934" i="1"/>
  <c r="U934" i="1"/>
  <c r="T934" i="1"/>
  <c r="S934" i="1"/>
  <c r="R934" i="1"/>
  <c r="Q934" i="1"/>
  <c r="P934" i="1"/>
  <c r="O934" i="1"/>
  <c r="N934" i="1"/>
  <c r="M934" i="1"/>
  <c r="L934" i="1"/>
  <c r="K934" i="1"/>
  <c r="J934" i="1"/>
  <c r="V933" i="1"/>
  <c r="U933" i="1"/>
  <c r="T933" i="1"/>
  <c r="S933" i="1"/>
  <c r="R933" i="1"/>
  <c r="Q933" i="1"/>
  <c r="P933" i="1"/>
  <c r="O933" i="1"/>
  <c r="N933" i="1"/>
  <c r="M933" i="1"/>
  <c r="L933" i="1"/>
  <c r="K933" i="1"/>
  <c r="J933" i="1"/>
  <c r="V932" i="1"/>
  <c r="U932" i="1"/>
  <c r="T932" i="1"/>
  <c r="S932" i="1"/>
  <c r="R932" i="1"/>
  <c r="Q932" i="1"/>
  <c r="P932" i="1"/>
  <c r="O932" i="1"/>
  <c r="N932" i="1"/>
  <c r="M932" i="1"/>
  <c r="L932" i="1"/>
  <c r="K932" i="1"/>
  <c r="J932" i="1"/>
  <c r="V931" i="1"/>
  <c r="U931" i="1"/>
  <c r="T931" i="1"/>
  <c r="S931" i="1"/>
  <c r="R931" i="1"/>
  <c r="Q931" i="1"/>
  <c r="P931" i="1"/>
  <c r="O931" i="1"/>
  <c r="N931" i="1"/>
  <c r="M931" i="1"/>
  <c r="L931" i="1"/>
  <c r="K931" i="1"/>
  <c r="J931" i="1"/>
  <c r="V930" i="1"/>
  <c r="U930" i="1"/>
  <c r="T930" i="1"/>
  <c r="S930" i="1"/>
  <c r="R930" i="1"/>
  <c r="Q930" i="1"/>
  <c r="P930" i="1"/>
  <c r="O930" i="1"/>
  <c r="N930" i="1"/>
  <c r="M930" i="1"/>
  <c r="L930" i="1"/>
  <c r="K930" i="1"/>
  <c r="J930" i="1"/>
  <c r="V929" i="1"/>
  <c r="U929" i="1"/>
  <c r="T929" i="1"/>
  <c r="S929" i="1"/>
  <c r="R929" i="1"/>
  <c r="Q929" i="1"/>
  <c r="P929" i="1"/>
  <c r="O929" i="1"/>
  <c r="N929" i="1"/>
  <c r="M929" i="1"/>
  <c r="L929" i="1"/>
  <c r="K929" i="1"/>
  <c r="J929" i="1"/>
  <c r="V928" i="1"/>
  <c r="U928" i="1"/>
  <c r="T928" i="1"/>
  <c r="S928" i="1"/>
  <c r="R928" i="1"/>
  <c r="Q928" i="1"/>
  <c r="P928" i="1"/>
  <c r="O928" i="1"/>
  <c r="N928" i="1"/>
  <c r="M928" i="1"/>
  <c r="L928" i="1"/>
  <c r="K928" i="1"/>
  <c r="J928" i="1"/>
  <c r="V927" i="1"/>
  <c r="U927" i="1"/>
  <c r="T927" i="1"/>
  <c r="S927" i="1"/>
  <c r="R927" i="1"/>
  <c r="Q927" i="1"/>
  <c r="P927" i="1"/>
  <c r="O927" i="1"/>
  <c r="N927" i="1"/>
  <c r="M927" i="1"/>
  <c r="L927" i="1"/>
  <c r="K927" i="1"/>
  <c r="J927" i="1"/>
  <c r="V926" i="1"/>
  <c r="U926" i="1"/>
  <c r="T926" i="1"/>
  <c r="S926" i="1"/>
  <c r="R926" i="1"/>
  <c r="Q926" i="1"/>
  <c r="P926" i="1"/>
  <c r="O926" i="1"/>
  <c r="N926" i="1"/>
  <c r="M926" i="1"/>
  <c r="L926" i="1"/>
  <c r="K926" i="1"/>
  <c r="J926" i="1"/>
  <c r="V925" i="1"/>
  <c r="U925" i="1"/>
  <c r="T925" i="1"/>
  <c r="S925" i="1"/>
  <c r="R925" i="1"/>
  <c r="Q925" i="1"/>
  <c r="P925" i="1"/>
  <c r="O925" i="1"/>
  <c r="N925" i="1"/>
  <c r="M925" i="1"/>
  <c r="L925" i="1"/>
  <c r="K925" i="1"/>
  <c r="J925" i="1"/>
  <c r="V924" i="1"/>
  <c r="U924" i="1"/>
  <c r="T924" i="1"/>
  <c r="S924" i="1"/>
  <c r="R924" i="1"/>
  <c r="Q924" i="1"/>
  <c r="P924" i="1"/>
  <c r="O924" i="1"/>
  <c r="N924" i="1"/>
  <c r="M924" i="1"/>
  <c r="L924" i="1"/>
  <c r="K924" i="1"/>
  <c r="J924" i="1"/>
  <c r="V923" i="1"/>
  <c r="U923" i="1"/>
  <c r="T923" i="1"/>
  <c r="S923" i="1"/>
  <c r="R923" i="1"/>
  <c r="Q923" i="1"/>
  <c r="P923" i="1"/>
  <c r="O923" i="1"/>
  <c r="N923" i="1"/>
  <c r="M923" i="1"/>
  <c r="L923" i="1"/>
  <c r="K923" i="1"/>
  <c r="J923" i="1"/>
  <c r="V922" i="1"/>
  <c r="U922" i="1"/>
  <c r="T922" i="1"/>
  <c r="S922" i="1"/>
  <c r="R922" i="1"/>
  <c r="Q922" i="1"/>
  <c r="P922" i="1"/>
  <c r="O922" i="1"/>
  <c r="N922" i="1"/>
  <c r="M922" i="1"/>
  <c r="L922" i="1"/>
  <c r="K922" i="1"/>
  <c r="J922" i="1"/>
  <c r="V921" i="1"/>
  <c r="U921" i="1"/>
  <c r="T921" i="1"/>
  <c r="S921" i="1"/>
  <c r="R921" i="1"/>
  <c r="Q921" i="1"/>
  <c r="P921" i="1"/>
  <c r="O921" i="1"/>
  <c r="N921" i="1"/>
  <c r="M921" i="1"/>
  <c r="L921" i="1"/>
  <c r="K921" i="1"/>
  <c r="J921" i="1"/>
  <c r="V920" i="1"/>
  <c r="U920" i="1"/>
  <c r="T920" i="1"/>
  <c r="S920" i="1"/>
  <c r="R920" i="1"/>
  <c r="Q920" i="1"/>
  <c r="P920" i="1"/>
  <c r="O920" i="1"/>
  <c r="N920" i="1"/>
  <c r="M920" i="1"/>
  <c r="L920" i="1"/>
  <c r="K920" i="1"/>
  <c r="J920" i="1"/>
  <c r="V919" i="1"/>
  <c r="U919" i="1"/>
  <c r="T919" i="1"/>
  <c r="S919" i="1"/>
  <c r="R919" i="1"/>
  <c r="Q919" i="1"/>
  <c r="P919" i="1"/>
  <c r="O919" i="1"/>
  <c r="N919" i="1"/>
  <c r="M919" i="1"/>
  <c r="L919" i="1"/>
  <c r="K919" i="1"/>
  <c r="J919" i="1"/>
  <c r="V918" i="1"/>
  <c r="U918" i="1"/>
  <c r="T918" i="1"/>
  <c r="S918" i="1"/>
  <c r="R918" i="1"/>
  <c r="Q918" i="1"/>
  <c r="P918" i="1"/>
  <c r="O918" i="1"/>
  <c r="N918" i="1"/>
  <c r="M918" i="1"/>
  <c r="L918" i="1"/>
  <c r="K918" i="1"/>
  <c r="J918" i="1"/>
  <c r="V917" i="1"/>
  <c r="U917" i="1"/>
  <c r="T917" i="1"/>
  <c r="S917" i="1"/>
  <c r="R917" i="1"/>
  <c r="Q917" i="1"/>
  <c r="P917" i="1"/>
  <c r="O917" i="1"/>
  <c r="N917" i="1"/>
  <c r="M917" i="1"/>
  <c r="L917" i="1"/>
  <c r="K917" i="1"/>
  <c r="J917" i="1"/>
  <c r="V916" i="1"/>
  <c r="U916" i="1"/>
  <c r="T916" i="1"/>
  <c r="S916" i="1"/>
  <c r="R916" i="1"/>
  <c r="Q916" i="1"/>
  <c r="P916" i="1"/>
  <c r="O916" i="1"/>
  <c r="N916" i="1"/>
  <c r="M916" i="1"/>
  <c r="L916" i="1"/>
  <c r="K916" i="1"/>
  <c r="J916" i="1"/>
  <c r="V915" i="1"/>
  <c r="U915" i="1"/>
  <c r="T915" i="1"/>
  <c r="S915" i="1"/>
  <c r="R915" i="1"/>
  <c r="Q915" i="1"/>
  <c r="P915" i="1"/>
  <c r="O915" i="1"/>
  <c r="N915" i="1"/>
  <c r="M915" i="1"/>
  <c r="L915" i="1"/>
  <c r="K915" i="1"/>
  <c r="J915" i="1"/>
  <c r="V914" i="1"/>
  <c r="U914" i="1"/>
  <c r="T914" i="1"/>
  <c r="S914" i="1"/>
  <c r="R914" i="1"/>
  <c r="Q914" i="1"/>
  <c r="P914" i="1"/>
  <c r="O914" i="1"/>
  <c r="N914" i="1"/>
  <c r="M914" i="1"/>
  <c r="L914" i="1"/>
  <c r="K914" i="1"/>
  <c r="J914" i="1"/>
  <c r="V913" i="1"/>
  <c r="U913" i="1"/>
  <c r="T913" i="1"/>
  <c r="S913" i="1"/>
  <c r="R913" i="1"/>
  <c r="Q913" i="1"/>
  <c r="P913" i="1"/>
  <c r="O913" i="1"/>
  <c r="N913" i="1"/>
  <c r="M913" i="1"/>
  <c r="L913" i="1"/>
  <c r="K913" i="1"/>
  <c r="J913" i="1"/>
  <c r="V912" i="1"/>
  <c r="U912" i="1"/>
  <c r="T912" i="1"/>
  <c r="S912" i="1"/>
  <c r="R912" i="1"/>
  <c r="Q912" i="1"/>
  <c r="P912" i="1"/>
  <c r="O912" i="1"/>
  <c r="N912" i="1"/>
  <c r="M912" i="1"/>
  <c r="L912" i="1"/>
  <c r="K912" i="1"/>
  <c r="J912" i="1"/>
  <c r="V911" i="1"/>
  <c r="U911" i="1"/>
  <c r="T911" i="1"/>
  <c r="S911" i="1"/>
  <c r="R911" i="1"/>
  <c r="Q911" i="1"/>
  <c r="P911" i="1"/>
  <c r="O911" i="1"/>
  <c r="N911" i="1"/>
  <c r="M911" i="1"/>
  <c r="L911" i="1"/>
  <c r="K911" i="1"/>
  <c r="J911" i="1"/>
  <c r="V910" i="1"/>
  <c r="U910" i="1"/>
  <c r="T910" i="1"/>
  <c r="S910" i="1"/>
  <c r="R910" i="1"/>
  <c r="Q910" i="1"/>
  <c r="P910" i="1"/>
  <c r="O910" i="1"/>
  <c r="N910" i="1"/>
  <c r="M910" i="1"/>
  <c r="L910" i="1"/>
  <c r="K910" i="1"/>
  <c r="J910" i="1"/>
  <c r="V909" i="1"/>
  <c r="U909" i="1"/>
  <c r="T909" i="1"/>
  <c r="S909" i="1"/>
  <c r="R909" i="1"/>
  <c r="Q909" i="1"/>
  <c r="P909" i="1"/>
  <c r="O909" i="1"/>
  <c r="N909" i="1"/>
  <c r="M909" i="1"/>
  <c r="L909" i="1"/>
  <c r="K909" i="1"/>
  <c r="J909" i="1"/>
  <c r="V908" i="1"/>
  <c r="U908" i="1"/>
  <c r="T908" i="1"/>
  <c r="S908" i="1"/>
  <c r="R908" i="1"/>
  <c r="Q908" i="1"/>
  <c r="P908" i="1"/>
  <c r="O908" i="1"/>
  <c r="N908" i="1"/>
  <c r="M908" i="1"/>
  <c r="L908" i="1"/>
  <c r="K908" i="1"/>
  <c r="J908" i="1"/>
  <c r="V907" i="1"/>
  <c r="U907" i="1"/>
  <c r="T907" i="1"/>
  <c r="S907" i="1"/>
  <c r="R907" i="1"/>
  <c r="Q907" i="1"/>
  <c r="P907" i="1"/>
  <c r="O907" i="1"/>
  <c r="N907" i="1"/>
  <c r="M907" i="1"/>
  <c r="L907" i="1"/>
  <c r="K907" i="1"/>
  <c r="J907" i="1"/>
  <c r="V906" i="1"/>
  <c r="U906" i="1"/>
  <c r="T906" i="1"/>
  <c r="S906" i="1"/>
  <c r="R906" i="1"/>
  <c r="Q906" i="1"/>
  <c r="P906" i="1"/>
  <c r="O906" i="1"/>
  <c r="N906" i="1"/>
  <c r="M906" i="1"/>
  <c r="L906" i="1"/>
  <c r="K906" i="1"/>
  <c r="J906" i="1"/>
  <c r="V905" i="1"/>
  <c r="U905" i="1"/>
  <c r="T905" i="1"/>
  <c r="S905" i="1"/>
  <c r="R905" i="1"/>
  <c r="Q905" i="1"/>
  <c r="P905" i="1"/>
  <c r="O905" i="1"/>
  <c r="N905" i="1"/>
  <c r="M905" i="1"/>
  <c r="L905" i="1"/>
  <c r="K905" i="1"/>
  <c r="J905" i="1"/>
  <c r="V904" i="1"/>
  <c r="U904" i="1"/>
  <c r="T904" i="1"/>
  <c r="S904" i="1"/>
  <c r="R904" i="1"/>
  <c r="Q904" i="1"/>
  <c r="P904" i="1"/>
  <c r="O904" i="1"/>
  <c r="N904" i="1"/>
  <c r="M904" i="1"/>
  <c r="L904" i="1"/>
  <c r="K904" i="1"/>
  <c r="J904" i="1"/>
  <c r="V903" i="1"/>
  <c r="U903" i="1"/>
  <c r="T903" i="1"/>
  <c r="S903" i="1"/>
  <c r="R903" i="1"/>
  <c r="Q903" i="1"/>
  <c r="P903" i="1"/>
  <c r="O903" i="1"/>
  <c r="N903" i="1"/>
  <c r="M903" i="1"/>
  <c r="L903" i="1"/>
  <c r="K903" i="1"/>
  <c r="J903" i="1"/>
  <c r="V902" i="1"/>
  <c r="U902" i="1"/>
  <c r="T902" i="1"/>
  <c r="S902" i="1"/>
  <c r="R902" i="1"/>
  <c r="Q902" i="1"/>
  <c r="P902" i="1"/>
  <c r="O902" i="1"/>
  <c r="N902" i="1"/>
  <c r="M902" i="1"/>
  <c r="L902" i="1"/>
  <c r="K902" i="1"/>
  <c r="J902" i="1"/>
  <c r="V901" i="1"/>
  <c r="U901" i="1"/>
  <c r="T901" i="1"/>
  <c r="S901" i="1"/>
  <c r="R901" i="1"/>
  <c r="Q901" i="1"/>
  <c r="P901" i="1"/>
  <c r="O901" i="1"/>
  <c r="N901" i="1"/>
  <c r="M901" i="1"/>
  <c r="L901" i="1"/>
  <c r="K901" i="1"/>
  <c r="J901" i="1"/>
  <c r="V900" i="1"/>
  <c r="U900" i="1"/>
  <c r="T900" i="1"/>
  <c r="S900" i="1"/>
  <c r="R900" i="1"/>
  <c r="Q900" i="1"/>
  <c r="P900" i="1"/>
  <c r="O900" i="1"/>
  <c r="N900" i="1"/>
  <c r="M900" i="1"/>
  <c r="L900" i="1"/>
  <c r="K900" i="1"/>
  <c r="J900" i="1"/>
  <c r="V899" i="1"/>
  <c r="U899" i="1"/>
  <c r="T899" i="1"/>
  <c r="S899" i="1"/>
  <c r="R899" i="1"/>
  <c r="Q899" i="1"/>
  <c r="P899" i="1"/>
  <c r="O899" i="1"/>
  <c r="N899" i="1"/>
  <c r="M899" i="1"/>
  <c r="L899" i="1"/>
  <c r="K899" i="1"/>
  <c r="J899" i="1"/>
  <c r="V898" i="1"/>
  <c r="U898" i="1"/>
  <c r="T898" i="1"/>
  <c r="S898" i="1"/>
  <c r="R898" i="1"/>
  <c r="Q898" i="1"/>
  <c r="P898" i="1"/>
  <c r="O898" i="1"/>
  <c r="N898" i="1"/>
  <c r="M898" i="1"/>
  <c r="L898" i="1"/>
  <c r="K898" i="1"/>
  <c r="J898" i="1"/>
  <c r="V897" i="1"/>
  <c r="U897" i="1"/>
  <c r="T897" i="1"/>
  <c r="S897" i="1"/>
  <c r="R897" i="1"/>
  <c r="Q897" i="1"/>
  <c r="P897" i="1"/>
  <c r="O897" i="1"/>
  <c r="N897" i="1"/>
  <c r="M897" i="1"/>
  <c r="L897" i="1"/>
  <c r="K897" i="1"/>
  <c r="J897" i="1"/>
  <c r="V896" i="1"/>
  <c r="U896" i="1"/>
  <c r="T896" i="1"/>
  <c r="S896" i="1"/>
  <c r="R896" i="1"/>
  <c r="Q896" i="1"/>
  <c r="P896" i="1"/>
  <c r="O896" i="1"/>
  <c r="N896" i="1"/>
  <c r="M896" i="1"/>
  <c r="L896" i="1"/>
  <c r="K896" i="1"/>
  <c r="J896" i="1"/>
  <c r="V895" i="1"/>
  <c r="U895" i="1"/>
  <c r="T895" i="1"/>
  <c r="S895" i="1"/>
  <c r="R895" i="1"/>
  <c r="Q895" i="1"/>
  <c r="P895" i="1"/>
  <c r="O895" i="1"/>
  <c r="N895" i="1"/>
  <c r="M895" i="1"/>
  <c r="L895" i="1"/>
  <c r="K895" i="1"/>
  <c r="J895" i="1"/>
  <c r="V894" i="1"/>
  <c r="U894" i="1"/>
  <c r="T894" i="1"/>
  <c r="S894" i="1"/>
  <c r="R894" i="1"/>
  <c r="Q894" i="1"/>
  <c r="P894" i="1"/>
  <c r="O894" i="1"/>
  <c r="N894" i="1"/>
  <c r="M894" i="1"/>
  <c r="L894" i="1"/>
  <c r="K894" i="1"/>
  <c r="J894" i="1"/>
  <c r="V893" i="1"/>
  <c r="U893" i="1"/>
  <c r="T893" i="1"/>
  <c r="S893" i="1"/>
  <c r="R893" i="1"/>
  <c r="Q893" i="1"/>
  <c r="P893" i="1"/>
  <c r="O893" i="1"/>
  <c r="N893" i="1"/>
  <c r="M893" i="1"/>
  <c r="L893" i="1"/>
  <c r="K893" i="1"/>
  <c r="J893" i="1"/>
  <c r="V892" i="1"/>
  <c r="U892" i="1"/>
  <c r="T892" i="1"/>
  <c r="S892" i="1"/>
  <c r="R892" i="1"/>
  <c r="Q892" i="1"/>
  <c r="P892" i="1"/>
  <c r="O892" i="1"/>
  <c r="N892" i="1"/>
  <c r="M892" i="1"/>
  <c r="L892" i="1"/>
  <c r="K892" i="1"/>
  <c r="J892" i="1"/>
  <c r="V891" i="1"/>
  <c r="U891" i="1"/>
  <c r="T891" i="1"/>
  <c r="S891" i="1"/>
  <c r="R891" i="1"/>
  <c r="Q891" i="1"/>
  <c r="P891" i="1"/>
  <c r="O891" i="1"/>
  <c r="N891" i="1"/>
  <c r="M891" i="1"/>
  <c r="L891" i="1"/>
  <c r="K891" i="1"/>
  <c r="J891" i="1"/>
  <c r="V890" i="1"/>
  <c r="U890" i="1"/>
  <c r="T890" i="1"/>
  <c r="S890" i="1"/>
  <c r="R890" i="1"/>
  <c r="Q890" i="1"/>
  <c r="P890" i="1"/>
  <c r="O890" i="1"/>
  <c r="N890" i="1"/>
  <c r="M890" i="1"/>
  <c r="L890" i="1"/>
  <c r="K890" i="1"/>
  <c r="J890" i="1"/>
  <c r="V889" i="1"/>
  <c r="U889" i="1"/>
  <c r="T889" i="1"/>
  <c r="S889" i="1"/>
  <c r="R889" i="1"/>
  <c r="Q889" i="1"/>
  <c r="P889" i="1"/>
  <c r="O889" i="1"/>
  <c r="N889" i="1"/>
  <c r="M889" i="1"/>
  <c r="L889" i="1"/>
  <c r="K889" i="1"/>
  <c r="J889" i="1"/>
  <c r="V888" i="1"/>
  <c r="U888" i="1"/>
  <c r="T888" i="1"/>
  <c r="S888" i="1"/>
  <c r="R888" i="1"/>
  <c r="Q888" i="1"/>
  <c r="P888" i="1"/>
  <c r="O888" i="1"/>
  <c r="N888" i="1"/>
  <c r="M888" i="1"/>
  <c r="L888" i="1"/>
  <c r="K888" i="1"/>
  <c r="J888" i="1"/>
  <c r="V887" i="1"/>
  <c r="U887" i="1"/>
  <c r="T887" i="1"/>
  <c r="S887" i="1"/>
  <c r="R887" i="1"/>
  <c r="Q887" i="1"/>
  <c r="P887" i="1"/>
  <c r="O887" i="1"/>
  <c r="N887" i="1"/>
  <c r="M887" i="1"/>
  <c r="L887" i="1"/>
  <c r="K887" i="1"/>
  <c r="J887" i="1"/>
  <c r="V886" i="1"/>
  <c r="U886" i="1"/>
  <c r="T886" i="1"/>
  <c r="S886" i="1"/>
  <c r="R886" i="1"/>
  <c r="Q886" i="1"/>
  <c r="P886" i="1"/>
  <c r="O886" i="1"/>
  <c r="N886" i="1"/>
  <c r="M886" i="1"/>
  <c r="L886" i="1"/>
  <c r="K886" i="1"/>
  <c r="J886" i="1"/>
  <c r="V885" i="1"/>
  <c r="U885" i="1"/>
  <c r="T885" i="1"/>
  <c r="S885" i="1"/>
  <c r="R885" i="1"/>
  <c r="Q885" i="1"/>
  <c r="P885" i="1"/>
  <c r="O885" i="1"/>
  <c r="N885" i="1"/>
  <c r="M885" i="1"/>
  <c r="L885" i="1"/>
  <c r="K885" i="1"/>
  <c r="J885" i="1"/>
  <c r="V884" i="1"/>
  <c r="U884" i="1"/>
  <c r="T884" i="1"/>
  <c r="S884" i="1"/>
  <c r="R884" i="1"/>
  <c r="Q884" i="1"/>
  <c r="P884" i="1"/>
  <c r="O884" i="1"/>
  <c r="N884" i="1"/>
  <c r="M884" i="1"/>
  <c r="L884" i="1"/>
  <c r="K884" i="1"/>
  <c r="J884" i="1"/>
  <c r="V883" i="1"/>
  <c r="U883" i="1"/>
  <c r="T883" i="1"/>
  <c r="S883" i="1"/>
  <c r="R883" i="1"/>
  <c r="Q883" i="1"/>
  <c r="P883" i="1"/>
  <c r="O883" i="1"/>
  <c r="N883" i="1"/>
  <c r="M883" i="1"/>
  <c r="L883" i="1"/>
  <c r="K883" i="1"/>
  <c r="J883" i="1"/>
  <c r="V882" i="1"/>
  <c r="U882" i="1"/>
  <c r="T882" i="1"/>
  <c r="S882" i="1"/>
  <c r="R882" i="1"/>
  <c r="Q882" i="1"/>
  <c r="P882" i="1"/>
  <c r="O882" i="1"/>
  <c r="N882" i="1"/>
  <c r="M882" i="1"/>
  <c r="L882" i="1"/>
  <c r="K882" i="1"/>
  <c r="J882" i="1"/>
  <c r="V881" i="1"/>
  <c r="U881" i="1"/>
  <c r="T881" i="1"/>
  <c r="S881" i="1"/>
  <c r="R881" i="1"/>
  <c r="Q881" i="1"/>
  <c r="P881" i="1"/>
  <c r="O881" i="1"/>
  <c r="N881" i="1"/>
  <c r="M881" i="1"/>
  <c r="L881" i="1"/>
  <c r="K881" i="1"/>
  <c r="J881" i="1"/>
  <c r="V880" i="1"/>
  <c r="U880" i="1"/>
  <c r="T880" i="1"/>
  <c r="S880" i="1"/>
  <c r="R880" i="1"/>
  <c r="Q880" i="1"/>
  <c r="P880" i="1"/>
  <c r="O880" i="1"/>
  <c r="N880" i="1"/>
  <c r="M880" i="1"/>
  <c r="L880" i="1"/>
  <c r="K880" i="1"/>
  <c r="J880" i="1"/>
  <c r="V879" i="1"/>
  <c r="U879" i="1"/>
  <c r="T879" i="1"/>
  <c r="S879" i="1"/>
  <c r="R879" i="1"/>
  <c r="Q879" i="1"/>
  <c r="P879" i="1"/>
  <c r="O879" i="1"/>
  <c r="N879" i="1"/>
  <c r="M879" i="1"/>
  <c r="L879" i="1"/>
  <c r="K879" i="1"/>
  <c r="J879" i="1"/>
  <c r="V878" i="1"/>
  <c r="U878" i="1"/>
  <c r="T878" i="1"/>
  <c r="S878" i="1"/>
  <c r="R878" i="1"/>
  <c r="Q878" i="1"/>
  <c r="P878" i="1"/>
  <c r="O878" i="1"/>
  <c r="N878" i="1"/>
  <c r="M878" i="1"/>
  <c r="L878" i="1"/>
  <c r="K878" i="1"/>
  <c r="J878" i="1"/>
  <c r="V877" i="1"/>
  <c r="U877" i="1"/>
  <c r="T877" i="1"/>
  <c r="S877" i="1"/>
  <c r="R877" i="1"/>
  <c r="Q877" i="1"/>
  <c r="P877" i="1"/>
  <c r="O877" i="1"/>
  <c r="N877" i="1"/>
  <c r="M877" i="1"/>
  <c r="L877" i="1"/>
  <c r="K877" i="1"/>
  <c r="J877" i="1"/>
  <c r="V876" i="1"/>
  <c r="U876" i="1"/>
  <c r="T876" i="1"/>
  <c r="S876" i="1"/>
  <c r="R876" i="1"/>
  <c r="Q876" i="1"/>
  <c r="P876" i="1"/>
  <c r="O876" i="1"/>
  <c r="N876" i="1"/>
  <c r="M876" i="1"/>
  <c r="L876" i="1"/>
  <c r="K876" i="1"/>
  <c r="J876" i="1"/>
  <c r="V875" i="1"/>
  <c r="U875" i="1"/>
  <c r="T875" i="1"/>
  <c r="S875" i="1"/>
  <c r="R875" i="1"/>
  <c r="Q875" i="1"/>
  <c r="P875" i="1"/>
  <c r="O875" i="1"/>
  <c r="N875" i="1"/>
  <c r="M875" i="1"/>
  <c r="L875" i="1"/>
  <c r="K875" i="1"/>
  <c r="J875" i="1"/>
  <c r="V874" i="1"/>
  <c r="U874" i="1"/>
  <c r="T874" i="1"/>
  <c r="S874" i="1"/>
  <c r="R874" i="1"/>
  <c r="Q874" i="1"/>
  <c r="P874" i="1"/>
  <c r="O874" i="1"/>
  <c r="N874" i="1"/>
  <c r="M874" i="1"/>
  <c r="L874" i="1"/>
  <c r="K874" i="1"/>
  <c r="J874" i="1"/>
  <c r="V873" i="1"/>
  <c r="U873" i="1"/>
  <c r="T873" i="1"/>
  <c r="S873" i="1"/>
  <c r="R873" i="1"/>
  <c r="Q873" i="1"/>
  <c r="P873" i="1"/>
  <c r="O873" i="1"/>
  <c r="N873" i="1"/>
  <c r="M873" i="1"/>
  <c r="L873" i="1"/>
  <c r="K873" i="1"/>
  <c r="J873" i="1"/>
  <c r="V872" i="1"/>
  <c r="U872" i="1"/>
  <c r="T872" i="1"/>
  <c r="S872" i="1"/>
  <c r="R872" i="1"/>
  <c r="Q872" i="1"/>
  <c r="P872" i="1"/>
  <c r="O872" i="1"/>
  <c r="N872" i="1"/>
  <c r="M872" i="1"/>
  <c r="L872" i="1"/>
  <c r="K872" i="1"/>
  <c r="J872" i="1"/>
  <c r="V871" i="1"/>
  <c r="U871" i="1"/>
  <c r="T871" i="1"/>
  <c r="S871" i="1"/>
  <c r="R871" i="1"/>
  <c r="Q871" i="1"/>
  <c r="P871" i="1"/>
  <c r="O871" i="1"/>
  <c r="N871" i="1"/>
  <c r="M871" i="1"/>
  <c r="L871" i="1"/>
  <c r="K871" i="1"/>
  <c r="J871" i="1"/>
  <c r="V870" i="1"/>
  <c r="U870" i="1"/>
  <c r="T870" i="1"/>
  <c r="S870" i="1"/>
  <c r="R870" i="1"/>
  <c r="Q870" i="1"/>
  <c r="P870" i="1"/>
  <c r="O870" i="1"/>
  <c r="N870" i="1"/>
  <c r="M870" i="1"/>
  <c r="L870" i="1"/>
  <c r="K870" i="1"/>
  <c r="J870" i="1"/>
  <c r="V869" i="1"/>
  <c r="U869" i="1"/>
  <c r="T869" i="1"/>
  <c r="S869" i="1"/>
  <c r="R869" i="1"/>
  <c r="Q869" i="1"/>
  <c r="P869" i="1"/>
  <c r="O869" i="1"/>
  <c r="N869" i="1"/>
  <c r="M869" i="1"/>
  <c r="L869" i="1"/>
  <c r="K869" i="1"/>
  <c r="J869" i="1"/>
  <c r="V868" i="1"/>
  <c r="U868" i="1"/>
  <c r="T868" i="1"/>
  <c r="S868" i="1"/>
  <c r="R868" i="1"/>
  <c r="Q868" i="1"/>
  <c r="P868" i="1"/>
  <c r="O868" i="1"/>
  <c r="N868" i="1"/>
  <c r="M868" i="1"/>
  <c r="L868" i="1"/>
  <c r="K868" i="1"/>
  <c r="J868" i="1"/>
  <c r="V867" i="1"/>
  <c r="U867" i="1"/>
  <c r="T867" i="1"/>
  <c r="S867" i="1"/>
  <c r="R867" i="1"/>
  <c r="Q867" i="1"/>
  <c r="P867" i="1"/>
  <c r="O867" i="1"/>
  <c r="N867" i="1"/>
  <c r="M867" i="1"/>
  <c r="L867" i="1"/>
  <c r="K867" i="1"/>
  <c r="J867" i="1"/>
  <c r="V866" i="1"/>
  <c r="U866" i="1"/>
  <c r="T866" i="1"/>
  <c r="S866" i="1"/>
  <c r="R866" i="1"/>
  <c r="Q866" i="1"/>
  <c r="P866" i="1"/>
  <c r="O866" i="1"/>
  <c r="N866" i="1"/>
  <c r="M866" i="1"/>
  <c r="L866" i="1"/>
  <c r="K866" i="1"/>
  <c r="J866" i="1"/>
  <c r="V865" i="1"/>
  <c r="U865" i="1"/>
  <c r="T865" i="1"/>
  <c r="S865" i="1"/>
  <c r="R865" i="1"/>
  <c r="Q865" i="1"/>
  <c r="P865" i="1"/>
  <c r="O865" i="1"/>
  <c r="N865" i="1"/>
  <c r="M865" i="1"/>
  <c r="L865" i="1"/>
  <c r="K865" i="1"/>
  <c r="J865" i="1"/>
  <c r="V864" i="1"/>
  <c r="U864" i="1"/>
  <c r="T864" i="1"/>
  <c r="S864" i="1"/>
  <c r="R864" i="1"/>
  <c r="Q864" i="1"/>
  <c r="P864" i="1"/>
  <c r="O864" i="1"/>
  <c r="N864" i="1"/>
  <c r="M864" i="1"/>
  <c r="L864" i="1"/>
  <c r="K864" i="1"/>
  <c r="J864" i="1"/>
  <c r="V863" i="1"/>
  <c r="U863" i="1"/>
  <c r="T863" i="1"/>
  <c r="S863" i="1"/>
  <c r="R863" i="1"/>
  <c r="Q863" i="1"/>
  <c r="P863" i="1"/>
  <c r="O863" i="1"/>
  <c r="N863" i="1"/>
  <c r="M863" i="1"/>
  <c r="L863" i="1"/>
  <c r="K863" i="1"/>
  <c r="J863" i="1"/>
  <c r="V862" i="1"/>
  <c r="U862" i="1"/>
  <c r="T862" i="1"/>
  <c r="S862" i="1"/>
  <c r="R862" i="1"/>
  <c r="Q862" i="1"/>
  <c r="P862" i="1"/>
  <c r="O862" i="1"/>
  <c r="N862" i="1"/>
  <c r="M862" i="1"/>
  <c r="L862" i="1"/>
  <c r="K862" i="1"/>
  <c r="J862" i="1"/>
  <c r="V861" i="1"/>
  <c r="U861" i="1"/>
  <c r="T861" i="1"/>
  <c r="S861" i="1"/>
  <c r="R861" i="1"/>
  <c r="Q861" i="1"/>
  <c r="P861" i="1"/>
  <c r="O861" i="1"/>
  <c r="N861" i="1"/>
  <c r="M861" i="1"/>
  <c r="L861" i="1"/>
  <c r="K861" i="1"/>
  <c r="J861" i="1"/>
  <c r="V860" i="1"/>
  <c r="U860" i="1"/>
  <c r="T860" i="1"/>
  <c r="S860" i="1"/>
  <c r="R860" i="1"/>
  <c r="Q860" i="1"/>
  <c r="P860" i="1"/>
  <c r="O860" i="1"/>
  <c r="N860" i="1"/>
  <c r="M860" i="1"/>
  <c r="L860" i="1"/>
  <c r="K860" i="1"/>
  <c r="J860" i="1"/>
  <c r="V859" i="1"/>
  <c r="U859" i="1"/>
  <c r="T859" i="1"/>
  <c r="S859" i="1"/>
  <c r="R859" i="1"/>
  <c r="Q859" i="1"/>
  <c r="P859" i="1"/>
  <c r="O859" i="1"/>
  <c r="N859" i="1"/>
  <c r="M859" i="1"/>
  <c r="L859" i="1"/>
  <c r="K859" i="1"/>
  <c r="J859" i="1"/>
  <c r="V858" i="1"/>
  <c r="U858" i="1"/>
  <c r="T858" i="1"/>
  <c r="S858" i="1"/>
  <c r="R858" i="1"/>
  <c r="Q858" i="1"/>
  <c r="P858" i="1"/>
  <c r="O858" i="1"/>
  <c r="N858" i="1"/>
  <c r="M858" i="1"/>
  <c r="L858" i="1"/>
  <c r="K858" i="1"/>
  <c r="J858" i="1"/>
  <c r="V857" i="1"/>
  <c r="U857" i="1"/>
  <c r="T857" i="1"/>
  <c r="S857" i="1"/>
  <c r="R857" i="1"/>
  <c r="Q857" i="1"/>
  <c r="P857" i="1"/>
  <c r="O857" i="1"/>
  <c r="N857" i="1"/>
  <c r="M857" i="1"/>
  <c r="L857" i="1"/>
  <c r="K857" i="1"/>
  <c r="J857" i="1"/>
  <c r="V856" i="1"/>
  <c r="U856" i="1"/>
  <c r="T856" i="1"/>
  <c r="S856" i="1"/>
  <c r="R856" i="1"/>
  <c r="Q856" i="1"/>
  <c r="P856" i="1"/>
  <c r="O856" i="1"/>
  <c r="N856" i="1"/>
  <c r="M856" i="1"/>
  <c r="L856" i="1"/>
  <c r="K856" i="1"/>
  <c r="J856" i="1"/>
  <c r="V855" i="1"/>
  <c r="U855" i="1"/>
  <c r="T855" i="1"/>
  <c r="S855" i="1"/>
  <c r="R855" i="1"/>
  <c r="Q855" i="1"/>
  <c r="P855" i="1"/>
  <c r="O855" i="1"/>
  <c r="N855" i="1"/>
  <c r="M855" i="1"/>
  <c r="L855" i="1"/>
  <c r="K855" i="1"/>
  <c r="J855" i="1"/>
  <c r="V854" i="1"/>
  <c r="U854" i="1"/>
  <c r="T854" i="1"/>
  <c r="S854" i="1"/>
  <c r="R854" i="1"/>
  <c r="Q854" i="1"/>
  <c r="P854" i="1"/>
  <c r="O854" i="1"/>
  <c r="N854" i="1"/>
  <c r="M854" i="1"/>
  <c r="L854" i="1"/>
  <c r="K854" i="1"/>
  <c r="J854" i="1"/>
  <c r="V853" i="1"/>
  <c r="U853" i="1"/>
  <c r="T853" i="1"/>
  <c r="S853" i="1"/>
  <c r="R853" i="1"/>
  <c r="Q853" i="1"/>
  <c r="P853" i="1"/>
  <c r="O853" i="1"/>
  <c r="N853" i="1"/>
  <c r="M853" i="1"/>
  <c r="L853" i="1"/>
  <c r="K853" i="1"/>
  <c r="J853" i="1"/>
  <c r="V852" i="1"/>
  <c r="U852" i="1"/>
  <c r="T852" i="1"/>
  <c r="S852" i="1"/>
  <c r="R852" i="1"/>
  <c r="Q852" i="1"/>
  <c r="P852" i="1"/>
  <c r="O852" i="1"/>
  <c r="N852" i="1"/>
  <c r="M852" i="1"/>
  <c r="L852" i="1"/>
  <c r="K852" i="1"/>
  <c r="J852" i="1"/>
  <c r="V851" i="1"/>
  <c r="U851" i="1"/>
  <c r="T851" i="1"/>
  <c r="S851" i="1"/>
  <c r="R851" i="1"/>
  <c r="Q851" i="1"/>
  <c r="P851" i="1"/>
  <c r="O851" i="1"/>
  <c r="N851" i="1"/>
  <c r="M851" i="1"/>
  <c r="L851" i="1"/>
  <c r="K851" i="1"/>
  <c r="J851" i="1"/>
  <c r="V850" i="1"/>
  <c r="U850" i="1"/>
  <c r="T850" i="1"/>
  <c r="S850" i="1"/>
  <c r="R850" i="1"/>
  <c r="Q850" i="1"/>
  <c r="P850" i="1"/>
  <c r="O850" i="1"/>
  <c r="N850" i="1"/>
  <c r="M850" i="1"/>
  <c r="L850" i="1"/>
  <c r="K850" i="1"/>
  <c r="J850" i="1"/>
  <c r="V849" i="1"/>
  <c r="U849" i="1"/>
  <c r="T849" i="1"/>
  <c r="S849" i="1"/>
  <c r="R849" i="1"/>
  <c r="Q849" i="1"/>
  <c r="P849" i="1"/>
  <c r="O849" i="1"/>
  <c r="N849" i="1"/>
  <c r="M849" i="1"/>
  <c r="L849" i="1"/>
  <c r="K849" i="1"/>
  <c r="J849" i="1"/>
  <c r="V848" i="1"/>
  <c r="U848" i="1"/>
  <c r="T848" i="1"/>
  <c r="S848" i="1"/>
  <c r="R848" i="1"/>
  <c r="Q848" i="1"/>
  <c r="P848" i="1"/>
  <c r="O848" i="1"/>
  <c r="N848" i="1"/>
  <c r="M848" i="1"/>
  <c r="L848" i="1"/>
  <c r="K848" i="1"/>
  <c r="J848" i="1"/>
  <c r="V847" i="1"/>
  <c r="U847" i="1"/>
  <c r="T847" i="1"/>
  <c r="S847" i="1"/>
  <c r="R847" i="1"/>
  <c r="Q847" i="1"/>
  <c r="P847" i="1"/>
  <c r="O847" i="1"/>
  <c r="N847" i="1"/>
  <c r="M847" i="1"/>
  <c r="L847" i="1"/>
  <c r="K847" i="1"/>
  <c r="J847" i="1"/>
  <c r="V846" i="1"/>
  <c r="U846" i="1"/>
  <c r="T846" i="1"/>
  <c r="S846" i="1"/>
  <c r="R846" i="1"/>
  <c r="Q846" i="1"/>
  <c r="P846" i="1"/>
  <c r="O846" i="1"/>
  <c r="N846" i="1"/>
  <c r="M846" i="1"/>
  <c r="L846" i="1"/>
  <c r="K846" i="1"/>
  <c r="J846" i="1"/>
  <c r="V845" i="1"/>
  <c r="U845" i="1"/>
  <c r="T845" i="1"/>
  <c r="S845" i="1"/>
  <c r="R845" i="1"/>
  <c r="Q845" i="1"/>
  <c r="P845" i="1"/>
  <c r="O845" i="1"/>
  <c r="N845" i="1"/>
  <c r="M845" i="1"/>
  <c r="L845" i="1"/>
  <c r="K845" i="1"/>
  <c r="J845" i="1"/>
  <c r="V844" i="1"/>
  <c r="U844" i="1"/>
  <c r="T844" i="1"/>
  <c r="S844" i="1"/>
  <c r="R844" i="1"/>
  <c r="Q844" i="1"/>
  <c r="P844" i="1"/>
  <c r="O844" i="1"/>
  <c r="N844" i="1"/>
  <c r="M844" i="1"/>
  <c r="L844" i="1"/>
  <c r="K844" i="1"/>
  <c r="J844" i="1"/>
  <c r="V843" i="1"/>
  <c r="U843" i="1"/>
  <c r="T843" i="1"/>
  <c r="S843" i="1"/>
  <c r="R843" i="1"/>
  <c r="Q843" i="1"/>
  <c r="P843" i="1"/>
  <c r="O843" i="1"/>
  <c r="N843" i="1"/>
  <c r="M843" i="1"/>
  <c r="L843" i="1"/>
  <c r="K843" i="1"/>
  <c r="J843" i="1"/>
  <c r="V842" i="1"/>
  <c r="U842" i="1"/>
  <c r="T842" i="1"/>
  <c r="S842" i="1"/>
  <c r="R842" i="1"/>
  <c r="Q842" i="1"/>
  <c r="P842" i="1"/>
  <c r="O842" i="1"/>
  <c r="N842" i="1"/>
  <c r="M842" i="1"/>
  <c r="L842" i="1"/>
  <c r="K842" i="1"/>
  <c r="J842" i="1"/>
  <c r="V841" i="1"/>
  <c r="U841" i="1"/>
  <c r="T841" i="1"/>
  <c r="S841" i="1"/>
  <c r="R841" i="1"/>
  <c r="Q841" i="1"/>
  <c r="P841" i="1"/>
  <c r="O841" i="1"/>
  <c r="N841" i="1"/>
  <c r="M841" i="1"/>
  <c r="L841" i="1"/>
  <c r="K841" i="1"/>
  <c r="J841" i="1"/>
  <c r="V840" i="1"/>
  <c r="U840" i="1"/>
  <c r="T840" i="1"/>
  <c r="S840" i="1"/>
  <c r="R840" i="1"/>
  <c r="Q840" i="1"/>
  <c r="P840" i="1"/>
  <c r="O840" i="1"/>
  <c r="N840" i="1"/>
  <c r="M840" i="1"/>
  <c r="L840" i="1"/>
  <c r="K840" i="1"/>
  <c r="J840" i="1"/>
  <c r="V839" i="1"/>
  <c r="U839" i="1"/>
  <c r="T839" i="1"/>
  <c r="S839" i="1"/>
  <c r="R839" i="1"/>
  <c r="Q839" i="1"/>
  <c r="P839" i="1"/>
  <c r="O839" i="1"/>
  <c r="N839" i="1"/>
  <c r="M839" i="1"/>
  <c r="L839" i="1"/>
  <c r="K839" i="1"/>
  <c r="J839" i="1"/>
  <c r="V838" i="1"/>
  <c r="U838" i="1"/>
  <c r="T838" i="1"/>
  <c r="S838" i="1"/>
  <c r="R838" i="1"/>
  <c r="Q838" i="1"/>
  <c r="P838" i="1"/>
  <c r="O838" i="1"/>
  <c r="N838" i="1"/>
  <c r="M838" i="1"/>
  <c r="L838" i="1"/>
  <c r="K838" i="1"/>
  <c r="J838" i="1"/>
  <c r="V837" i="1"/>
  <c r="U837" i="1"/>
  <c r="T837" i="1"/>
  <c r="S837" i="1"/>
  <c r="R837" i="1"/>
  <c r="Q837" i="1"/>
  <c r="P837" i="1"/>
  <c r="O837" i="1"/>
  <c r="N837" i="1"/>
  <c r="M837" i="1"/>
  <c r="L837" i="1"/>
  <c r="K837" i="1"/>
  <c r="J837" i="1"/>
  <c r="V836" i="1"/>
  <c r="U836" i="1"/>
  <c r="T836" i="1"/>
  <c r="S836" i="1"/>
  <c r="R836" i="1"/>
  <c r="Q836" i="1"/>
  <c r="P836" i="1"/>
  <c r="O836" i="1"/>
  <c r="N836" i="1"/>
  <c r="M836" i="1"/>
  <c r="L836" i="1"/>
  <c r="K836" i="1"/>
  <c r="J836" i="1"/>
  <c r="V835" i="1"/>
  <c r="U835" i="1"/>
  <c r="T835" i="1"/>
  <c r="S835" i="1"/>
  <c r="R835" i="1"/>
  <c r="Q835" i="1"/>
  <c r="P835" i="1"/>
  <c r="O835" i="1"/>
  <c r="N835" i="1"/>
  <c r="M835" i="1"/>
  <c r="L835" i="1"/>
  <c r="K835" i="1"/>
  <c r="J835" i="1"/>
  <c r="V834" i="1"/>
  <c r="U834" i="1"/>
  <c r="T834" i="1"/>
  <c r="S834" i="1"/>
  <c r="R834" i="1"/>
  <c r="Q834" i="1"/>
  <c r="P834" i="1"/>
  <c r="O834" i="1"/>
  <c r="N834" i="1"/>
  <c r="M834" i="1"/>
  <c r="L834" i="1"/>
  <c r="K834" i="1"/>
  <c r="J834" i="1"/>
  <c r="V833" i="1"/>
  <c r="U833" i="1"/>
  <c r="T833" i="1"/>
  <c r="S833" i="1"/>
  <c r="R833" i="1"/>
  <c r="Q833" i="1"/>
  <c r="P833" i="1"/>
  <c r="O833" i="1"/>
  <c r="N833" i="1"/>
  <c r="M833" i="1"/>
  <c r="L833" i="1"/>
  <c r="K833" i="1"/>
  <c r="J833" i="1"/>
  <c r="V832" i="1"/>
  <c r="U832" i="1"/>
  <c r="T832" i="1"/>
  <c r="S832" i="1"/>
  <c r="R832" i="1"/>
  <c r="Q832" i="1"/>
  <c r="P832" i="1"/>
  <c r="O832" i="1"/>
  <c r="N832" i="1"/>
  <c r="M832" i="1"/>
  <c r="L832" i="1"/>
  <c r="K832" i="1"/>
  <c r="J832" i="1"/>
  <c r="V831" i="1"/>
  <c r="U831" i="1"/>
  <c r="T831" i="1"/>
  <c r="S831" i="1"/>
  <c r="R831" i="1"/>
  <c r="Q831" i="1"/>
  <c r="P831" i="1"/>
  <c r="O831" i="1"/>
  <c r="N831" i="1"/>
  <c r="M831" i="1"/>
  <c r="L831" i="1"/>
  <c r="K831" i="1"/>
  <c r="J831" i="1"/>
  <c r="V830" i="1"/>
  <c r="U830" i="1"/>
  <c r="T830" i="1"/>
  <c r="S830" i="1"/>
  <c r="R830" i="1"/>
  <c r="Q830" i="1"/>
  <c r="P830" i="1"/>
  <c r="O830" i="1"/>
  <c r="N830" i="1"/>
  <c r="M830" i="1"/>
  <c r="L830" i="1"/>
  <c r="K830" i="1"/>
  <c r="J830" i="1"/>
  <c r="V829" i="1"/>
  <c r="U829" i="1"/>
  <c r="T829" i="1"/>
  <c r="S829" i="1"/>
  <c r="R829" i="1"/>
  <c r="Q829" i="1"/>
  <c r="P829" i="1"/>
  <c r="O829" i="1"/>
  <c r="N829" i="1"/>
  <c r="M829" i="1"/>
  <c r="L829" i="1"/>
  <c r="K829" i="1"/>
  <c r="J829" i="1"/>
  <c r="V828" i="1"/>
  <c r="U828" i="1"/>
  <c r="T828" i="1"/>
  <c r="S828" i="1"/>
  <c r="R828" i="1"/>
  <c r="Q828" i="1"/>
  <c r="P828" i="1"/>
  <c r="O828" i="1"/>
  <c r="N828" i="1"/>
  <c r="M828" i="1"/>
  <c r="L828" i="1"/>
  <c r="K828" i="1"/>
  <c r="J828" i="1"/>
  <c r="V827" i="1"/>
  <c r="U827" i="1"/>
  <c r="T827" i="1"/>
  <c r="S827" i="1"/>
  <c r="R827" i="1"/>
  <c r="Q827" i="1"/>
  <c r="P827" i="1"/>
  <c r="O827" i="1"/>
  <c r="N827" i="1"/>
  <c r="M827" i="1"/>
  <c r="L827" i="1"/>
  <c r="K827" i="1"/>
  <c r="J827" i="1"/>
  <c r="V826" i="1"/>
  <c r="U826" i="1"/>
  <c r="T826" i="1"/>
  <c r="S826" i="1"/>
  <c r="R826" i="1"/>
  <c r="Q826" i="1"/>
  <c r="P826" i="1"/>
  <c r="O826" i="1"/>
  <c r="N826" i="1"/>
  <c r="M826" i="1"/>
  <c r="L826" i="1"/>
  <c r="K826" i="1"/>
  <c r="J826" i="1"/>
  <c r="V825" i="1"/>
  <c r="U825" i="1"/>
  <c r="T825" i="1"/>
  <c r="S825" i="1"/>
  <c r="R825" i="1"/>
  <c r="Q825" i="1"/>
  <c r="P825" i="1"/>
  <c r="O825" i="1"/>
  <c r="N825" i="1"/>
  <c r="M825" i="1"/>
  <c r="L825" i="1"/>
  <c r="K825" i="1"/>
  <c r="J825" i="1"/>
  <c r="V824" i="1"/>
  <c r="U824" i="1"/>
  <c r="T824" i="1"/>
  <c r="S824" i="1"/>
  <c r="R824" i="1"/>
  <c r="Q824" i="1"/>
  <c r="P824" i="1"/>
  <c r="O824" i="1"/>
  <c r="N824" i="1"/>
  <c r="M824" i="1"/>
  <c r="L824" i="1"/>
  <c r="K824" i="1"/>
  <c r="J824" i="1"/>
  <c r="V823" i="1"/>
  <c r="U823" i="1"/>
  <c r="T823" i="1"/>
  <c r="S823" i="1"/>
  <c r="R823" i="1"/>
  <c r="Q823" i="1"/>
  <c r="P823" i="1"/>
  <c r="O823" i="1"/>
  <c r="N823" i="1"/>
  <c r="M823" i="1"/>
  <c r="L823" i="1"/>
  <c r="K823" i="1"/>
  <c r="J823" i="1"/>
  <c r="V822" i="1"/>
  <c r="U822" i="1"/>
  <c r="T822" i="1"/>
  <c r="S822" i="1"/>
  <c r="R822" i="1"/>
  <c r="Q822" i="1"/>
  <c r="P822" i="1"/>
  <c r="O822" i="1"/>
  <c r="N822" i="1"/>
  <c r="M822" i="1"/>
  <c r="L822" i="1"/>
  <c r="K822" i="1"/>
  <c r="J822" i="1"/>
  <c r="V821" i="1"/>
  <c r="U821" i="1"/>
  <c r="T821" i="1"/>
  <c r="S821" i="1"/>
  <c r="R821" i="1"/>
  <c r="Q821" i="1"/>
  <c r="P821" i="1"/>
  <c r="O821" i="1"/>
  <c r="N821" i="1"/>
  <c r="M821" i="1"/>
  <c r="L821" i="1"/>
  <c r="K821" i="1"/>
  <c r="J821" i="1"/>
  <c r="V820" i="1"/>
  <c r="U820" i="1"/>
  <c r="T820" i="1"/>
  <c r="S820" i="1"/>
  <c r="R820" i="1"/>
  <c r="Q820" i="1"/>
  <c r="P820" i="1"/>
  <c r="O820" i="1"/>
  <c r="N820" i="1"/>
  <c r="M820" i="1"/>
  <c r="L820" i="1"/>
  <c r="K820" i="1"/>
  <c r="J820" i="1"/>
  <c r="V819" i="1"/>
  <c r="U819" i="1"/>
  <c r="T819" i="1"/>
  <c r="S819" i="1"/>
  <c r="R819" i="1"/>
  <c r="Q819" i="1"/>
  <c r="P819" i="1"/>
  <c r="O819" i="1"/>
  <c r="N819" i="1"/>
  <c r="M819" i="1"/>
  <c r="L819" i="1"/>
  <c r="K819" i="1"/>
  <c r="J819" i="1"/>
  <c r="V818" i="1"/>
  <c r="U818" i="1"/>
  <c r="T818" i="1"/>
  <c r="S818" i="1"/>
  <c r="R818" i="1"/>
  <c r="Q818" i="1"/>
  <c r="P818" i="1"/>
  <c r="O818" i="1"/>
  <c r="N818" i="1"/>
  <c r="M818" i="1"/>
  <c r="L818" i="1"/>
  <c r="K818" i="1"/>
  <c r="J818" i="1"/>
  <c r="V817" i="1"/>
  <c r="U817" i="1"/>
  <c r="T817" i="1"/>
  <c r="S817" i="1"/>
  <c r="R817" i="1"/>
  <c r="Q817" i="1"/>
  <c r="P817" i="1"/>
  <c r="O817" i="1"/>
  <c r="N817" i="1"/>
  <c r="M817" i="1"/>
  <c r="L817" i="1"/>
  <c r="K817" i="1"/>
  <c r="J817" i="1"/>
  <c r="V816" i="1"/>
  <c r="U816" i="1"/>
  <c r="T816" i="1"/>
  <c r="S816" i="1"/>
  <c r="R816" i="1"/>
  <c r="Q816" i="1"/>
  <c r="P816" i="1"/>
  <c r="O816" i="1"/>
  <c r="N816" i="1"/>
  <c r="M816" i="1"/>
  <c r="L816" i="1"/>
  <c r="K816" i="1"/>
  <c r="J816" i="1"/>
  <c r="V815" i="1"/>
  <c r="U815" i="1"/>
  <c r="T815" i="1"/>
  <c r="S815" i="1"/>
  <c r="R815" i="1"/>
  <c r="Q815" i="1"/>
  <c r="P815" i="1"/>
  <c r="O815" i="1"/>
  <c r="N815" i="1"/>
  <c r="M815" i="1"/>
  <c r="L815" i="1"/>
  <c r="K815" i="1"/>
  <c r="J815" i="1"/>
  <c r="V814" i="1"/>
  <c r="U814" i="1"/>
  <c r="T814" i="1"/>
  <c r="S814" i="1"/>
  <c r="R814" i="1"/>
  <c r="Q814" i="1"/>
  <c r="P814" i="1"/>
  <c r="O814" i="1"/>
  <c r="N814" i="1"/>
  <c r="M814" i="1"/>
  <c r="L814" i="1"/>
  <c r="K814" i="1"/>
  <c r="J814" i="1"/>
  <c r="V813" i="1"/>
  <c r="U813" i="1"/>
  <c r="T813" i="1"/>
  <c r="S813" i="1"/>
  <c r="R813" i="1"/>
  <c r="Q813" i="1"/>
  <c r="P813" i="1"/>
  <c r="O813" i="1"/>
  <c r="N813" i="1"/>
  <c r="M813" i="1"/>
  <c r="L813" i="1"/>
  <c r="K813" i="1"/>
  <c r="J813" i="1"/>
  <c r="V812" i="1"/>
  <c r="U812" i="1"/>
  <c r="T812" i="1"/>
  <c r="S812" i="1"/>
  <c r="R812" i="1"/>
  <c r="Q812" i="1"/>
  <c r="P812" i="1"/>
  <c r="O812" i="1"/>
  <c r="N812" i="1"/>
  <c r="M812" i="1"/>
  <c r="L812" i="1"/>
  <c r="K812" i="1"/>
  <c r="J812" i="1"/>
  <c r="V811" i="1"/>
  <c r="U811" i="1"/>
  <c r="T811" i="1"/>
  <c r="S811" i="1"/>
  <c r="R811" i="1"/>
  <c r="Q811" i="1"/>
  <c r="P811" i="1"/>
  <c r="O811" i="1"/>
  <c r="N811" i="1"/>
  <c r="M811" i="1"/>
  <c r="L811" i="1"/>
  <c r="K811" i="1"/>
  <c r="J811" i="1"/>
  <c r="V810" i="1"/>
  <c r="U810" i="1"/>
  <c r="T810" i="1"/>
  <c r="S810" i="1"/>
  <c r="R810" i="1"/>
  <c r="Q810" i="1"/>
  <c r="P810" i="1"/>
  <c r="O810" i="1"/>
  <c r="N810" i="1"/>
  <c r="M810" i="1"/>
  <c r="L810" i="1"/>
  <c r="K810" i="1"/>
  <c r="J810" i="1"/>
  <c r="V809" i="1"/>
  <c r="U809" i="1"/>
  <c r="T809" i="1"/>
  <c r="S809" i="1"/>
  <c r="R809" i="1"/>
  <c r="Q809" i="1"/>
  <c r="P809" i="1"/>
  <c r="O809" i="1"/>
  <c r="N809" i="1"/>
  <c r="M809" i="1"/>
  <c r="L809" i="1"/>
  <c r="K809" i="1"/>
  <c r="J809" i="1"/>
  <c r="V808" i="1"/>
  <c r="U808" i="1"/>
  <c r="T808" i="1"/>
  <c r="S808" i="1"/>
  <c r="R808" i="1"/>
  <c r="Q808" i="1"/>
  <c r="P808" i="1"/>
  <c r="O808" i="1"/>
  <c r="N808" i="1"/>
  <c r="M808" i="1"/>
  <c r="L808" i="1"/>
  <c r="K808" i="1"/>
  <c r="J808" i="1"/>
  <c r="V807" i="1"/>
  <c r="U807" i="1"/>
  <c r="T807" i="1"/>
  <c r="S807" i="1"/>
  <c r="R807" i="1"/>
  <c r="Q807" i="1"/>
  <c r="P807" i="1"/>
  <c r="O807" i="1"/>
  <c r="N807" i="1"/>
  <c r="M807" i="1"/>
  <c r="L807" i="1"/>
  <c r="K807" i="1"/>
  <c r="J807" i="1"/>
  <c r="V806" i="1"/>
  <c r="U806" i="1"/>
  <c r="T806" i="1"/>
  <c r="S806" i="1"/>
  <c r="R806" i="1"/>
  <c r="Q806" i="1"/>
  <c r="P806" i="1"/>
  <c r="O806" i="1"/>
  <c r="N806" i="1"/>
  <c r="M806" i="1"/>
  <c r="L806" i="1"/>
  <c r="K806" i="1"/>
  <c r="J806" i="1"/>
  <c r="V805" i="1"/>
  <c r="U805" i="1"/>
  <c r="T805" i="1"/>
  <c r="S805" i="1"/>
  <c r="R805" i="1"/>
  <c r="Q805" i="1"/>
  <c r="P805" i="1"/>
  <c r="O805" i="1"/>
  <c r="N805" i="1"/>
  <c r="M805" i="1"/>
  <c r="L805" i="1"/>
  <c r="K805" i="1"/>
  <c r="J805" i="1"/>
  <c r="V804" i="1"/>
  <c r="U804" i="1"/>
  <c r="T804" i="1"/>
  <c r="S804" i="1"/>
  <c r="R804" i="1"/>
  <c r="Q804" i="1"/>
  <c r="P804" i="1"/>
  <c r="O804" i="1"/>
  <c r="N804" i="1"/>
  <c r="M804" i="1"/>
  <c r="L804" i="1"/>
  <c r="K804" i="1"/>
  <c r="J804" i="1"/>
  <c r="V803" i="1"/>
  <c r="U803" i="1"/>
  <c r="T803" i="1"/>
  <c r="S803" i="1"/>
  <c r="R803" i="1"/>
  <c r="Q803" i="1"/>
  <c r="P803" i="1"/>
  <c r="O803" i="1"/>
  <c r="N803" i="1"/>
  <c r="M803" i="1"/>
  <c r="L803" i="1"/>
  <c r="K803" i="1"/>
  <c r="J803" i="1"/>
  <c r="V802" i="1"/>
  <c r="U802" i="1"/>
  <c r="T802" i="1"/>
  <c r="S802" i="1"/>
  <c r="R802" i="1"/>
  <c r="Q802" i="1"/>
  <c r="P802" i="1"/>
  <c r="O802" i="1"/>
  <c r="N802" i="1"/>
  <c r="M802" i="1"/>
  <c r="L802" i="1"/>
  <c r="K802" i="1"/>
  <c r="J802" i="1"/>
  <c r="V801" i="1"/>
  <c r="U801" i="1"/>
  <c r="T801" i="1"/>
  <c r="S801" i="1"/>
  <c r="R801" i="1"/>
  <c r="Q801" i="1"/>
  <c r="P801" i="1"/>
  <c r="O801" i="1"/>
  <c r="N801" i="1"/>
  <c r="M801" i="1"/>
  <c r="L801" i="1"/>
  <c r="K801" i="1"/>
  <c r="J801" i="1"/>
  <c r="V800" i="1"/>
  <c r="U800" i="1"/>
  <c r="T800" i="1"/>
  <c r="S800" i="1"/>
  <c r="R800" i="1"/>
  <c r="Q800" i="1"/>
  <c r="P800" i="1"/>
  <c r="O800" i="1"/>
  <c r="N800" i="1"/>
  <c r="M800" i="1"/>
  <c r="L800" i="1"/>
  <c r="K800" i="1"/>
  <c r="J800" i="1"/>
  <c r="V799" i="1"/>
  <c r="U799" i="1"/>
  <c r="T799" i="1"/>
  <c r="S799" i="1"/>
  <c r="R799" i="1"/>
  <c r="Q799" i="1"/>
  <c r="P799" i="1"/>
  <c r="O799" i="1"/>
  <c r="N799" i="1"/>
  <c r="M799" i="1"/>
  <c r="L799" i="1"/>
  <c r="K799" i="1"/>
  <c r="J799" i="1"/>
  <c r="V798" i="1"/>
  <c r="U798" i="1"/>
  <c r="T798" i="1"/>
  <c r="S798" i="1"/>
  <c r="R798" i="1"/>
  <c r="Q798" i="1"/>
  <c r="P798" i="1"/>
  <c r="O798" i="1"/>
  <c r="N798" i="1"/>
  <c r="M798" i="1"/>
  <c r="L798" i="1"/>
  <c r="K798" i="1"/>
  <c r="J798" i="1"/>
  <c r="V797" i="1"/>
  <c r="U797" i="1"/>
  <c r="T797" i="1"/>
  <c r="S797" i="1"/>
  <c r="R797" i="1"/>
  <c r="Q797" i="1"/>
  <c r="P797" i="1"/>
  <c r="O797" i="1"/>
  <c r="N797" i="1"/>
  <c r="M797" i="1"/>
  <c r="L797" i="1"/>
  <c r="K797" i="1"/>
  <c r="J797" i="1"/>
  <c r="V796" i="1"/>
  <c r="U796" i="1"/>
  <c r="T796" i="1"/>
  <c r="S796" i="1"/>
  <c r="R796" i="1"/>
  <c r="Q796" i="1"/>
  <c r="P796" i="1"/>
  <c r="O796" i="1"/>
  <c r="N796" i="1"/>
  <c r="M796" i="1"/>
  <c r="L796" i="1"/>
  <c r="K796" i="1"/>
  <c r="J796" i="1"/>
  <c r="V795" i="1"/>
  <c r="U795" i="1"/>
  <c r="T795" i="1"/>
  <c r="S795" i="1"/>
  <c r="R795" i="1"/>
  <c r="Q795" i="1"/>
  <c r="P795" i="1"/>
  <c r="O795" i="1"/>
  <c r="N795" i="1"/>
  <c r="M795" i="1"/>
  <c r="L795" i="1"/>
  <c r="K795" i="1"/>
  <c r="J795" i="1"/>
  <c r="V794" i="1"/>
  <c r="U794" i="1"/>
  <c r="T794" i="1"/>
  <c r="S794" i="1"/>
  <c r="R794" i="1"/>
  <c r="Q794" i="1"/>
  <c r="P794" i="1"/>
  <c r="O794" i="1"/>
  <c r="N794" i="1"/>
  <c r="M794" i="1"/>
  <c r="L794" i="1"/>
  <c r="K794" i="1"/>
  <c r="J794" i="1"/>
  <c r="V793" i="1"/>
  <c r="U793" i="1"/>
  <c r="T793" i="1"/>
  <c r="S793" i="1"/>
  <c r="R793" i="1"/>
  <c r="Q793" i="1"/>
  <c r="P793" i="1"/>
  <c r="O793" i="1"/>
  <c r="N793" i="1"/>
  <c r="M793" i="1"/>
  <c r="L793" i="1"/>
  <c r="K793" i="1"/>
  <c r="J793" i="1"/>
  <c r="V792" i="1"/>
  <c r="U792" i="1"/>
  <c r="T792" i="1"/>
  <c r="S792" i="1"/>
  <c r="R792" i="1"/>
  <c r="Q792" i="1"/>
  <c r="P792" i="1"/>
  <c r="O792" i="1"/>
  <c r="N792" i="1"/>
  <c r="M792" i="1"/>
  <c r="L792" i="1"/>
  <c r="K792" i="1"/>
  <c r="J792" i="1"/>
  <c r="V791" i="1"/>
  <c r="U791" i="1"/>
  <c r="T791" i="1"/>
  <c r="S791" i="1"/>
  <c r="R791" i="1"/>
  <c r="Q791" i="1"/>
  <c r="P791" i="1"/>
  <c r="O791" i="1"/>
  <c r="N791" i="1"/>
  <c r="M791" i="1"/>
  <c r="L791" i="1"/>
  <c r="K791" i="1"/>
  <c r="J791" i="1"/>
  <c r="V790" i="1"/>
  <c r="U790" i="1"/>
  <c r="T790" i="1"/>
  <c r="S790" i="1"/>
  <c r="R790" i="1"/>
  <c r="Q790" i="1"/>
  <c r="P790" i="1"/>
  <c r="O790" i="1"/>
  <c r="N790" i="1"/>
  <c r="M790" i="1"/>
  <c r="L790" i="1"/>
  <c r="K790" i="1"/>
  <c r="J790" i="1"/>
  <c r="V789" i="1"/>
  <c r="U789" i="1"/>
  <c r="T789" i="1"/>
  <c r="S789" i="1"/>
  <c r="R789" i="1"/>
  <c r="Q789" i="1"/>
  <c r="P789" i="1"/>
  <c r="O789" i="1"/>
  <c r="N789" i="1"/>
  <c r="M789" i="1"/>
  <c r="L789" i="1"/>
  <c r="K789" i="1"/>
  <c r="J789" i="1"/>
  <c r="V788" i="1"/>
  <c r="U788" i="1"/>
  <c r="T788" i="1"/>
  <c r="S788" i="1"/>
  <c r="R788" i="1"/>
  <c r="Q788" i="1"/>
  <c r="P788" i="1"/>
  <c r="O788" i="1"/>
  <c r="N788" i="1"/>
  <c r="M788" i="1"/>
  <c r="L788" i="1"/>
  <c r="K788" i="1"/>
  <c r="J788" i="1"/>
  <c r="V787" i="1"/>
  <c r="U787" i="1"/>
  <c r="T787" i="1"/>
  <c r="S787" i="1"/>
  <c r="R787" i="1"/>
  <c r="Q787" i="1"/>
  <c r="P787" i="1"/>
  <c r="O787" i="1"/>
  <c r="N787" i="1"/>
  <c r="M787" i="1"/>
  <c r="L787" i="1"/>
  <c r="K787" i="1"/>
  <c r="J787" i="1"/>
  <c r="V786" i="1"/>
  <c r="U786" i="1"/>
  <c r="T786" i="1"/>
  <c r="S786" i="1"/>
  <c r="R786" i="1"/>
  <c r="Q786" i="1"/>
  <c r="P786" i="1"/>
  <c r="O786" i="1"/>
  <c r="N786" i="1"/>
  <c r="M786" i="1"/>
  <c r="L786" i="1"/>
  <c r="K786" i="1"/>
  <c r="J786" i="1"/>
  <c r="V785" i="1"/>
  <c r="U785" i="1"/>
  <c r="T785" i="1"/>
  <c r="S785" i="1"/>
  <c r="R785" i="1"/>
  <c r="Q785" i="1"/>
  <c r="P785" i="1"/>
  <c r="O785" i="1"/>
  <c r="N785" i="1"/>
  <c r="M785" i="1"/>
  <c r="L785" i="1"/>
  <c r="K785" i="1"/>
  <c r="J785" i="1"/>
  <c r="V784" i="1"/>
  <c r="U784" i="1"/>
  <c r="T784" i="1"/>
  <c r="S784" i="1"/>
  <c r="R784" i="1"/>
  <c r="Q784" i="1"/>
  <c r="P784" i="1"/>
  <c r="O784" i="1"/>
  <c r="N784" i="1"/>
  <c r="M784" i="1"/>
  <c r="L784" i="1"/>
  <c r="K784" i="1"/>
  <c r="J784" i="1"/>
  <c r="V783" i="1"/>
  <c r="U783" i="1"/>
  <c r="T783" i="1"/>
  <c r="S783" i="1"/>
  <c r="R783" i="1"/>
  <c r="Q783" i="1"/>
  <c r="P783" i="1"/>
  <c r="O783" i="1"/>
  <c r="N783" i="1"/>
  <c r="M783" i="1"/>
  <c r="L783" i="1"/>
  <c r="K783" i="1"/>
  <c r="J783" i="1"/>
  <c r="V782" i="1"/>
  <c r="U782" i="1"/>
  <c r="T782" i="1"/>
  <c r="S782" i="1"/>
  <c r="R782" i="1"/>
  <c r="Q782" i="1"/>
  <c r="P782" i="1"/>
  <c r="O782" i="1"/>
  <c r="N782" i="1"/>
  <c r="M782" i="1"/>
  <c r="L782" i="1"/>
  <c r="K782" i="1"/>
  <c r="J782" i="1"/>
  <c r="V781" i="1"/>
  <c r="U781" i="1"/>
  <c r="T781" i="1"/>
  <c r="S781" i="1"/>
  <c r="R781" i="1"/>
  <c r="Q781" i="1"/>
  <c r="P781" i="1"/>
  <c r="O781" i="1"/>
  <c r="N781" i="1"/>
  <c r="M781" i="1"/>
  <c r="L781" i="1"/>
  <c r="K781" i="1"/>
  <c r="J781" i="1"/>
  <c r="V780" i="1"/>
  <c r="U780" i="1"/>
  <c r="T780" i="1"/>
  <c r="S780" i="1"/>
  <c r="R780" i="1"/>
  <c r="Q780" i="1"/>
  <c r="P780" i="1"/>
  <c r="O780" i="1"/>
  <c r="N780" i="1"/>
  <c r="M780" i="1"/>
  <c r="L780" i="1"/>
  <c r="K780" i="1"/>
  <c r="J780" i="1"/>
  <c r="V779" i="1"/>
  <c r="U779" i="1"/>
  <c r="T779" i="1"/>
  <c r="S779" i="1"/>
  <c r="R779" i="1"/>
  <c r="Q779" i="1"/>
  <c r="P779" i="1"/>
  <c r="O779" i="1"/>
  <c r="N779" i="1"/>
  <c r="M779" i="1"/>
  <c r="L779" i="1"/>
  <c r="K779" i="1"/>
  <c r="J779" i="1"/>
  <c r="V778" i="1"/>
  <c r="U778" i="1"/>
  <c r="T778" i="1"/>
  <c r="S778" i="1"/>
  <c r="R778" i="1"/>
  <c r="Q778" i="1"/>
  <c r="P778" i="1"/>
  <c r="O778" i="1"/>
  <c r="N778" i="1"/>
  <c r="M778" i="1"/>
  <c r="L778" i="1"/>
  <c r="K778" i="1"/>
  <c r="J778" i="1"/>
  <c r="V777" i="1"/>
  <c r="U777" i="1"/>
  <c r="T777" i="1"/>
  <c r="S777" i="1"/>
  <c r="R777" i="1"/>
  <c r="Q777" i="1"/>
  <c r="P777" i="1"/>
  <c r="O777" i="1"/>
  <c r="N777" i="1"/>
  <c r="M777" i="1"/>
  <c r="L777" i="1"/>
  <c r="K777" i="1"/>
  <c r="J777" i="1"/>
  <c r="V776" i="1"/>
  <c r="U776" i="1"/>
  <c r="T776" i="1"/>
  <c r="S776" i="1"/>
  <c r="R776" i="1"/>
  <c r="Q776" i="1"/>
  <c r="P776" i="1"/>
  <c r="O776" i="1"/>
  <c r="N776" i="1"/>
  <c r="M776" i="1"/>
  <c r="L776" i="1"/>
  <c r="K776" i="1"/>
  <c r="J776" i="1"/>
  <c r="V775" i="1"/>
  <c r="U775" i="1"/>
  <c r="T775" i="1"/>
  <c r="S775" i="1"/>
  <c r="R775" i="1"/>
  <c r="Q775" i="1"/>
  <c r="P775" i="1"/>
  <c r="O775" i="1"/>
  <c r="N775" i="1"/>
  <c r="M775" i="1"/>
  <c r="L775" i="1"/>
  <c r="K775" i="1"/>
  <c r="J775" i="1"/>
  <c r="V774" i="1"/>
  <c r="U774" i="1"/>
  <c r="T774" i="1"/>
  <c r="S774" i="1"/>
  <c r="R774" i="1"/>
  <c r="Q774" i="1"/>
  <c r="P774" i="1"/>
  <c r="O774" i="1"/>
  <c r="N774" i="1"/>
  <c r="M774" i="1"/>
  <c r="L774" i="1"/>
  <c r="K774" i="1"/>
  <c r="J774" i="1"/>
  <c r="V773" i="1"/>
  <c r="U773" i="1"/>
  <c r="T773" i="1"/>
  <c r="S773" i="1"/>
  <c r="R773" i="1"/>
  <c r="Q773" i="1"/>
  <c r="P773" i="1"/>
  <c r="O773" i="1"/>
  <c r="N773" i="1"/>
  <c r="M773" i="1"/>
  <c r="L773" i="1"/>
  <c r="K773" i="1"/>
  <c r="J773" i="1"/>
  <c r="V772" i="1"/>
  <c r="U772" i="1"/>
  <c r="T772" i="1"/>
  <c r="S772" i="1"/>
  <c r="R772" i="1"/>
  <c r="Q772" i="1"/>
  <c r="P772" i="1"/>
  <c r="O772" i="1"/>
  <c r="N772" i="1"/>
  <c r="M772" i="1"/>
  <c r="L772" i="1"/>
  <c r="K772" i="1"/>
  <c r="J772" i="1"/>
  <c r="V771" i="1"/>
  <c r="U771" i="1"/>
  <c r="T771" i="1"/>
  <c r="S771" i="1"/>
  <c r="R771" i="1"/>
  <c r="Q771" i="1"/>
  <c r="P771" i="1"/>
  <c r="O771" i="1"/>
  <c r="N771" i="1"/>
  <c r="M771" i="1"/>
  <c r="L771" i="1"/>
  <c r="K771" i="1"/>
  <c r="J771" i="1"/>
  <c r="V770" i="1"/>
  <c r="U770" i="1"/>
  <c r="T770" i="1"/>
  <c r="S770" i="1"/>
  <c r="R770" i="1"/>
  <c r="Q770" i="1"/>
  <c r="P770" i="1"/>
  <c r="O770" i="1"/>
  <c r="N770" i="1"/>
  <c r="M770" i="1"/>
  <c r="L770" i="1"/>
  <c r="K770" i="1"/>
  <c r="J770" i="1"/>
  <c r="V769" i="1"/>
  <c r="U769" i="1"/>
  <c r="T769" i="1"/>
  <c r="S769" i="1"/>
  <c r="R769" i="1"/>
  <c r="Q769" i="1"/>
  <c r="P769" i="1"/>
  <c r="O769" i="1"/>
  <c r="N769" i="1"/>
  <c r="M769" i="1"/>
  <c r="L769" i="1"/>
  <c r="K769" i="1"/>
  <c r="J769" i="1"/>
  <c r="V768" i="1"/>
  <c r="U768" i="1"/>
  <c r="T768" i="1"/>
  <c r="S768" i="1"/>
  <c r="R768" i="1"/>
  <c r="Q768" i="1"/>
  <c r="P768" i="1"/>
  <c r="O768" i="1"/>
  <c r="N768" i="1"/>
  <c r="M768" i="1"/>
  <c r="L768" i="1"/>
  <c r="K768" i="1"/>
  <c r="J768" i="1"/>
  <c r="V767" i="1"/>
  <c r="U767" i="1"/>
  <c r="T767" i="1"/>
  <c r="S767" i="1"/>
  <c r="R767" i="1"/>
  <c r="Q767" i="1"/>
  <c r="P767" i="1"/>
  <c r="O767" i="1"/>
  <c r="N767" i="1"/>
  <c r="M767" i="1"/>
  <c r="L767" i="1"/>
  <c r="K767" i="1"/>
  <c r="J767" i="1"/>
  <c r="V766" i="1"/>
  <c r="U766" i="1"/>
  <c r="T766" i="1"/>
  <c r="S766" i="1"/>
  <c r="R766" i="1"/>
  <c r="Q766" i="1"/>
  <c r="P766" i="1"/>
  <c r="O766" i="1"/>
  <c r="N766" i="1"/>
  <c r="M766" i="1"/>
  <c r="L766" i="1"/>
  <c r="K766" i="1"/>
  <c r="J766" i="1"/>
  <c r="V765" i="1"/>
  <c r="U765" i="1"/>
  <c r="T765" i="1"/>
  <c r="S765" i="1"/>
  <c r="R765" i="1"/>
  <c r="Q765" i="1"/>
  <c r="P765" i="1"/>
  <c r="O765" i="1"/>
  <c r="N765" i="1"/>
  <c r="M765" i="1"/>
  <c r="L765" i="1"/>
  <c r="K765" i="1"/>
  <c r="J765" i="1"/>
  <c r="V764" i="1"/>
  <c r="U764" i="1"/>
  <c r="T764" i="1"/>
  <c r="S764" i="1"/>
  <c r="R764" i="1"/>
  <c r="Q764" i="1"/>
  <c r="P764" i="1"/>
  <c r="O764" i="1"/>
  <c r="N764" i="1"/>
  <c r="M764" i="1"/>
  <c r="L764" i="1"/>
  <c r="K764" i="1"/>
  <c r="J764" i="1"/>
  <c r="V763" i="1"/>
  <c r="U763" i="1"/>
  <c r="T763" i="1"/>
  <c r="S763" i="1"/>
  <c r="R763" i="1"/>
  <c r="Q763" i="1"/>
  <c r="P763" i="1"/>
  <c r="O763" i="1"/>
  <c r="N763" i="1"/>
  <c r="M763" i="1"/>
  <c r="L763" i="1"/>
  <c r="K763" i="1"/>
  <c r="J763" i="1"/>
  <c r="V762" i="1"/>
  <c r="U762" i="1"/>
  <c r="T762" i="1"/>
  <c r="S762" i="1"/>
  <c r="R762" i="1"/>
  <c r="Q762" i="1"/>
  <c r="P762" i="1"/>
  <c r="O762" i="1"/>
  <c r="N762" i="1"/>
  <c r="M762" i="1"/>
  <c r="L762" i="1"/>
  <c r="K762" i="1"/>
  <c r="J762" i="1"/>
  <c r="V761" i="1"/>
  <c r="U761" i="1"/>
  <c r="T761" i="1"/>
  <c r="S761" i="1"/>
  <c r="R761" i="1"/>
  <c r="Q761" i="1"/>
  <c r="P761" i="1"/>
  <c r="O761" i="1"/>
  <c r="N761" i="1"/>
  <c r="M761" i="1"/>
  <c r="L761" i="1"/>
  <c r="K761" i="1"/>
  <c r="J761" i="1"/>
  <c r="V760" i="1"/>
  <c r="U760" i="1"/>
  <c r="T760" i="1"/>
  <c r="S760" i="1"/>
  <c r="R760" i="1"/>
  <c r="Q760" i="1"/>
  <c r="P760" i="1"/>
  <c r="O760" i="1"/>
  <c r="N760" i="1"/>
  <c r="M760" i="1"/>
  <c r="L760" i="1"/>
  <c r="K760" i="1"/>
  <c r="J760" i="1"/>
  <c r="V759" i="1"/>
  <c r="U759" i="1"/>
  <c r="T759" i="1"/>
  <c r="S759" i="1"/>
  <c r="R759" i="1"/>
  <c r="Q759" i="1"/>
  <c r="P759" i="1"/>
  <c r="O759" i="1"/>
  <c r="N759" i="1"/>
  <c r="M759" i="1"/>
  <c r="L759" i="1"/>
  <c r="K759" i="1"/>
  <c r="J759" i="1"/>
  <c r="V758" i="1"/>
  <c r="U758" i="1"/>
  <c r="T758" i="1"/>
  <c r="S758" i="1"/>
  <c r="R758" i="1"/>
  <c r="Q758" i="1"/>
  <c r="P758" i="1"/>
  <c r="O758" i="1"/>
  <c r="N758" i="1"/>
  <c r="M758" i="1"/>
  <c r="L758" i="1"/>
  <c r="K758" i="1"/>
  <c r="J758" i="1"/>
  <c r="V757" i="1"/>
  <c r="U757" i="1"/>
  <c r="T757" i="1"/>
  <c r="S757" i="1"/>
  <c r="R757" i="1"/>
  <c r="Q757" i="1"/>
  <c r="P757" i="1"/>
  <c r="O757" i="1"/>
  <c r="N757" i="1"/>
  <c r="M757" i="1"/>
  <c r="L757" i="1"/>
  <c r="K757" i="1"/>
  <c r="J757" i="1"/>
  <c r="V756" i="1"/>
  <c r="U756" i="1"/>
  <c r="T756" i="1"/>
  <c r="S756" i="1"/>
  <c r="R756" i="1"/>
  <c r="Q756" i="1"/>
  <c r="P756" i="1"/>
  <c r="O756" i="1"/>
  <c r="N756" i="1"/>
  <c r="M756" i="1"/>
  <c r="L756" i="1"/>
  <c r="K756" i="1"/>
  <c r="J756" i="1"/>
  <c r="V755" i="1"/>
  <c r="U755" i="1"/>
  <c r="T755" i="1"/>
  <c r="S755" i="1"/>
  <c r="R755" i="1"/>
  <c r="Q755" i="1"/>
  <c r="P755" i="1"/>
  <c r="O755" i="1"/>
  <c r="N755" i="1"/>
  <c r="M755" i="1"/>
  <c r="L755" i="1"/>
  <c r="K755" i="1"/>
  <c r="J755" i="1"/>
  <c r="V754" i="1"/>
  <c r="U754" i="1"/>
  <c r="T754" i="1"/>
  <c r="S754" i="1"/>
  <c r="R754" i="1"/>
  <c r="Q754" i="1"/>
  <c r="P754" i="1"/>
  <c r="O754" i="1"/>
  <c r="N754" i="1"/>
  <c r="M754" i="1"/>
  <c r="L754" i="1"/>
  <c r="K754" i="1"/>
  <c r="J754" i="1"/>
  <c r="V753" i="1"/>
  <c r="U753" i="1"/>
  <c r="T753" i="1"/>
  <c r="S753" i="1"/>
  <c r="R753" i="1"/>
  <c r="Q753" i="1"/>
  <c r="P753" i="1"/>
  <c r="O753" i="1"/>
  <c r="N753" i="1"/>
  <c r="M753" i="1"/>
  <c r="L753" i="1"/>
  <c r="K753" i="1"/>
  <c r="J753" i="1"/>
  <c r="V752" i="1"/>
  <c r="U752" i="1"/>
  <c r="T752" i="1"/>
  <c r="S752" i="1"/>
  <c r="R752" i="1"/>
  <c r="Q752" i="1"/>
  <c r="P752" i="1"/>
  <c r="O752" i="1"/>
  <c r="N752" i="1"/>
  <c r="M752" i="1"/>
  <c r="L752" i="1"/>
  <c r="K752" i="1"/>
  <c r="J752" i="1"/>
  <c r="V751" i="1"/>
  <c r="U751" i="1"/>
  <c r="T751" i="1"/>
  <c r="S751" i="1"/>
  <c r="R751" i="1"/>
  <c r="Q751" i="1"/>
  <c r="P751" i="1"/>
  <c r="O751" i="1"/>
  <c r="N751" i="1"/>
  <c r="M751" i="1"/>
  <c r="L751" i="1"/>
  <c r="K751" i="1"/>
  <c r="J751" i="1"/>
  <c r="V750" i="1"/>
  <c r="U750" i="1"/>
  <c r="T750" i="1"/>
  <c r="S750" i="1"/>
  <c r="R750" i="1"/>
  <c r="Q750" i="1"/>
  <c r="P750" i="1"/>
  <c r="O750" i="1"/>
  <c r="N750" i="1"/>
  <c r="M750" i="1"/>
  <c r="L750" i="1"/>
  <c r="K750" i="1"/>
  <c r="J750" i="1"/>
  <c r="V749" i="1"/>
  <c r="U749" i="1"/>
  <c r="T749" i="1"/>
  <c r="S749" i="1"/>
  <c r="R749" i="1"/>
  <c r="Q749" i="1"/>
  <c r="P749" i="1"/>
  <c r="O749" i="1"/>
  <c r="N749" i="1"/>
  <c r="M749" i="1"/>
  <c r="L749" i="1"/>
  <c r="K749" i="1"/>
  <c r="J749" i="1"/>
  <c r="V748" i="1"/>
  <c r="U748" i="1"/>
  <c r="T748" i="1"/>
  <c r="S748" i="1"/>
  <c r="R748" i="1"/>
  <c r="Q748" i="1"/>
  <c r="P748" i="1"/>
  <c r="O748" i="1"/>
  <c r="N748" i="1"/>
  <c r="M748" i="1"/>
  <c r="L748" i="1"/>
  <c r="K748" i="1"/>
  <c r="J748" i="1"/>
  <c r="V747" i="1"/>
  <c r="U747" i="1"/>
  <c r="T747" i="1"/>
  <c r="S747" i="1"/>
  <c r="R747" i="1"/>
  <c r="Q747" i="1"/>
  <c r="P747" i="1"/>
  <c r="O747" i="1"/>
  <c r="N747" i="1"/>
  <c r="M747" i="1"/>
  <c r="L747" i="1"/>
  <c r="K747" i="1"/>
  <c r="J747" i="1"/>
  <c r="V746" i="1"/>
  <c r="U746" i="1"/>
  <c r="T746" i="1"/>
  <c r="S746" i="1"/>
  <c r="R746" i="1"/>
  <c r="Q746" i="1"/>
  <c r="P746" i="1"/>
  <c r="O746" i="1"/>
  <c r="N746" i="1"/>
  <c r="M746" i="1"/>
  <c r="L746" i="1"/>
  <c r="K746" i="1"/>
  <c r="J746" i="1"/>
  <c r="V745" i="1"/>
  <c r="U745" i="1"/>
  <c r="T745" i="1"/>
  <c r="S745" i="1"/>
  <c r="R745" i="1"/>
  <c r="Q745" i="1"/>
  <c r="P745" i="1"/>
  <c r="O745" i="1"/>
  <c r="N745" i="1"/>
  <c r="M745" i="1"/>
  <c r="L745" i="1"/>
  <c r="K745" i="1"/>
  <c r="J745" i="1"/>
  <c r="V744" i="1"/>
  <c r="U744" i="1"/>
  <c r="T744" i="1"/>
  <c r="S744" i="1"/>
  <c r="R744" i="1"/>
  <c r="Q744" i="1"/>
  <c r="P744" i="1"/>
  <c r="O744" i="1"/>
  <c r="N744" i="1"/>
  <c r="M744" i="1"/>
  <c r="L744" i="1"/>
  <c r="K744" i="1"/>
  <c r="J744" i="1"/>
  <c r="V743" i="1"/>
  <c r="U743" i="1"/>
  <c r="T743" i="1"/>
  <c r="S743" i="1"/>
  <c r="R743" i="1"/>
  <c r="Q743" i="1"/>
  <c r="P743" i="1"/>
  <c r="O743" i="1"/>
  <c r="N743" i="1"/>
  <c r="M743" i="1"/>
  <c r="L743" i="1"/>
  <c r="K743" i="1"/>
  <c r="J743" i="1"/>
  <c r="V742" i="1"/>
  <c r="U742" i="1"/>
  <c r="T742" i="1"/>
  <c r="S742" i="1"/>
  <c r="R742" i="1"/>
  <c r="Q742" i="1"/>
  <c r="P742" i="1"/>
  <c r="O742" i="1"/>
  <c r="N742" i="1"/>
  <c r="M742" i="1"/>
  <c r="L742" i="1"/>
  <c r="K742" i="1"/>
  <c r="J742" i="1"/>
  <c r="V741" i="1"/>
  <c r="U741" i="1"/>
  <c r="T741" i="1"/>
  <c r="S741" i="1"/>
  <c r="R741" i="1"/>
  <c r="Q741" i="1"/>
  <c r="P741" i="1"/>
  <c r="O741" i="1"/>
  <c r="N741" i="1"/>
  <c r="M741" i="1"/>
  <c r="L741" i="1"/>
  <c r="K741" i="1"/>
  <c r="J741" i="1"/>
  <c r="V740" i="1"/>
  <c r="U740" i="1"/>
  <c r="T740" i="1"/>
  <c r="S740" i="1"/>
  <c r="R740" i="1"/>
  <c r="Q740" i="1"/>
  <c r="P740" i="1"/>
  <c r="O740" i="1"/>
  <c r="N740" i="1"/>
  <c r="M740" i="1"/>
  <c r="L740" i="1"/>
  <c r="K740" i="1"/>
  <c r="J740" i="1"/>
  <c r="V739" i="1"/>
  <c r="U739" i="1"/>
  <c r="T739" i="1"/>
  <c r="S739" i="1"/>
  <c r="R739" i="1"/>
  <c r="Q739" i="1"/>
  <c r="P739" i="1"/>
  <c r="O739" i="1"/>
  <c r="N739" i="1"/>
  <c r="M739" i="1"/>
  <c r="L739" i="1"/>
  <c r="K739" i="1"/>
  <c r="J739" i="1"/>
  <c r="V738" i="1"/>
  <c r="U738" i="1"/>
  <c r="T738" i="1"/>
  <c r="S738" i="1"/>
  <c r="R738" i="1"/>
  <c r="Q738" i="1"/>
  <c r="P738" i="1"/>
  <c r="O738" i="1"/>
  <c r="N738" i="1"/>
  <c r="M738" i="1"/>
  <c r="L738" i="1"/>
  <c r="K738" i="1"/>
  <c r="J738" i="1"/>
  <c r="V737" i="1"/>
  <c r="U737" i="1"/>
  <c r="T737" i="1"/>
  <c r="S737" i="1"/>
  <c r="R737" i="1"/>
  <c r="Q737" i="1"/>
  <c r="P737" i="1"/>
  <c r="O737" i="1"/>
  <c r="N737" i="1"/>
  <c r="M737" i="1"/>
  <c r="L737" i="1"/>
  <c r="K737" i="1"/>
  <c r="J737" i="1"/>
  <c r="V736" i="1"/>
  <c r="U736" i="1"/>
  <c r="T736" i="1"/>
  <c r="S736" i="1"/>
  <c r="R736" i="1"/>
  <c r="Q736" i="1"/>
  <c r="P736" i="1"/>
  <c r="O736" i="1"/>
  <c r="N736" i="1"/>
  <c r="M736" i="1"/>
  <c r="L736" i="1"/>
  <c r="K736" i="1"/>
  <c r="J736" i="1"/>
  <c r="V735" i="1"/>
  <c r="U735" i="1"/>
  <c r="T735" i="1"/>
  <c r="S735" i="1"/>
  <c r="R735" i="1"/>
  <c r="Q735" i="1"/>
  <c r="P735" i="1"/>
  <c r="O735" i="1"/>
  <c r="N735" i="1"/>
  <c r="M735" i="1"/>
  <c r="L735" i="1"/>
  <c r="K735" i="1"/>
  <c r="J735" i="1"/>
  <c r="V734" i="1"/>
  <c r="U734" i="1"/>
  <c r="T734" i="1"/>
  <c r="S734" i="1"/>
  <c r="R734" i="1"/>
  <c r="Q734" i="1"/>
  <c r="P734" i="1"/>
  <c r="O734" i="1"/>
  <c r="N734" i="1"/>
  <c r="M734" i="1"/>
  <c r="L734" i="1"/>
  <c r="K734" i="1"/>
  <c r="J734" i="1"/>
  <c r="V733" i="1"/>
  <c r="U733" i="1"/>
  <c r="T733" i="1"/>
  <c r="S733" i="1"/>
  <c r="R733" i="1"/>
  <c r="Q733" i="1"/>
  <c r="P733" i="1"/>
  <c r="O733" i="1"/>
  <c r="N733" i="1"/>
  <c r="M733" i="1"/>
  <c r="L733" i="1"/>
  <c r="K733" i="1"/>
  <c r="J733" i="1"/>
  <c r="V732" i="1"/>
  <c r="U732" i="1"/>
  <c r="T732" i="1"/>
  <c r="S732" i="1"/>
  <c r="R732" i="1"/>
  <c r="Q732" i="1"/>
  <c r="P732" i="1"/>
  <c r="O732" i="1"/>
  <c r="N732" i="1"/>
  <c r="M732" i="1"/>
  <c r="L732" i="1"/>
  <c r="K732" i="1"/>
  <c r="J732" i="1"/>
  <c r="V731" i="1"/>
  <c r="U731" i="1"/>
  <c r="T731" i="1"/>
  <c r="S731" i="1"/>
  <c r="R731" i="1"/>
  <c r="Q731" i="1"/>
  <c r="P731" i="1"/>
  <c r="O731" i="1"/>
  <c r="N731" i="1"/>
  <c r="M731" i="1"/>
  <c r="L731" i="1"/>
  <c r="K731" i="1"/>
  <c r="J731" i="1"/>
  <c r="V730" i="1"/>
  <c r="U730" i="1"/>
  <c r="T730" i="1"/>
  <c r="S730" i="1"/>
  <c r="R730" i="1"/>
  <c r="Q730" i="1"/>
  <c r="P730" i="1"/>
  <c r="O730" i="1"/>
  <c r="N730" i="1"/>
  <c r="M730" i="1"/>
  <c r="L730" i="1"/>
  <c r="K730" i="1"/>
  <c r="J730" i="1"/>
  <c r="V729" i="1"/>
  <c r="U729" i="1"/>
  <c r="T729" i="1"/>
  <c r="S729" i="1"/>
  <c r="R729" i="1"/>
  <c r="Q729" i="1"/>
  <c r="P729" i="1"/>
  <c r="O729" i="1"/>
  <c r="N729" i="1"/>
  <c r="M729" i="1"/>
  <c r="L729" i="1"/>
  <c r="K729" i="1"/>
  <c r="J729" i="1"/>
  <c r="V728" i="1"/>
  <c r="U728" i="1"/>
  <c r="T728" i="1"/>
  <c r="S728" i="1"/>
  <c r="R728" i="1"/>
  <c r="Q728" i="1"/>
  <c r="P728" i="1"/>
  <c r="O728" i="1"/>
  <c r="N728" i="1"/>
  <c r="M728" i="1"/>
  <c r="L728" i="1"/>
  <c r="K728" i="1"/>
  <c r="J728" i="1"/>
  <c r="V727" i="1"/>
  <c r="U727" i="1"/>
  <c r="T727" i="1"/>
  <c r="S727" i="1"/>
  <c r="R727" i="1"/>
  <c r="Q727" i="1"/>
  <c r="P727" i="1"/>
  <c r="O727" i="1"/>
  <c r="N727" i="1"/>
  <c r="M727" i="1"/>
  <c r="L727" i="1"/>
  <c r="K727" i="1"/>
  <c r="J727" i="1"/>
  <c r="V726" i="1"/>
  <c r="U726" i="1"/>
  <c r="T726" i="1"/>
  <c r="S726" i="1"/>
  <c r="R726" i="1"/>
  <c r="Q726" i="1"/>
  <c r="P726" i="1"/>
  <c r="O726" i="1"/>
  <c r="N726" i="1"/>
  <c r="M726" i="1"/>
  <c r="L726" i="1"/>
  <c r="K726" i="1"/>
  <c r="J726" i="1"/>
  <c r="V725" i="1"/>
  <c r="U725" i="1"/>
  <c r="T725" i="1"/>
  <c r="S725" i="1"/>
  <c r="R725" i="1"/>
  <c r="Q725" i="1"/>
  <c r="P725" i="1"/>
  <c r="O725" i="1"/>
  <c r="N725" i="1"/>
  <c r="M725" i="1"/>
  <c r="L725" i="1"/>
  <c r="K725" i="1"/>
  <c r="J725" i="1"/>
  <c r="V724" i="1"/>
  <c r="U724" i="1"/>
  <c r="T724" i="1"/>
  <c r="S724" i="1"/>
  <c r="R724" i="1"/>
  <c r="Q724" i="1"/>
  <c r="P724" i="1"/>
  <c r="O724" i="1"/>
  <c r="N724" i="1"/>
  <c r="M724" i="1"/>
  <c r="L724" i="1"/>
  <c r="K724" i="1"/>
  <c r="J724" i="1"/>
  <c r="V723" i="1"/>
  <c r="U723" i="1"/>
  <c r="T723" i="1"/>
  <c r="S723" i="1"/>
  <c r="R723" i="1"/>
  <c r="Q723" i="1"/>
  <c r="P723" i="1"/>
  <c r="O723" i="1"/>
  <c r="N723" i="1"/>
  <c r="M723" i="1"/>
  <c r="L723" i="1"/>
  <c r="K723" i="1"/>
  <c r="J723" i="1"/>
  <c r="V722" i="1"/>
  <c r="U722" i="1"/>
  <c r="T722" i="1"/>
  <c r="S722" i="1"/>
  <c r="R722" i="1"/>
  <c r="Q722" i="1"/>
  <c r="P722" i="1"/>
  <c r="O722" i="1"/>
  <c r="N722" i="1"/>
  <c r="M722" i="1"/>
  <c r="L722" i="1"/>
  <c r="K722" i="1"/>
  <c r="J722" i="1"/>
  <c r="V721" i="1"/>
  <c r="U721" i="1"/>
  <c r="T721" i="1"/>
  <c r="S721" i="1"/>
  <c r="R721" i="1"/>
  <c r="Q721" i="1"/>
  <c r="P721" i="1"/>
  <c r="O721" i="1"/>
  <c r="N721" i="1"/>
  <c r="M721" i="1"/>
  <c r="L721" i="1"/>
  <c r="K721" i="1"/>
  <c r="J721" i="1"/>
  <c r="V720" i="1"/>
  <c r="U720" i="1"/>
  <c r="T720" i="1"/>
  <c r="S720" i="1"/>
  <c r="R720" i="1"/>
  <c r="Q720" i="1"/>
  <c r="P720" i="1"/>
  <c r="O720" i="1"/>
  <c r="N720" i="1"/>
  <c r="M720" i="1"/>
  <c r="L720" i="1"/>
  <c r="K720" i="1"/>
  <c r="J720" i="1"/>
  <c r="V719" i="1"/>
  <c r="U719" i="1"/>
  <c r="T719" i="1"/>
  <c r="S719" i="1"/>
  <c r="R719" i="1"/>
  <c r="Q719" i="1"/>
  <c r="P719" i="1"/>
  <c r="O719" i="1"/>
  <c r="N719" i="1"/>
  <c r="M719" i="1"/>
  <c r="L719" i="1"/>
  <c r="K719" i="1"/>
  <c r="J719" i="1"/>
  <c r="V718" i="1"/>
  <c r="U718" i="1"/>
  <c r="T718" i="1"/>
  <c r="S718" i="1"/>
  <c r="R718" i="1"/>
  <c r="Q718" i="1"/>
  <c r="P718" i="1"/>
  <c r="O718" i="1"/>
  <c r="N718" i="1"/>
  <c r="M718" i="1"/>
  <c r="L718" i="1"/>
  <c r="K718" i="1"/>
  <c r="J718" i="1"/>
  <c r="V717" i="1"/>
  <c r="U717" i="1"/>
  <c r="T717" i="1"/>
  <c r="S717" i="1"/>
  <c r="R717" i="1"/>
  <c r="Q717" i="1"/>
  <c r="P717" i="1"/>
  <c r="O717" i="1"/>
  <c r="N717" i="1"/>
  <c r="M717" i="1"/>
  <c r="L717" i="1"/>
  <c r="K717" i="1"/>
  <c r="J717" i="1"/>
  <c r="V716" i="1"/>
  <c r="U716" i="1"/>
  <c r="T716" i="1"/>
  <c r="S716" i="1"/>
  <c r="R716" i="1"/>
  <c r="Q716" i="1"/>
  <c r="P716" i="1"/>
  <c r="O716" i="1"/>
  <c r="N716" i="1"/>
  <c r="M716" i="1"/>
  <c r="L716" i="1"/>
  <c r="K716" i="1"/>
  <c r="J716" i="1"/>
  <c r="V715" i="1"/>
  <c r="U715" i="1"/>
  <c r="T715" i="1"/>
  <c r="S715" i="1"/>
  <c r="R715" i="1"/>
  <c r="Q715" i="1"/>
  <c r="P715" i="1"/>
  <c r="O715" i="1"/>
  <c r="N715" i="1"/>
  <c r="M715" i="1"/>
  <c r="L715" i="1"/>
  <c r="K715" i="1"/>
  <c r="J715" i="1"/>
  <c r="V714" i="1"/>
  <c r="U714" i="1"/>
  <c r="T714" i="1"/>
  <c r="S714" i="1"/>
  <c r="R714" i="1"/>
  <c r="Q714" i="1"/>
  <c r="P714" i="1"/>
  <c r="O714" i="1"/>
  <c r="N714" i="1"/>
  <c r="M714" i="1"/>
  <c r="L714" i="1"/>
  <c r="K714" i="1"/>
  <c r="J714" i="1"/>
  <c r="V713" i="1"/>
  <c r="U713" i="1"/>
  <c r="T713" i="1"/>
  <c r="S713" i="1"/>
  <c r="R713" i="1"/>
  <c r="Q713" i="1"/>
  <c r="P713" i="1"/>
  <c r="O713" i="1"/>
  <c r="N713" i="1"/>
  <c r="M713" i="1"/>
  <c r="L713" i="1"/>
  <c r="K713" i="1"/>
  <c r="J713" i="1"/>
  <c r="V712" i="1"/>
  <c r="U712" i="1"/>
  <c r="T712" i="1"/>
  <c r="S712" i="1"/>
  <c r="R712" i="1"/>
  <c r="Q712" i="1"/>
  <c r="P712" i="1"/>
  <c r="O712" i="1"/>
  <c r="N712" i="1"/>
  <c r="M712" i="1"/>
  <c r="L712" i="1"/>
  <c r="K712" i="1"/>
  <c r="J712" i="1"/>
  <c r="V711" i="1"/>
  <c r="U711" i="1"/>
  <c r="T711" i="1"/>
  <c r="S711" i="1"/>
  <c r="R711" i="1"/>
  <c r="Q711" i="1"/>
  <c r="P711" i="1"/>
  <c r="O711" i="1"/>
  <c r="N711" i="1"/>
  <c r="M711" i="1"/>
  <c r="L711" i="1"/>
  <c r="K711" i="1"/>
  <c r="J711" i="1"/>
  <c r="V710" i="1"/>
  <c r="U710" i="1"/>
  <c r="T710" i="1"/>
  <c r="S710" i="1"/>
  <c r="R710" i="1"/>
  <c r="Q710" i="1"/>
  <c r="P710" i="1"/>
  <c r="O710" i="1"/>
  <c r="N710" i="1"/>
  <c r="M710" i="1"/>
  <c r="L710" i="1"/>
  <c r="K710" i="1"/>
  <c r="J710" i="1"/>
  <c r="V709" i="1"/>
  <c r="U709" i="1"/>
  <c r="T709" i="1"/>
  <c r="S709" i="1"/>
  <c r="R709" i="1"/>
  <c r="Q709" i="1"/>
  <c r="P709" i="1"/>
  <c r="O709" i="1"/>
  <c r="N709" i="1"/>
  <c r="M709" i="1"/>
  <c r="L709" i="1"/>
  <c r="K709" i="1"/>
  <c r="J709" i="1"/>
  <c r="V708" i="1"/>
  <c r="U708" i="1"/>
  <c r="T708" i="1"/>
  <c r="S708" i="1"/>
  <c r="R708" i="1"/>
  <c r="Q708" i="1"/>
  <c r="P708" i="1"/>
  <c r="O708" i="1"/>
  <c r="N708" i="1"/>
  <c r="M708" i="1"/>
  <c r="L708" i="1"/>
  <c r="K708" i="1"/>
  <c r="J708" i="1"/>
  <c r="V707" i="1"/>
  <c r="U707" i="1"/>
  <c r="T707" i="1"/>
  <c r="S707" i="1"/>
  <c r="R707" i="1"/>
  <c r="Q707" i="1"/>
  <c r="P707" i="1"/>
  <c r="O707" i="1"/>
  <c r="N707" i="1"/>
  <c r="M707" i="1"/>
  <c r="L707" i="1"/>
  <c r="K707" i="1"/>
  <c r="J707" i="1"/>
  <c r="V706" i="1"/>
  <c r="U706" i="1"/>
  <c r="T706" i="1"/>
  <c r="S706" i="1"/>
  <c r="R706" i="1"/>
  <c r="Q706" i="1"/>
  <c r="P706" i="1"/>
  <c r="O706" i="1"/>
  <c r="N706" i="1"/>
  <c r="M706" i="1"/>
  <c r="L706" i="1"/>
  <c r="K706" i="1"/>
  <c r="J706" i="1"/>
  <c r="V705" i="1"/>
  <c r="U705" i="1"/>
  <c r="T705" i="1"/>
  <c r="S705" i="1"/>
  <c r="R705" i="1"/>
  <c r="Q705" i="1"/>
  <c r="P705" i="1"/>
  <c r="O705" i="1"/>
  <c r="N705" i="1"/>
  <c r="M705" i="1"/>
  <c r="L705" i="1"/>
  <c r="K705" i="1"/>
  <c r="J705" i="1"/>
  <c r="V704" i="1"/>
  <c r="U704" i="1"/>
  <c r="T704" i="1"/>
  <c r="S704" i="1"/>
  <c r="R704" i="1"/>
  <c r="Q704" i="1"/>
  <c r="P704" i="1"/>
  <c r="O704" i="1"/>
  <c r="N704" i="1"/>
  <c r="M704" i="1"/>
  <c r="L704" i="1"/>
  <c r="K704" i="1"/>
  <c r="J704" i="1"/>
  <c r="V703" i="1"/>
  <c r="U703" i="1"/>
  <c r="T703" i="1"/>
  <c r="S703" i="1"/>
  <c r="R703" i="1"/>
  <c r="Q703" i="1"/>
  <c r="P703" i="1"/>
  <c r="O703" i="1"/>
  <c r="N703" i="1"/>
  <c r="M703" i="1"/>
  <c r="L703" i="1"/>
  <c r="K703" i="1"/>
  <c r="J703" i="1"/>
  <c r="V702" i="1"/>
  <c r="U702" i="1"/>
  <c r="T702" i="1"/>
  <c r="S702" i="1"/>
  <c r="R702" i="1"/>
  <c r="Q702" i="1"/>
  <c r="P702" i="1"/>
  <c r="O702" i="1"/>
  <c r="N702" i="1"/>
  <c r="M702" i="1"/>
  <c r="L702" i="1"/>
  <c r="K702" i="1"/>
  <c r="J702" i="1"/>
  <c r="V701" i="1"/>
  <c r="U701" i="1"/>
  <c r="T701" i="1"/>
  <c r="S701" i="1"/>
  <c r="R701" i="1"/>
  <c r="Q701" i="1"/>
  <c r="P701" i="1"/>
  <c r="O701" i="1"/>
  <c r="N701" i="1"/>
  <c r="M701" i="1"/>
  <c r="L701" i="1"/>
  <c r="K701" i="1"/>
  <c r="J701" i="1"/>
  <c r="V700" i="1"/>
  <c r="U700" i="1"/>
  <c r="T700" i="1"/>
  <c r="S700" i="1"/>
  <c r="R700" i="1"/>
  <c r="Q700" i="1"/>
  <c r="P700" i="1"/>
  <c r="O700" i="1"/>
  <c r="N700" i="1"/>
  <c r="M700" i="1"/>
  <c r="L700" i="1"/>
  <c r="K700" i="1"/>
  <c r="J700" i="1"/>
  <c r="V699" i="1"/>
  <c r="U699" i="1"/>
  <c r="T699" i="1"/>
  <c r="S699" i="1"/>
  <c r="R699" i="1"/>
  <c r="Q699" i="1"/>
  <c r="P699" i="1"/>
  <c r="O699" i="1"/>
  <c r="N699" i="1"/>
  <c r="M699" i="1"/>
  <c r="L699" i="1"/>
  <c r="K699" i="1"/>
  <c r="J699" i="1"/>
  <c r="V698" i="1"/>
  <c r="U698" i="1"/>
  <c r="T698" i="1"/>
  <c r="S698" i="1"/>
  <c r="R698" i="1"/>
  <c r="Q698" i="1"/>
  <c r="P698" i="1"/>
  <c r="O698" i="1"/>
  <c r="N698" i="1"/>
  <c r="M698" i="1"/>
  <c r="L698" i="1"/>
  <c r="K698" i="1"/>
  <c r="J698" i="1"/>
  <c r="V697" i="1"/>
  <c r="U697" i="1"/>
  <c r="T697" i="1"/>
  <c r="S697" i="1"/>
  <c r="R697" i="1"/>
  <c r="Q697" i="1"/>
  <c r="P697" i="1"/>
  <c r="O697" i="1"/>
  <c r="N697" i="1"/>
  <c r="M697" i="1"/>
  <c r="L697" i="1"/>
  <c r="K697" i="1"/>
  <c r="J697" i="1"/>
  <c r="V696" i="1"/>
  <c r="U696" i="1"/>
  <c r="T696" i="1"/>
  <c r="S696" i="1"/>
  <c r="R696" i="1"/>
  <c r="Q696" i="1"/>
  <c r="P696" i="1"/>
  <c r="O696" i="1"/>
  <c r="N696" i="1"/>
  <c r="M696" i="1"/>
  <c r="L696" i="1"/>
  <c r="K696" i="1"/>
  <c r="J696" i="1"/>
  <c r="V695" i="1"/>
  <c r="U695" i="1"/>
  <c r="T695" i="1"/>
  <c r="S695" i="1"/>
  <c r="R695" i="1"/>
  <c r="Q695" i="1"/>
  <c r="P695" i="1"/>
  <c r="O695" i="1"/>
  <c r="N695" i="1"/>
  <c r="M695" i="1"/>
  <c r="L695" i="1"/>
  <c r="K695" i="1"/>
  <c r="J695" i="1"/>
  <c r="V694" i="1"/>
  <c r="U694" i="1"/>
  <c r="T694" i="1"/>
  <c r="S694" i="1"/>
  <c r="R694" i="1"/>
  <c r="Q694" i="1"/>
  <c r="P694" i="1"/>
  <c r="O694" i="1"/>
  <c r="N694" i="1"/>
  <c r="M694" i="1"/>
  <c r="L694" i="1"/>
  <c r="K694" i="1"/>
  <c r="J694" i="1"/>
  <c r="V693" i="1"/>
  <c r="U693" i="1"/>
  <c r="T693" i="1"/>
  <c r="S693" i="1"/>
  <c r="R693" i="1"/>
  <c r="Q693" i="1"/>
  <c r="P693" i="1"/>
  <c r="O693" i="1"/>
  <c r="N693" i="1"/>
  <c r="M693" i="1"/>
  <c r="L693" i="1"/>
  <c r="K693" i="1"/>
  <c r="J693" i="1"/>
  <c r="V692" i="1"/>
  <c r="U692" i="1"/>
  <c r="T692" i="1"/>
  <c r="S692" i="1"/>
  <c r="R692" i="1"/>
  <c r="Q692" i="1"/>
  <c r="P692" i="1"/>
  <c r="O692" i="1"/>
  <c r="N692" i="1"/>
  <c r="M692" i="1"/>
  <c r="L692" i="1"/>
  <c r="K692" i="1"/>
  <c r="J692" i="1"/>
  <c r="V691" i="1"/>
  <c r="U691" i="1"/>
  <c r="T691" i="1"/>
  <c r="S691" i="1"/>
  <c r="R691" i="1"/>
  <c r="Q691" i="1"/>
  <c r="P691" i="1"/>
  <c r="O691" i="1"/>
  <c r="N691" i="1"/>
  <c r="M691" i="1"/>
  <c r="L691" i="1"/>
  <c r="K691" i="1"/>
  <c r="J691" i="1"/>
  <c r="V690" i="1"/>
  <c r="U690" i="1"/>
  <c r="T690" i="1"/>
  <c r="S690" i="1"/>
  <c r="R690" i="1"/>
  <c r="Q690" i="1"/>
  <c r="P690" i="1"/>
  <c r="O690" i="1"/>
  <c r="N690" i="1"/>
  <c r="M690" i="1"/>
  <c r="L690" i="1"/>
  <c r="K690" i="1"/>
  <c r="J690" i="1"/>
  <c r="V689" i="1"/>
  <c r="U689" i="1"/>
  <c r="T689" i="1"/>
  <c r="S689" i="1"/>
  <c r="R689" i="1"/>
  <c r="Q689" i="1"/>
  <c r="P689" i="1"/>
  <c r="O689" i="1"/>
  <c r="N689" i="1"/>
  <c r="M689" i="1"/>
  <c r="L689" i="1"/>
  <c r="K689" i="1"/>
  <c r="J689" i="1"/>
  <c r="V688" i="1"/>
  <c r="U688" i="1"/>
  <c r="T688" i="1"/>
  <c r="S688" i="1"/>
  <c r="R688" i="1"/>
  <c r="Q688" i="1"/>
  <c r="P688" i="1"/>
  <c r="O688" i="1"/>
  <c r="N688" i="1"/>
  <c r="M688" i="1"/>
  <c r="L688" i="1"/>
  <c r="K688" i="1"/>
  <c r="J688" i="1"/>
  <c r="V687" i="1"/>
  <c r="U687" i="1"/>
  <c r="T687" i="1"/>
  <c r="S687" i="1"/>
  <c r="R687" i="1"/>
  <c r="Q687" i="1"/>
  <c r="P687" i="1"/>
  <c r="O687" i="1"/>
  <c r="N687" i="1"/>
  <c r="M687" i="1"/>
  <c r="L687" i="1"/>
  <c r="K687" i="1"/>
  <c r="J687" i="1"/>
  <c r="V686" i="1"/>
  <c r="U686" i="1"/>
  <c r="T686" i="1"/>
  <c r="S686" i="1"/>
  <c r="R686" i="1"/>
  <c r="Q686" i="1"/>
  <c r="P686" i="1"/>
  <c r="O686" i="1"/>
  <c r="N686" i="1"/>
  <c r="M686" i="1"/>
  <c r="L686" i="1"/>
  <c r="K686" i="1"/>
  <c r="J686" i="1"/>
  <c r="V685" i="1"/>
  <c r="U685" i="1"/>
  <c r="T685" i="1"/>
  <c r="S685" i="1"/>
  <c r="R685" i="1"/>
  <c r="Q685" i="1"/>
  <c r="P685" i="1"/>
  <c r="O685" i="1"/>
  <c r="N685" i="1"/>
  <c r="M685" i="1"/>
  <c r="L685" i="1"/>
  <c r="K685" i="1"/>
  <c r="J685" i="1"/>
  <c r="V684" i="1"/>
  <c r="U684" i="1"/>
  <c r="T684" i="1"/>
  <c r="S684" i="1"/>
  <c r="R684" i="1"/>
  <c r="Q684" i="1"/>
  <c r="P684" i="1"/>
  <c r="O684" i="1"/>
  <c r="N684" i="1"/>
  <c r="M684" i="1"/>
  <c r="L684" i="1"/>
  <c r="K684" i="1"/>
  <c r="J684" i="1"/>
  <c r="V683" i="1"/>
  <c r="U683" i="1"/>
  <c r="T683" i="1"/>
  <c r="S683" i="1"/>
  <c r="R683" i="1"/>
  <c r="Q683" i="1"/>
  <c r="P683" i="1"/>
  <c r="O683" i="1"/>
  <c r="N683" i="1"/>
  <c r="M683" i="1"/>
  <c r="L683" i="1"/>
  <c r="K683" i="1"/>
  <c r="J683" i="1"/>
  <c r="V682" i="1"/>
  <c r="U682" i="1"/>
  <c r="T682" i="1"/>
  <c r="S682" i="1"/>
  <c r="R682" i="1"/>
  <c r="Q682" i="1"/>
  <c r="P682" i="1"/>
  <c r="O682" i="1"/>
  <c r="N682" i="1"/>
  <c r="M682" i="1"/>
  <c r="L682" i="1"/>
  <c r="K682" i="1"/>
  <c r="J682" i="1"/>
  <c r="V681" i="1"/>
  <c r="U681" i="1"/>
  <c r="T681" i="1"/>
  <c r="S681" i="1"/>
  <c r="R681" i="1"/>
  <c r="Q681" i="1"/>
  <c r="P681" i="1"/>
  <c r="O681" i="1"/>
  <c r="N681" i="1"/>
  <c r="M681" i="1"/>
  <c r="L681" i="1"/>
  <c r="K681" i="1"/>
  <c r="J681" i="1"/>
  <c r="V680" i="1"/>
  <c r="U680" i="1"/>
  <c r="T680" i="1"/>
  <c r="S680" i="1"/>
  <c r="R680" i="1"/>
  <c r="Q680" i="1"/>
  <c r="P680" i="1"/>
  <c r="O680" i="1"/>
  <c r="N680" i="1"/>
  <c r="M680" i="1"/>
  <c r="L680" i="1"/>
  <c r="K680" i="1"/>
  <c r="J680" i="1"/>
  <c r="V679" i="1"/>
  <c r="U679" i="1"/>
  <c r="T679" i="1"/>
  <c r="S679" i="1"/>
  <c r="R679" i="1"/>
  <c r="Q679" i="1"/>
  <c r="P679" i="1"/>
  <c r="O679" i="1"/>
  <c r="N679" i="1"/>
  <c r="M679" i="1"/>
  <c r="L679" i="1"/>
  <c r="K679" i="1"/>
  <c r="J679" i="1"/>
  <c r="V678" i="1"/>
  <c r="U678" i="1"/>
  <c r="T678" i="1"/>
  <c r="S678" i="1"/>
  <c r="R678" i="1"/>
  <c r="Q678" i="1"/>
  <c r="P678" i="1"/>
  <c r="O678" i="1"/>
  <c r="N678" i="1"/>
  <c r="M678" i="1"/>
  <c r="L678" i="1"/>
  <c r="K678" i="1"/>
  <c r="J678" i="1"/>
  <c r="V677" i="1"/>
  <c r="U677" i="1"/>
  <c r="T677" i="1"/>
  <c r="S677" i="1"/>
  <c r="R677" i="1"/>
  <c r="Q677" i="1"/>
  <c r="P677" i="1"/>
  <c r="O677" i="1"/>
  <c r="N677" i="1"/>
  <c r="M677" i="1"/>
  <c r="L677" i="1"/>
  <c r="K677" i="1"/>
  <c r="J677" i="1"/>
  <c r="V676" i="1"/>
  <c r="U676" i="1"/>
  <c r="T676" i="1"/>
  <c r="S676" i="1"/>
  <c r="R676" i="1"/>
  <c r="Q676" i="1"/>
  <c r="P676" i="1"/>
  <c r="O676" i="1"/>
  <c r="N676" i="1"/>
  <c r="M676" i="1"/>
  <c r="L676" i="1"/>
  <c r="K676" i="1"/>
  <c r="J676" i="1"/>
  <c r="V675" i="1"/>
  <c r="U675" i="1"/>
  <c r="T675" i="1"/>
  <c r="S675" i="1"/>
  <c r="R675" i="1"/>
  <c r="Q675" i="1"/>
  <c r="P675" i="1"/>
  <c r="O675" i="1"/>
  <c r="N675" i="1"/>
  <c r="M675" i="1"/>
  <c r="L675" i="1"/>
  <c r="K675" i="1"/>
  <c r="J675" i="1"/>
  <c r="V674" i="1"/>
  <c r="U674" i="1"/>
  <c r="T674" i="1"/>
  <c r="S674" i="1"/>
  <c r="R674" i="1"/>
  <c r="Q674" i="1"/>
  <c r="P674" i="1"/>
  <c r="O674" i="1"/>
  <c r="N674" i="1"/>
  <c r="M674" i="1"/>
  <c r="L674" i="1"/>
  <c r="K674" i="1"/>
  <c r="J674" i="1"/>
  <c r="V673" i="1"/>
  <c r="U673" i="1"/>
  <c r="T673" i="1"/>
  <c r="S673" i="1"/>
  <c r="R673" i="1"/>
  <c r="Q673" i="1"/>
  <c r="P673" i="1"/>
  <c r="O673" i="1"/>
  <c r="N673" i="1"/>
  <c r="M673" i="1"/>
  <c r="L673" i="1"/>
  <c r="K673" i="1"/>
  <c r="J673" i="1"/>
  <c r="V672" i="1"/>
  <c r="U672" i="1"/>
  <c r="T672" i="1"/>
  <c r="S672" i="1"/>
  <c r="R672" i="1"/>
  <c r="Q672" i="1"/>
  <c r="P672" i="1"/>
  <c r="O672" i="1"/>
  <c r="N672" i="1"/>
  <c r="M672" i="1"/>
  <c r="L672" i="1"/>
  <c r="K672" i="1"/>
  <c r="J672" i="1"/>
  <c r="V671" i="1"/>
  <c r="U671" i="1"/>
  <c r="T671" i="1"/>
  <c r="S671" i="1"/>
  <c r="R671" i="1"/>
  <c r="Q671" i="1"/>
  <c r="P671" i="1"/>
  <c r="O671" i="1"/>
  <c r="N671" i="1"/>
  <c r="M671" i="1"/>
  <c r="L671" i="1"/>
  <c r="K671" i="1"/>
  <c r="J671" i="1"/>
  <c r="V670" i="1"/>
  <c r="U670" i="1"/>
  <c r="T670" i="1"/>
  <c r="S670" i="1"/>
  <c r="R670" i="1"/>
  <c r="Q670" i="1"/>
  <c r="P670" i="1"/>
  <c r="O670" i="1"/>
  <c r="N670" i="1"/>
  <c r="M670" i="1"/>
  <c r="L670" i="1"/>
  <c r="K670" i="1"/>
  <c r="J670" i="1"/>
  <c r="V669" i="1"/>
  <c r="U669" i="1"/>
  <c r="T669" i="1"/>
  <c r="S669" i="1"/>
  <c r="R669" i="1"/>
  <c r="Q669" i="1"/>
  <c r="P669" i="1"/>
  <c r="O669" i="1"/>
  <c r="N669" i="1"/>
  <c r="M669" i="1"/>
  <c r="L669" i="1"/>
  <c r="K669" i="1"/>
  <c r="J669" i="1"/>
  <c r="V668" i="1"/>
  <c r="U668" i="1"/>
  <c r="T668" i="1"/>
  <c r="S668" i="1"/>
  <c r="R668" i="1"/>
  <c r="Q668" i="1"/>
  <c r="P668" i="1"/>
  <c r="O668" i="1"/>
  <c r="N668" i="1"/>
  <c r="M668" i="1"/>
  <c r="L668" i="1"/>
  <c r="K668" i="1"/>
  <c r="J668" i="1"/>
  <c r="V667" i="1"/>
  <c r="U667" i="1"/>
  <c r="T667" i="1"/>
  <c r="S667" i="1"/>
  <c r="R667" i="1"/>
  <c r="Q667" i="1"/>
  <c r="P667" i="1"/>
  <c r="O667" i="1"/>
  <c r="N667" i="1"/>
  <c r="M667" i="1"/>
  <c r="L667" i="1"/>
  <c r="K667" i="1"/>
  <c r="J667" i="1"/>
  <c r="V666" i="1"/>
  <c r="U666" i="1"/>
  <c r="T666" i="1"/>
  <c r="S666" i="1"/>
  <c r="R666" i="1"/>
  <c r="Q666" i="1"/>
  <c r="P666" i="1"/>
  <c r="O666" i="1"/>
  <c r="N666" i="1"/>
  <c r="M666" i="1"/>
  <c r="L666" i="1"/>
  <c r="K666" i="1"/>
  <c r="J666" i="1"/>
  <c r="V665" i="1"/>
  <c r="U665" i="1"/>
  <c r="T665" i="1"/>
  <c r="S665" i="1"/>
  <c r="R665" i="1"/>
  <c r="Q665" i="1"/>
  <c r="P665" i="1"/>
  <c r="O665" i="1"/>
  <c r="N665" i="1"/>
  <c r="M665" i="1"/>
  <c r="L665" i="1"/>
  <c r="K665" i="1"/>
  <c r="J665" i="1"/>
  <c r="V664" i="1"/>
  <c r="U664" i="1"/>
  <c r="T664" i="1"/>
  <c r="S664" i="1"/>
  <c r="R664" i="1"/>
  <c r="Q664" i="1"/>
  <c r="P664" i="1"/>
  <c r="O664" i="1"/>
  <c r="N664" i="1"/>
  <c r="M664" i="1"/>
  <c r="L664" i="1"/>
  <c r="K664" i="1"/>
  <c r="J664" i="1"/>
  <c r="V663" i="1"/>
  <c r="U663" i="1"/>
  <c r="T663" i="1"/>
  <c r="S663" i="1"/>
  <c r="R663" i="1"/>
  <c r="Q663" i="1"/>
  <c r="P663" i="1"/>
  <c r="O663" i="1"/>
  <c r="N663" i="1"/>
  <c r="M663" i="1"/>
  <c r="L663" i="1"/>
  <c r="K663" i="1"/>
  <c r="J663" i="1"/>
  <c r="V662" i="1"/>
  <c r="U662" i="1"/>
  <c r="T662" i="1"/>
  <c r="S662" i="1"/>
  <c r="R662" i="1"/>
  <c r="Q662" i="1"/>
  <c r="P662" i="1"/>
  <c r="O662" i="1"/>
  <c r="N662" i="1"/>
  <c r="M662" i="1"/>
  <c r="L662" i="1"/>
  <c r="K662" i="1"/>
  <c r="J662" i="1"/>
  <c r="V661" i="1"/>
  <c r="U661" i="1"/>
  <c r="T661" i="1"/>
  <c r="S661" i="1"/>
  <c r="R661" i="1"/>
  <c r="Q661" i="1"/>
  <c r="P661" i="1"/>
  <c r="O661" i="1"/>
  <c r="N661" i="1"/>
  <c r="M661" i="1"/>
  <c r="L661" i="1"/>
  <c r="K661" i="1"/>
  <c r="J661" i="1"/>
  <c r="V660" i="1"/>
  <c r="U660" i="1"/>
  <c r="T660" i="1"/>
  <c r="S660" i="1"/>
  <c r="R660" i="1"/>
  <c r="Q660" i="1"/>
  <c r="P660" i="1"/>
  <c r="O660" i="1"/>
  <c r="N660" i="1"/>
  <c r="M660" i="1"/>
  <c r="L660" i="1"/>
  <c r="K660" i="1"/>
  <c r="J660" i="1"/>
  <c r="V659" i="1"/>
  <c r="U659" i="1"/>
  <c r="T659" i="1"/>
  <c r="S659" i="1"/>
  <c r="R659" i="1"/>
  <c r="Q659" i="1"/>
  <c r="P659" i="1"/>
  <c r="O659" i="1"/>
  <c r="N659" i="1"/>
  <c r="M659" i="1"/>
  <c r="L659" i="1"/>
  <c r="K659" i="1"/>
  <c r="J659" i="1"/>
  <c r="V658" i="1"/>
  <c r="U658" i="1"/>
  <c r="T658" i="1"/>
  <c r="S658" i="1"/>
  <c r="R658" i="1"/>
  <c r="Q658" i="1"/>
  <c r="P658" i="1"/>
  <c r="O658" i="1"/>
  <c r="N658" i="1"/>
  <c r="M658" i="1"/>
  <c r="L658" i="1"/>
  <c r="K658" i="1"/>
  <c r="J658" i="1"/>
  <c r="V657" i="1"/>
  <c r="U657" i="1"/>
  <c r="T657" i="1"/>
  <c r="S657" i="1"/>
  <c r="R657" i="1"/>
  <c r="Q657" i="1"/>
  <c r="P657" i="1"/>
  <c r="O657" i="1"/>
  <c r="N657" i="1"/>
  <c r="M657" i="1"/>
  <c r="L657" i="1"/>
  <c r="K657" i="1"/>
  <c r="J657" i="1"/>
  <c r="V656" i="1"/>
  <c r="U656" i="1"/>
  <c r="T656" i="1"/>
  <c r="S656" i="1"/>
  <c r="R656" i="1"/>
  <c r="Q656" i="1"/>
  <c r="P656" i="1"/>
  <c r="O656" i="1"/>
  <c r="N656" i="1"/>
  <c r="M656" i="1"/>
  <c r="L656" i="1"/>
  <c r="K656" i="1"/>
  <c r="J656" i="1"/>
  <c r="V655" i="1"/>
  <c r="U655" i="1"/>
  <c r="T655" i="1"/>
  <c r="S655" i="1"/>
  <c r="R655" i="1"/>
  <c r="Q655" i="1"/>
  <c r="P655" i="1"/>
  <c r="O655" i="1"/>
  <c r="N655" i="1"/>
  <c r="M655" i="1"/>
  <c r="L655" i="1"/>
  <c r="K655" i="1"/>
  <c r="J655" i="1"/>
  <c r="V654" i="1"/>
  <c r="U654" i="1"/>
  <c r="T654" i="1"/>
  <c r="S654" i="1"/>
  <c r="R654" i="1"/>
  <c r="Q654" i="1"/>
  <c r="P654" i="1"/>
  <c r="O654" i="1"/>
  <c r="N654" i="1"/>
  <c r="M654" i="1"/>
  <c r="L654" i="1"/>
  <c r="K654" i="1"/>
  <c r="J654" i="1"/>
  <c r="V653" i="1"/>
  <c r="U653" i="1"/>
  <c r="T653" i="1"/>
  <c r="S653" i="1"/>
  <c r="R653" i="1"/>
  <c r="Q653" i="1"/>
  <c r="P653" i="1"/>
  <c r="O653" i="1"/>
  <c r="N653" i="1"/>
  <c r="M653" i="1"/>
  <c r="L653" i="1"/>
  <c r="K653" i="1"/>
  <c r="J653" i="1"/>
  <c r="V652" i="1"/>
  <c r="U652" i="1"/>
  <c r="T652" i="1"/>
  <c r="S652" i="1"/>
  <c r="R652" i="1"/>
  <c r="Q652" i="1"/>
  <c r="P652" i="1"/>
  <c r="O652" i="1"/>
  <c r="N652" i="1"/>
  <c r="M652" i="1"/>
  <c r="L652" i="1"/>
  <c r="K652" i="1"/>
  <c r="J652" i="1"/>
  <c r="V651" i="1"/>
  <c r="U651" i="1"/>
  <c r="T651" i="1"/>
  <c r="S651" i="1"/>
  <c r="R651" i="1"/>
  <c r="Q651" i="1"/>
  <c r="P651" i="1"/>
  <c r="O651" i="1"/>
  <c r="N651" i="1"/>
  <c r="M651" i="1"/>
  <c r="L651" i="1"/>
  <c r="K651" i="1"/>
  <c r="J651" i="1"/>
  <c r="V650" i="1"/>
  <c r="U650" i="1"/>
  <c r="T650" i="1"/>
  <c r="S650" i="1"/>
  <c r="R650" i="1"/>
  <c r="Q650" i="1"/>
  <c r="P650" i="1"/>
  <c r="O650" i="1"/>
  <c r="N650" i="1"/>
  <c r="M650" i="1"/>
  <c r="L650" i="1"/>
  <c r="K650" i="1"/>
  <c r="J650" i="1"/>
  <c r="V649" i="1"/>
  <c r="U649" i="1"/>
  <c r="T649" i="1"/>
  <c r="S649" i="1"/>
  <c r="R649" i="1"/>
  <c r="Q649" i="1"/>
  <c r="P649" i="1"/>
  <c r="O649" i="1"/>
  <c r="N649" i="1"/>
  <c r="M649" i="1"/>
  <c r="L649" i="1"/>
  <c r="K649" i="1"/>
  <c r="J649" i="1"/>
  <c r="V648" i="1"/>
  <c r="U648" i="1"/>
  <c r="T648" i="1"/>
  <c r="S648" i="1"/>
  <c r="R648" i="1"/>
  <c r="Q648" i="1"/>
  <c r="P648" i="1"/>
  <c r="O648" i="1"/>
  <c r="N648" i="1"/>
  <c r="M648" i="1"/>
  <c r="L648" i="1"/>
  <c r="K648" i="1"/>
  <c r="J648" i="1"/>
  <c r="V647" i="1"/>
  <c r="U647" i="1"/>
  <c r="T647" i="1"/>
  <c r="S647" i="1"/>
  <c r="R647" i="1"/>
  <c r="Q647" i="1"/>
  <c r="P647" i="1"/>
  <c r="O647" i="1"/>
  <c r="N647" i="1"/>
  <c r="M647" i="1"/>
  <c r="L647" i="1"/>
  <c r="K647" i="1"/>
  <c r="J647" i="1"/>
  <c r="V646" i="1"/>
  <c r="U646" i="1"/>
  <c r="T646" i="1"/>
  <c r="S646" i="1"/>
  <c r="R646" i="1"/>
  <c r="Q646" i="1"/>
  <c r="P646" i="1"/>
  <c r="O646" i="1"/>
  <c r="N646" i="1"/>
  <c r="M646" i="1"/>
  <c r="L646" i="1"/>
  <c r="K646" i="1"/>
  <c r="J646" i="1"/>
  <c r="V645" i="1"/>
  <c r="U645" i="1"/>
  <c r="T645" i="1"/>
  <c r="S645" i="1"/>
  <c r="R645" i="1"/>
  <c r="Q645" i="1"/>
  <c r="P645" i="1"/>
  <c r="O645" i="1"/>
  <c r="N645" i="1"/>
  <c r="M645" i="1"/>
  <c r="L645" i="1"/>
  <c r="K645" i="1"/>
  <c r="J645" i="1"/>
  <c r="V644" i="1"/>
  <c r="U644" i="1"/>
  <c r="T644" i="1"/>
  <c r="S644" i="1"/>
  <c r="R644" i="1"/>
  <c r="Q644" i="1"/>
  <c r="P644" i="1"/>
  <c r="O644" i="1"/>
  <c r="N644" i="1"/>
  <c r="M644" i="1"/>
  <c r="L644" i="1"/>
  <c r="K644" i="1"/>
  <c r="J644" i="1"/>
  <c r="V643" i="1"/>
  <c r="U643" i="1"/>
  <c r="T643" i="1"/>
  <c r="S643" i="1"/>
  <c r="R643" i="1"/>
  <c r="Q643" i="1"/>
  <c r="P643" i="1"/>
  <c r="O643" i="1"/>
  <c r="N643" i="1"/>
  <c r="M643" i="1"/>
  <c r="L643" i="1"/>
  <c r="K643" i="1"/>
  <c r="J643" i="1"/>
  <c r="V642" i="1"/>
  <c r="U642" i="1"/>
  <c r="T642" i="1"/>
  <c r="S642" i="1"/>
  <c r="R642" i="1"/>
  <c r="Q642" i="1"/>
  <c r="P642" i="1"/>
  <c r="O642" i="1"/>
  <c r="N642" i="1"/>
  <c r="M642" i="1"/>
  <c r="L642" i="1"/>
  <c r="K642" i="1"/>
  <c r="J642" i="1"/>
  <c r="V641" i="1"/>
  <c r="U641" i="1"/>
  <c r="T641" i="1"/>
  <c r="S641" i="1"/>
  <c r="R641" i="1"/>
  <c r="Q641" i="1"/>
  <c r="P641" i="1"/>
  <c r="O641" i="1"/>
  <c r="N641" i="1"/>
  <c r="M641" i="1"/>
  <c r="L641" i="1"/>
  <c r="K641" i="1"/>
  <c r="J641" i="1"/>
  <c r="V640" i="1"/>
  <c r="U640" i="1"/>
  <c r="T640" i="1"/>
  <c r="S640" i="1"/>
  <c r="R640" i="1"/>
  <c r="Q640" i="1"/>
  <c r="P640" i="1"/>
  <c r="O640" i="1"/>
  <c r="N640" i="1"/>
  <c r="M640" i="1"/>
  <c r="L640" i="1"/>
  <c r="K640" i="1"/>
  <c r="J640" i="1"/>
  <c r="V639" i="1"/>
  <c r="U639" i="1"/>
  <c r="T639" i="1"/>
  <c r="S639" i="1"/>
  <c r="R639" i="1"/>
  <c r="Q639" i="1"/>
  <c r="P639" i="1"/>
  <c r="O639" i="1"/>
  <c r="N639" i="1"/>
  <c r="M639" i="1"/>
  <c r="L639" i="1"/>
  <c r="K639" i="1"/>
  <c r="J639" i="1"/>
  <c r="V638" i="1"/>
  <c r="U638" i="1"/>
  <c r="T638" i="1"/>
  <c r="S638" i="1"/>
  <c r="R638" i="1"/>
  <c r="Q638" i="1"/>
  <c r="P638" i="1"/>
  <c r="O638" i="1"/>
  <c r="N638" i="1"/>
  <c r="M638" i="1"/>
  <c r="L638" i="1"/>
  <c r="K638" i="1"/>
  <c r="J638" i="1"/>
  <c r="V637" i="1"/>
  <c r="U637" i="1"/>
  <c r="T637" i="1"/>
  <c r="S637" i="1"/>
  <c r="R637" i="1"/>
  <c r="Q637" i="1"/>
  <c r="P637" i="1"/>
  <c r="O637" i="1"/>
  <c r="N637" i="1"/>
  <c r="M637" i="1"/>
  <c r="L637" i="1"/>
  <c r="K637" i="1"/>
  <c r="J637" i="1"/>
  <c r="V636" i="1"/>
  <c r="U636" i="1"/>
  <c r="T636" i="1"/>
  <c r="S636" i="1"/>
  <c r="R636" i="1"/>
  <c r="Q636" i="1"/>
  <c r="P636" i="1"/>
  <c r="O636" i="1"/>
  <c r="N636" i="1"/>
  <c r="M636" i="1"/>
  <c r="L636" i="1"/>
  <c r="K636" i="1"/>
  <c r="J636" i="1"/>
  <c r="V635" i="1"/>
  <c r="U635" i="1"/>
  <c r="T635" i="1"/>
  <c r="S635" i="1"/>
  <c r="R635" i="1"/>
  <c r="Q635" i="1"/>
  <c r="P635" i="1"/>
  <c r="O635" i="1"/>
  <c r="N635" i="1"/>
  <c r="M635" i="1"/>
  <c r="L635" i="1"/>
  <c r="K635" i="1"/>
  <c r="J635" i="1"/>
  <c r="V634" i="1"/>
  <c r="U634" i="1"/>
  <c r="T634" i="1"/>
  <c r="S634" i="1"/>
  <c r="R634" i="1"/>
  <c r="Q634" i="1"/>
  <c r="P634" i="1"/>
  <c r="O634" i="1"/>
  <c r="N634" i="1"/>
  <c r="M634" i="1"/>
  <c r="L634" i="1"/>
  <c r="K634" i="1"/>
  <c r="J634" i="1"/>
  <c r="V633" i="1"/>
  <c r="U633" i="1"/>
  <c r="T633" i="1"/>
  <c r="S633" i="1"/>
  <c r="R633" i="1"/>
  <c r="Q633" i="1"/>
  <c r="P633" i="1"/>
  <c r="O633" i="1"/>
  <c r="N633" i="1"/>
  <c r="M633" i="1"/>
  <c r="L633" i="1"/>
  <c r="K633" i="1"/>
  <c r="J633" i="1"/>
  <c r="V632" i="1"/>
  <c r="U632" i="1"/>
  <c r="T632" i="1"/>
  <c r="S632" i="1"/>
  <c r="R632" i="1"/>
  <c r="Q632" i="1"/>
  <c r="P632" i="1"/>
  <c r="O632" i="1"/>
  <c r="N632" i="1"/>
  <c r="M632" i="1"/>
  <c r="L632" i="1"/>
  <c r="K632" i="1"/>
  <c r="J632" i="1"/>
  <c r="V631" i="1"/>
  <c r="U631" i="1"/>
  <c r="T631" i="1"/>
  <c r="S631" i="1"/>
  <c r="R631" i="1"/>
  <c r="Q631" i="1"/>
  <c r="P631" i="1"/>
  <c r="O631" i="1"/>
  <c r="N631" i="1"/>
  <c r="M631" i="1"/>
  <c r="L631" i="1"/>
  <c r="K631" i="1"/>
  <c r="J631" i="1"/>
  <c r="V630" i="1"/>
  <c r="U630" i="1"/>
  <c r="T630" i="1"/>
  <c r="S630" i="1"/>
  <c r="R630" i="1"/>
  <c r="Q630" i="1"/>
  <c r="P630" i="1"/>
  <c r="O630" i="1"/>
  <c r="N630" i="1"/>
  <c r="M630" i="1"/>
  <c r="L630" i="1"/>
  <c r="K630" i="1"/>
  <c r="J630" i="1"/>
  <c r="V629" i="1"/>
  <c r="U629" i="1"/>
  <c r="T629" i="1"/>
  <c r="S629" i="1"/>
  <c r="R629" i="1"/>
  <c r="Q629" i="1"/>
  <c r="P629" i="1"/>
  <c r="O629" i="1"/>
  <c r="N629" i="1"/>
  <c r="M629" i="1"/>
  <c r="L629" i="1"/>
  <c r="K629" i="1"/>
  <c r="J629" i="1"/>
  <c r="V628" i="1"/>
  <c r="U628" i="1"/>
  <c r="T628" i="1"/>
  <c r="S628" i="1"/>
  <c r="R628" i="1"/>
  <c r="Q628" i="1"/>
  <c r="P628" i="1"/>
  <c r="O628" i="1"/>
  <c r="N628" i="1"/>
  <c r="M628" i="1"/>
  <c r="L628" i="1"/>
  <c r="K628" i="1"/>
  <c r="J628" i="1"/>
  <c r="V627" i="1"/>
  <c r="U627" i="1"/>
  <c r="T627" i="1"/>
  <c r="S627" i="1"/>
  <c r="R627" i="1"/>
  <c r="Q627" i="1"/>
  <c r="P627" i="1"/>
  <c r="O627" i="1"/>
  <c r="N627" i="1"/>
  <c r="M627" i="1"/>
  <c r="L627" i="1"/>
  <c r="K627" i="1"/>
  <c r="J627" i="1"/>
  <c r="V626" i="1"/>
  <c r="U626" i="1"/>
  <c r="T626" i="1"/>
  <c r="S626" i="1"/>
  <c r="R626" i="1"/>
  <c r="Q626" i="1"/>
  <c r="P626" i="1"/>
  <c r="O626" i="1"/>
  <c r="N626" i="1"/>
  <c r="M626" i="1"/>
  <c r="L626" i="1"/>
  <c r="K626" i="1"/>
  <c r="J626" i="1"/>
  <c r="V625" i="1"/>
  <c r="U625" i="1"/>
  <c r="T625" i="1"/>
  <c r="S625" i="1"/>
  <c r="R625" i="1"/>
  <c r="Q625" i="1"/>
  <c r="P625" i="1"/>
  <c r="O625" i="1"/>
  <c r="N625" i="1"/>
  <c r="M625" i="1"/>
  <c r="L625" i="1"/>
  <c r="K625" i="1"/>
  <c r="J625" i="1"/>
  <c r="V624" i="1"/>
  <c r="U624" i="1"/>
  <c r="T624" i="1"/>
  <c r="S624" i="1"/>
  <c r="R624" i="1"/>
  <c r="Q624" i="1"/>
  <c r="P624" i="1"/>
  <c r="O624" i="1"/>
  <c r="N624" i="1"/>
  <c r="M624" i="1"/>
  <c r="L624" i="1"/>
  <c r="K624" i="1"/>
  <c r="J624" i="1"/>
  <c r="V623" i="1"/>
  <c r="U623" i="1"/>
  <c r="T623" i="1"/>
  <c r="S623" i="1"/>
  <c r="R623" i="1"/>
  <c r="Q623" i="1"/>
  <c r="P623" i="1"/>
  <c r="O623" i="1"/>
  <c r="N623" i="1"/>
  <c r="M623" i="1"/>
  <c r="L623" i="1"/>
  <c r="K623" i="1"/>
  <c r="J623" i="1"/>
  <c r="V622" i="1"/>
  <c r="U622" i="1"/>
  <c r="T622" i="1"/>
  <c r="S622" i="1"/>
  <c r="R622" i="1"/>
  <c r="Q622" i="1"/>
  <c r="P622" i="1"/>
  <c r="O622" i="1"/>
  <c r="N622" i="1"/>
  <c r="M622" i="1"/>
  <c r="L622" i="1"/>
  <c r="K622" i="1"/>
  <c r="J622" i="1"/>
  <c r="V621" i="1"/>
  <c r="U621" i="1"/>
  <c r="T621" i="1"/>
  <c r="S621" i="1"/>
  <c r="R621" i="1"/>
  <c r="Q621" i="1"/>
  <c r="P621" i="1"/>
  <c r="O621" i="1"/>
  <c r="N621" i="1"/>
  <c r="M621" i="1"/>
  <c r="L621" i="1"/>
  <c r="K621" i="1"/>
  <c r="J621" i="1"/>
  <c r="V620" i="1"/>
  <c r="U620" i="1"/>
  <c r="T620" i="1"/>
  <c r="S620" i="1"/>
  <c r="R620" i="1"/>
  <c r="Q620" i="1"/>
  <c r="P620" i="1"/>
  <c r="O620" i="1"/>
  <c r="N620" i="1"/>
  <c r="M620" i="1"/>
  <c r="L620" i="1"/>
  <c r="K620" i="1"/>
  <c r="J620" i="1"/>
  <c r="V619" i="1"/>
  <c r="U619" i="1"/>
  <c r="T619" i="1"/>
  <c r="S619" i="1"/>
  <c r="R619" i="1"/>
  <c r="Q619" i="1"/>
  <c r="P619" i="1"/>
  <c r="O619" i="1"/>
  <c r="N619" i="1"/>
  <c r="M619" i="1"/>
  <c r="L619" i="1"/>
  <c r="K619" i="1"/>
  <c r="J619" i="1"/>
  <c r="V618" i="1"/>
  <c r="U618" i="1"/>
  <c r="T618" i="1"/>
  <c r="S618" i="1"/>
  <c r="R618" i="1"/>
  <c r="Q618" i="1"/>
  <c r="P618" i="1"/>
  <c r="O618" i="1"/>
  <c r="N618" i="1"/>
  <c r="M618" i="1"/>
  <c r="L618" i="1"/>
  <c r="K618" i="1"/>
  <c r="J618" i="1"/>
  <c r="V617" i="1"/>
  <c r="U617" i="1"/>
  <c r="T617" i="1"/>
  <c r="S617" i="1"/>
  <c r="R617" i="1"/>
  <c r="Q617" i="1"/>
  <c r="P617" i="1"/>
  <c r="O617" i="1"/>
  <c r="N617" i="1"/>
  <c r="M617" i="1"/>
  <c r="L617" i="1"/>
  <c r="K617" i="1"/>
  <c r="J617" i="1"/>
  <c r="V616" i="1"/>
  <c r="U616" i="1"/>
  <c r="T616" i="1"/>
  <c r="S616" i="1"/>
  <c r="R616" i="1"/>
  <c r="Q616" i="1"/>
  <c r="P616" i="1"/>
  <c r="O616" i="1"/>
  <c r="N616" i="1"/>
  <c r="M616" i="1"/>
  <c r="L616" i="1"/>
  <c r="K616" i="1"/>
  <c r="J616" i="1"/>
  <c r="V615" i="1"/>
  <c r="U615" i="1"/>
  <c r="T615" i="1"/>
  <c r="S615" i="1"/>
  <c r="R615" i="1"/>
  <c r="Q615" i="1"/>
  <c r="P615" i="1"/>
  <c r="O615" i="1"/>
  <c r="N615" i="1"/>
  <c r="M615" i="1"/>
  <c r="L615" i="1"/>
  <c r="K615" i="1"/>
  <c r="J615" i="1"/>
  <c r="V614" i="1"/>
  <c r="U614" i="1"/>
  <c r="T614" i="1"/>
  <c r="S614" i="1"/>
  <c r="R614" i="1"/>
  <c r="Q614" i="1"/>
  <c r="P614" i="1"/>
  <c r="O614" i="1"/>
  <c r="N614" i="1"/>
  <c r="M614" i="1"/>
  <c r="L614" i="1"/>
  <c r="K614" i="1"/>
  <c r="J614" i="1"/>
  <c r="V613" i="1"/>
  <c r="U613" i="1"/>
  <c r="T613" i="1"/>
  <c r="S613" i="1"/>
  <c r="R613" i="1"/>
  <c r="Q613" i="1"/>
  <c r="P613" i="1"/>
  <c r="O613" i="1"/>
  <c r="N613" i="1"/>
  <c r="M613" i="1"/>
  <c r="L613" i="1"/>
  <c r="K613" i="1"/>
  <c r="J613" i="1"/>
  <c r="V612" i="1"/>
  <c r="U612" i="1"/>
  <c r="T612" i="1"/>
  <c r="S612" i="1"/>
  <c r="R612" i="1"/>
  <c r="Q612" i="1"/>
  <c r="P612" i="1"/>
  <c r="O612" i="1"/>
  <c r="N612" i="1"/>
  <c r="M612" i="1"/>
  <c r="L612" i="1"/>
  <c r="K612" i="1"/>
  <c r="J612" i="1"/>
  <c r="V611" i="1"/>
  <c r="U611" i="1"/>
  <c r="T611" i="1"/>
  <c r="S611" i="1"/>
  <c r="R611" i="1"/>
  <c r="Q611" i="1"/>
  <c r="P611" i="1"/>
  <c r="O611" i="1"/>
  <c r="N611" i="1"/>
  <c r="M611" i="1"/>
  <c r="L611" i="1"/>
  <c r="K611" i="1"/>
  <c r="J611" i="1"/>
  <c r="V610" i="1"/>
  <c r="U610" i="1"/>
  <c r="T610" i="1"/>
  <c r="S610" i="1"/>
  <c r="R610" i="1"/>
  <c r="Q610" i="1"/>
  <c r="P610" i="1"/>
  <c r="O610" i="1"/>
  <c r="N610" i="1"/>
  <c r="M610" i="1"/>
  <c r="L610" i="1"/>
  <c r="K610" i="1"/>
  <c r="J610" i="1"/>
  <c r="V609" i="1"/>
  <c r="U609" i="1"/>
  <c r="T609" i="1"/>
  <c r="S609" i="1"/>
  <c r="R609" i="1"/>
  <c r="Q609" i="1"/>
  <c r="P609" i="1"/>
  <c r="O609" i="1"/>
  <c r="N609" i="1"/>
  <c r="M609" i="1"/>
  <c r="L609" i="1"/>
  <c r="K609" i="1"/>
  <c r="J609" i="1"/>
  <c r="V608" i="1"/>
  <c r="U608" i="1"/>
  <c r="T608" i="1"/>
  <c r="S608" i="1"/>
  <c r="R608" i="1"/>
  <c r="Q608" i="1"/>
  <c r="P608" i="1"/>
  <c r="O608" i="1"/>
  <c r="N608" i="1"/>
  <c r="M608" i="1"/>
  <c r="L608" i="1"/>
  <c r="K608" i="1"/>
  <c r="J608" i="1"/>
  <c r="V607" i="1"/>
  <c r="U607" i="1"/>
  <c r="T607" i="1"/>
  <c r="S607" i="1"/>
  <c r="R607" i="1"/>
  <c r="Q607" i="1"/>
  <c r="P607" i="1"/>
  <c r="O607" i="1"/>
  <c r="N607" i="1"/>
  <c r="M607" i="1"/>
  <c r="L607" i="1"/>
  <c r="K607" i="1"/>
  <c r="J607" i="1"/>
  <c r="V606" i="1"/>
  <c r="U606" i="1"/>
  <c r="T606" i="1"/>
  <c r="S606" i="1"/>
  <c r="R606" i="1"/>
  <c r="Q606" i="1"/>
  <c r="P606" i="1"/>
  <c r="O606" i="1"/>
  <c r="N606" i="1"/>
  <c r="M606" i="1"/>
  <c r="L606" i="1"/>
  <c r="K606" i="1"/>
  <c r="J606" i="1"/>
  <c r="V605" i="1"/>
  <c r="U605" i="1"/>
  <c r="T605" i="1"/>
  <c r="S605" i="1"/>
  <c r="R605" i="1"/>
  <c r="Q605" i="1"/>
  <c r="P605" i="1"/>
  <c r="O605" i="1"/>
  <c r="N605" i="1"/>
  <c r="M605" i="1"/>
  <c r="L605" i="1"/>
  <c r="K605" i="1"/>
  <c r="J605" i="1"/>
  <c r="V604" i="1"/>
  <c r="U604" i="1"/>
  <c r="T604" i="1"/>
  <c r="S604" i="1"/>
  <c r="R604" i="1"/>
  <c r="Q604" i="1"/>
  <c r="P604" i="1"/>
  <c r="O604" i="1"/>
  <c r="N604" i="1"/>
  <c r="M604" i="1"/>
  <c r="L604" i="1"/>
  <c r="K604" i="1"/>
  <c r="J604" i="1"/>
  <c r="V603" i="1"/>
  <c r="U603" i="1"/>
  <c r="T603" i="1"/>
  <c r="S603" i="1"/>
  <c r="R603" i="1"/>
  <c r="Q603" i="1"/>
  <c r="P603" i="1"/>
  <c r="O603" i="1"/>
  <c r="N603" i="1"/>
  <c r="M603" i="1"/>
  <c r="L603" i="1"/>
  <c r="K603" i="1"/>
  <c r="J603" i="1"/>
  <c r="V602" i="1"/>
  <c r="U602" i="1"/>
  <c r="T602" i="1"/>
  <c r="S602" i="1"/>
  <c r="R602" i="1"/>
  <c r="Q602" i="1"/>
  <c r="P602" i="1"/>
  <c r="O602" i="1"/>
  <c r="N602" i="1"/>
  <c r="M602" i="1"/>
  <c r="L602" i="1"/>
  <c r="K602" i="1"/>
  <c r="J602" i="1"/>
  <c r="V601" i="1"/>
  <c r="U601" i="1"/>
  <c r="T601" i="1"/>
  <c r="S601" i="1"/>
  <c r="R601" i="1"/>
  <c r="Q601" i="1"/>
  <c r="P601" i="1"/>
  <c r="O601" i="1"/>
  <c r="N601" i="1"/>
  <c r="M601" i="1"/>
  <c r="L601" i="1"/>
  <c r="K601" i="1"/>
  <c r="J601" i="1"/>
  <c r="V600" i="1"/>
  <c r="U600" i="1"/>
  <c r="T600" i="1"/>
  <c r="S600" i="1"/>
  <c r="R600" i="1"/>
  <c r="Q600" i="1"/>
  <c r="P600" i="1"/>
  <c r="O600" i="1"/>
  <c r="N600" i="1"/>
  <c r="M600" i="1"/>
  <c r="L600" i="1"/>
  <c r="K600" i="1"/>
  <c r="J600" i="1"/>
  <c r="V599" i="1"/>
  <c r="U599" i="1"/>
  <c r="T599" i="1"/>
  <c r="S599" i="1"/>
  <c r="R599" i="1"/>
  <c r="Q599" i="1"/>
  <c r="P599" i="1"/>
  <c r="O599" i="1"/>
  <c r="N599" i="1"/>
  <c r="M599" i="1"/>
  <c r="L599" i="1"/>
  <c r="K599" i="1"/>
  <c r="J599" i="1"/>
  <c r="V598" i="1"/>
  <c r="U598" i="1"/>
  <c r="T598" i="1"/>
  <c r="S598" i="1"/>
  <c r="R598" i="1"/>
  <c r="Q598" i="1"/>
  <c r="P598" i="1"/>
  <c r="O598" i="1"/>
  <c r="N598" i="1"/>
  <c r="M598" i="1"/>
  <c r="L598" i="1"/>
  <c r="K598" i="1"/>
  <c r="J598" i="1"/>
  <c r="V597" i="1"/>
  <c r="U597" i="1"/>
  <c r="T597" i="1"/>
  <c r="S597" i="1"/>
  <c r="R597" i="1"/>
  <c r="Q597" i="1"/>
  <c r="P597" i="1"/>
  <c r="O597" i="1"/>
  <c r="N597" i="1"/>
  <c r="M597" i="1"/>
  <c r="L597" i="1"/>
  <c r="K597" i="1"/>
  <c r="J597" i="1"/>
  <c r="V596" i="1"/>
  <c r="U596" i="1"/>
  <c r="T596" i="1"/>
  <c r="S596" i="1"/>
  <c r="R596" i="1"/>
  <c r="Q596" i="1"/>
  <c r="P596" i="1"/>
  <c r="O596" i="1"/>
  <c r="N596" i="1"/>
  <c r="M596" i="1"/>
  <c r="L596" i="1"/>
  <c r="K596" i="1"/>
  <c r="J596" i="1"/>
  <c r="V595" i="1"/>
  <c r="U595" i="1"/>
  <c r="T595" i="1"/>
  <c r="S595" i="1"/>
  <c r="R595" i="1"/>
  <c r="Q595" i="1"/>
  <c r="P595" i="1"/>
  <c r="O595" i="1"/>
  <c r="N595" i="1"/>
  <c r="M595" i="1"/>
  <c r="L595" i="1"/>
  <c r="K595" i="1"/>
  <c r="J595" i="1"/>
  <c r="V594" i="1"/>
  <c r="U594" i="1"/>
  <c r="T594" i="1"/>
  <c r="S594" i="1"/>
  <c r="R594" i="1"/>
  <c r="Q594" i="1"/>
  <c r="P594" i="1"/>
  <c r="O594" i="1"/>
  <c r="N594" i="1"/>
  <c r="M594" i="1"/>
  <c r="L594" i="1"/>
  <c r="K594" i="1"/>
  <c r="J594" i="1"/>
  <c r="V593" i="1"/>
  <c r="U593" i="1"/>
  <c r="T593" i="1"/>
  <c r="S593" i="1"/>
  <c r="R593" i="1"/>
  <c r="Q593" i="1"/>
  <c r="P593" i="1"/>
  <c r="O593" i="1"/>
  <c r="N593" i="1"/>
  <c r="M593" i="1"/>
  <c r="L593" i="1"/>
  <c r="K593" i="1"/>
  <c r="J593" i="1"/>
  <c r="V592" i="1"/>
  <c r="U592" i="1"/>
  <c r="T592" i="1"/>
  <c r="S592" i="1"/>
  <c r="R592" i="1"/>
  <c r="Q592" i="1"/>
  <c r="P592" i="1"/>
  <c r="O592" i="1"/>
  <c r="N592" i="1"/>
  <c r="M592" i="1"/>
  <c r="L592" i="1"/>
  <c r="K592" i="1"/>
  <c r="J592" i="1"/>
  <c r="V591" i="1"/>
  <c r="U591" i="1"/>
  <c r="T591" i="1"/>
  <c r="S591" i="1"/>
  <c r="R591" i="1"/>
  <c r="Q591" i="1"/>
  <c r="P591" i="1"/>
  <c r="O591" i="1"/>
  <c r="N591" i="1"/>
  <c r="M591" i="1"/>
  <c r="L591" i="1"/>
  <c r="K591" i="1"/>
  <c r="J591" i="1"/>
  <c r="V590" i="1"/>
  <c r="U590" i="1"/>
  <c r="T590" i="1"/>
  <c r="S590" i="1"/>
  <c r="R590" i="1"/>
  <c r="Q590" i="1"/>
  <c r="P590" i="1"/>
  <c r="O590" i="1"/>
  <c r="N590" i="1"/>
  <c r="M590" i="1"/>
  <c r="L590" i="1"/>
  <c r="K590" i="1"/>
  <c r="J590" i="1"/>
  <c r="V589" i="1"/>
  <c r="U589" i="1"/>
  <c r="T589" i="1"/>
  <c r="S589" i="1"/>
  <c r="R589" i="1"/>
  <c r="Q589" i="1"/>
  <c r="P589" i="1"/>
  <c r="O589" i="1"/>
  <c r="N589" i="1"/>
  <c r="M589" i="1"/>
  <c r="L589" i="1"/>
  <c r="K589" i="1"/>
  <c r="J589" i="1"/>
  <c r="V588" i="1"/>
  <c r="U588" i="1"/>
  <c r="T588" i="1"/>
  <c r="S588" i="1"/>
  <c r="R588" i="1"/>
  <c r="Q588" i="1"/>
  <c r="P588" i="1"/>
  <c r="O588" i="1"/>
  <c r="N588" i="1"/>
  <c r="M588" i="1"/>
  <c r="L588" i="1"/>
  <c r="K588" i="1"/>
  <c r="J588" i="1"/>
  <c r="V587" i="1"/>
  <c r="U587" i="1"/>
  <c r="T587" i="1"/>
  <c r="S587" i="1"/>
  <c r="R587" i="1"/>
  <c r="Q587" i="1"/>
  <c r="P587" i="1"/>
  <c r="O587" i="1"/>
  <c r="N587" i="1"/>
  <c r="M587" i="1"/>
  <c r="L587" i="1"/>
  <c r="K587" i="1"/>
  <c r="J587" i="1"/>
  <c r="V586" i="1"/>
  <c r="U586" i="1"/>
  <c r="T586" i="1"/>
  <c r="S586" i="1"/>
  <c r="R586" i="1"/>
  <c r="Q586" i="1"/>
  <c r="P586" i="1"/>
  <c r="O586" i="1"/>
  <c r="N586" i="1"/>
  <c r="M586" i="1"/>
  <c r="L586" i="1"/>
  <c r="K586" i="1"/>
  <c r="J586" i="1"/>
  <c r="V585" i="1"/>
  <c r="U585" i="1"/>
  <c r="T585" i="1"/>
  <c r="S585" i="1"/>
  <c r="R585" i="1"/>
  <c r="Q585" i="1"/>
  <c r="P585" i="1"/>
  <c r="O585" i="1"/>
  <c r="N585" i="1"/>
  <c r="M585" i="1"/>
  <c r="L585" i="1"/>
  <c r="K585" i="1"/>
  <c r="J585" i="1"/>
  <c r="V584" i="1"/>
  <c r="U584" i="1"/>
  <c r="T584" i="1"/>
  <c r="S584" i="1"/>
  <c r="R584" i="1"/>
  <c r="Q584" i="1"/>
  <c r="P584" i="1"/>
  <c r="O584" i="1"/>
  <c r="N584" i="1"/>
  <c r="M584" i="1"/>
  <c r="L584" i="1"/>
  <c r="K584" i="1"/>
  <c r="J584" i="1"/>
  <c r="V583" i="1"/>
  <c r="U583" i="1"/>
  <c r="T583" i="1"/>
  <c r="S583" i="1"/>
  <c r="R583" i="1"/>
  <c r="Q583" i="1"/>
  <c r="P583" i="1"/>
  <c r="O583" i="1"/>
  <c r="N583" i="1"/>
  <c r="M583" i="1"/>
  <c r="L583" i="1"/>
  <c r="K583" i="1"/>
  <c r="J583" i="1"/>
  <c r="V582" i="1"/>
  <c r="U582" i="1"/>
  <c r="T582" i="1"/>
  <c r="S582" i="1"/>
  <c r="R582" i="1"/>
  <c r="Q582" i="1"/>
  <c r="P582" i="1"/>
  <c r="O582" i="1"/>
  <c r="N582" i="1"/>
  <c r="M582" i="1"/>
  <c r="L582" i="1"/>
  <c r="K582" i="1"/>
  <c r="J582" i="1"/>
  <c r="V581" i="1"/>
  <c r="U581" i="1"/>
  <c r="T581" i="1"/>
  <c r="S581" i="1"/>
  <c r="R581" i="1"/>
  <c r="Q581" i="1"/>
  <c r="P581" i="1"/>
  <c r="O581" i="1"/>
  <c r="N581" i="1"/>
  <c r="M581" i="1"/>
  <c r="L581" i="1"/>
  <c r="K581" i="1"/>
  <c r="J581" i="1"/>
  <c r="V580" i="1"/>
  <c r="U580" i="1"/>
  <c r="T580" i="1"/>
  <c r="S580" i="1"/>
  <c r="R580" i="1"/>
  <c r="Q580" i="1"/>
  <c r="P580" i="1"/>
  <c r="O580" i="1"/>
  <c r="N580" i="1"/>
  <c r="M580" i="1"/>
  <c r="L580" i="1"/>
  <c r="K580" i="1"/>
  <c r="J580" i="1"/>
  <c r="V579" i="1"/>
  <c r="U579" i="1"/>
  <c r="T579" i="1"/>
  <c r="S579" i="1"/>
  <c r="R579" i="1"/>
  <c r="Q579" i="1"/>
  <c r="P579" i="1"/>
  <c r="O579" i="1"/>
  <c r="N579" i="1"/>
  <c r="M579" i="1"/>
  <c r="L579" i="1"/>
  <c r="K579" i="1"/>
  <c r="J579" i="1"/>
  <c r="V578" i="1"/>
  <c r="U578" i="1"/>
  <c r="T578" i="1"/>
  <c r="S578" i="1"/>
  <c r="R578" i="1"/>
  <c r="Q578" i="1"/>
  <c r="P578" i="1"/>
  <c r="O578" i="1"/>
  <c r="N578" i="1"/>
  <c r="M578" i="1"/>
  <c r="L578" i="1"/>
  <c r="K578" i="1"/>
  <c r="J578" i="1"/>
  <c r="V577" i="1"/>
  <c r="U577" i="1"/>
  <c r="T577" i="1"/>
  <c r="S577" i="1"/>
  <c r="R577" i="1"/>
  <c r="Q577" i="1"/>
  <c r="P577" i="1"/>
  <c r="O577" i="1"/>
  <c r="N577" i="1"/>
  <c r="M577" i="1"/>
  <c r="L577" i="1"/>
  <c r="K577" i="1"/>
  <c r="J577" i="1"/>
  <c r="V576" i="1"/>
  <c r="U576" i="1"/>
  <c r="T576" i="1"/>
  <c r="S576" i="1"/>
  <c r="R576" i="1"/>
  <c r="Q576" i="1"/>
  <c r="P576" i="1"/>
  <c r="O576" i="1"/>
  <c r="N576" i="1"/>
  <c r="M576" i="1"/>
  <c r="L576" i="1"/>
  <c r="K576" i="1"/>
  <c r="J576" i="1"/>
  <c r="V575" i="1"/>
  <c r="U575" i="1"/>
  <c r="T575" i="1"/>
  <c r="S575" i="1"/>
  <c r="R575" i="1"/>
  <c r="Q575" i="1"/>
  <c r="P575" i="1"/>
  <c r="O575" i="1"/>
  <c r="N575" i="1"/>
  <c r="M575" i="1"/>
  <c r="L575" i="1"/>
  <c r="K575" i="1"/>
  <c r="J575" i="1"/>
  <c r="V574" i="1"/>
  <c r="U574" i="1"/>
  <c r="T574" i="1"/>
  <c r="S574" i="1"/>
  <c r="R574" i="1"/>
  <c r="Q574" i="1"/>
  <c r="P574" i="1"/>
  <c r="O574" i="1"/>
  <c r="N574" i="1"/>
  <c r="M574" i="1"/>
  <c r="L574" i="1"/>
  <c r="K574" i="1"/>
  <c r="J574" i="1"/>
  <c r="V573" i="1"/>
  <c r="U573" i="1"/>
  <c r="T573" i="1"/>
  <c r="S573" i="1"/>
  <c r="R573" i="1"/>
  <c r="Q573" i="1"/>
  <c r="P573" i="1"/>
  <c r="O573" i="1"/>
  <c r="N573" i="1"/>
  <c r="M573" i="1"/>
  <c r="L573" i="1"/>
  <c r="K573" i="1"/>
  <c r="J573" i="1"/>
  <c r="V572" i="1"/>
  <c r="U572" i="1"/>
  <c r="T572" i="1"/>
  <c r="S572" i="1"/>
  <c r="R572" i="1"/>
  <c r="Q572" i="1"/>
  <c r="P572" i="1"/>
  <c r="O572" i="1"/>
  <c r="N572" i="1"/>
  <c r="M572" i="1"/>
  <c r="L572" i="1"/>
  <c r="K572" i="1"/>
  <c r="J572" i="1"/>
  <c r="V571" i="1"/>
  <c r="U571" i="1"/>
  <c r="T571" i="1"/>
  <c r="S571" i="1"/>
  <c r="R571" i="1"/>
  <c r="Q571" i="1"/>
  <c r="P571" i="1"/>
  <c r="O571" i="1"/>
  <c r="N571" i="1"/>
  <c r="M571" i="1"/>
  <c r="L571" i="1"/>
  <c r="K571" i="1"/>
  <c r="J571" i="1"/>
  <c r="V570" i="1"/>
  <c r="U570" i="1"/>
  <c r="T570" i="1"/>
  <c r="S570" i="1"/>
  <c r="R570" i="1"/>
  <c r="Q570" i="1"/>
  <c r="P570" i="1"/>
  <c r="O570" i="1"/>
  <c r="N570" i="1"/>
  <c r="M570" i="1"/>
  <c r="L570" i="1"/>
  <c r="K570" i="1"/>
  <c r="J570" i="1"/>
  <c r="V569" i="1"/>
  <c r="U569" i="1"/>
  <c r="T569" i="1"/>
  <c r="S569" i="1"/>
  <c r="R569" i="1"/>
  <c r="Q569" i="1"/>
  <c r="P569" i="1"/>
  <c r="O569" i="1"/>
  <c r="N569" i="1"/>
  <c r="M569" i="1"/>
  <c r="L569" i="1"/>
  <c r="K569" i="1"/>
  <c r="J569" i="1"/>
  <c r="V568" i="1"/>
  <c r="U568" i="1"/>
  <c r="T568" i="1"/>
  <c r="S568" i="1"/>
  <c r="R568" i="1"/>
  <c r="Q568" i="1"/>
  <c r="P568" i="1"/>
  <c r="O568" i="1"/>
  <c r="N568" i="1"/>
  <c r="M568" i="1"/>
  <c r="L568" i="1"/>
  <c r="K568" i="1"/>
  <c r="J568" i="1"/>
  <c r="V567" i="1"/>
  <c r="U567" i="1"/>
  <c r="T567" i="1"/>
  <c r="S567" i="1"/>
  <c r="R567" i="1"/>
  <c r="Q567" i="1"/>
  <c r="P567" i="1"/>
  <c r="O567" i="1"/>
  <c r="N567" i="1"/>
  <c r="M567" i="1"/>
  <c r="L567" i="1"/>
  <c r="K567" i="1"/>
  <c r="J567" i="1"/>
  <c r="V566" i="1"/>
  <c r="U566" i="1"/>
  <c r="T566" i="1"/>
  <c r="S566" i="1"/>
  <c r="R566" i="1"/>
  <c r="Q566" i="1"/>
  <c r="P566" i="1"/>
  <c r="O566" i="1"/>
  <c r="N566" i="1"/>
  <c r="M566" i="1"/>
  <c r="L566" i="1"/>
  <c r="K566" i="1"/>
  <c r="J566" i="1"/>
  <c r="V565" i="1"/>
  <c r="U565" i="1"/>
  <c r="T565" i="1"/>
  <c r="S565" i="1"/>
  <c r="R565" i="1"/>
  <c r="Q565" i="1"/>
  <c r="P565" i="1"/>
  <c r="O565" i="1"/>
  <c r="N565" i="1"/>
  <c r="M565" i="1"/>
  <c r="L565" i="1"/>
  <c r="K565" i="1"/>
  <c r="J565" i="1"/>
  <c r="V564" i="1"/>
  <c r="U564" i="1"/>
  <c r="T564" i="1"/>
  <c r="S564" i="1"/>
  <c r="R564" i="1"/>
  <c r="Q564" i="1"/>
  <c r="P564" i="1"/>
  <c r="O564" i="1"/>
  <c r="N564" i="1"/>
  <c r="M564" i="1"/>
  <c r="L564" i="1"/>
  <c r="K564" i="1"/>
  <c r="J564" i="1"/>
  <c r="V563" i="1"/>
  <c r="U563" i="1"/>
  <c r="T563" i="1"/>
  <c r="S563" i="1"/>
  <c r="R563" i="1"/>
  <c r="Q563" i="1"/>
  <c r="P563" i="1"/>
  <c r="O563" i="1"/>
  <c r="N563" i="1"/>
  <c r="M563" i="1"/>
  <c r="L563" i="1"/>
  <c r="K563" i="1"/>
  <c r="J563" i="1"/>
  <c r="V562" i="1"/>
  <c r="U562" i="1"/>
  <c r="T562" i="1"/>
  <c r="S562" i="1"/>
  <c r="R562" i="1"/>
  <c r="Q562" i="1"/>
  <c r="P562" i="1"/>
  <c r="O562" i="1"/>
  <c r="N562" i="1"/>
  <c r="M562" i="1"/>
  <c r="L562" i="1"/>
  <c r="K562" i="1"/>
  <c r="J562" i="1"/>
  <c r="V561" i="1"/>
  <c r="U561" i="1"/>
  <c r="T561" i="1"/>
  <c r="S561" i="1"/>
  <c r="R561" i="1"/>
  <c r="Q561" i="1"/>
  <c r="P561" i="1"/>
  <c r="O561" i="1"/>
  <c r="N561" i="1"/>
  <c r="M561" i="1"/>
  <c r="L561" i="1"/>
  <c r="K561" i="1"/>
  <c r="J561" i="1"/>
  <c r="V560" i="1"/>
  <c r="U560" i="1"/>
  <c r="T560" i="1"/>
  <c r="S560" i="1"/>
  <c r="R560" i="1"/>
  <c r="Q560" i="1"/>
  <c r="P560" i="1"/>
  <c r="O560" i="1"/>
  <c r="N560" i="1"/>
  <c r="M560" i="1"/>
  <c r="L560" i="1"/>
  <c r="K560" i="1"/>
  <c r="J560" i="1"/>
  <c r="V559" i="1"/>
  <c r="U559" i="1"/>
  <c r="T559" i="1"/>
  <c r="S559" i="1"/>
  <c r="R559" i="1"/>
  <c r="Q559" i="1"/>
  <c r="P559" i="1"/>
  <c r="O559" i="1"/>
  <c r="N559" i="1"/>
  <c r="M559" i="1"/>
  <c r="L559" i="1"/>
  <c r="K559" i="1"/>
  <c r="J559" i="1"/>
  <c r="V558" i="1"/>
  <c r="U558" i="1"/>
  <c r="T558" i="1"/>
  <c r="S558" i="1"/>
  <c r="R558" i="1"/>
  <c r="Q558" i="1"/>
  <c r="P558" i="1"/>
  <c r="O558" i="1"/>
  <c r="N558" i="1"/>
  <c r="M558" i="1"/>
  <c r="L558" i="1"/>
  <c r="K558" i="1"/>
  <c r="J558" i="1"/>
  <c r="V557" i="1"/>
  <c r="U557" i="1"/>
  <c r="T557" i="1"/>
  <c r="S557" i="1"/>
  <c r="R557" i="1"/>
  <c r="Q557" i="1"/>
  <c r="P557" i="1"/>
  <c r="O557" i="1"/>
  <c r="N557" i="1"/>
  <c r="M557" i="1"/>
  <c r="L557" i="1"/>
  <c r="K557" i="1"/>
  <c r="J557" i="1"/>
  <c r="V556" i="1"/>
  <c r="U556" i="1"/>
  <c r="T556" i="1"/>
  <c r="S556" i="1"/>
  <c r="R556" i="1"/>
  <c r="Q556" i="1"/>
  <c r="P556" i="1"/>
  <c r="O556" i="1"/>
  <c r="N556" i="1"/>
  <c r="M556" i="1"/>
  <c r="L556" i="1"/>
  <c r="K556" i="1"/>
  <c r="J556" i="1"/>
  <c r="V555" i="1"/>
  <c r="U555" i="1"/>
  <c r="T555" i="1"/>
  <c r="S555" i="1"/>
  <c r="R555" i="1"/>
  <c r="Q555" i="1"/>
  <c r="P555" i="1"/>
  <c r="O555" i="1"/>
  <c r="N555" i="1"/>
  <c r="M555" i="1"/>
  <c r="L555" i="1"/>
  <c r="K555" i="1"/>
  <c r="J555" i="1"/>
  <c r="V554" i="1"/>
  <c r="U554" i="1"/>
  <c r="T554" i="1"/>
  <c r="S554" i="1"/>
  <c r="R554" i="1"/>
  <c r="Q554" i="1"/>
  <c r="P554" i="1"/>
  <c r="O554" i="1"/>
  <c r="N554" i="1"/>
  <c r="M554" i="1"/>
  <c r="L554" i="1"/>
  <c r="K554" i="1"/>
  <c r="J554" i="1"/>
  <c r="V553" i="1"/>
  <c r="U553" i="1"/>
  <c r="T553" i="1"/>
  <c r="S553" i="1"/>
  <c r="R553" i="1"/>
  <c r="Q553" i="1"/>
  <c r="P553" i="1"/>
  <c r="O553" i="1"/>
  <c r="N553" i="1"/>
  <c r="M553" i="1"/>
  <c r="L553" i="1"/>
  <c r="K553" i="1"/>
  <c r="J553" i="1"/>
  <c r="V552" i="1"/>
  <c r="U552" i="1"/>
  <c r="T552" i="1"/>
  <c r="S552" i="1"/>
  <c r="R552" i="1"/>
  <c r="Q552" i="1"/>
  <c r="P552" i="1"/>
  <c r="O552" i="1"/>
  <c r="N552" i="1"/>
  <c r="M552" i="1"/>
  <c r="L552" i="1"/>
  <c r="K552" i="1"/>
  <c r="J552" i="1"/>
  <c r="V551" i="1"/>
  <c r="U551" i="1"/>
  <c r="T551" i="1"/>
  <c r="S551" i="1"/>
  <c r="R551" i="1"/>
  <c r="Q551" i="1"/>
  <c r="P551" i="1"/>
  <c r="O551" i="1"/>
  <c r="N551" i="1"/>
  <c r="M551" i="1"/>
  <c r="L551" i="1"/>
  <c r="K551" i="1"/>
  <c r="J551" i="1"/>
  <c r="V550" i="1"/>
  <c r="U550" i="1"/>
  <c r="T550" i="1"/>
  <c r="S550" i="1"/>
  <c r="R550" i="1"/>
  <c r="Q550" i="1"/>
  <c r="P550" i="1"/>
  <c r="O550" i="1"/>
  <c r="N550" i="1"/>
  <c r="M550" i="1"/>
  <c r="L550" i="1"/>
  <c r="K550" i="1"/>
  <c r="J550" i="1"/>
  <c r="V549" i="1"/>
  <c r="U549" i="1"/>
  <c r="T549" i="1"/>
  <c r="S549" i="1"/>
  <c r="R549" i="1"/>
  <c r="Q549" i="1"/>
  <c r="P549" i="1"/>
  <c r="O549" i="1"/>
  <c r="N549" i="1"/>
  <c r="M549" i="1"/>
  <c r="L549" i="1"/>
  <c r="K549" i="1"/>
  <c r="J549" i="1"/>
  <c r="V548" i="1"/>
  <c r="U548" i="1"/>
  <c r="T548" i="1"/>
  <c r="S548" i="1"/>
  <c r="R548" i="1"/>
  <c r="Q548" i="1"/>
  <c r="P548" i="1"/>
  <c r="O548" i="1"/>
  <c r="N548" i="1"/>
  <c r="M548" i="1"/>
  <c r="L548" i="1"/>
  <c r="K548" i="1"/>
  <c r="J548" i="1"/>
  <c r="V547" i="1"/>
  <c r="U547" i="1"/>
  <c r="T547" i="1"/>
  <c r="S547" i="1"/>
  <c r="R547" i="1"/>
  <c r="Q547" i="1"/>
  <c r="P547" i="1"/>
  <c r="O547" i="1"/>
  <c r="N547" i="1"/>
  <c r="M547" i="1"/>
  <c r="L547" i="1"/>
  <c r="K547" i="1"/>
  <c r="J547" i="1"/>
  <c r="V546" i="1"/>
  <c r="U546" i="1"/>
  <c r="T546" i="1"/>
  <c r="S546" i="1"/>
  <c r="R546" i="1"/>
  <c r="Q546" i="1"/>
  <c r="P546" i="1"/>
  <c r="O546" i="1"/>
  <c r="N546" i="1"/>
  <c r="M546" i="1"/>
  <c r="L546" i="1"/>
  <c r="K546" i="1"/>
  <c r="J546" i="1"/>
  <c r="V545" i="1"/>
  <c r="U545" i="1"/>
  <c r="T545" i="1"/>
  <c r="S545" i="1"/>
  <c r="R545" i="1"/>
  <c r="Q545" i="1"/>
  <c r="P545" i="1"/>
  <c r="O545" i="1"/>
  <c r="N545" i="1"/>
  <c r="M545" i="1"/>
  <c r="L545" i="1"/>
  <c r="K545" i="1"/>
  <c r="J545" i="1"/>
  <c r="V544" i="1"/>
  <c r="U544" i="1"/>
  <c r="T544" i="1"/>
  <c r="S544" i="1"/>
  <c r="R544" i="1"/>
  <c r="Q544" i="1"/>
  <c r="P544" i="1"/>
  <c r="O544" i="1"/>
  <c r="N544" i="1"/>
  <c r="M544" i="1"/>
  <c r="L544" i="1"/>
  <c r="K544" i="1"/>
  <c r="J544" i="1"/>
  <c r="V543" i="1"/>
  <c r="U543" i="1"/>
  <c r="T543" i="1"/>
  <c r="S543" i="1"/>
  <c r="R543" i="1"/>
  <c r="Q543" i="1"/>
  <c r="P543" i="1"/>
  <c r="O543" i="1"/>
  <c r="N543" i="1"/>
  <c r="M543" i="1"/>
  <c r="L543" i="1"/>
  <c r="K543" i="1"/>
  <c r="J543" i="1"/>
  <c r="V542" i="1"/>
  <c r="U542" i="1"/>
  <c r="T542" i="1"/>
  <c r="S542" i="1"/>
  <c r="R542" i="1"/>
  <c r="Q542" i="1"/>
  <c r="P542" i="1"/>
  <c r="O542" i="1"/>
  <c r="N542" i="1"/>
  <c r="M542" i="1"/>
  <c r="L542" i="1"/>
  <c r="K542" i="1"/>
  <c r="J542" i="1"/>
  <c r="V541" i="1"/>
  <c r="U541" i="1"/>
  <c r="T541" i="1"/>
  <c r="S541" i="1"/>
  <c r="R541" i="1"/>
  <c r="Q541" i="1"/>
  <c r="P541" i="1"/>
  <c r="O541" i="1"/>
  <c r="N541" i="1"/>
  <c r="M541" i="1"/>
  <c r="L541" i="1"/>
  <c r="K541" i="1"/>
  <c r="J541" i="1"/>
  <c r="V540" i="1"/>
  <c r="U540" i="1"/>
  <c r="T540" i="1"/>
  <c r="S540" i="1"/>
  <c r="R540" i="1"/>
  <c r="Q540" i="1"/>
  <c r="P540" i="1"/>
  <c r="O540" i="1"/>
  <c r="N540" i="1"/>
  <c r="M540" i="1"/>
  <c r="L540" i="1"/>
  <c r="K540" i="1"/>
  <c r="J540" i="1"/>
  <c r="V539" i="1"/>
  <c r="U539" i="1"/>
  <c r="T539" i="1"/>
  <c r="S539" i="1"/>
  <c r="R539" i="1"/>
  <c r="Q539" i="1"/>
  <c r="P539" i="1"/>
  <c r="O539" i="1"/>
  <c r="N539" i="1"/>
  <c r="M539" i="1"/>
  <c r="L539" i="1"/>
  <c r="K539" i="1"/>
  <c r="J539" i="1"/>
  <c r="V538" i="1"/>
  <c r="U538" i="1"/>
  <c r="T538" i="1"/>
  <c r="S538" i="1"/>
  <c r="R538" i="1"/>
  <c r="Q538" i="1"/>
  <c r="P538" i="1"/>
  <c r="O538" i="1"/>
  <c r="N538" i="1"/>
  <c r="M538" i="1"/>
  <c r="L538" i="1"/>
  <c r="K538" i="1"/>
  <c r="J538" i="1"/>
  <c r="V537" i="1"/>
  <c r="U537" i="1"/>
  <c r="T537" i="1"/>
  <c r="S537" i="1"/>
  <c r="R537" i="1"/>
  <c r="Q537" i="1"/>
  <c r="P537" i="1"/>
  <c r="O537" i="1"/>
  <c r="N537" i="1"/>
  <c r="M537" i="1"/>
  <c r="L537" i="1"/>
  <c r="K537" i="1"/>
  <c r="J537" i="1"/>
  <c r="V536" i="1"/>
  <c r="U536" i="1"/>
  <c r="T536" i="1"/>
  <c r="S536" i="1"/>
  <c r="R536" i="1"/>
  <c r="Q536" i="1"/>
  <c r="P536" i="1"/>
  <c r="O536" i="1"/>
  <c r="N536" i="1"/>
  <c r="M536" i="1"/>
  <c r="L536" i="1"/>
  <c r="K536" i="1"/>
  <c r="J536" i="1"/>
  <c r="V535" i="1"/>
  <c r="U535" i="1"/>
  <c r="T535" i="1"/>
  <c r="S535" i="1"/>
  <c r="R535" i="1"/>
  <c r="Q535" i="1"/>
  <c r="P535" i="1"/>
  <c r="O535" i="1"/>
  <c r="N535" i="1"/>
  <c r="M535" i="1"/>
  <c r="L535" i="1"/>
  <c r="K535" i="1"/>
  <c r="J535" i="1"/>
  <c r="V534" i="1"/>
  <c r="U534" i="1"/>
  <c r="T534" i="1"/>
  <c r="S534" i="1"/>
  <c r="R534" i="1"/>
  <c r="Q534" i="1"/>
  <c r="P534" i="1"/>
  <c r="O534" i="1"/>
  <c r="N534" i="1"/>
  <c r="M534" i="1"/>
  <c r="L534" i="1"/>
  <c r="K534" i="1"/>
  <c r="J534" i="1"/>
  <c r="V533" i="1"/>
  <c r="U533" i="1"/>
  <c r="T533" i="1"/>
  <c r="S533" i="1"/>
  <c r="R533" i="1"/>
  <c r="Q533" i="1"/>
  <c r="P533" i="1"/>
  <c r="O533" i="1"/>
  <c r="N533" i="1"/>
  <c r="M533" i="1"/>
  <c r="L533" i="1"/>
  <c r="K533" i="1"/>
  <c r="J533" i="1"/>
  <c r="V532" i="1"/>
  <c r="U532" i="1"/>
  <c r="T532" i="1"/>
  <c r="S532" i="1"/>
  <c r="R532" i="1"/>
  <c r="Q532" i="1"/>
  <c r="P532" i="1"/>
  <c r="O532" i="1"/>
  <c r="N532" i="1"/>
  <c r="M532" i="1"/>
  <c r="L532" i="1"/>
  <c r="K532" i="1"/>
  <c r="J532" i="1"/>
  <c r="V531" i="1"/>
  <c r="U531" i="1"/>
  <c r="T531" i="1"/>
  <c r="S531" i="1"/>
  <c r="R531" i="1"/>
  <c r="Q531" i="1"/>
  <c r="P531" i="1"/>
  <c r="O531" i="1"/>
  <c r="N531" i="1"/>
  <c r="M531" i="1"/>
  <c r="L531" i="1"/>
  <c r="K531" i="1"/>
  <c r="J531" i="1"/>
  <c r="V530" i="1"/>
  <c r="U530" i="1"/>
  <c r="T530" i="1"/>
  <c r="S530" i="1"/>
  <c r="R530" i="1"/>
  <c r="Q530" i="1"/>
  <c r="P530" i="1"/>
  <c r="O530" i="1"/>
  <c r="N530" i="1"/>
  <c r="M530" i="1"/>
  <c r="L530" i="1"/>
  <c r="K530" i="1"/>
  <c r="J530" i="1"/>
  <c r="V529" i="1"/>
  <c r="U529" i="1"/>
  <c r="T529" i="1"/>
  <c r="S529" i="1"/>
  <c r="R529" i="1"/>
  <c r="Q529" i="1"/>
  <c r="P529" i="1"/>
  <c r="O529" i="1"/>
  <c r="N529" i="1"/>
  <c r="M529" i="1"/>
  <c r="L529" i="1"/>
  <c r="K529" i="1"/>
  <c r="J529" i="1"/>
  <c r="V528" i="1"/>
  <c r="U528" i="1"/>
  <c r="T528" i="1"/>
  <c r="S528" i="1"/>
  <c r="R528" i="1"/>
  <c r="Q528" i="1"/>
  <c r="P528" i="1"/>
  <c r="O528" i="1"/>
  <c r="N528" i="1"/>
  <c r="M528" i="1"/>
  <c r="L528" i="1"/>
  <c r="K528" i="1"/>
  <c r="J528" i="1"/>
  <c r="V527" i="1"/>
  <c r="U527" i="1"/>
  <c r="T527" i="1"/>
  <c r="S527" i="1"/>
  <c r="R527" i="1"/>
  <c r="Q527" i="1"/>
  <c r="P527" i="1"/>
  <c r="O527" i="1"/>
  <c r="N527" i="1"/>
  <c r="M527" i="1"/>
  <c r="L527" i="1"/>
  <c r="K527" i="1"/>
  <c r="J527" i="1"/>
  <c r="V526" i="1"/>
  <c r="U526" i="1"/>
  <c r="T526" i="1"/>
  <c r="S526" i="1"/>
  <c r="R526" i="1"/>
  <c r="Q526" i="1"/>
  <c r="P526" i="1"/>
  <c r="O526" i="1"/>
  <c r="N526" i="1"/>
  <c r="M526" i="1"/>
  <c r="L526" i="1"/>
  <c r="K526" i="1"/>
  <c r="J526" i="1"/>
  <c r="V525" i="1"/>
  <c r="U525" i="1"/>
  <c r="T525" i="1"/>
  <c r="S525" i="1"/>
  <c r="R525" i="1"/>
  <c r="Q525" i="1"/>
  <c r="P525" i="1"/>
  <c r="O525" i="1"/>
  <c r="N525" i="1"/>
  <c r="M525" i="1"/>
  <c r="L525" i="1"/>
  <c r="K525" i="1"/>
  <c r="J525" i="1"/>
  <c r="V524" i="1"/>
  <c r="U524" i="1"/>
  <c r="T524" i="1"/>
  <c r="S524" i="1"/>
  <c r="R524" i="1"/>
  <c r="Q524" i="1"/>
  <c r="P524" i="1"/>
  <c r="O524" i="1"/>
  <c r="N524" i="1"/>
  <c r="M524" i="1"/>
  <c r="L524" i="1"/>
  <c r="K524" i="1"/>
  <c r="J524" i="1"/>
  <c r="V523" i="1"/>
  <c r="U523" i="1"/>
  <c r="T523" i="1"/>
  <c r="S523" i="1"/>
  <c r="R523" i="1"/>
  <c r="Q523" i="1"/>
  <c r="P523" i="1"/>
  <c r="O523" i="1"/>
  <c r="N523" i="1"/>
  <c r="M523" i="1"/>
  <c r="L523" i="1"/>
  <c r="K523" i="1"/>
  <c r="J523" i="1"/>
  <c r="V522" i="1"/>
  <c r="U522" i="1"/>
  <c r="T522" i="1"/>
  <c r="S522" i="1"/>
  <c r="R522" i="1"/>
  <c r="Q522" i="1"/>
  <c r="P522" i="1"/>
  <c r="O522" i="1"/>
  <c r="N522" i="1"/>
  <c r="M522" i="1"/>
  <c r="L522" i="1"/>
  <c r="K522" i="1"/>
  <c r="J522" i="1"/>
  <c r="V521" i="1"/>
  <c r="U521" i="1"/>
  <c r="T521" i="1"/>
  <c r="S521" i="1"/>
  <c r="R521" i="1"/>
  <c r="Q521" i="1"/>
  <c r="P521" i="1"/>
  <c r="O521" i="1"/>
  <c r="N521" i="1"/>
  <c r="M521" i="1"/>
  <c r="L521" i="1"/>
  <c r="K521" i="1"/>
  <c r="J521" i="1"/>
  <c r="V520" i="1"/>
  <c r="U520" i="1"/>
  <c r="T520" i="1"/>
  <c r="S520" i="1"/>
  <c r="R520" i="1"/>
  <c r="Q520" i="1"/>
  <c r="P520" i="1"/>
  <c r="O520" i="1"/>
  <c r="N520" i="1"/>
  <c r="M520" i="1"/>
  <c r="L520" i="1"/>
  <c r="K520" i="1"/>
  <c r="J520" i="1"/>
  <c r="V519" i="1"/>
  <c r="U519" i="1"/>
  <c r="T519" i="1"/>
  <c r="S519" i="1"/>
  <c r="R519" i="1"/>
  <c r="Q519" i="1"/>
  <c r="P519" i="1"/>
  <c r="O519" i="1"/>
  <c r="N519" i="1"/>
  <c r="M519" i="1"/>
  <c r="L519" i="1"/>
  <c r="K519" i="1"/>
  <c r="J519" i="1"/>
  <c r="V518" i="1"/>
  <c r="U518" i="1"/>
  <c r="T518" i="1"/>
  <c r="S518" i="1"/>
  <c r="R518" i="1"/>
  <c r="Q518" i="1"/>
  <c r="P518" i="1"/>
  <c r="O518" i="1"/>
  <c r="N518" i="1"/>
  <c r="M518" i="1"/>
  <c r="L518" i="1"/>
  <c r="K518" i="1"/>
  <c r="J518" i="1"/>
  <c r="V517" i="1"/>
  <c r="U517" i="1"/>
  <c r="T517" i="1"/>
  <c r="S517" i="1"/>
  <c r="R517" i="1"/>
  <c r="Q517" i="1"/>
  <c r="P517" i="1"/>
  <c r="O517" i="1"/>
  <c r="N517" i="1"/>
  <c r="M517" i="1"/>
  <c r="L517" i="1"/>
  <c r="K517" i="1"/>
  <c r="J517" i="1"/>
  <c r="V516" i="1"/>
  <c r="U516" i="1"/>
  <c r="T516" i="1"/>
  <c r="S516" i="1"/>
  <c r="R516" i="1"/>
  <c r="Q516" i="1"/>
  <c r="P516" i="1"/>
  <c r="O516" i="1"/>
  <c r="N516" i="1"/>
  <c r="M516" i="1"/>
  <c r="L516" i="1"/>
  <c r="K516" i="1"/>
  <c r="J516" i="1"/>
  <c r="V515" i="1"/>
  <c r="U515" i="1"/>
  <c r="T515" i="1"/>
  <c r="S515" i="1"/>
  <c r="R515" i="1"/>
  <c r="Q515" i="1"/>
  <c r="P515" i="1"/>
  <c r="O515" i="1"/>
  <c r="N515" i="1"/>
  <c r="M515" i="1"/>
  <c r="L515" i="1"/>
  <c r="K515" i="1"/>
  <c r="J515" i="1"/>
  <c r="V514" i="1"/>
  <c r="U514" i="1"/>
  <c r="T514" i="1"/>
  <c r="S514" i="1"/>
  <c r="R514" i="1"/>
  <c r="Q514" i="1"/>
  <c r="P514" i="1"/>
  <c r="O514" i="1"/>
  <c r="N514" i="1"/>
  <c r="M514" i="1"/>
  <c r="L514" i="1"/>
  <c r="K514" i="1"/>
  <c r="J514" i="1"/>
  <c r="V513" i="1"/>
  <c r="U513" i="1"/>
  <c r="T513" i="1"/>
  <c r="S513" i="1"/>
  <c r="R513" i="1"/>
  <c r="Q513" i="1"/>
  <c r="P513" i="1"/>
  <c r="O513" i="1"/>
  <c r="N513" i="1"/>
  <c r="M513" i="1"/>
  <c r="L513" i="1"/>
  <c r="K513" i="1"/>
  <c r="J513" i="1"/>
  <c r="V512" i="1"/>
  <c r="U512" i="1"/>
  <c r="T512" i="1"/>
  <c r="S512" i="1"/>
  <c r="R512" i="1"/>
  <c r="Q512" i="1"/>
  <c r="P512" i="1"/>
  <c r="O512" i="1"/>
  <c r="N512" i="1"/>
  <c r="M512" i="1"/>
  <c r="L512" i="1"/>
  <c r="K512" i="1"/>
  <c r="J512" i="1"/>
  <c r="V511" i="1"/>
  <c r="U511" i="1"/>
  <c r="T511" i="1"/>
  <c r="S511" i="1"/>
  <c r="R511" i="1"/>
  <c r="Q511" i="1"/>
  <c r="P511" i="1"/>
  <c r="O511" i="1"/>
  <c r="N511" i="1"/>
  <c r="M511" i="1"/>
  <c r="L511" i="1"/>
  <c r="K511" i="1"/>
  <c r="J511" i="1"/>
  <c r="V510" i="1"/>
  <c r="U510" i="1"/>
  <c r="T510" i="1"/>
  <c r="S510" i="1"/>
  <c r="R510" i="1"/>
  <c r="Q510" i="1"/>
  <c r="P510" i="1"/>
  <c r="O510" i="1"/>
  <c r="N510" i="1"/>
  <c r="M510" i="1"/>
  <c r="L510" i="1"/>
  <c r="K510" i="1"/>
  <c r="J510" i="1"/>
  <c r="V509" i="1"/>
  <c r="U509" i="1"/>
  <c r="T509" i="1"/>
  <c r="S509" i="1"/>
  <c r="R509" i="1"/>
  <c r="Q509" i="1"/>
  <c r="P509" i="1"/>
  <c r="O509" i="1"/>
  <c r="N509" i="1"/>
  <c r="M509" i="1"/>
  <c r="L509" i="1"/>
  <c r="K509" i="1"/>
  <c r="J509" i="1"/>
  <c r="V508" i="1"/>
  <c r="U508" i="1"/>
  <c r="T508" i="1"/>
  <c r="S508" i="1"/>
  <c r="R508" i="1"/>
  <c r="Q508" i="1"/>
  <c r="P508" i="1"/>
  <c r="O508" i="1"/>
  <c r="N508" i="1"/>
  <c r="M508" i="1"/>
  <c r="L508" i="1"/>
  <c r="K508" i="1"/>
  <c r="J508" i="1"/>
  <c r="V507" i="1"/>
  <c r="U507" i="1"/>
  <c r="T507" i="1"/>
  <c r="S507" i="1"/>
  <c r="R507" i="1"/>
  <c r="Q507" i="1"/>
  <c r="P507" i="1"/>
  <c r="O507" i="1"/>
  <c r="N507" i="1"/>
  <c r="M507" i="1"/>
  <c r="L507" i="1"/>
  <c r="K507" i="1"/>
  <c r="J507" i="1"/>
  <c r="V506" i="1"/>
  <c r="U506" i="1"/>
  <c r="T506" i="1"/>
  <c r="S506" i="1"/>
  <c r="R506" i="1"/>
  <c r="Q506" i="1"/>
  <c r="P506" i="1"/>
  <c r="O506" i="1"/>
  <c r="N506" i="1"/>
  <c r="M506" i="1"/>
  <c r="L506" i="1"/>
  <c r="K506" i="1"/>
  <c r="J506" i="1"/>
  <c r="V505" i="1"/>
  <c r="U505" i="1"/>
  <c r="T505" i="1"/>
  <c r="S505" i="1"/>
  <c r="R505" i="1"/>
  <c r="Q505" i="1"/>
  <c r="P505" i="1"/>
  <c r="O505" i="1"/>
  <c r="N505" i="1"/>
  <c r="M505" i="1"/>
  <c r="L505" i="1"/>
  <c r="K505" i="1"/>
  <c r="J505" i="1"/>
  <c r="V504" i="1"/>
  <c r="U504" i="1"/>
  <c r="T504" i="1"/>
  <c r="S504" i="1"/>
  <c r="R504" i="1"/>
  <c r="Q504" i="1"/>
  <c r="P504" i="1"/>
  <c r="O504" i="1"/>
  <c r="N504" i="1"/>
  <c r="M504" i="1"/>
  <c r="L504" i="1"/>
  <c r="K504" i="1"/>
  <c r="J504" i="1"/>
  <c r="V503" i="1"/>
  <c r="U503" i="1"/>
  <c r="T503" i="1"/>
  <c r="S503" i="1"/>
  <c r="R503" i="1"/>
  <c r="Q503" i="1"/>
  <c r="P503" i="1"/>
  <c r="O503" i="1"/>
  <c r="N503" i="1"/>
  <c r="M503" i="1"/>
  <c r="L503" i="1"/>
  <c r="K503" i="1"/>
  <c r="J503" i="1"/>
  <c r="V502" i="1"/>
  <c r="U502" i="1"/>
  <c r="T502" i="1"/>
  <c r="S502" i="1"/>
  <c r="R502" i="1"/>
  <c r="Q502" i="1"/>
  <c r="P502" i="1"/>
  <c r="O502" i="1"/>
  <c r="N502" i="1"/>
  <c r="M502" i="1"/>
  <c r="L502" i="1"/>
  <c r="K502" i="1"/>
  <c r="J502" i="1"/>
  <c r="V501" i="1"/>
  <c r="U501" i="1"/>
  <c r="T501" i="1"/>
  <c r="S501" i="1"/>
  <c r="R501" i="1"/>
  <c r="Q501" i="1"/>
  <c r="P501" i="1"/>
  <c r="O501" i="1"/>
  <c r="N501" i="1"/>
  <c r="M501" i="1"/>
  <c r="L501" i="1"/>
  <c r="K501" i="1"/>
  <c r="J501" i="1"/>
  <c r="V500" i="1"/>
  <c r="U500" i="1"/>
  <c r="T500" i="1"/>
  <c r="S500" i="1"/>
  <c r="R500" i="1"/>
  <c r="Q500" i="1"/>
  <c r="P500" i="1"/>
  <c r="O500" i="1"/>
  <c r="N500" i="1"/>
  <c r="M500" i="1"/>
  <c r="L500" i="1"/>
  <c r="K500" i="1"/>
  <c r="J500" i="1"/>
  <c r="V499" i="1"/>
  <c r="U499" i="1"/>
  <c r="T499" i="1"/>
  <c r="S499" i="1"/>
  <c r="R499" i="1"/>
  <c r="Q499" i="1"/>
  <c r="P499" i="1"/>
  <c r="O499" i="1"/>
  <c r="N499" i="1"/>
  <c r="M499" i="1"/>
  <c r="L499" i="1"/>
  <c r="K499" i="1"/>
  <c r="J499" i="1"/>
  <c r="V498" i="1"/>
  <c r="U498" i="1"/>
  <c r="T498" i="1"/>
  <c r="S498" i="1"/>
  <c r="R498" i="1"/>
  <c r="Q498" i="1"/>
  <c r="P498" i="1"/>
  <c r="O498" i="1"/>
  <c r="N498" i="1"/>
  <c r="M498" i="1"/>
  <c r="L498" i="1"/>
  <c r="K498" i="1"/>
  <c r="J498" i="1"/>
  <c r="V497" i="1"/>
  <c r="U497" i="1"/>
  <c r="T497" i="1"/>
  <c r="S497" i="1"/>
  <c r="R497" i="1"/>
  <c r="Q497" i="1"/>
  <c r="P497" i="1"/>
  <c r="O497" i="1"/>
  <c r="N497" i="1"/>
  <c r="M497" i="1"/>
  <c r="L497" i="1"/>
  <c r="K497" i="1"/>
  <c r="J497" i="1"/>
  <c r="V496" i="1"/>
  <c r="U496" i="1"/>
  <c r="T496" i="1"/>
  <c r="S496" i="1"/>
  <c r="R496" i="1"/>
  <c r="Q496" i="1"/>
  <c r="P496" i="1"/>
  <c r="O496" i="1"/>
  <c r="N496" i="1"/>
  <c r="M496" i="1"/>
  <c r="L496" i="1"/>
  <c r="K496" i="1"/>
  <c r="J496" i="1"/>
  <c r="V495" i="1"/>
  <c r="U495" i="1"/>
  <c r="T495" i="1"/>
  <c r="S495" i="1"/>
  <c r="R495" i="1"/>
  <c r="Q495" i="1"/>
  <c r="P495" i="1"/>
  <c r="O495" i="1"/>
  <c r="N495" i="1"/>
  <c r="M495" i="1"/>
  <c r="L495" i="1"/>
  <c r="K495" i="1"/>
  <c r="J495" i="1"/>
  <c r="V494" i="1"/>
  <c r="U494" i="1"/>
  <c r="T494" i="1"/>
  <c r="S494" i="1"/>
  <c r="R494" i="1"/>
  <c r="Q494" i="1"/>
  <c r="P494" i="1"/>
  <c r="O494" i="1"/>
  <c r="N494" i="1"/>
  <c r="M494" i="1"/>
  <c r="L494" i="1"/>
  <c r="K494" i="1"/>
  <c r="J494" i="1"/>
  <c r="V493" i="1"/>
  <c r="U493" i="1"/>
  <c r="T493" i="1"/>
  <c r="S493" i="1"/>
  <c r="R493" i="1"/>
  <c r="Q493" i="1"/>
  <c r="P493" i="1"/>
  <c r="O493" i="1"/>
  <c r="N493" i="1"/>
  <c r="M493" i="1"/>
  <c r="L493" i="1"/>
  <c r="K493" i="1"/>
  <c r="J493" i="1"/>
  <c r="V492" i="1"/>
  <c r="U492" i="1"/>
  <c r="T492" i="1"/>
  <c r="S492" i="1"/>
  <c r="R492" i="1"/>
  <c r="Q492" i="1"/>
  <c r="P492" i="1"/>
  <c r="O492" i="1"/>
  <c r="N492" i="1"/>
  <c r="M492" i="1"/>
  <c r="L492" i="1"/>
  <c r="K492" i="1"/>
  <c r="J492" i="1"/>
  <c r="V491" i="1"/>
  <c r="U491" i="1"/>
  <c r="T491" i="1"/>
  <c r="S491" i="1"/>
  <c r="R491" i="1"/>
  <c r="Q491" i="1"/>
  <c r="P491" i="1"/>
  <c r="O491" i="1"/>
  <c r="N491" i="1"/>
  <c r="M491" i="1"/>
  <c r="L491" i="1"/>
  <c r="K491" i="1"/>
  <c r="J491" i="1"/>
  <c r="V490" i="1"/>
  <c r="U490" i="1"/>
  <c r="T490" i="1"/>
  <c r="S490" i="1"/>
  <c r="R490" i="1"/>
  <c r="Q490" i="1"/>
  <c r="P490" i="1"/>
  <c r="O490" i="1"/>
  <c r="N490" i="1"/>
  <c r="M490" i="1"/>
  <c r="L490" i="1"/>
  <c r="K490" i="1"/>
  <c r="J490" i="1"/>
  <c r="V489" i="1"/>
  <c r="U489" i="1"/>
  <c r="T489" i="1"/>
  <c r="S489" i="1"/>
  <c r="R489" i="1"/>
  <c r="Q489" i="1"/>
  <c r="P489" i="1"/>
  <c r="O489" i="1"/>
  <c r="N489" i="1"/>
  <c r="M489" i="1"/>
  <c r="L489" i="1"/>
  <c r="K489" i="1"/>
  <c r="J489" i="1"/>
  <c r="V488" i="1"/>
  <c r="U488" i="1"/>
  <c r="T488" i="1"/>
  <c r="S488" i="1"/>
  <c r="R488" i="1"/>
  <c r="Q488" i="1"/>
  <c r="P488" i="1"/>
  <c r="O488" i="1"/>
  <c r="N488" i="1"/>
  <c r="M488" i="1"/>
  <c r="L488" i="1"/>
  <c r="K488" i="1"/>
  <c r="J488" i="1"/>
  <c r="V487" i="1"/>
  <c r="U487" i="1"/>
  <c r="T487" i="1"/>
  <c r="S487" i="1"/>
  <c r="R487" i="1"/>
  <c r="Q487" i="1"/>
  <c r="P487" i="1"/>
  <c r="O487" i="1"/>
  <c r="N487" i="1"/>
  <c r="M487" i="1"/>
  <c r="L487" i="1"/>
  <c r="K487" i="1"/>
  <c r="J487" i="1"/>
  <c r="V486" i="1"/>
  <c r="U486" i="1"/>
  <c r="T486" i="1"/>
  <c r="S486" i="1"/>
  <c r="R486" i="1"/>
  <c r="Q486" i="1"/>
  <c r="P486" i="1"/>
  <c r="O486" i="1"/>
  <c r="N486" i="1"/>
  <c r="M486" i="1"/>
  <c r="L486" i="1"/>
  <c r="K486" i="1"/>
  <c r="J486" i="1"/>
  <c r="V485" i="1"/>
  <c r="U485" i="1"/>
  <c r="T485" i="1"/>
  <c r="S485" i="1"/>
  <c r="R485" i="1"/>
  <c r="Q485" i="1"/>
  <c r="P485" i="1"/>
  <c r="O485" i="1"/>
  <c r="N485" i="1"/>
  <c r="M485" i="1"/>
  <c r="L485" i="1"/>
  <c r="K485" i="1"/>
  <c r="J485" i="1"/>
  <c r="V484" i="1"/>
  <c r="U484" i="1"/>
  <c r="T484" i="1"/>
  <c r="S484" i="1"/>
  <c r="R484" i="1"/>
  <c r="Q484" i="1"/>
  <c r="P484" i="1"/>
  <c r="O484" i="1"/>
  <c r="N484" i="1"/>
  <c r="M484" i="1"/>
  <c r="L484" i="1"/>
  <c r="K484" i="1"/>
  <c r="J484" i="1"/>
  <c r="V483" i="1"/>
  <c r="U483" i="1"/>
  <c r="T483" i="1"/>
  <c r="S483" i="1"/>
  <c r="R483" i="1"/>
  <c r="Q483" i="1"/>
  <c r="P483" i="1"/>
  <c r="O483" i="1"/>
  <c r="N483" i="1"/>
  <c r="M483" i="1"/>
  <c r="L483" i="1"/>
  <c r="K483" i="1"/>
  <c r="J483" i="1"/>
  <c r="V482" i="1"/>
  <c r="U482" i="1"/>
  <c r="T482" i="1"/>
  <c r="S482" i="1"/>
  <c r="R482" i="1"/>
  <c r="Q482" i="1"/>
  <c r="P482" i="1"/>
  <c r="O482" i="1"/>
  <c r="N482" i="1"/>
  <c r="M482" i="1"/>
  <c r="L482" i="1"/>
  <c r="K482" i="1"/>
  <c r="J482" i="1"/>
  <c r="V481" i="1"/>
  <c r="U481" i="1"/>
  <c r="T481" i="1"/>
  <c r="S481" i="1"/>
  <c r="R481" i="1"/>
  <c r="Q481" i="1"/>
  <c r="P481" i="1"/>
  <c r="O481" i="1"/>
  <c r="N481" i="1"/>
  <c r="M481" i="1"/>
  <c r="L481" i="1"/>
  <c r="K481" i="1"/>
  <c r="J481" i="1"/>
  <c r="V480" i="1"/>
  <c r="U480" i="1"/>
  <c r="T480" i="1"/>
  <c r="S480" i="1"/>
  <c r="R480" i="1"/>
  <c r="Q480" i="1"/>
  <c r="P480" i="1"/>
  <c r="O480" i="1"/>
  <c r="N480" i="1"/>
  <c r="M480" i="1"/>
  <c r="L480" i="1"/>
  <c r="K480" i="1"/>
  <c r="J480" i="1"/>
  <c r="V479" i="1"/>
  <c r="U479" i="1"/>
  <c r="T479" i="1"/>
  <c r="S479" i="1"/>
  <c r="R479" i="1"/>
  <c r="Q479" i="1"/>
  <c r="P479" i="1"/>
  <c r="O479" i="1"/>
  <c r="N479" i="1"/>
  <c r="M479" i="1"/>
  <c r="L479" i="1"/>
  <c r="K479" i="1"/>
  <c r="J479" i="1"/>
  <c r="V478" i="1"/>
  <c r="U478" i="1"/>
  <c r="T478" i="1"/>
  <c r="S478" i="1"/>
  <c r="R478" i="1"/>
  <c r="Q478" i="1"/>
  <c r="P478" i="1"/>
  <c r="O478" i="1"/>
  <c r="N478" i="1"/>
  <c r="M478" i="1"/>
  <c r="L478" i="1"/>
  <c r="K478" i="1"/>
  <c r="J478" i="1"/>
  <c r="V477" i="1"/>
  <c r="U477" i="1"/>
  <c r="T477" i="1"/>
  <c r="S477" i="1"/>
  <c r="R477" i="1"/>
  <c r="Q477" i="1"/>
  <c r="P477" i="1"/>
  <c r="O477" i="1"/>
  <c r="N477" i="1"/>
  <c r="M477" i="1"/>
  <c r="L477" i="1"/>
  <c r="K477" i="1"/>
  <c r="J477" i="1"/>
  <c r="V476" i="1"/>
  <c r="U476" i="1"/>
  <c r="T476" i="1"/>
  <c r="S476" i="1"/>
  <c r="R476" i="1"/>
  <c r="Q476" i="1"/>
  <c r="P476" i="1"/>
  <c r="O476" i="1"/>
  <c r="N476" i="1"/>
  <c r="M476" i="1"/>
  <c r="L476" i="1"/>
  <c r="K476" i="1"/>
  <c r="J476" i="1"/>
  <c r="V475" i="1"/>
  <c r="U475" i="1"/>
  <c r="T475" i="1"/>
  <c r="S475" i="1"/>
  <c r="R475" i="1"/>
  <c r="Q475" i="1"/>
  <c r="P475" i="1"/>
  <c r="O475" i="1"/>
  <c r="N475" i="1"/>
  <c r="M475" i="1"/>
  <c r="L475" i="1"/>
  <c r="K475" i="1"/>
  <c r="J475" i="1"/>
  <c r="V474" i="1"/>
  <c r="U474" i="1"/>
  <c r="T474" i="1"/>
  <c r="S474" i="1"/>
  <c r="R474" i="1"/>
  <c r="Q474" i="1"/>
  <c r="P474" i="1"/>
  <c r="O474" i="1"/>
  <c r="N474" i="1"/>
  <c r="M474" i="1"/>
  <c r="L474" i="1"/>
  <c r="K474" i="1"/>
  <c r="J474" i="1"/>
  <c r="V473" i="1"/>
  <c r="U473" i="1"/>
  <c r="T473" i="1"/>
  <c r="S473" i="1"/>
  <c r="R473" i="1"/>
  <c r="Q473" i="1"/>
  <c r="P473" i="1"/>
  <c r="O473" i="1"/>
  <c r="N473" i="1"/>
  <c r="M473" i="1"/>
  <c r="L473" i="1"/>
  <c r="K473" i="1"/>
  <c r="J473" i="1"/>
  <c r="V472" i="1"/>
  <c r="U472" i="1"/>
  <c r="T472" i="1"/>
  <c r="S472" i="1"/>
  <c r="R472" i="1"/>
  <c r="Q472" i="1"/>
  <c r="P472" i="1"/>
  <c r="O472" i="1"/>
  <c r="N472" i="1"/>
  <c r="M472" i="1"/>
  <c r="L472" i="1"/>
  <c r="K472" i="1"/>
  <c r="J472" i="1"/>
  <c r="V471" i="1"/>
  <c r="U471" i="1"/>
  <c r="T471" i="1"/>
  <c r="S471" i="1"/>
  <c r="R471" i="1"/>
  <c r="Q471" i="1"/>
  <c r="P471" i="1"/>
  <c r="O471" i="1"/>
  <c r="N471" i="1"/>
  <c r="M471" i="1"/>
  <c r="L471" i="1"/>
  <c r="K471" i="1"/>
  <c r="J471" i="1"/>
  <c r="V470" i="1"/>
  <c r="U470" i="1"/>
  <c r="T470" i="1"/>
  <c r="S470" i="1"/>
  <c r="R470" i="1"/>
  <c r="Q470" i="1"/>
  <c r="P470" i="1"/>
  <c r="O470" i="1"/>
  <c r="N470" i="1"/>
  <c r="M470" i="1"/>
  <c r="L470" i="1"/>
  <c r="K470" i="1"/>
  <c r="J470" i="1"/>
  <c r="V469" i="1"/>
  <c r="U469" i="1"/>
  <c r="T469" i="1"/>
  <c r="S469" i="1"/>
  <c r="R469" i="1"/>
  <c r="Q469" i="1"/>
  <c r="P469" i="1"/>
  <c r="O469" i="1"/>
  <c r="N469" i="1"/>
  <c r="M469" i="1"/>
  <c r="L469" i="1"/>
  <c r="K469" i="1"/>
  <c r="J469" i="1"/>
  <c r="V468" i="1"/>
  <c r="U468" i="1"/>
  <c r="T468" i="1"/>
  <c r="S468" i="1"/>
  <c r="R468" i="1"/>
  <c r="Q468" i="1"/>
  <c r="P468" i="1"/>
  <c r="O468" i="1"/>
  <c r="N468" i="1"/>
  <c r="M468" i="1"/>
  <c r="L468" i="1"/>
  <c r="K468" i="1"/>
  <c r="J468" i="1"/>
  <c r="V467" i="1"/>
  <c r="U467" i="1"/>
  <c r="T467" i="1"/>
  <c r="S467" i="1"/>
  <c r="R467" i="1"/>
  <c r="Q467" i="1"/>
  <c r="P467" i="1"/>
  <c r="O467" i="1"/>
  <c r="N467" i="1"/>
  <c r="M467" i="1"/>
  <c r="L467" i="1"/>
  <c r="K467" i="1"/>
  <c r="J467" i="1"/>
  <c r="V466" i="1"/>
  <c r="U466" i="1"/>
  <c r="T466" i="1"/>
  <c r="S466" i="1"/>
  <c r="R466" i="1"/>
  <c r="Q466" i="1"/>
  <c r="P466" i="1"/>
  <c r="O466" i="1"/>
  <c r="N466" i="1"/>
  <c r="M466" i="1"/>
  <c r="L466" i="1"/>
  <c r="K466" i="1"/>
  <c r="J466" i="1"/>
  <c r="V465" i="1"/>
  <c r="U465" i="1"/>
  <c r="T465" i="1"/>
  <c r="S465" i="1"/>
  <c r="R465" i="1"/>
  <c r="Q465" i="1"/>
  <c r="P465" i="1"/>
  <c r="O465" i="1"/>
  <c r="N465" i="1"/>
  <c r="M465" i="1"/>
  <c r="L465" i="1"/>
  <c r="K465" i="1"/>
  <c r="J465" i="1"/>
  <c r="V464" i="1"/>
  <c r="U464" i="1"/>
  <c r="T464" i="1"/>
  <c r="S464" i="1"/>
  <c r="R464" i="1"/>
  <c r="Q464" i="1"/>
  <c r="P464" i="1"/>
  <c r="O464" i="1"/>
  <c r="N464" i="1"/>
  <c r="M464" i="1"/>
  <c r="L464" i="1"/>
  <c r="K464" i="1"/>
  <c r="J464" i="1"/>
  <c r="V463" i="1"/>
  <c r="U463" i="1"/>
  <c r="T463" i="1"/>
  <c r="S463" i="1"/>
  <c r="R463" i="1"/>
  <c r="Q463" i="1"/>
  <c r="P463" i="1"/>
  <c r="O463" i="1"/>
  <c r="N463" i="1"/>
  <c r="M463" i="1"/>
  <c r="L463" i="1"/>
  <c r="K463" i="1"/>
  <c r="J463" i="1"/>
  <c r="V462" i="1"/>
  <c r="U462" i="1"/>
  <c r="T462" i="1"/>
  <c r="S462" i="1"/>
  <c r="R462" i="1"/>
  <c r="Q462" i="1"/>
  <c r="P462" i="1"/>
  <c r="O462" i="1"/>
  <c r="N462" i="1"/>
  <c r="M462" i="1"/>
  <c r="L462" i="1"/>
  <c r="K462" i="1"/>
  <c r="J462" i="1"/>
  <c r="V461" i="1"/>
  <c r="U461" i="1"/>
  <c r="T461" i="1"/>
  <c r="S461" i="1"/>
  <c r="R461" i="1"/>
  <c r="Q461" i="1"/>
  <c r="P461" i="1"/>
  <c r="O461" i="1"/>
  <c r="N461" i="1"/>
  <c r="M461" i="1"/>
  <c r="L461" i="1"/>
  <c r="K461" i="1"/>
  <c r="J461" i="1"/>
  <c r="V460" i="1"/>
  <c r="U460" i="1"/>
  <c r="T460" i="1"/>
  <c r="S460" i="1"/>
  <c r="R460" i="1"/>
  <c r="Q460" i="1"/>
  <c r="P460" i="1"/>
  <c r="O460" i="1"/>
  <c r="N460" i="1"/>
  <c r="M460" i="1"/>
  <c r="L460" i="1"/>
  <c r="K460" i="1"/>
  <c r="J460" i="1"/>
  <c r="V459" i="1"/>
  <c r="U459" i="1"/>
  <c r="T459" i="1"/>
  <c r="S459" i="1"/>
  <c r="R459" i="1"/>
  <c r="Q459" i="1"/>
  <c r="P459" i="1"/>
  <c r="O459" i="1"/>
  <c r="N459" i="1"/>
  <c r="M459" i="1"/>
  <c r="L459" i="1"/>
  <c r="K459" i="1"/>
  <c r="J459" i="1"/>
  <c r="V458" i="1"/>
  <c r="U458" i="1"/>
  <c r="T458" i="1"/>
  <c r="S458" i="1"/>
  <c r="R458" i="1"/>
  <c r="Q458" i="1"/>
  <c r="P458" i="1"/>
  <c r="O458" i="1"/>
  <c r="N458" i="1"/>
  <c r="M458" i="1"/>
  <c r="L458" i="1"/>
  <c r="K458" i="1"/>
  <c r="J458" i="1"/>
  <c r="V457" i="1"/>
  <c r="U457" i="1"/>
  <c r="T457" i="1"/>
  <c r="S457" i="1"/>
  <c r="R457" i="1"/>
  <c r="Q457" i="1"/>
  <c r="P457" i="1"/>
  <c r="O457" i="1"/>
  <c r="N457" i="1"/>
  <c r="M457" i="1"/>
  <c r="L457" i="1"/>
  <c r="K457" i="1"/>
  <c r="J457" i="1"/>
  <c r="V456" i="1"/>
  <c r="U456" i="1"/>
  <c r="T456" i="1"/>
  <c r="S456" i="1"/>
  <c r="R456" i="1"/>
  <c r="Q456" i="1"/>
  <c r="P456" i="1"/>
  <c r="O456" i="1"/>
  <c r="N456" i="1"/>
  <c r="M456" i="1"/>
  <c r="L456" i="1"/>
  <c r="K456" i="1"/>
  <c r="J456" i="1"/>
  <c r="V455" i="1"/>
  <c r="U455" i="1"/>
  <c r="T455" i="1"/>
  <c r="S455" i="1"/>
  <c r="R455" i="1"/>
  <c r="Q455" i="1"/>
  <c r="P455" i="1"/>
  <c r="O455" i="1"/>
  <c r="N455" i="1"/>
  <c r="M455" i="1"/>
  <c r="L455" i="1"/>
  <c r="K455" i="1"/>
  <c r="J455" i="1"/>
  <c r="V454" i="1"/>
  <c r="U454" i="1"/>
  <c r="T454" i="1"/>
  <c r="S454" i="1"/>
  <c r="R454" i="1"/>
  <c r="Q454" i="1"/>
  <c r="P454" i="1"/>
  <c r="O454" i="1"/>
  <c r="N454" i="1"/>
  <c r="M454" i="1"/>
  <c r="L454" i="1"/>
  <c r="K454" i="1"/>
  <c r="J454" i="1"/>
  <c r="V453" i="1"/>
  <c r="U453" i="1"/>
  <c r="T453" i="1"/>
  <c r="S453" i="1"/>
  <c r="R453" i="1"/>
  <c r="Q453" i="1"/>
  <c r="P453" i="1"/>
  <c r="O453" i="1"/>
  <c r="N453" i="1"/>
  <c r="M453" i="1"/>
  <c r="L453" i="1"/>
  <c r="K453" i="1"/>
  <c r="J453" i="1"/>
  <c r="V452" i="1"/>
  <c r="U452" i="1"/>
  <c r="T452" i="1"/>
  <c r="S452" i="1"/>
  <c r="R452" i="1"/>
  <c r="Q452" i="1"/>
  <c r="P452" i="1"/>
  <c r="O452" i="1"/>
  <c r="N452" i="1"/>
  <c r="M452" i="1"/>
  <c r="L452" i="1"/>
  <c r="K452" i="1"/>
  <c r="J452" i="1"/>
  <c r="V451" i="1"/>
  <c r="U451" i="1"/>
  <c r="T451" i="1"/>
  <c r="S451" i="1"/>
  <c r="R451" i="1"/>
  <c r="Q451" i="1"/>
  <c r="P451" i="1"/>
  <c r="O451" i="1"/>
  <c r="N451" i="1"/>
  <c r="M451" i="1"/>
  <c r="L451" i="1"/>
  <c r="K451" i="1"/>
  <c r="J451" i="1"/>
  <c r="V450" i="1"/>
  <c r="U450" i="1"/>
  <c r="T450" i="1"/>
  <c r="S450" i="1"/>
  <c r="R450" i="1"/>
  <c r="Q450" i="1"/>
  <c r="P450" i="1"/>
  <c r="O450" i="1"/>
  <c r="N450" i="1"/>
  <c r="M450" i="1"/>
  <c r="L450" i="1"/>
  <c r="K450" i="1"/>
  <c r="J450" i="1"/>
  <c r="V449" i="1"/>
  <c r="U449" i="1"/>
  <c r="T449" i="1"/>
  <c r="S449" i="1"/>
  <c r="R449" i="1"/>
  <c r="Q449" i="1"/>
  <c r="P449" i="1"/>
  <c r="O449" i="1"/>
  <c r="N449" i="1"/>
  <c r="M449" i="1"/>
  <c r="L449" i="1"/>
  <c r="K449" i="1"/>
  <c r="J449" i="1"/>
  <c r="V448" i="1"/>
  <c r="U448" i="1"/>
  <c r="T448" i="1"/>
  <c r="S448" i="1"/>
  <c r="R448" i="1"/>
  <c r="Q448" i="1"/>
  <c r="P448" i="1"/>
  <c r="O448" i="1"/>
  <c r="N448" i="1"/>
  <c r="M448" i="1"/>
  <c r="L448" i="1"/>
  <c r="K448" i="1"/>
  <c r="J448" i="1"/>
  <c r="V447" i="1"/>
  <c r="U447" i="1"/>
  <c r="T447" i="1"/>
  <c r="S447" i="1"/>
  <c r="R447" i="1"/>
  <c r="Q447" i="1"/>
  <c r="P447" i="1"/>
  <c r="O447" i="1"/>
  <c r="N447" i="1"/>
  <c r="M447" i="1"/>
  <c r="L447" i="1"/>
  <c r="K447" i="1"/>
  <c r="J447" i="1"/>
  <c r="V446" i="1"/>
  <c r="U446" i="1"/>
  <c r="T446" i="1"/>
  <c r="S446" i="1"/>
  <c r="R446" i="1"/>
  <c r="Q446" i="1"/>
  <c r="P446" i="1"/>
  <c r="O446" i="1"/>
  <c r="N446" i="1"/>
  <c r="M446" i="1"/>
  <c r="L446" i="1"/>
  <c r="K446" i="1"/>
  <c r="J446" i="1"/>
  <c r="V445" i="1"/>
  <c r="U445" i="1"/>
  <c r="T445" i="1"/>
  <c r="S445" i="1"/>
  <c r="R445" i="1"/>
  <c r="Q445" i="1"/>
  <c r="P445" i="1"/>
  <c r="O445" i="1"/>
  <c r="N445" i="1"/>
  <c r="M445" i="1"/>
  <c r="L445" i="1"/>
  <c r="K445" i="1"/>
  <c r="J445" i="1"/>
  <c r="V444" i="1"/>
  <c r="U444" i="1"/>
  <c r="T444" i="1"/>
  <c r="S444" i="1"/>
  <c r="R444" i="1"/>
  <c r="Q444" i="1"/>
  <c r="P444" i="1"/>
  <c r="O444" i="1"/>
  <c r="N444" i="1"/>
  <c r="M444" i="1"/>
  <c r="L444" i="1"/>
  <c r="K444" i="1"/>
  <c r="J444" i="1"/>
  <c r="V443" i="1"/>
  <c r="U443" i="1"/>
  <c r="T443" i="1"/>
  <c r="S443" i="1"/>
  <c r="R443" i="1"/>
  <c r="Q443" i="1"/>
  <c r="P443" i="1"/>
  <c r="O443" i="1"/>
  <c r="N443" i="1"/>
  <c r="M443" i="1"/>
  <c r="L443" i="1"/>
  <c r="K443" i="1"/>
  <c r="J443" i="1"/>
  <c r="V442" i="1"/>
  <c r="U442" i="1"/>
  <c r="T442" i="1"/>
  <c r="S442" i="1"/>
  <c r="R442" i="1"/>
  <c r="Q442" i="1"/>
  <c r="P442" i="1"/>
  <c r="O442" i="1"/>
  <c r="N442" i="1"/>
  <c r="M442" i="1"/>
  <c r="L442" i="1"/>
  <c r="K442" i="1"/>
  <c r="J442" i="1"/>
  <c r="V441" i="1"/>
  <c r="U441" i="1"/>
  <c r="T441" i="1"/>
  <c r="S441" i="1"/>
  <c r="R441" i="1"/>
  <c r="Q441" i="1"/>
  <c r="P441" i="1"/>
  <c r="O441" i="1"/>
  <c r="N441" i="1"/>
  <c r="M441" i="1"/>
  <c r="L441" i="1"/>
  <c r="K441" i="1"/>
  <c r="J441" i="1"/>
  <c r="V440" i="1"/>
  <c r="U440" i="1"/>
  <c r="T440" i="1"/>
  <c r="S440" i="1"/>
  <c r="R440" i="1"/>
  <c r="Q440" i="1"/>
  <c r="P440" i="1"/>
  <c r="O440" i="1"/>
  <c r="N440" i="1"/>
  <c r="M440" i="1"/>
  <c r="L440" i="1"/>
  <c r="K440" i="1"/>
  <c r="J440" i="1"/>
  <c r="V439" i="1"/>
  <c r="U439" i="1"/>
  <c r="T439" i="1"/>
  <c r="S439" i="1"/>
  <c r="R439" i="1"/>
  <c r="Q439" i="1"/>
  <c r="P439" i="1"/>
  <c r="O439" i="1"/>
  <c r="N439" i="1"/>
  <c r="M439" i="1"/>
  <c r="L439" i="1"/>
  <c r="K439" i="1"/>
  <c r="J439" i="1"/>
  <c r="V438" i="1"/>
  <c r="U438" i="1"/>
  <c r="T438" i="1"/>
  <c r="S438" i="1"/>
  <c r="R438" i="1"/>
  <c r="Q438" i="1"/>
  <c r="P438" i="1"/>
  <c r="O438" i="1"/>
  <c r="N438" i="1"/>
  <c r="M438" i="1"/>
  <c r="L438" i="1"/>
  <c r="K438" i="1"/>
  <c r="J438" i="1"/>
  <c r="V437" i="1"/>
  <c r="U437" i="1"/>
  <c r="T437" i="1"/>
  <c r="S437" i="1"/>
  <c r="R437" i="1"/>
  <c r="Q437" i="1"/>
  <c r="P437" i="1"/>
  <c r="O437" i="1"/>
  <c r="N437" i="1"/>
  <c r="M437" i="1"/>
  <c r="L437" i="1"/>
  <c r="K437" i="1"/>
  <c r="J437" i="1"/>
  <c r="V436" i="1"/>
  <c r="U436" i="1"/>
  <c r="T436" i="1"/>
  <c r="S436" i="1"/>
  <c r="R436" i="1"/>
  <c r="Q436" i="1"/>
  <c r="P436" i="1"/>
  <c r="O436" i="1"/>
  <c r="N436" i="1"/>
  <c r="M436" i="1"/>
  <c r="L436" i="1"/>
  <c r="K436" i="1"/>
  <c r="J436" i="1"/>
  <c r="V435" i="1"/>
  <c r="U435" i="1"/>
  <c r="T435" i="1"/>
  <c r="S435" i="1"/>
  <c r="R435" i="1"/>
  <c r="Q435" i="1"/>
  <c r="P435" i="1"/>
  <c r="O435" i="1"/>
  <c r="N435" i="1"/>
  <c r="M435" i="1"/>
  <c r="L435" i="1"/>
  <c r="K435" i="1"/>
  <c r="J435" i="1"/>
  <c r="V434" i="1"/>
  <c r="U434" i="1"/>
  <c r="T434" i="1"/>
  <c r="S434" i="1"/>
  <c r="R434" i="1"/>
  <c r="Q434" i="1"/>
  <c r="P434" i="1"/>
  <c r="O434" i="1"/>
  <c r="N434" i="1"/>
  <c r="M434" i="1"/>
  <c r="L434" i="1"/>
  <c r="K434" i="1"/>
  <c r="J434" i="1"/>
  <c r="V433" i="1"/>
  <c r="U433" i="1"/>
  <c r="T433" i="1"/>
  <c r="S433" i="1"/>
  <c r="R433" i="1"/>
  <c r="Q433" i="1"/>
  <c r="P433" i="1"/>
  <c r="O433" i="1"/>
  <c r="N433" i="1"/>
  <c r="M433" i="1"/>
  <c r="L433" i="1"/>
  <c r="K433" i="1"/>
  <c r="J433" i="1"/>
  <c r="V432" i="1"/>
  <c r="U432" i="1"/>
  <c r="T432" i="1"/>
  <c r="S432" i="1"/>
  <c r="R432" i="1"/>
  <c r="Q432" i="1"/>
  <c r="P432" i="1"/>
  <c r="O432" i="1"/>
  <c r="N432" i="1"/>
  <c r="M432" i="1"/>
  <c r="L432" i="1"/>
  <c r="K432" i="1"/>
  <c r="J432" i="1"/>
  <c r="V431" i="1"/>
  <c r="U431" i="1"/>
  <c r="T431" i="1"/>
  <c r="S431" i="1"/>
  <c r="R431" i="1"/>
  <c r="Q431" i="1"/>
  <c r="P431" i="1"/>
  <c r="O431" i="1"/>
  <c r="N431" i="1"/>
  <c r="M431" i="1"/>
  <c r="L431" i="1"/>
  <c r="K431" i="1"/>
  <c r="J431" i="1"/>
  <c r="V430" i="1"/>
  <c r="U430" i="1"/>
  <c r="T430" i="1"/>
  <c r="S430" i="1"/>
  <c r="R430" i="1"/>
  <c r="Q430" i="1"/>
  <c r="P430" i="1"/>
  <c r="O430" i="1"/>
  <c r="N430" i="1"/>
  <c r="M430" i="1"/>
  <c r="L430" i="1"/>
  <c r="K430" i="1"/>
  <c r="J430" i="1"/>
  <c r="V429" i="1"/>
  <c r="U429" i="1"/>
  <c r="T429" i="1"/>
  <c r="S429" i="1"/>
  <c r="R429" i="1"/>
  <c r="Q429" i="1"/>
  <c r="P429" i="1"/>
  <c r="O429" i="1"/>
  <c r="N429" i="1"/>
  <c r="M429" i="1"/>
  <c r="L429" i="1"/>
  <c r="K429" i="1"/>
  <c r="J429" i="1"/>
  <c r="V428" i="1"/>
  <c r="U428" i="1"/>
  <c r="T428" i="1"/>
  <c r="S428" i="1"/>
  <c r="R428" i="1"/>
  <c r="Q428" i="1"/>
  <c r="P428" i="1"/>
  <c r="O428" i="1"/>
  <c r="N428" i="1"/>
  <c r="M428" i="1"/>
  <c r="L428" i="1"/>
  <c r="K428" i="1"/>
  <c r="J428" i="1"/>
  <c r="V427" i="1"/>
  <c r="U427" i="1"/>
  <c r="T427" i="1"/>
  <c r="S427" i="1"/>
  <c r="R427" i="1"/>
  <c r="Q427" i="1"/>
  <c r="P427" i="1"/>
  <c r="O427" i="1"/>
  <c r="N427" i="1"/>
  <c r="M427" i="1"/>
  <c r="L427" i="1"/>
  <c r="K427" i="1"/>
  <c r="J427" i="1"/>
  <c r="V426" i="1"/>
  <c r="U426" i="1"/>
  <c r="T426" i="1"/>
  <c r="S426" i="1"/>
  <c r="R426" i="1"/>
  <c r="Q426" i="1"/>
  <c r="P426" i="1"/>
  <c r="O426" i="1"/>
  <c r="N426" i="1"/>
  <c r="M426" i="1"/>
  <c r="L426" i="1"/>
  <c r="K426" i="1"/>
  <c r="J426" i="1"/>
  <c r="V425" i="1"/>
  <c r="U425" i="1"/>
  <c r="T425" i="1"/>
  <c r="S425" i="1"/>
  <c r="R425" i="1"/>
  <c r="Q425" i="1"/>
  <c r="P425" i="1"/>
  <c r="O425" i="1"/>
  <c r="N425" i="1"/>
  <c r="M425" i="1"/>
  <c r="L425" i="1"/>
  <c r="K425" i="1"/>
  <c r="J425" i="1"/>
  <c r="V424" i="1"/>
  <c r="U424" i="1"/>
  <c r="T424" i="1"/>
  <c r="S424" i="1"/>
  <c r="R424" i="1"/>
  <c r="Q424" i="1"/>
  <c r="P424" i="1"/>
  <c r="O424" i="1"/>
  <c r="N424" i="1"/>
  <c r="M424" i="1"/>
  <c r="L424" i="1"/>
  <c r="K424" i="1"/>
  <c r="J424" i="1"/>
  <c r="V423" i="1"/>
  <c r="U423" i="1"/>
  <c r="T423" i="1"/>
  <c r="S423" i="1"/>
  <c r="R423" i="1"/>
  <c r="Q423" i="1"/>
  <c r="P423" i="1"/>
  <c r="O423" i="1"/>
  <c r="N423" i="1"/>
  <c r="M423" i="1"/>
  <c r="L423" i="1"/>
  <c r="K423" i="1"/>
  <c r="J423" i="1"/>
  <c r="V422" i="1"/>
  <c r="U422" i="1"/>
  <c r="T422" i="1"/>
  <c r="S422" i="1"/>
  <c r="R422" i="1"/>
  <c r="Q422" i="1"/>
  <c r="P422" i="1"/>
  <c r="O422" i="1"/>
  <c r="N422" i="1"/>
  <c r="M422" i="1"/>
  <c r="L422" i="1"/>
  <c r="K422" i="1"/>
  <c r="J422" i="1"/>
  <c r="V421" i="1"/>
  <c r="U421" i="1"/>
  <c r="T421" i="1"/>
  <c r="S421" i="1"/>
  <c r="R421" i="1"/>
  <c r="Q421" i="1"/>
  <c r="P421" i="1"/>
  <c r="O421" i="1"/>
  <c r="N421" i="1"/>
  <c r="M421" i="1"/>
  <c r="L421" i="1"/>
  <c r="K421" i="1"/>
  <c r="J421" i="1"/>
  <c r="V420" i="1"/>
  <c r="U420" i="1"/>
  <c r="T420" i="1"/>
  <c r="S420" i="1"/>
  <c r="R420" i="1"/>
  <c r="Q420" i="1"/>
  <c r="P420" i="1"/>
  <c r="O420" i="1"/>
  <c r="N420" i="1"/>
  <c r="M420" i="1"/>
  <c r="L420" i="1"/>
  <c r="K420" i="1"/>
  <c r="J420" i="1"/>
  <c r="V419" i="1"/>
  <c r="U419" i="1"/>
  <c r="T419" i="1"/>
  <c r="S419" i="1"/>
  <c r="R419" i="1"/>
  <c r="Q419" i="1"/>
  <c r="P419" i="1"/>
  <c r="O419" i="1"/>
  <c r="N419" i="1"/>
  <c r="M419" i="1"/>
  <c r="L419" i="1"/>
  <c r="K419" i="1"/>
  <c r="J419" i="1"/>
  <c r="V418" i="1"/>
  <c r="U418" i="1"/>
  <c r="T418" i="1"/>
  <c r="S418" i="1"/>
  <c r="R418" i="1"/>
  <c r="Q418" i="1"/>
  <c r="P418" i="1"/>
  <c r="O418" i="1"/>
  <c r="N418" i="1"/>
  <c r="M418" i="1"/>
  <c r="L418" i="1"/>
  <c r="K418" i="1"/>
  <c r="J418" i="1"/>
  <c r="V417" i="1"/>
  <c r="U417" i="1"/>
  <c r="T417" i="1"/>
  <c r="S417" i="1"/>
  <c r="R417" i="1"/>
  <c r="Q417" i="1"/>
  <c r="P417" i="1"/>
  <c r="O417" i="1"/>
  <c r="N417" i="1"/>
  <c r="M417" i="1"/>
  <c r="L417" i="1"/>
  <c r="K417" i="1"/>
  <c r="J417" i="1"/>
  <c r="V416" i="1"/>
  <c r="U416" i="1"/>
  <c r="T416" i="1"/>
  <c r="S416" i="1"/>
  <c r="R416" i="1"/>
  <c r="Q416" i="1"/>
  <c r="P416" i="1"/>
  <c r="O416" i="1"/>
  <c r="N416" i="1"/>
  <c r="M416" i="1"/>
  <c r="L416" i="1"/>
  <c r="K416" i="1"/>
  <c r="J416" i="1"/>
  <c r="V415" i="1"/>
  <c r="U415" i="1"/>
  <c r="T415" i="1"/>
  <c r="S415" i="1"/>
  <c r="R415" i="1"/>
  <c r="Q415" i="1"/>
  <c r="P415" i="1"/>
  <c r="O415" i="1"/>
  <c r="N415" i="1"/>
  <c r="M415" i="1"/>
  <c r="L415" i="1"/>
  <c r="K415" i="1"/>
  <c r="J415" i="1"/>
  <c r="V414" i="1"/>
  <c r="U414" i="1"/>
  <c r="T414" i="1"/>
  <c r="S414" i="1"/>
  <c r="R414" i="1"/>
  <c r="Q414" i="1"/>
  <c r="P414" i="1"/>
  <c r="O414" i="1"/>
  <c r="N414" i="1"/>
  <c r="M414" i="1"/>
  <c r="L414" i="1"/>
  <c r="K414" i="1"/>
  <c r="J414" i="1"/>
  <c r="V413" i="1"/>
  <c r="U413" i="1"/>
  <c r="T413" i="1"/>
  <c r="S413" i="1"/>
  <c r="R413" i="1"/>
  <c r="Q413" i="1"/>
  <c r="P413" i="1"/>
  <c r="O413" i="1"/>
  <c r="N413" i="1"/>
  <c r="M413" i="1"/>
  <c r="L413" i="1"/>
  <c r="K413" i="1"/>
  <c r="J413" i="1"/>
  <c r="V412" i="1"/>
  <c r="U412" i="1"/>
  <c r="T412" i="1"/>
  <c r="S412" i="1"/>
  <c r="R412" i="1"/>
  <c r="Q412" i="1"/>
  <c r="P412" i="1"/>
  <c r="O412" i="1"/>
  <c r="N412" i="1"/>
  <c r="M412" i="1"/>
  <c r="L412" i="1"/>
  <c r="K412" i="1"/>
  <c r="J412" i="1"/>
  <c r="V411" i="1"/>
  <c r="U411" i="1"/>
  <c r="T411" i="1"/>
  <c r="S411" i="1"/>
  <c r="R411" i="1"/>
  <c r="Q411" i="1"/>
  <c r="P411" i="1"/>
  <c r="O411" i="1"/>
  <c r="N411" i="1"/>
  <c r="M411" i="1"/>
  <c r="L411" i="1"/>
  <c r="K411" i="1"/>
  <c r="J411" i="1"/>
  <c r="V410" i="1"/>
  <c r="U410" i="1"/>
  <c r="T410" i="1"/>
  <c r="S410" i="1"/>
  <c r="R410" i="1"/>
  <c r="Q410" i="1"/>
  <c r="P410" i="1"/>
  <c r="O410" i="1"/>
  <c r="N410" i="1"/>
  <c r="M410" i="1"/>
  <c r="L410" i="1"/>
  <c r="K410" i="1"/>
  <c r="J410" i="1"/>
  <c r="V409" i="1"/>
  <c r="U409" i="1"/>
  <c r="T409" i="1"/>
  <c r="S409" i="1"/>
  <c r="R409" i="1"/>
  <c r="Q409" i="1"/>
  <c r="P409" i="1"/>
  <c r="O409" i="1"/>
  <c r="N409" i="1"/>
  <c r="M409" i="1"/>
  <c r="L409" i="1"/>
  <c r="K409" i="1"/>
  <c r="J409" i="1"/>
  <c r="V408" i="1"/>
  <c r="U408" i="1"/>
  <c r="T408" i="1"/>
  <c r="S408" i="1"/>
  <c r="R408" i="1"/>
  <c r="Q408" i="1"/>
  <c r="P408" i="1"/>
  <c r="O408" i="1"/>
  <c r="N408" i="1"/>
  <c r="M408" i="1"/>
  <c r="L408" i="1"/>
  <c r="K408" i="1"/>
  <c r="J408" i="1"/>
  <c r="V407" i="1"/>
  <c r="U407" i="1"/>
  <c r="T407" i="1"/>
  <c r="S407" i="1"/>
  <c r="R407" i="1"/>
  <c r="Q407" i="1"/>
  <c r="P407" i="1"/>
  <c r="O407" i="1"/>
  <c r="N407" i="1"/>
  <c r="M407" i="1"/>
  <c r="L407" i="1"/>
  <c r="K407" i="1"/>
  <c r="J407" i="1"/>
  <c r="V406" i="1"/>
  <c r="U406" i="1"/>
  <c r="T406" i="1"/>
  <c r="S406" i="1"/>
  <c r="R406" i="1"/>
  <c r="Q406" i="1"/>
  <c r="P406" i="1"/>
  <c r="O406" i="1"/>
  <c r="N406" i="1"/>
  <c r="M406" i="1"/>
  <c r="L406" i="1"/>
  <c r="K406" i="1"/>
  <c r="J406" i="1"/>
  <c r="U3" i="1"/>
  <c r="V3" i="1"/>
  <c r="U4" i="1"/>
  <c r="V4" i="1"/>
  <c r="U5" i="1"/>
  <c r="V5"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U150" i="1"/>
  <c r="V150" i="1"/>
  <c r="U151" i="1"/>
  <c r="V151" i="1"/>
  <c r="U152" i="1"/>
  <c r="V152" i="1"/>
  <c r="U153" i="1"/>
  <c r="V153" i="1"/>
  <c r="U154" i="1"/>
  <c r="V154" i="1"/>
  <c r="U155" i="1"/>
  <c r="V155" i="1"/>
  <c r="U156" i="1"/>
  <c r="V156" i="1"/>
  <c r="U157" i="1"/>
  <c r="V157" i="1"/>
  <c r="U158" i="1"/>
  <c r="V158" i="1"/>
  <c r="U159" i="1"/>
  <c r="V159" i="1"/>
  <c r="U160" i="1"/>
  <c r="V160" i="1"/>
  <c r="U161" i="1"/>
  <c r="V161" i="1"/>
  <c r="U162" i="1"/>
  <c r="V162" i="1"/>
  <c r="U163" i="1"/>
  <c r="V163" i="1"/>
  <c r="U164" i="1"/>
  <c r="V164" i="1"/>
  <c r="U165" i="1"/>
  <c r="V165" i="1"/>
  <c r="U166" i="1"/>
  <c r="V166" i="1"/>
  <c r="U167" i="1"/>
  <c r="V167" i="1"/>
  <c r="U168" i="1"/>
  <c r="V168" i="1"/>
  <c r="U169" i="1"/>
  <c r="V169" i="1"/>
  <c r="U170" i="1"/>
  <c r="V170" i="1"/>
  <c r="U171" i="1"/>
  <c r="V171" i="1"/>
  <c r="U172" i="1"/>
  <c r="V172" i="1"/>
  <c r="U173" i="1"/>
  <c r="V173" i="1"/>
  <c r="U174" i="1"/>
  <c r="V174" i="1"/>
  <c r="U175" i="1"/>
  <c r="V175" i="1"/>
  <c r="U176" i="1"/>
  <c r="V176" i="1"/>
  <c r="U177" i="1"/>
  <c r="V177" i="1"/>
  <c r="U178" i="1"/>
  <c r="V178" i="1"/>
  <c r="U179" i="1"/>
  <c r="V179" i="1"/>
  <c r="U180" i="1"/>
  <c r="V180" i="1"/>
  <c r="U181" i="1"/>
  <c r="V181" i="1"/>
  <c r="U182" i="1"/>
  <c r="V182" i="1"/>
  <c r="U183" i="1"/>
  <c r="V183" i="1"/>
  <c r="U184" i="1"/>
  <c r="V184" i="1"/>
  <c r="U185" i="1"/>
  <c r="V185" i="1"/>
  <c r="U186" i="1"/>
  <c r="V186" i="1"/>
  <c r="U187" i="1"/>
  <c r="V187" i="1"/>
  <c r="U188" i="1"/>
  <c r="V188" i="1"/>
  <c r="U189" i="1"/>
  <c r="V189" i="1"/>
  <c r="U190" i="1"/>
  <c r="V190" i="1"/>
  <c r="U191" i="1"/>
  <c r="V191" i="1"/>
  <c r="U192" i="1"/>
  <c r="V192" i="1"/>
  <c r="U193" i="1"/>
  <c r="V193" i="1"/>
  <c r="U194" i="1"/>
  <c r="V194" i="1"/>
  <c r="U195" i="1"/>
  <c r="V195" i="1"/>
  <c r="U196" i="1"/>
  <c r="V196" i="1"/>
  <c r="U197" i="1"/>
  <c r="V197" i="1"/>
  <c r="U198" i="1"/>
  <c r="V198" i="1"/>
  <c r="U199" i="1"/>
  <c r="V199" i="1"/>
  <c r="U200" i="1"/>
  <c r="V200" i="1"/>
  <c r="U201" i="1"/>
  <c r="V201" i="1"/>
  <c r="U202" i="1"/>
  <c r="V202" i="1"/>
  <c r="U203" i="1"/>
  <c r="V203" i="1"/>
  <c r="U204" i="1"/>
  <c r="V204" i="1"/>
  <c r="U205" i="1"/>
  <c r="V205" i="1"/>
  <c r="U206" i="1"/>
  <c r="V206" i="1"/>
  <c r="U207" i="1"/>
  <c r="V207" i="1"/>
  <c r="U208" i="1"/>
  <c r="V208" i="1"/>
  <c r="U209" i="1"/>
  <c r="V209" i="1"/>
  <c r="U210" i="1"/>
  <c r="V210" i="1"/>
  <c r="U211" i="1"/>
  <c r="V211" i="1"/>
  <c r="U212" i="1"/>
  <c r="V212" i="1"/>
  <c r="U213" i="1"/>
  <c r="V213" i="1"/>
  <c r="U214" i="1"/>
  <c r="V214" i="1"/>
  <c r="U215" i="1"/>
  <c r="V215" i="1"/>
  <c r="U216" i="1"/>
  <c r="V216" i="1"/>
  <c r="U217" i="1"/>
  <c r="V217" i="1"/>
  <c r="U218" i="1"/>
  <c r="V218" i="1"/>
  <c r="U219" i="1"/>
  <c r="V219" i="1"/>
  <c r="U220" i="1"/>
  <c r="V220" i="1"/>
  <c r="U221" i="1"/>
  <c r="V221" i="1"/>
  <c r="U222" i="1"/>
  <c r="V222" i="1"/>
  <c r="U223" i="1"/>
  <c r="V223" i="1"/>
  <c r="U224" i="1"/>
  <c r="V224" i="1"/>
  <c r="U225" i="1"/>
  <c r="V225" i="1"/>
  <c r="U226" i="1"/>
  <c r="V226" i="1"/>
  <c r="U227" i="1"/>
  <c r="V227" i="1"/>
  <c r="U228" i="1"/>
  <c r="V228" i="1"/>
  <c r="U229" i="1"/>
  <c r="V229" i="1"/>
  <c r="U230" i="1"/>
  <c r="V230" i="1"/>
  <c r="U231" i="1"/>
  <c r="V231" i="1"/>
  <c r="U232" i="1"/>
  <c r="V232" i="1"/>
  <c r="U233" i="1"/>
  <c r="V233" i="1"/>
  <c r="U234" i="1"/>
  <c r="V234" i="1"/>
  <c r="U235" i="1"/>
  <c r="V235" i="1"/>
  <c r="U236" i="1"/>
  <c r="V236" i="1"/>
  <c r="U237" i="1"/>
  <c r="V237" i="1"/>
  <c r="U238" i="1"/>
  <c r="V238" i="1"/>
  <c r="U239" i="1"/>
  <c r="V239" i="1"/>
  <c r="U240" i="1"/>
  <c r="V240" i="1"/>
  <c r="U241" i="1"/>
  <c r="V241" i="1"/>
  <c r="U242" i="1"/>
  <c r="V242" i="1"/>
  <c r="U243" i="1"/>
  <c r="V243" i="1"/>
  <c r="U244" i="1"/>
  <c r="V244" i="1"/>
  <c r="U245" i="1"/>
  <c r="V245" i="1"/>
  <c r="U246" i="1"/>
  <c r="V246" i="1"/>
  <c r="U247" i="1"/>
  <c r="V247" i="1"/>
  <c r="U248" i="1"/>
  <c r="V248" i="1"/>
  <c r="U249" i="1"/>
  <c r="V249" i="1"/>
  <c r="U250" i="1"/>
  <c r="V250" i="1"/>
  <c r="U251" i="1"/>
  <c r="V251" i="1"/>
  <c r="U252" i="1"/>
  <c r="V252" i="1"/>
  <c r="U253" i="1"/>
  <c r="V253" i="1"/>
  <c r="U254" i="1"/>
  <c r="V254" i="1"/>
  <c r="U255" i="1"/>
  <c r="V255" i="1"/>
  <c r="U256" i="1"/>
  <c r="V256" i="1"/>
  <c r="U257" i="1"/>
  <c r="V257" i="1"/>
  <c r="U258" i="1"/>
  <c r="V258" i="1"/>
  <c r="U259" i="1"/>
  <c r="V259" i="1"/>
  <c r="U260" i="1"/>
  <c r="V260" i="1"/>
  <c r="U261" i="1"/>
  <c r="V261" i="1"/>
  <c r="U262" i="1"/>
  <c r="V262" i="1"/>
  <c r="U263" i="1"/>
  <c r="V263" i="1"/>
  <c r="U264" i="1"/>
  <c r="V264" i="1"/>
  <c r="U265" i="1"/>
  <c r="V265" i="1"/>
  <c r="U266" i="1"/>
  <c r="V266" i="1"/>
  <c r="U267" i="1"/>
  <c r="V267" i="1"/>
  <c r="U268" i="1"/>
  <c r="V268" i="1"/>
  <c r="U269" i="1"/>
  <c r="V269" i="1"/>
  <c r="U270" i="1"/>
  <c r="V270" i="1"/>
  <c r="U271" i="1"/>
  <c r="V271" i="1"/>
  <c r="U272" i="1"/>
  <c r="V272" i="1"/>
  <c r="U273" i="1"/>
  <c r="V273" i="1"/>
  <c r="U274" i="1"/>
  <c r="V274" i="1"/>
  <c r="U275" i="1"/>
  <c r="V275" i="1"/>
  <c r="U276" i="1"/>
  <c r="V276" i="1"/>
  <c r="U277" i="1"/>
  <c r="V277" i="1"/>
  <c r="U278" i="1"/>
  <c r="V278" i="1"/>
  <c r="U279" i="1"/>
  <c r="V279" i="1"/>
  <c r="U280" i="1"/>
  <c r="V280" i="1"/>
  <c r="U281" i="1"/>
  <c r="V281" i="1"/>
  <c r="U282" i="1"/>
  <c r="V282" i="1"/>
  <c r="U283" i="1"/>
  <c r="V283" i="1"/>
  <c r="U284" i="1"/>
  <c r="V284" i="1"/>
  <c r="U285" i="1"/>
  <c r="V285" i="1"/>
  <c r="U286" i="1"/>
  <c r="V286" i="1"/>
  <c r="U287" i="1"/>
  <c r="V287" i="1"/>
  <c r="U288" i="1"/>
  <c r="V288" i="1"/>
  <c r="U289" i="1"/>
  <c r="V289" i="1"/>
  <c r="U290" i="1"/>
  <c r="V290" i="1"/>
  <c r="U291" i="1"/>
  <c r="V291" i="1"/>
  <c r="U292" i="1"/>
  <c r="V292" i="1"/>
  <c r="U293" i="1"/>
  <c r="V293" i="1"/>
  <c r="U294" i="1"/>
  <c r="V294" i="1"/>
  <c r="U295" i="1"/>
  <c r="V295" i="1"/>
  <c r="U296" i="1"/>
  <c r="V296" i="1"/>
  <c r="U297" i="1"/>
  <c r="V297" i="1"/>
  <c r="U298" i="1"/>
  <c r="V298" i="1"/>
  <c r="U299" i="1"/>
  <c r="V299" i="1"/>
  <c r="U300" i="1"/>
  <c r="V300" i="1"/>
  <c r="U301" i="1"/>
  <c r="V301" i="1"/>
  <c r="U302" i="1"/>
  <c r="V302" i="1"/>
  <c r="U303" i="1"/>
  <c r="V303" i="1"/>
  <c r="U304" i="1"/>
  <c r="V304" i="1"/>
  <c r="U305" i="1"/>
  <c r="V305" i="1"/>
  <c r="U306" i="1"/>
  <c r="V306" i="1"/>
  <c r="U307" i="1"/>
  <c r="V307" i="1"/>
  <c r="U308" i="1"/>
  <c r="V308" i="1"/>
  <c r="U309" i="1"/>
  <c r="V309" i="1"/>
  <c r="U310" i="1"/>
  <c r="V310" i="1"/>
  <c r="U311" i="1"/>
  <c r="V311" i="1"/>
  <c r="U312" i="1"/>
  <c r="V312" i="1"/>
  <c r="U313" i="1"/>
  <c r="V313" i="1"/>
  <c r="U314" i="1"/>
  <c r="V314" i="1"/>
  <c r="U315" i="1"/>
  <c r="V315" i="1"/>
  <c r="U316" i="1"/>
  <c r="V316" i="1"/>
  <c r="U317" i="1"/>
  <c r="V317" i="1"/>
  <c r="U318" i="1"/>
  <c r="V318" i="1"/>
  <c r="U319" i="1"/>
  <c r="V319" i="1"/>
  <c r="U320" i="1"/>
  <c r="V320" i="1"/>
  <c r="U321" i="1"/>
  <c r="V321" i="1"/>
  <c r="U322" i="1"/>
  <c r="V322" i="1"/>
  <c r="U323" i="1"/>
  <c r="V323" i="1"/>
  <c r="U324" i="1"/>
  <c r="V324" i="1"/>
  <c r="U325" i="1"/>
  <c r="V325" i="1"/>
  <c r="U326" i="1"/>
  <c r="V326" i="1"/>
  <c r="U327" i="1"/>
  <c r="V327" i="1"/>
  <c r="U328" i="1"/>
  <c r="V328" i="1"/>
  <c r="U329" i="1"/>
  <c r="V329" i="1"/>
  <c r="U330" i="1"/>
  <c r="V330" i="1"/>
  <c r="U331" i="1"/>
  <c r="V331" i="1"/>
  <c r="U332" i="1"/>
  <c r="V332" i="1"/>
  <c r="U333" i="1"/>
  <c r="V333" i="1"/>
  <c r="U334" i="1"/>
  <c r="V334" i="1"/>
  <c r="U335" i="1"/>
  <c r="V335" i="1"/>
  <c r="U336" i="1"/>
  <c r="V336" i="1"/>
  <c r="U337" i="1"/>
  <c r="V337" i="1"/>
  <c r="U338" i="1"/>
  <c r="V338" i="1"/>
  <c r="U339" i="1"/>
  <c r="V339" i="1"/>
  <c r="U340" i="1"/>
  <c r="V340" i="1"/>
  <c r="U341" i="1"/>
  <c r="V341" i="1"/>
  <c r="U342" i="1"/>
  <c r="V342" i="1"/>
  <c r="U343" i="1"/>
  <c r="V343" i="1"/>
  <c r="U344" i="1"/>
  <c r="V344" i="1"/>
  <c r="U345" i="1"/>
  <c r="V345" i="1"/>
  <c r="U346" i="1"/>
  <c r="V346" i="1"/>
  <c r="U347" i="1"/>
  <c r="V347" i="1"/>
  <c r="U348" i="1"/>
  <c r="V348" i="1"/>
  <c r="U349" i="1"/>
  <c r="V349" i="1"/>
  <c r="U350" i="1"/>
  <c r="V350" i="1"/>
  <c r="U351" i="1"/>
  <c r="V351" i="1"/>
  <c r="U352" i="1"/>
  <c r="V352" i="1"/>
  <c r="U353" i="1"/>
  <c r="V353" i="1"/>
  <c r="U354" i="1"/>
  <c r="V354" i="1"/>
  <c r="U355" i="1"/>
  <c r="V355" i="1"/>
  <c r="U356" i="1"/>
  <c r="V356" i="1"/>
  <c r="U357" i="1"/>
  <c r="V357" i="1"/>
  <c r="U358" i="1"/>
  <c r="V358" i="1"/>
  <c r="U359" i="1"/>
  <c r="V359" i="1"/>
  <c r="U360" i="1"/>
  <c r="V360" i="1"/>
  <c r="U361" i="1"/>
  <c r="V361" i="1"/>
  <c r="U362" i="1"/>
  <c r="V362" i="1"/>
  <c r="U363" i="1"/>
  <c r="V363" i="1"/>
  <c r="U364" i="1"/>
  <c r="V364" i="1"/>
  <c r="U365" i="1"/>
  <c r="V365" i="1"/>
  <c r="U366" i="1"/>
  <c r="V366" i="1"/>
  <c r="U367" i="1"/>
  <c r="V367" i="1"/>
  <c r="U368" i="1"/>
  <c r="V368" i="1"/>
  <c r="U369" i="1"/>
  <c r="V369" i="1"/>
  <c r="U370" i="1"/>
  <c r="V370" i="1"/>
  <c r="U371" i="1"/>
  <c r="V371" i="1"/>
  <c r="U372" i="1"/>
  <c r="V372" i="1"/>
  <c r="U373" i="1"/>
  <c r="V373" i="1"/>
  <c r="U374" i="1"/>
  <c r="V374" i="1"/>
  <c r="U375" i="1"/>
  <c r="V375" i="1"/>
  <c r="U376" i="1"/>
  <c r="V376" i="1"/>
  <c r="U377" i="1"/>
  <c r="V377" i="1"/>
  <c r="U378" i="1"/>
  <c r="V378" i="1"/>
  <c r="U379" i="1"/>
  <c r="V379" i="1"/>
  <c r="U380" i="1"/>
  <c r="V380" i="1"/>
  <c r="U381" i="1"/>
  <c r="V381" i="1"/>
  <c r="U382" i="1"/>
  <c r="V382" i="1"/>
  <c r="U383" i="1"/>
  <c r="V383" i="1"/>
  <c r="U384" i="1"/>
  <c r="V384" i="1"/>
  <c r="U385" i="1"/>
  <c r="V385" i="1"/>
  <c r="U386" i="1"/>
  <c r="V386" i="1"/>
  <c r="U387" i="1"/>
  <c r="V387" i="1"/>
  <c r="U388" i="1"/>
  <c r="V388" i="1"/>
  <c r="U389" i="1"/>
  <c r="V389" i="1"/>
  <c r="U390" i="1"/>
  <c r="V390" i="1"/>
  <c r="U391" i="1"/>
  <c r="V391" i="1"/>
  <c r="U392" i="1"/>
  <c r="V392" i="1"/>
  <c r="U393" i="1"/>
  <c r="V393" i="1"/>
  <c r="U394" i="1"/>
  <c r="V394" i="1"/>
  <c r="U395" i="1"/>
  <c r="V395" i="1"/>
  <c r="U396" i="1"/>
  <c r="V396" i="1"/>
  <c r="U397" i="1"/>
  <c r="V397" i="1"/>
  <c r="U398" i="1"/>
  <c r="V398" i="1"/>
  <c r="U399" i="1"/>
  <c r="V399" i="1"/>
  <c r="U400" i="1"/>
  <c r="V400" i="1"/>
  <c r="U401" i="1"/>
  <c r="V401" i="1"/>
  <c r="U402" i="1"/>
  <c r="V402" i="1"/>
  <c r="U403" i="1"/>
  <c r="V403" i="1"/>
  <c r="U404" i="1"/>
  <c r="V404" i="1"/>
  <c r="U405" i="1"/>
  <c r="V405" i="1"/>
  <c r="V2" i="1"/>
  <c r="U2" i="1"/>
  <c r="R405" i="1"/>
  <c r="R404" i="1"/>
  <c r="R403" i="1"/>
  <c r="R402" i="1"/>
  <c r="R401" i="1"/>
  <c r="R400" i="1"/>
  <c r="R399" i="1"/>
  <c r="R398" i="1"/>
  <c r="R397" i="1"/>
  <c r="R396" i="1"/>
  <c r="R395" i="1"/>
  <c r="R394" i="1"/>
  <c r="R393" i="1"/>
  <c r="R392" i="1"/>
  <c r="R391" i="1"/>
  <c r="R390" i="1"/>
  <c r="R389" i="1"/>
  <c r="R388" i="1"/>
  <c r="R387" i="1"/>
  <c r="R386" i="1"/>
  <c r="R385" i="1"/>
  <c r="R16" i="1"/>
  <c r="R15" i="1"/>
  <c r="R14" i="1"/>
  <c r="R13" i="1"/>
  <c r="R12" i="1"/>
  <c r="R11" i="1"/>
  <c r="R10" i="1"/>
  <c r="R9" i="1"/>
  <c r="R8" i="1"/>
  <c r="R7" i="1"/>
  <c r="R6" i="1"/>
  <c r="R5" i="1"/>
  <c r="R4" i="1"/>
  <c r="R3" i="1"/>
  <c r="R2" i="1"/>
  <c r="R21" i="1"/>
  <c r="R20" i="1"/>
  <c r="R19" i="1"/>
  <c r="R18" i="1"/>
  <c r="R17" i="1"/>
  <c r="R42" i="1"/>
  <c r="R41" i="1"/>
  <c r="R40" i="1"/>
  <c r="R39" i="1"/>
  <c r="R38" i="1"/>
  <c r="R37" i="1"/>
  <c r="R36" i="1"/>
  <c r="R35" i="1"/>
  <c r="R34" i="1"/>
  <c r="R33" i="1"/>
  <c r="R32" i="1"/>
  <c r="R31" i="1"/>
  <c r="R30" i="1"/>
  <c r="R29" i="1"/>
  <c r="R28" i="1"/>
  <c r="R27" i="1"/>
  <c r="R26" i="1"/>
  <c r="R25" i="1"/>
  <c r="R24" i="1"/>
  <c r="R23" i="1"/>
  <c r="R22" i="1"/>
  <c r="R47" i="1"/>
  <c r="R46" i="1"/>
  <c r="R45" i="1"/>
  <c r="R44" i="1"/>
  <c r="R43" i="1"/>
  <c r="R52" i="1"/>
  <c r="R51" i="1"/>
  <c r="R50" i="1"/>
  <c r="R49" i="1"/>
  <c r="R48" i="1"/>
  <c r="R56" i="1"/>
  <c r="R55" i="1"/>
  <c r="R54" i="1"/>
  <c r="R53" i="1"/>
  <c r="R60" i="1"/>
  <c r="R59" i="1"/>
  <c r="R58" i="1"/>
  <c r="R57" i="1"/>
  <c r="R61" i="1"/>
  <c r="R62" i="1"/>
  <c r="R64" i="1"/>
  <c r="R63" i="1"/>
  <c r="R68" i="1"/>
  <c r="R67" i="1"/>
  <c r="R66" i="1"/>
  <c r="R65" i="1"/>
  <c r="R75" i="1"/>
  <c r="R74" i="1"/>
  <c r="R73" i="1"/>
  <c r="R72" i="1"/>
  <c r="R71" i="1"/>
  <c r="R70" i="1"/>
  <c r="R69" i="1"/>
  <c r="R83" i="1"/>
  <c r="R82" i="1"/>
  <c r="R81" i="1"/>
  <c r="R80" i="1"/>
  <c r="R79" i="1"/>
  <c r="R78" i="1"/>
  <c r="R77" i="1"/>
  <c r="R76" i="1"/>
  <c r="R89" i="1"/>
  <c r="R88" i="1"/>
  <c r="R87" i="1"/>
  <c r="R86" i="1"/>
  <c r="R85" i="1"/>
  <c r="R84" i="1"/>
  <c r="R95" i="1"/>
  <c r="R94" i="1"/>
  <c r="R93" i="1"/>
  <c r="R92" i="1"/>
  <c r="R91" i="1"/>
  <c r="R90" i="1"/>
  <c r="R96" i="1"/>
  <c r="R100" i="1"/>
  <c r="R99" i="1"/>
  <c r="R98" i="1"/>
  <c r="R97" i="1"/>
  <c r="R101" i="1"/>
  <c r="R105" i="1"/>
  <c r="R104" i="1"/>
  <c r="R103" i="1"/>
  <c r="R102" i="1"/>
  <c r="R107" i="1"/>
  <c r="R106" i="1"/>
  <c r="R110" i="1"/>
  <c r="R109" i="1"/>
  <c r="R108" i="1"/>
  <c r="R113" i="1"/>
  <c r="R112" i="1"/>
  <c r="R111" i="1"/>
  <c r="R117" i="1"/>
  <c r="R116" i="1"/>
  <c r="R115" i="1"/>
  <c r="R114" i="1"/>
  <c r="R122" i="1"/>
  <c r="R121" i="1"/>
  <c r="R120" i="1"/>
  <c r="R119" i="1"/>
  <c r="R118" i="1"/>
  <c r="R124" i="1"/>
  <c r="R123" i="1"/>
  <c r="R127" i="1"/>
  <c r="R126" i="1"/>
  <c r="R125" i="1"/>
  <c r="R132" i="1"/>
  <c r="R131" i="1"/>
  <c r="R130" i="1"/>
  <c r="R129" i="1"/>
  <c r="R128" i="1"/>
  <c r="R138" i="1"/>
  <c r="R137" i="1"/>
  <c r="R136" i="1"/>
  <c r="R135" i="1"/>
  <c r="R134" i="1"/>
  <c r="R133" i="1"/>
  <c r="R140" i="1"/>
  <c r="R139" i="1"/>
  <c r="R142" i="1"/>
  <c r="R141" i="1"/>
  <c r="R144" i="1"/>
  <c r="R143" i="1"/>
  <c r="R146" i="1"/>
  <c r="R145" i="1"/>
  <c r="R150" i="1"/>
  <c r="R149" i="1"/>
  <c r="R148" i="1"/>
  <c r="R147" i="1"/>
  <c r="R154" i="1"/>
  <c r="R153" i="1"/>
  <c r="R152" i="1"/>
  <c r="R151" i="1"/>
  <c r="R158" i="1"/>
  <c r="R157" i="1"/>
  <c r="R156" i="1"/>
  <c r="R155" i="1"/>
  <c r="R159" i="1"/>
  <c r="R164" i="1"/>
  <c r="R163" i="1"/>
  <c r="R162" i="1"/>
  <c r="R161" i="1"/>
  <c r="R160" i="1"/>
  <c r="R172" i="1"/>
  <c r="R171" i="1"/>
  <c r="R170" i="1"/>
  <c r="R169" i="1"/>
  <c r="R168" i="1"/>
  <c r="R167" i="1"/>
  <c r="R166" i="1"/>
  <c r="R165" i="1"/>
  <c r="R176" i="1"/>
  <c r="R175" i="1"/>
  <c r="R174" i="1"/>
  <c r="R173" i="1"/>
  <c r="R182" i="1"/>
  <c r="R181" i="1"/>
  <c r="R180" i="1"/>
  <c r="R179" i="1"/>
  <c r="R178" i="1"/>
  <c r="R177" i="1"/>
  <c r="R185" i="1"/>
  <c r="R184" i="1"/>
  <c r="R183" i="1"/>
  <c r="R195" i="1"/>
  <c r="R194" i="1"/>
  <c r="R193" i="1"/>
  <c r="R192" i="1"/>
  <c r="R191" i="1"/>
  <c r="R190" i="1"/>
  <c r="R189" i="1"/>
  <c r="R188" i="1"/>
  <c r="R187" i="1"/>
  <c r="R186" i="1"/>
  <c r="R199" i="1"/>
  <c r="R198" i="1"/>
  <c r="R197" i="1"/>
  <c r="R196" i="1"/>
  <c r="R208" i="1"/>
  <c r="R207" i="1"/>
  <c r="R206" i="1"/>
  <c r="R205" i="1"/>
  <c r="R204" i="1"/>
  <c r="R203" i="1"/>
  <c r="R202" i="1"/>
  <c r="R201" i="1"/>
  <c r="R200" i="1"/>
  <c r="R210" i="1"/>
  <c r="R209" i="1"/>
  <c r="R212" i="1"/>
  <c r="R211" i="1"/>
  <c r="R213" i="1"/>
  <c r="R215" i="1"/>
  <c r="R214" i="1"/>
  <c r="R219" i="1"/>
  <c r="R218" i="1"/>
  <c r="R217" i="1"/>
  <c r="R216" i="1"/>
  <c r="R221" i="1"/>
  <c r="R220" i="1"/>
  <c r="R222" i="1"/>
  <c r="R223" i="1"/>
  <c r="R225" i="1"/>
  <c r="R224" i="1"/>
  <c r="R227" i="1"/>
  <c r="R226" i="1"/>
  <c r="R228" i="1"/>
  <c r="R229"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303" i="1"/>
  <c r="R302" i="1"/>
  <c r="R301" i="1"/>
  <c r="R300" i="1"/>
  <c r="R305" i="1"/>
  <c r="R304" i="1"/>
  <c r="R306" i="1"/>
  <c r="R309" i="1"/>
  <c r="R308" i="1"/>
  <c r="R307" i="1"/>
  <c r="R313" i="1"/>
  <c r="R312" i="1"/>
  <c r="R311" i="1"/>
  <c r="R310" i="1"/>
  <c r="R315" i="1"/>
  <c r="R314" i="1"/>
  <c r="R316" i="1"/>
  <c r="R317" i="1"/>
  <c r="R324" i="1"/>
  <c r="R323" i="1"/>
  <c r="R322" i="1"/>
  <c r="R321" i="1"/>
  <c r="R320" i="1"/>
  <c r="R319" i="1"/>
  <c r="R318" i="1"/>
  <c r="R325" i="1"/>
  <c r="R326" i="1"/>
  <c r="R328" i="1"/>
  <c r="R327" i="1"/>
  <c r="R331" i="1"/>
  <c r="R330" i="1"/>
  <c r="R329" i="1"/>
  <c r="R332" i="1"/>
  <c r="R339" i="1"/>
  <c r="R338" i="1"/>
  <c r="R337" i="1"/>
  <c r="R336" i="1"/>
  <c r="R335" i="1"/>
  <c r="R334" i="1"/>
  <c r="R333" i="1"/>
  <c r="R341" i="1"/>
  <c r="R340" i="1"/>
  <c r="R342" i="1"/>
  <c r="R343" i="1"/>
  <c r="R344" i="1"/>
  <c r="R350" i="1"/>
  <c r="R349" i="1"/>
  <c r="R348" i="1"/>
  <c r="R347" i="1"/>
  <c r="R346" i="1"/>
  <c r="R345" i="1"/>
  <c r="R355" i="1"/>
  <c r="R354" i="1"/>
  <c r="R353" i="1"/>
  <c r="R352" i="1"/>
  <c r="R351" i="1"/>
  <c r="R357" i="1"/>
  <c r="R356" i="1"/>
  <c r="R359" i="1"/>
  <c r="R358" i="1"/>
  <c r="R360" i="1"/>
  <c r="R362" i="1"/>
  <c r="R361" i="1"/>
  <c r="R364" i="1"/>
  <c r="R363" i="1"/>
  <c r="R366" i="1"/>
  <c r="R365" i="1"/>
  <c r="R369" i="1"/>
  <c r="R368" i="1"/>
  <c r="R367" i="1"/>
  <c r="R370" i="1"/>
  <c r="R372" i="1"/>
  <c r="R371" i="1"/>
  <c r="R374" i="1"/>
  <c r="R373" i="1"/>
  <c r="R377" i="1"/>
  <c r="R376" i="1"/>
  <c r="R375" i="1"/>
  <c r="R378" i="1"/>
  <c r="R379" i="1"/>
  <c r="R382" i="1"/>
  <c r="R381" i="1"/>
  <c r="R380" i="1"/>
  <c r="R383" i="1"/>
  <c r="R384" i="1"/>
  <c r="R1" i="1"/>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T1" i="2"/>
  <c r="S71" i="2"/>
  <c r="R71" i="2"/>
  <c r="Q71" i="2"/>
  <c r="S70" i="2"/>
  <c r="R70" i="2"/>
  <c r="Q70" i="2"/>
  <c r="S69" i="2"/>
  <c r="R69" i="2"/>
  <c r="Q69" i="2"/>
  <c r="S68" i="2"/>
  <c r="R68" i="2"/>
  <c r="Q68" i="2"/>
  <c r="S67" i="2"/>
  <c r="R67" i="2"/>
  <c r="Q67" i="2"/>
  <c r="S66" i="2"/>
  <c r="R66" i="2"/>
  <c r="Q66" i="2"/>
  <c r="S65" i="2"/>
  <c r="R65" i="2"/>
  <c r="Q65" i="2"/>
  <c r="S64" i="2"/>
  <c r="R64" i="2"/>
  <c r="Q64" i="2"/>
  <c r="S63" i="2"/>
  <c r="R63" i="2"/>
  <c r="Q63" i="2"/>
  <c r="S62" i="2"/>
  <c r="R62" i="2"/>
  <c r="Q62" i="2"/>
  <c r="S61" i="2"/>
  <c r="R61" i="2"/>
  <c r="Q61" i="2"/>
  <c r="S60" i="2"/>
  <c r="R60" i="2"/>
  <c r="Q60" i="2"/>
  <c r="S59" i="2"/>
  <c r="R59" i="2"/>
  <c r="Q59" i="2"/>
  <c r="S58" i="2"/>
  <c r="R58" i="2"/>
  <c r="Q58" i="2"/>
  <c r="S57" i="2"/>
  <c r="R57" i="2"/>
  <c r="Q57" i="2"/>
  <c r="S56" i="2"/>
  <c r="R56" i="2"/>
  <c r="Q56" i="2"/>
  <c r="S55" i="2"/>
  <c r="R55" i="2"/>
  <c r="Q55" i="2"/>
  <c r="S54" i="2"/>
  <c r="R54" i="2"/>
  <c r="Q54" i="2"/>
  <c r="S53" i="2"/>
  <c r="R53" i="2"/>
  <c r="Q53" i="2"/>
  <c r="S52" i="2"/>
  <c r="R52" i="2"/>
  <c r="Q52" i="2"/>
  <c r="S51" i="2"/>
  <c r="R51" i="2"/>
  <c r="Q51" i="2"/>
  <c r="S50" i="2"/>
  <c r="R50" i="2"/>
  <c r="Q50" i="2"/>
  <c r="S49" i="2"/>
  <c r="R49" i="2"/>
  <c r="Q49" i="2"/>
  <c r="S48" i="2"/>
  <c r="R48" i="2"/>
  <c r="Q48" i="2"/>
  <c r="S47" i="2"/>
  <c r="R47" i="2"/>
  <c r="Q47" i="2"/>
  <c r="S46" i="2"/>
  <c r="R46" i="2"/>
  <c r="Q46" i="2"/>
  <c r="S45" i="2"/>
  <c r="R45" i="2"/>
  <c r="Q45" i="2"/>
  <c r="S44" i="2"/>
  <c r="R44" i="2"/>
  <c r="Q44" i="2"/>
  <c r="S43" i="2"/>
  <c r="R43" i="2"/>
  <c r="Q43" i="2"/>
  <c r="S42" i="2"/>
  <c r="R42" i="2"/>
  <c r="Q42" i="2"/>
  <c r="S41" i="2"/>
  <c r="R41" i="2"/>
  <c r="Q41" i="2"/>
  <c r="S40" i="2"/>
  <c r="R40" i="2"/>
  <c r="Q40" i="2"/>
  <c r="S39" i="2"/>
  <c r="R39" i="2"/>
  <c r="Q39" i="2"/>
  <c r="S38" i="2"/>
  <c r="R38" i="2"/>
  <c r="Q38" i="2"/>
  <c r="S37" i="2"/>
  <c r="R37" i="2"/>
  <c r="Q37" i="2"/>
  <c r="S36" i="2"/>
  <c r="R36" i="2"/>
  <c r="Q36" i="2"/>
  <c r="S35" i="2"/>
  <c r="R35" i="2"/>
  <c r="Q35" i="2"/>
  <c r="S34" i="2"/>
  <c r="R34" i="2"/>
  <c r="Q34" i="2"/>
  <c r="S33" i="2"/>
  <c r="R33" i="2"/>
  <c r="Q33" i="2"/>
  <c r="S32" i="2"/>
  <c r="R32" i="2"/>
  <c r="Q32" i="2"/>
  <c r="S31" i="2"/>
  <c r="R31" i="2"/>
  <c r="Q31" i="2"/>
  <c r="S30" i="2"/>
  <c r="R30" i="2"/>
  <c r="Q30" i="2"/>
  <c r="S29" i="2"/>
  <c r="R29" i="2"/>
  <c r="Q29" i="2"/>
  <c r="S28" i="2"/>
  <c r="R28" i="2"/>
  <c r="Q28" i="2"/>
  <c r="S27" i="2"/>
  <c r="R27" i="2"/>
  <c r="Q27" i="2"/>
  <c r="S26" i="2"/>
  <c r="R26" i="2"/>
  <c r="Q26" i="2"/>
  <c r="S25" i="2"/>
  <c r="R25" i="2"/>
  <c r="Q25" i="2"/>
  <c r="S24" i="2"/>
  <c r="R24" i="2"/>
  <c r="Q24" i="2"/>
  <c r="S23" i="2"/>
  <c r="R23" i="2"/>
  <c r="Q23" i="2"/>
  <c r="S22" i="2"/>
  <c r="R22" i="2"/>
  <c r="Q22" i="2"/>
  <c r="S21" i="2"/>
  <c r="R21" i="2"/>
  <c r="Q21" i="2"/>
  <c r="S20" i="2"/>
  <c r="R20" i="2"/>
  <c r="Q20" i="2"/>
  <c r="S19" i="2"/>
  <c r="R19" i="2"/>
  <c r="Q19" i="2"/>
  <c r="S18" i="2"/>
  <c r="R18" i="2"/>
  <c r="Q18" i="2"/>
  <c r="S17" i="2"/>
  <c r="R17" i="2"/>
  <c r="Q17" i="2"/>
  <c r="S16" i="2"/>
  <c r="R16" i="2"/>
  <c r="Q16" i="2"/>
  <c r="S15" i="2"/>
  <c r="R15" i="2"/>
  <c r="Q15" i="2"/>
  <c r="S14" i="2"/>
  <c r="R14" i="2"/>
  <c r="Q14" i="2"/>
  <c r="S13" i="2"/>
  <c r="R13" i="2"/>
  <c r="Q13" i="2"/>
  <c r="S12" i="2"/>
  <c r="R12" i="2"/>
  <c r="Q12" i="2"/>
  <c r="S11" i="2"/>
  <c r="R11" i="2"/>
  <c r="Q11" i="2"/>
  <c r="S10" i="2"/>
  <c r="R10" i="2"/>
  <c r="Q10" i="2"/>
  <c r="S9" i="2"/>
  <c r="R9" i="2"/>
  <c r="Q9" i="2"/>
  <c r="S8" i="2"/>
  <c r="R8" i="2"/>
  <c r="Q8" i="2"/>
  <c r="S7" i="2"/>
  <c r="R7" i="2"/>
  <c r="Q7" i="2"/>
  <c r="S6" i="2"/>
  <c r="R6" i="2"/>
  <c r="Q6" i="2"/>
  <c r="S5" i="2"/>
  <c r="R5" i="2"/>
  <c r="Q5" i="2"/>
  <c r="S4" i="2"/>
  <c r="R4" i="2"/>
  <c r="Q4" i="2"/>
  <c r="S3" i="2"/>
  <c r="R3" i="2"/>
  <c r="Q3" i="2"/>
  <c r="S2" i="2"/>
  <c r="R2" i="2"/>
  <c r="Q2" i="2"/>
  <c r="S1" i="2"/>
  <c r="R1" i="2"/>
  <c r="Q1"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P1" i="2"/>
  <c r="K14" i="2"/>
  <c r="O71" i="2"/>
  <c r="N71" i="2"/>
  <c r="M71" i="2"/>
  <c r="L71" i="2"/>
  <c r="K71" i="2"/>
  <c r="J71" i="2"/>
  <c r="O70" i="2"/>
  <c r="N70" i="2"/>
  <c r="M70" i="2"/>
  <c r="L70" i="2"/>
  <c r="K70" i="2"/>
  <c r="J70" i="2"/>
  <c r="O69" i="2"/>
  <c r="N69" i="2"/>
  <c r="M69" i="2"/>
  <c r="L69" i="2"/>
  <c r="K69" i="2"/>
  <c r="J69" i="2"/>
  <c r="O68" i="2"/>
  <c r="N68" i="2"/>
  <c r="M68" i="2"/>
  <c r="L68" i="2"/>
  <c r="K68" i="2"/>
  <c r="J68" i="2"/>
  <c r="O67" i="2"/>
  <c r="N67" i="2"/>
  <c r="M67" i="2"/>
  <c r="L67" i="2"/>
  <c r="K67" i="2"/>
  <c r="J67" i="2"/>
  <c r="O66" i="2"/>
  <c r="N66" i="2"/>
  <c r="M66" i="2"/>
  <c r="L66" i="2"/>
  <c r="K66" i="2"/>
  <c r="J66" i="2"/>
  <c r="O65" i="2"/>
  <c r="N65" i="2"/>
  <c r="M65" i="2"/>
  <c r="L65" i="2"/>
  <c r="K65" i="2"/>
  <c r="J65" i="2"/>
  <c r="O64" i="2"/>
  <c r="N64" i="2"/>
  <c r="M64" i="2"/>
  <c r="L64" i="2"/>
  <c r="K64" i="2"/>
  <c r="J64" i="2"/>
  <c r="O63" i="2"/>
  <c r="N63" i="2"/>
  <c r="M63" i="2"/>
  <c r="L63" i="2"/>
  <c r="K63" i="2"/>
  <c r="J63" i="2"/>
  <c r="O62" i="2"/>
  <c r="N62" i="2"/>
  <c r="M62" i="2"/>
  <c r="L62" i="2"/>
  <c r="K62" i="2"/>
  <c r="J62" i="2"/>
  <c r="O61" i="2"/>
  <c r="N61" i="2"/>
  <c r="M61" i="2"/>
  <c r="L61" i="2"/>
  <c r="K61" i="2"/>
  <c r="J61" i="2"/>
  <c r="O60" i="2"/>
  <c r="N60" i="2"/>
  <c r="M60" i="2"/>
  <c r="L60" i="2"/>
  <c r="K60" i="2"/>
  <c r="J60" i="2"/>
  <c r="O59" i="2"/>
  <c r="N59" i="2"/>
  <c r="M59" i="2"/>
  <c r="L59" i="2"/>
  <c r="K59" i="2"/>
  <c r="J59" i="2"/>
  <c r="O58" i="2"/>
  <c r="N58" i="2"/>
  <c r="M58" i="2"/>
  <c r="L58" i="2"/>
  <c r="K58" i="2"/>
  <c r="J58" i="2"/>
  <c r="O57" i="2"/>
  <c r="N57" i="2"/>
  <c r="M57" i="2"/>
  <c r="L57" i="2"/>
  <c r="K57" i="2"/>
  <c r="J57" i="2"/>
  <c r="O56" i="2"/>
  <c r="N56" i="2"/>
  <c r="M56" i="2"/>
  <c r="L56" i="2"/>
  <c r="K56" i="2"/>
  <c r="J56" i="2"/>
  <c r="O55" i="2"/>
  <c r="N55" i="2"/>
  <c r="M55" i="2"/>
  <c r="L55" i="2"/>
  <c r="K55" i="2"/>
  <c r="J55" i="2"/>
  <c r="O54" i="2"/>
  <c r="N54" i="2"/>
  <c r="M54" i="2"/>
  <c r="L54" i="2"/>
  <c r="K54" i="2"/>
  <c r="J54" i="2"/>
  <c r="O53" i="2"/>
  <c r="N53" i="2"/>
  <c r="M53" i="2"/>
  <c r="L53" i="2"/>
  <c r="K53" i="2"/>
  <c r="J53" i="2"/>
  <c r="O52" i="2"/>
  <c r="N52" i="2"/>
  <c r="M52" i="2"/>
  <c r="L52" i="2"/>
  <c r="K52" i="2"/>
  <c r="J52" i="2"/>
  <c r="O41" i="2"/>
  <c r="N41" i="2"/>
  <c r="M41" i="2"/>
  <c r="L41" i="2"/>
  <c r="K41" i="2"/>
  <c r="J41" i="2"/>
  <c r="O40" i="2"/>
  <c r="N40" i="2"/>
  <c r="M40" i="2"/>
  <c r="L40" i="2"/>
  <c r="K40" i="2"/>
  <c r="J40" i="2"/>
  <c r="O39" i="2"/>
  <c r="N39" i="2"/>
  <c r="M39" i="2"/>
  <c r="L39" i="2"/>
  <c r="K39" i="2"/>
  <c r="J39" i="2"/>
  <c r="O25" i="2"/>
  <c r="N25" i="2"/>
  <c r="M25" i="2"/>
  <c r="L25" i="2"/>
  <c r="K25" i="2"/>
  <c r="J25" i="2"/>
  <c r="O27" i="2"/>
  <c r="N27" i="2"/>
  <c r="M27" i="2"/>
  <c r="L27" i="2"/>
  <c r="K27" i="2"/>
  <c r="J27" i="2"/>
  <c r="O13" i="2"/>
  <c r="N13" i="2"/>
  <c r="M13" i="2"/>
  <c r="L13" i="2"/>
  <c r="K13" i="2"/>
  <c r="J13" i="2"/>
  <c r="O51" i="2"/>
  <c r="N51" i="2"/>
  <c r="M51" i="2"/>
  <c r="L51" i="2"/>
  <c r="K51" i="2"/>
  <c r="J51" i="2"/>
  <c r="O30" i="2"/>
  <c r="N30" i="2"/>
  <c r="M30" i="2"/>
  <c r="L30" i="2"/>
  <c r="K30" i="2"/>
  <c r="J30" i="2"/>
  <c r="O33" i="2"/>
  <c r="N33" i="2"/>
  <c r="M33" i="2"/>
  <c r="L33" i="2"/>
  <c r="K33" i="2"/>
  <c r="J33" i="2"/>
  <c r="O44" i="2"/>
  <c r="N44" i="2"/>
  <c r="M44" i="2"/>
  <c r="L44" i="2"/>
  <c r="K44" i="2"/>
  <c r="J44" i="2"/>
  <c r="O2" i="2"/>
  <c r="N2" i="2"/>
  <c r="M2" i="2"/>
  <c r="L2" i="2"/>
  <c r="K2" i="2"/>
  <c r="J2" i="2"/>
  <c r="O48" i="2"/>
  <c r="N48" i="2"/>
  <c r="M48" i="2"/>
  <c r="L48" i="2"/>
  <c r="K48" i="2"/>
  <c r="J48" i="2"/>
  <c r="O21" i="2"/>
  <c r="N21" i="2"/>
  <c r="M21" i="2"/>
  <c r="L21" i="2"/>
  <c r="K21" i="2"/>
  <c r="J21" i="2"/>
  <c r="O32" i="2"/>
  <c r="N32" i="2"/>
  <c r="M32" i="2"/>
  <c r="L32" i="2"/>
  <c r="K32" i="2"/>
  <c r="J32" i="2"/>
  <c r="O36" i="2"/>
  <c r="N36" i="2"/>
  <c r="M36" i="2"/>
  <c r="L36" i="2"/>
  <c r="K36" i="2"/>
  <c r="J36" i="2"/>
  <c r="O12" i="2"/>
  <c r="N12" i="2"/>
  <c r="M12" i="2"/>
  <c r="L12" i="2"/>
  <c r="K12" i="2"/>
  <c r="J12" i="2"/>
  <c r="O45" i="2"/>
  <c r="N45" i="2"/>
  <c r="M45" i="2"/>
  <c r="L45" i="2"/>
  <c r="K45" i="2"/>
  <c r="J45" i="2"/>
  <c r="O35" i="2"/>
  <c r="N35" i="2"/>
  <c r="M35" i="2"/>
  <c r="L35" i="2"/>
  <c r="K35" i="2"/>
  <c r="J35" i="2"/>
  <c r="O34" i="2"/>
  <c r="N34" i="2"/>
  <c r="M34" i="2"/>
  <c r="L34" i="2"/>
  <c r="K34" i="2"/>
  <c r="J34" i="2"/>
  <c r="O5" i="2"/>
  <c r="N5" i="2"/>
  <c r="M5" i="2"/>
  <c r="L5" i="2"/>
  <c r="K5" i="2"/>
  <c r="J5" i="2"/>
  <c r="O31" i="2"/>
  <c r="N31" i="2"/>
  <c r="M31" i="2"/>
  <c r="L31" i="2"/>
  <c r="K31" i="2"/>
  <c r="J31" i="2"/>
  <c r="O17" i="2"/>
  <c r="N17" i="2"/>
  <c r="M17" i="2"/>
  <c r="L17" i="2"/>
  <c r="K17" i="2"/>
  <c r="J17" i="2"/>
  <c r="O43" i="2"/>
  <c r="N43" i="2"/>
  <c r="M43" i="2"/>
  <c r="L43" i="2"/>
  <c r="K43" i="2"/>
  <c r="J43" i="2"/>
  <c r="O18" i="2"/>
  <c r="N18" i="2"/>
  <c r="M18" i="2"/>
  <c r="L18" i="2"/>
  <c r="K18" i="2"/>
  <c r="J18" i="2"/>
  <c r="O16" i="2"/>
  <c r="N16" i="2"/>
  <c r="M16" i="2"/>
  <c r="L16" i="2"/>
  <c r="K16" i="2"/>
  <c r="J16" i="2"/>
  <c r="O19" i="2"/>
  <c r="N19" i="2"/>
  <c r="M19" i="2"/>
  <c r="L19" i="2"/>
  <c r="K19" i="2"/>
  <c r="J19" i="2"/>
  <c r="O46" i="2"/>
  <c r="N46" i="2"/>
  <c r="M46" i="2"/>
  <c r="L46" i="2"/>
  <c r="K46" i="2"/>
  <c r="J46" i="2"/>
  <c r="O37" i="2"/>
  <c r="N37" i="2"/>
  <c r="M37" i="2"/>
  <c r="L37" i="2"/>
  <c r="K37" i="2"/>
  <c r="J37" i="2"/>
  <c r="O11" i="2"/>
  <c r="N11" i="2"/>
  <c r="M11" i="2"/>
  <c r="L11" i="2"/>
  <c r="K11" i="2"/>
  <c r="J11" i="2"/>
  <c r="O10" i="2"/>
  <c r="N10" i="2"/>
  <c r="M10" i="2"/>
  <c r="L10" i="2"/>
  <c r="K10" i="2"/>
  <c r="J10" i="2"/>
  <c r="O9" i="2"/>
  <c r="N9" i="2"/>
  <c r="M9" i="2"/>
  <c r="L9" i="2"/>
  <c r="K9" i="2"/>
  <c r="J9" i="2"/>
  <c r="O3" i="2"/>
  <c r="N3" i="2"/>
  <c r="M3" i="2"/>
  <c r="L3" i="2"/>
  <c r="K3" i="2"/>
  <c r="J3" i="2"/>
  <c r="O26" i="2"/>
  <c r="N26" i="2"/>
  <c r="M26" i="2"/>
  <c r="L26" i="2"/>
  <c r="K26" i="2"/>
  <c r="J26" i="2"/>
  <c r="O47" i="2"/>
  <c r="N47" i="2"/>
  <c r="M47" i="2"/>
  <c r="L47" i="2"/>
  <c r="K47" i="2"/>
  <c r="J47" i="2"/>
  <c r="O7" i="2"/>
  <c r="N7" i="2"/>
  <c r="M7" i="2"/>
  <c r="L7" i="2"/>
  <c r="K7" i="2"/>
  <c r="J7" i="2"/>
  <c r="O50" i="2"/>
  <c r="N50" i="2"/>
  <c r="M50" i="2"/>
  <c r="L50" i="2"/>
  <c r="K50" i="2"/>
  <c r="O22" i="2"/>
  <c r="N22" i="2"/>
  <c r="M22" i="2"/>
  <c r="L22" i="2"/>
  <c r="K22" i="2"/>
  <c r="J22" i="2"/>
  <c r="O29" i="2"/>
  <c r="N29" i="2"/>
  <c r="M29" i="2"/>
  <c r="L29" i="2"/>
  <c r="K29" i="2"/>
  <c r="J29" i="2"/>
  <c r="O4" i="2"/>
  <c r="N4" i="2"/>
  <c r="M4" i="2"/>
  <c r="L4" i="2"/>
  <c r="K4" i="2"/>
  <c r="J4" i="2"/>
  <c r="O24" i="2"/>
  <c r="N24" i="2"/>
  <c r="M24" i="2"/>
  <c r="L24" i="2"/>
  <c r="K24" i="2"/>
  <c r="J24" i="2"/>
  <c r="O28" i="2"/>
  <c r="N28" i="2"/>
  <c r="M28" i="2"/>
  <c r="L28" i="2"/>
  <c r="K28" i="2"/>
  <c r="J28" i="2"/>
  <c r="O23" i="2"/>
  <c r="N23" i="2"/>
  <c r="M23" i="2"/>
  <c r="L23" i="2"/>
  <c r="K23" i="2"/>
  <c r="J23" i="2"/>
  <c r="O6" i="2"/>
  <c r="N6" i="2"/>
  <c r="M6" i="2"/>
  <c r="L6" i="2"/>
  <c r="K6" i="2"/>
  <c r="J6" i="2"/>
  <c r="O42" i="2"/>
  <c r="N42" i="2"/>
  <c r="M42" i="2"/>
  <c r="L42" i="2"/>
  <c r="K42" i="2"/>
  <c r="J42" i="2"/>
  <c r="O15" i="2"/>
  <c r="N15" i="2"/>
  <c r="M15" i="2"/>
  <c r="L15" i="2"/>
  <c r="K15" i="2"/>
  <c r="J15" i="2"/>
  <c r="O38" i="2"/>
  <c r="N38" i="2"/>
  <c r="M38" i="2"/>
  <c r="L38" i="2"/>
  <c r="K38" i="2"/>
  <c r="J38" i="2"/>
  <c r="O20" i="2"/>
  <c r="N20" i="2"/>
  <c r="M20" i="2"/>
  <c r="L20" i="2"/>
  <c r="K20" i="2"/>
  <c r="J20" i="2"/>
  <c r="O8" i="2"/>
  <c r="N8" i="2"/>
  <c r="M8" i="2"/>
  <c r="L8" i="2"/>
  <c r="K8" i="2"/>
  <c r="J8" i="2"/>
  <c r="O49" i="2"/>
  <c r="N49" i="2"/>
  <c r="M49" i="2"/>
  <c r="L49" i="2"/>
  <c r="K49" i="2"/>
  <c r="J49" i="2"/>
  <c r="O1" i="2"/>
  <c r="N1" i="2"/>
  <c r="M1" i="2"/>
  <c r="L1" i="2"/>
  <c r="K1" i="2"/>
  <c r="O14" i="2"/>
  <c r="N14" i="2"/>
  <c r="M14" i="2"/>
  <c r="L14" i="2"/>
  <c r="J14" i="2"/>
  <c r="J1" i="2"/>
  <c r="T405" i="1"/>
  <c r="S405" i="1"/>
  <c r="Q405" i="1"/>
  <c r="T404" i="1"/>
  <c r="S404" i="1"/>
  <c r="Q404" i="1"/>
  <c r="T403" i="1"/>
  <c r="S403" i="1"/>
  <c r="Q403" i="1"/>
  <c r="T402" i="1"/>
  <c r="S402" i="1"/>
  <c r="Q402" i="1"/>
  <c r="T401" i="1"/>
  <c r="S401" i="1"/>
  <c r="Q401" i="1"/>
  <c r="T400" i="1"/>
  <c r="S400" i="1"/>
  <c r="Q400" i="1"/>
  <c r="T399" i="1"/>
  <c r="S399" i="1"/>
  <c r="Q399" i="1"/>
  <c r="T398" i="1"/>
  <c r="S398" i="1"/>
  <c r="Q398" i="1"/>
  <c r="T397" i="1"/>
  <c r="S397" i="1"/>
  <c r="Q397" i="1"/>
  <c r="T396" i="1"/>
  <c r="S396" i="1"/>
  <c r="Q396" i="1"/>
  <c r="T395" i="1"/>
  <c r="S395" i="1"/>
  <c r="Q395" i="1"/>
  <c r="T394" i="1"/>
  <c r="S394" i="1"/>
  <c r="Q394" i="1"/>
  <c r="T393" i="1"/>
  <c r="S393" i="1"/>
  <c r="Q393" i="1"/>
  <c r="T392" i="1"/>
  <c r="S392" i="1"/>
  <c r="Q392" i="1"/>
  <c r="T391" i="1"/>
  <c r="S391" i="1"/>
  <c r="Q391" i="1"/>
  <c r="T390" i="1"/>
  <c r="S390" i="1"/>
  <c r="Q390" i="1"/>
  <c r="T389" i="1"/>
  <c r="S389" i="1"/>
  <c r="Q389" i="1"/>
  <c r="T388" i="1"/>
  <c r="S388" i="1"/>
  <c r="Q388" i="1"/>
  <c r="T387" i="1"/>
  <c r="S387" i="1"/>
  <c r="Q387" i="1"/>
  <c r="T386" i="1"/>
  <c r="S386" i="1"/>
  <c r="Q386" i="1"/>
  <c r="T385" i="1"/>
  <c r="S385" i="1"/>
  <c r="Q385" i="1"/>
  <c r="T16" i="1"/>
  <c r="S16" i="1"/>
  <c r="Q16" i="1"/>
  <c r="T15" i="1"/>
  <c r="S15" i="1"/>
  <c r="Q15" i="1"/>
  <c r="T14" i="1"/>
  <c r="S14" i="1"/>
  <c r="Q14" i="1"/>
  <c r="T13" i="1"/>
  <c r="S13" i="1"/>
  <c r="Q13" i="1"/>
  <c r="T12" i="1"/>
  <c r="S12" i="1"/>
  <c r="Q12" i="1"/>
  <c r="T11" i="1"/>
  <c r="S11" i="1"/>
  <c r="Q11" i="1"/>
  <c r="T10" i="1"/>
  <c r="S10" i="1"/>
  <c r="Q10" i="1"/>
  <c r="T9" i="1"/>
  <c r="S9" i="1"/>
  <c r="Q9" i="1"/>
  <c r="T8" i="1"/>
  <c r="S8" i="1"/>
  <c r="Q8" i="1"/>
  <c r="T7" i="1"/>
  <c r="S7" i="1"/>
  <c r="Q7" i="1"/>
  <c r="T6" i="1"/>
  <c r="S6" i="1"/>
  <c r="Q6" i="1"/>
  <c r="T5" i="1"/>
  <c r="S5" i="1"/>
  <c r="Q5" i="1"/>
  <c r="T4" i="1"/>
  <c r="S4" i="1"/>
  <c r="Q4" i="1"/>
  <c r="T3" i="1"/>
  <c r="S3" i="1"/>
  <c r="Q3" i="1"/>
  <c r="T2" i="1"/>
  <c r="S2" i="1"/>
  <c r="Q2" i="1"/>
  <c r="T21" i="1"/>
  <c r="S21" i="1"/>
  <c r="Q21" i="1"/>
  <c r="T20" i="1"/>
  <c r="S20" i="1"/>
  <c r="Q20" i="1"/>
  <c r="T19" i="1"/>
  <c r="S19" i="1"/>
  <c r="Q19" i="1"/>
  <c r="T18" i="1"/>
  <c r="S18" i="1"/>
  <c r="Q18" i="1"/>
  <c r="T17" i="1"/>
  <c r="S17" i="1"/>
  <c r="Q17" i="1"/>
  <c r="T42" i="1"/>
  <c r="S42" i="1"/>
  <c r="Q42" i="1"/>
  <c r="T41" i="1"/>
  <c r="S41" i="1"/>
  <c r="Q41" i="1"/>
  <c r="T40" i="1"/>
  <c r="S40" i="1"/>
  <c r="Q40" i="1"/>
  <c r="T39" i="1"/>
  <c r="S39" i="1"/>
  <c r="Q39" i="1"/>
  <c r="T38" i="1"/>
  <c r="S38" i="1"/>
  <c r="Q38" i="1"/>
  <c r="T37" i="1"/>
  <c r="S37" i="1"/>
  <c r="Q37" i="1"/>
  <c r="T36" i="1"/>
  <c r="S36" i="1"/>
  <c r="Q36" i="1"/>
  <c r="T35" i="1"/>
  <c r="S35" i="1"/>
  <c r="Q35" i="1"/>
  <c r="T34" i="1"/>
  <c r="S34" i="1"/>
  <c r="Q34" i="1"/>
  <c r="T33" i="1"/>
  <c r="S33" i="1"/>
  <c r="Q33" i="1"/>
  <c r="T32" i="1"/>
  <c r="S32" i="1"/>
  <c r="Q32" i="1"/>
  <c r="T31" i="1"/>
  <c r="S31" i="1"/>
  <c r="Q31" i="1"/>
  <c r="T30" i="1"/>
  <c r="S30" i="1"/>
  <c r="Q30" i="1"/>
  <c r="T29" i="1"/>
  <c r="S29" i="1"/>
  <c r="Q29" i="1"/>
  <c r="T28" i="1"/>
  <c r="S28" i="1"/>
  <c r="Q28" i="1"/>
  <c r="T27" i="1"/>
  <c r="S27" i="1"/>
  <c r="Q27" i="1"/>
  <c r="T26" i="1"/>
  <c r="S26" i="1"/>
  <c r="Q26" i="1"/>
  <c r="T25" i="1"/>
  <c r="S25" i="1"/>
  <c r="Q25" i="1"/>
  <c r="T24" i="1"/>
  <c r="S24" i="1"/>
  <c r="Q24" i="1"/>
  <c r="T23" i="1"/>
  <c r="S23" i="1"/>
  <c r="Q23" i="1"/>
  <c r="T22" i="1"/>
  <c r="S22" i="1"/>
  <c r="Q22" i="1"/>
  <c r="T47" i="1"/>
  <c r="S47" i="1"/>
  <c r="Q47" i="1"/>
  <c r="T46" i="1"/>
  <c r="S46" i="1"/>
  <c r="Q46" i="1"/>
  <c r="T45" i="1"/>
  <c r="S45" i="1"/>
  <c r="Q45" i="1"/>
  <c r="T44" i="1"/>
  <c r="S44" i="1"/>
  <c r="Q44" i="1"/>
  <c r="T43" i="1"/>
  <c r="S43" i="1"/>
  <c r="Q43" i="1"/>
  <c r="T52" i="1"/>
  <c r="S52" i="1"/>
  <c r="Q52" i="1"/>
  <c r="T51" i="1"/>
  <c r="S51" i="1"/>
  <c r="Q51" i="1"/>
  <c r="T50" i="1"/>
  <c r="S50" i="1"/>
  <c r="Q50" i="1"/>
  <c r="T49" i="1"/>
  <c r="S49" i="1"/>
  <c r="Q49" i="1"/>
  <c r="T48" i="1"/>
  <c r="S48" i="1"/>
  <c r="Q48" i="1"/>
  <c r="T56" i="1"/>
  <c r="S56" i="1"/>
  <c r="Q56" i="1"/>
  <c r="T55" i="1"/>
  <c r="S55" i="1"/>
  <c r="Q55" i="1"/>
  <c r="T54" i="1"/>
  <c r="S54" i="1"/>
  <c r="Q54" i="1"/>
  <c r="T53" i="1"/>
  <c r="S53" i="1"/>
  <c r="Q53" i="1"/>
  <c r="T60" i="1"/>
  <c r="S60" i="1"/>
  <c r="Q60" i="1"/>
  <c r="T59" i="1"/>
  <c r="S59" i="1"/>
  <c r="Q59" i="1"/>
  <c r="T58" i="1"/>
  <c r="S58" i="1"/>
  <c r="Q58" i="1"/>
  <c r="T57" i="1"/>
  <c r="S57" i="1"/>
  <c r="Q57" i="1"/>
  <c r="T61" i="1"/>
  <c r="S61" i="1"/>
  <c r="Q61" i="1"/>
  <c r="T62" i="1"/>
  <c r="S62" i="1"/>
  <c r="Q62" i="1"/>
  <c r="T64" i="1"/>
  <c r="S64" i="1"/>
  <c r="Q64" i="1"/>
  <c r="T63" i="1"/>
  <c r="S63" i="1"/>
  <c r="Q63" i="1"/>
  <c r="T68" i="1"/>
  <c r="S68" i="1"/>
  <c r="Q68" i="1"/>
  <c r="T67" i="1"/>
  <c r="S67" i="1"/>
  <c r="Q67" i="1"/>
  <c r="T66" i="1"/>
  <c r="S66" i="1"/>
  <c r="Q66" i="1"/>
  <c r="T65" i="1"/>
  <c r="S65" i="1"/>
  <c r="Q65" i="1"/>
  <c r="T75" i="1"/>
  <c r="S75" i="1"/>
  <c r="Q75" i="1"/>
  <c r="T74" i="1"/>
  <c r="S74" i="1"/>
  <c r="Q74" i="1"/>
  <c r="T73" i="1"/>
  <c r="S73" i="1"/>
  <c r="Q73" i="1"/>
  <c r="T72" i="1"/>
  <c r="S72" i="1"/>
  <c r="Q72" i="1"/>
  <c r="T71" i="1"/>
  <c r="S71" i="1"/>
  <c r="Q71" i="1"/>
  <c r="T70" i="1"/>
  <c r="S70" i="1"/>
  <c r="Q70" i="1"/>
  <c r="T69" i="1"/>
  <c r="S69" i="1"/>
  <c r="Q69" i="1"/>
  <c r="T83" i="1"/>
  <c r="S83" i="1"/>
  <c r="Q83" i="1"/>
  <c r="T82" i="1"/>
  <c r="S82" i="1"/>
  <c r="Q82" i="1"/>
  <c r="T81" i="1"/>
  <c r="S81" i="1"/>
  <c r="Q81" i="1"/>
  <c r="T80" i="1"/>
  <c r="S80" i="1"/>
  <c r="Q80" i="1"/>
  <c r="T79" i="1"/>
  <c r="S79" i="1"/>
  <c r="Q79" i="1"/>
  <c r="T78" i="1"/>
  <c r="S78" i="1"/>
  <c r="Q78" i="1"/>
  <c r="T77" i="1"/>
  <c r="S77" i="1"/>
  <c r="Q77" i="1"/>
  <c r="T76" i="1"/>
  <c r="S76" i="1"/>
  <c r="Q76" i="1"/>
  <c r="T89" i="1"/>
  <c r="S89" i="1"/>
  <c r="Q89" i="1"/>
  <c r="T88" i="1"/>
  <c r="S88" i="1"/>
  <c r="Q88" i="1"/>
  <c r="T87" i="1"/>
  <c r="S87" i="1"/>
  <c r="Q87" i="1"/>
  <c r="T86" i="1"/>
  <c r="S86" i="1"/>
  <c r="Q86" i="1"/>
  <c r="T85" i="1"/>
  <c r="S85" i="1"/>
  <c r="Q85" i="1"/>
  <c r="T84" i="1"/>
  <c r="S84" i="1"/>
  <c r="Q84" i="1"/>
  <c r="T95" i="1"/>
  <c r="S95" i="1"/>
  <c r="Q95" i="1"/>
  <c r="T94" i="1"/>
  <c r="S94" i="1"/>
  <c r="Q94" i="1"/>
  <c r="T93" i="1"/>
  <c r="S93" i="1"/>
  <c r="Q93" i="1"/>
  <c r="T92" i="1"/>
  <c r="S92" i="1"/>
  <c r="Q92" i="1"/>
  <c r="T91" i="1"/>
  <c r="S91" i="1"/>
  <c r="Q91" i="1"/>
  <c r="T90" i="1"/>
  <c r="S90" i="1"/>
  <c r="Q90" i="1"/>
  <c r="T96" i="1"/>
  <c r="S96" i="1"/>
  <c r="Q96" i="1"/>
  <c r="T100" i="1"/>
  <c r="S100" i="1"/>
  <c r="Q100" i="1"/>
  <c r="T99" i="1"/>
  <c r="S99" i="1"/>
  <c r="Q99" i="1"/>
  <c r="T98" i="1"/>
  <c r="S98" i="1"/>
  <c r="Q98" i="1"/>
  <c r="T97" i="1"/>
  <c r="S97" i="1"/>
  <c r="Q97" i="1"/>
  <c r="T101" i="1"/>
  <c r="S101" i="1"/>
  <c r="Q101" i="1"/>
  <c r="T105" i="1"/>
  <c r="S105" i="1"/>
  <c r="Q105" i="1"/>
  <c r="T104" i="1"/>
  <c r="S104" i="1"/>
  <c r="Q104" i="1"/>
  <c r="T103" i="1"/>
  <c r="S103" i="1"/>
  <c r="Q103" i="1"/>
  <c r="T102" i="1"/>
  <c r="S102" i="1"/>
  <c r="Q102" i="1"/>
  <c r="T107" i="1"/>
  <c r="S107" i="1"/>
  <c r="Q107" i="1"/>
  <c r="T106" i="1"/>
  <c r="S106" i="1"/>
  <c r="Q106" i="1"/>
  <c r="T110" i="1"/>
  <c r="S110" i="1"/>
  <c r="Q110" i="1"/>
  <c r="T109" i="1"/>
  <c r="S109" i="1"/>
  <c r="Q109" i="1"/>
  <c r="T108" i="1"/>
  <c r="S108" i="1"/>
  <c r="Q108" i="1"/>
  <c r="T113" i="1"/>
  <c r="S113" i="1"/>
  <c r="Q113" i="1"/>
  <c r="T112" i="1"/>
  <c r="S112" i="1"/>
  <c r="Q112" i="1"/>
  <c r="T111" i="1"/>
  <c r="S111" i="1"/>
  <c r="Q111" i="1"/>
  <c r="T117" i="1"/>
  <c r="S117" i="1"/>
  <c r="Q117" i="1"/>
  <c r="T116" i="1"/>
  <c r="S116" i="1"/>
  <c r="Q116" i="1"/>
  <c r="T115" i="1"/>
  <c r="S115" i="1"/>
  <c r="Q115" i="1"/>
  <c r="T114" i="1"/>
  <c r="S114" i="1"/>
  <c r="Q114" i="1"/>
  <c r="T122" i="1"/>
  <c r="S122" i="1"/>
  <c r="Q122" i="1"/>
  <c r="T121" i="1"/>
  <c r="S121" i="1"/>
  <c r="Q121" i="1"/>
  <c r="T120" i="1"/>
  <c r="S120" i="1"/>
  <c r="Q120" i="1"/>
  <c r="T119" i="1"/>
  <c r="S119" i="1"/>
  <c r="Q119" i="1"/>
  <c r="T118" i="1"/>
  <c r="S118" i="1"/>
  <c r="Q118" i="1"/>
  <c r="T124" i="1"/>
  <c r="S124" i="1"/>
  <c r="Q124" i="1"/>
  <c r="T123" i="1"/>
  <c r="S123" i="1"/>
  <c r="Q123" i="1"/>
  <c r="T127" i="1"/>
  <c r="S127" i="1"/>
  <c r="Q127" i="1"/>
  <c r="T126" i="1"/>
  <c r="S126" i="1"/>
  <c r="Q126" i="1"/>
  <c r="T125" i="1"/>
  <c r="S125" i="1"/>
  <c r="Q125" i="1"/>
  <c r="T132" i="1"/>
  <c r="S132" i="1"/>
  <c r="Q132" i="1"/>
  <c r="T131" i="1"/>
  <c r="S131" i="1"/>
  <c r="Q131" i="1"/>
  <c r="T130" i="1"/>
  <c r="S130" i="1"/>
  <c r="Q130" i="1"/>
  <c r="T129" i="1"/>
  <c r="S129" i="1"/>
  <c r="Q129" i="1"/>
  <c r="T128" i="1"/>
  <c r="S128" i="1"/>
  <c r="Q128" i="1"/>
  <c r="T138" i="1"/>
  <c r="S138" i="1"/>
  <c r="Q138" i="1"/>
  <c r="T137" i="1"/>
  <c r="S137" i="1"/>
  <c r="Q137" i="1"/>
  <c r="T136" i="1"/>
  <c r="S136" i="1"/>
  <c r="Q136" i="1"/>
  <c r="T135" i="1"/>
  <c r="S135" i="1"/>
  <c r="Q135" i="1"/>
  <c r="T134" i="1"/>
  <c r="S134" i="1"/>
  <c r="Q134" i="1"/>
  <c r="T133" i="1"/>
  <c r="S133" i="1"/>
  <c r="Q133" i="1"/>
  <c r="T140" i="1"/>
  <c r="S140" i="1"/>
  <c r="Q140" i="1"/>
  <c r="T139" i="1"/>
  <c r="S139" i="1"/>
  <c r="Q139" i="1"/>
  <c r="T142" i="1"/>
  <c r="S142" i="1"/>
  <c r="Q142" i="1"/>
  <c r="T141" i="1"/>
  <c r="S141" i="1"/>
  <c r="Q141" i="1"/>
  <c r="T144" i="1"/>
  <c r="S144" i="1"/>
  <c r="Q144" i="1"/>
  <c r="T143" i="1"/>
  <c r="S143" i="1"/>
  <c r="Q143" i="1"/>
  <c r="T146" i="1"/>
  <c r="S146" i="1"/>
  <c r="Q146" i="1"/>
  <c r="T145" i="1"/>
  <c r="S145" i="1"/>
  <c r="Q145" i="1"/>
  <c r="T150" i="1"/>
  <c r="S150" i="1"/>
  <c r="Q150" i="1"/>
  <c r="T149" i="1"/>
  <c r="S149" i="1"/>
  <c r="Q149" i="1"/>
  <c r="T148" i="1"/>
  <c r="S148" i="1"/>
  <c r="Q148" i="1"/>
  <c r="T147" i="1"/>
  <c r="S147" i="1"/>
  <c r="Q147" i="1"/>
  <c r="T154" i="1"/>
  <c r="S154" i="1"/>
  <c r="Q154" i="1"/>
  <c r="T153" i="1"/>
  <c r="S153" i="1"/>
  <c r="Q153" i="1"/>
  <c r="T152" i="1"/>
  <c r="S152" i="1"/>
  <c r="Q152" i="1"/>
  <c r="T151" i="1"/>
  <c r="S151" i="1"/>
  <c r="Q151" i="1"/>
  <c r="T158" i="1"/>
  <c r="S158" i="1"/>
  <c r="Q158" i="1"/>
  <c r="T157" i="1"/>
  <c r="S157" i="1"/>
  <c r="Q157" i="1"/>
  <c r="T156" i="1"/>
  <c r="S156" i="1"/>
  <c r="Q156" i="1"/>
  <c r="T155" i="1"/>
  <c r="S155" i="1"/>
  <c r="Q155" i="1"/>
  <c r="T159" i="1"/>
  <c r="S159" i="1"/>
  <c r="Q159" i="1"/>
  <c r="T164" i="1"/>
  <c r="S164" i="1"/>
  <c r="Q164" i="1"/>
  <c r="T163" i="1"/>
  <c r="S163" i="1"/>
  <c r="Q163" i="1"/>
  <c r="T162" i="1"/>
  <c r="S162" i="1"/>
  <c r="Q162" i="1"/>
  <c r="T161" i="1"/>
  <c r="S161" i="1"/>
  <c r="Q161" i="1"/>
  <c r="T160" i="1"/>
  <c r="S160" i="1"/>
  <c r="Q160" i="1"/>
  <c r="T172" i="1"/>
  <c r="S172" i="1"/>
  <c r="Q172" i="1"/>
  <c r="T171" i="1"/>
  <c r="S171" i="1"/>
  <c r="Q171" i="1"/>
  <c r="T170" i="1"/>
  <c r="S170" i="1"/>
  <c r="Q170" i="1"/>
  <c r="T169" i="1"/>
  <c r="S169" i="1"/>
  <c r="Q169" i="1"/>
  <c r="T168" i="1"/>
  <c r="S168" i="1"/>
  <c r="Q168" i="1"/>
  <c r="T167" i="1"/>
  <c r="S167" i="1"/>
  <c r="Q167" i="1"/>
  <c r="T166" i="1"/>
  <c r="S166" i="1"/>
  <c r="Q166" i="1"/>
  <c r="T165" i="1"/>
  <c r="S165" i="1"/>
  <c r="Q165" i="1"/>
  <c r="T176" i="1"/>
  <c r="S176" i="1"/>
  <c r="Q176" i="1"/>
  <c r="T175" i="1"/>
  <c r="S175" i="1"/>
  <c r="Q175" i="1"/>
  <c r="T174" i="1"/>
  <c r="S174" i="1"/>
  <c r="Q174" i="1"/>
  <c r="T173" i="1"/>
  <c r="S173" i="1"/>
  <c r="Q173" i="1"/>
  <c r="T182" i="1"/>
  <c r="S182" i="1"/>
  <c r="Q182" i="1"/>
  <c r="T181" i="1"/>
  <c r="S181" i="1"/>
  <c r="Q181" i="1"/>
  <c r="T180" i="1"/>
  <c r="S180" i="1"/>
  <c r="Q180" i="1"/>
  <c r="T179" i="1"/>
  <c r="S179" i="1"/>
  <c r="Q179" i="1"/>
  <c r="T178" i="1"/>
  <c r="S178" i="1"/>
  <c r="Q178" i="1"/>
  <c r="T177" i="1"/>
  <c r="S177" i="1"/>
  <c r="Q177" i="1"/>
  <c r="T185" i="1"/>
  <c r="S185" i="1"/>
  <c r="Q185" i="1"/>
  <c r="T184" i="1"/>
  <c r="S184" i="1"/>
  <c r="Q184" i="1"/>
  <c r="T183" i="1"/>
  <c r="S183" i="1"/>
  <c r="Q183" i="1"/>
  <c r="T195" i="1"/>
  <c r="S195" i="1"/>
  <c r="Q195" i="1"/>
  <c r="T194" i="1"/>
  <c r="S194" i="1"/>
  <c r="Q194" i="1"/>
  <c r="T193" i="1"/>
  <c r="S193" i="1"/>
  <c r="Q193" i="1"/>
  <c r="T192" i="1"/>
  <c r="S192" i="1"/>
  <c r="Q192" i="1"/>
  <c r="T191" i="1"/>
  <c r="S191" i="1"/>
  <c r="Q191" i="1"/>
  <c r="T190" i="1"/>
  <c r="S190" i="1"/>
  <c r="Q190" i="1"/>
  <c r="T189" i="1"/>
  <c r="S189" i="1"/>
  <c r="Q189" i="1"/>
  <c r="T188" i="1"/>
  <c r="S188" i="1"/>
  <c r="Q188" i="1"/>
  <c r="T187" i="1"/>
  <c r="S187" i="1"/>
  <c r="Q187" i="1"/>
  <c r="T186" i="1"/>
  <c r="S186" i="1"/>
  <c r="Q186" i="1"/>
  <c r="T199" i="1"/>
  <c r="S199" i="1"/>
  <c r="Q199" i="1"/>
  <c r="T198" i="1"/>
  <c r="S198" i="1"/>
  <c r="Q198" i="1"/>
  <c r="T197" i="1"/>
  <c r="S197" i="1"/>
  <c r="Q197" i="1"/>
  <c r="T196" i="1"/>
  <c r="S196" i="1"/>
  <c r="Q196" i="1"/>
  <c r="T208" i="1"/>
  <c r="S208" i="1"/>
  <c r="Q208" i="1"/>
  <c r="T207" i="1"/>
  <c r="S207" i="1"/>
  <c r="Q207" i="1"/>
  <c r="T206" i="1"/>
  <c r="S206" i="1"/>
  <c r="Q206" i="1"/>
  <c r="T205" i="1"/>
  <c r="S205" i="1"/>
  <c r="Q205" i="1"/>
  <c r="T204" i="1"/>
  <c r="S204" i="1"/>
  <c r="Q204" i="1"/>
  <c r="T203" i="1"/>
  <c r="S203" i="1"/>
  <c r="Q203" i="1"/>
  <c r="T202" i="1"/>
  <c r="S202" i="1"/>
  <c r="Q202" i="1"/>
  <c r="T201" i="1"/>
  <c r="S201" i="1"/>
  <c r="Q201" i="1"/>
  <c r="T200" i="1"/>
  <c r="S200" i="1"/>
  <c r="Q200" i="1"/>
  <c r="T210" i="1"/>
  <c r="S210" i="1"/>
  <c r="Q210" i="1"/>
  <c r="T209" i="1"/>
  <c r="S209" i="1"/>
  <c r="Q209" i="1"/>
  <c r="T212" i="1"/>
  <c r="S212" i="1"/>
  <c r="Q212" i="1"/>
  <c r="T211" i="1"/>
  <c r="S211" i="1"/>
  <c r="Q211" i="1"/>
  <c r="T213" i="1"/>
  <c r="S213" i="1"/>
  <c r="Q213" i="1"/>
  <c r="T215" i="1"/>
  <c r="S215" i="1"/>
  <c r="Q215" i="1"/>
  <c r="T214" i="1"/>
  <c r="S214" i="1"/>
  <c r="Q214" i="1"/>
  <c r="T219" i="1"/>
  <c r="S219" i="1"/>
  <c r="Q219" i="1"/>
  <c r="T218" i="1"/>
  <c r="S218" i="1"/>
  <c r="Q218" i="1"/>
  <c r="T217" i="1"/>
  <c r="S217" i="1"/>
  <c r="Q217" i="1"/>
  <c r="T216" i="1"/>
  <c r="S216" i="1"/>
  <c r="Q216" i="1"/>
  <c r="T221" i="1"/>
  <c r="S221" i="1"/>
  <c r="Q221" i="1"/>
  <c r="T220" i="1"/>
  <c r="S220" i="1"/>
  <c r="Q220" i="1"/>
  <c r="T222" i="1"/>
  <c r="S222" i="1"/>
  <c r="Q222" i="1"/>
  <c r="T223" i="1"/>
  <c r="S223" i="1"/>
  <c r="Q223" i="1"/>
  <c r="T225" i="1"/>
  <c r="S225" i="1"/>
  <c r="Q225" i="1"/>
  <c r="T224" i="1"/>
  <c r="S224" i="1"/>
  <c r="Q224" i="1"/>
  <c r="T227" i="1"/>
  <c r="S227" i="1"/>
  <c r="Q227" i="1"/>
  <c r="T226" i="1"/>
  <c r="S226" i="1"/>
  <c r="Q226" i="1"/>
  <c r="T228" i="1"/>
  <c r="S228" i="1"/>
  <c r="Q228" i="1"/>
  <c r="T229" i="1"/>
  <c r="S229" i="1"/>
  <c r="Q229" i="1"/>
  <c r="T299" i="1"/>
  <c r="S299" i="1"/>
  <c r="Q299" i="1"/>
  <c r="T298" i="1"/>
  <c r="S298" i="1"/>
  <c r="Q298" i="1"/>
  <c r="T297" i="1"/>
  <c r="S297" i="1"/>
  <c r="Q297" i="1"/>
  <c r="T296" i="1"/>
  <c r="S296" i="1"/>
  <c r="Q296" i="1"/>
  <c r="T295" i="1"/>
  <c r="S295" i="1"/>
  <c r="Q295" i="1"/>
  <c r="T294" i="1"/>
  <c r="S294" i="1"/>
  <c r="Q294" i="1"/>
  <c r="T293" i="1"/>
  <c r="S293" i="1"/>
  <c r="Q293" i="1"/>
  <c r="T292" i="1"/>
  <c r="S292" i="1"/>
  <c r="Q292" i="1"/>
  <c r="T291" i="1"/>
  <c r="S291" i="1"/>
  <c r="Q291" i="1"/>
  <c r="T290" i="1"/>
  <c r="S290" i="1"/>
  <c r="Q290" i="1"/>
  <c r="T289" i="1"/>
  <c r="S289" i="1"/>
  <c r="Q289" i="1"/>
  <c r="T288" i="1"/>
  <c r="S288" i="1"/>
  <c r="Q288" i="1"/>
  <c r="T287" i="1"/>
  <c r="S287" i="1"/>
  <c r="Q287" i="1"/>
  <c r="T286" i="1"/>
  <c r="S286" i="1"/>
  <c r="Q286" i="1"/>
  <c r="T285" i="1"/>
  <c r="S285" i="1"/>
  <c r="Q285" i="1"/>
  <c r="T284" i="1"/>
  <c r="S284" i="1"/>
  <c r="Q284" i="1"/>
  <c r="T283" i="1"/>
  <c r="S283" i="1"/>
  <c r="Q283" i="1"/>
  <c r="T282" i="1"/>
  <c r="S282" i="1"/>
  <c r="Q282" i="1"/>
  <c r="T281" i="1"/>
  <c r="S281" i="1"/>
  <c r="Q281" i="1"/>
  <c r="T280" i="1"/>
  <c r="S280" i="1"/>
  <c r="Q280" i="1"/>
  <c r="T279" i="1"/>
  <c r="S279" i="1"/>
  <c r="Q279" i="1"/>
  <c r="T278" i="1"/>
  <c r="S278" i="1"/>
  <c r="Q278" i="1"/>
  <c r="T277" i="1"/>
  <c r="S277" i="1"/>
  <c r="Q277" i="1"/>
  <c r="T276" i="1"/>
  <c r="S276" i="1"/>
  <c r="Q276" i="1"/>
  <c r="T275" i="1"/>
  <c r="S275" i="1"/>
  <c r="Q275" i="1"/>
  <c r="T274" i="1"/>
  <c r="S274" i="1"/>
  <c r="Q274" i="1"/>
  <c r="T273" i="1"/>
  <c r="S273" i="1"/>
  <c r="Q273" i="1"/>
  <c r="T272" i="1"/>
  <c r="S272" i="1"/>
  <c r="Q272" i="1"/>
  <c r="T271" i="1"/>
  <c r="S271" i="1"/>
  <c r="Q271" i="1"/>
  <c r="T270" i="1"/>
  <c r="S270" i="1"/>
  <c r="Q270" i="1"/>
  <c r="T269" i="1"/>
  <c r="S269" i="1"/>
  <c r="Q269" i="1"/>
  <c r="T268" i="1"/>
  <c r="S268" i="1"/>
  <c r="Q268" i="1"/>
  <c r="T267" i="1"/>
  <c r="S267" i="1"/>
  <c r="Q267" i="1"/>
  <c r="T266" i="1"/>
  <c r="S266" i="1"/>
  <c r="Q266" i="1"/>
  <c r="T265" i="1"/>
  <c r="S265" i="1"/>
  <c r="Q265" i="1"/>
  <c r="T264" i="1"/>
  <c r="S264" i="1"/>
  <c r="Q264" i="1"/>
  <c r="T263" i="1"/>
  <c r="S263" i="1"/>
  <c r="Q263" i="1"/>
  <c r="T262" i="1"/>
  <c r="S262" i="1"/>
  <c r="Q262" i="1"/>
  <c r="T261" i="1"/>
  <c r="S261" i="1"/>
  <c r="Q261" i="1"/>
  <c r="T260" i="1"/>
  <c r="S260" i="1"/>
  <c r="Q260" i="1"/>
  <c r="T259" i="1"/>
  <c r="S259" i="1"/>
  <c r="Q259" i="1"/>
  <c r="T258" i="1"/>
  <c r="S258" i="1"/>
  <c r="Q258" i="1"/>
  <c r="T257" i="1"/>
  <c r="S257" i="1"/>
  <c r="Q257" i="1"/>
  <c r="T256" i="1"/>
  <c r="S256" i="1"/>
  <c r="Q256" i="1"/>
  <c r="T255" i="1"/>
  <c r="S255" i="1"/>
  <c r="Q255" i="1"/>
  <c r="T254" i="1"/>
  <c r="S254" i="1"/>
  <c r="Q254" i="1"/>
  <c r="T253" i="1"/>
  <c r="S253" i="1"/>
  <c r="Q253" i="1"/>
  <c r="T252" i="1"/>
  <c r="S252" i="1"/>
  <c r="Q252" i="1"/>
  <c r="T251" i="1"/>
  <c r="S251" i="1"/>
  <c r="Q251" i="1"/>
  <c r="T250" i="1"/>
  <c r="S250" i="1"/>
  <c r="Q250" i="1"/>
  <c r="T249" i="1"/>
  <c r="S249" i="1"/>
  <c r="Q249" i="1"/>
  <c r="T248" i="1"/>
  <c r="S248" i="1"/>
  <c r="Q248" i="1"/>
  <c r="T247" i="1"/>
  <c r="S247" i="1"/>
  <c r="Q247" i="1"/>
  <c r="T246" i="1"/>
  <c r="S246" i="1"/>
  <c r="Q246" i="1"/>
  <c r="T245" i="1"/>
  <c r="S245" i="1"/>
  <c r="Q245" i="1"/>
  <c r="T244" i="1"/>
  <c r="S244" i="1"/>
  <c r="Q244" i="1"/>
  <c r="T243" i="1"/>
  <c r="S243" i="1"/>
  <c r="Q243" i="1"/>
  <c r="T242" i="1"/>
  <c r="S242" i="1"/>
  <c r="Q242" i="1"/>
  <c r="T241" i="1"/>
  <c r="S241" i="1"/>
  <c r="Q241" i="1"/>
  <c r="T240" i="1"/>
  <c r="S240" i="1"/>
  <c r="Q240" i="1"/>
  <c r="T239" i="1"/>
  <c r="S239" i="1"/>
  <c r="Q239" i="1"/>
  <c r="T238" i="1"/>
  <c r="S238" i="1"/>
  <c r="Q238" i="1"/>
  <c r="T237" i="1"/>
  <c r="S237" i="1"/>
  <c r="Q237" i="1"/>
  <c r="T236" i="1"/>
  <c r="S236" i="1"/>
  <c r="Q236" i="1"/>
  <c r="T235" i="1"/>
  <c r="S235" i="1"/>
  <c r="Q235" i="1"/>
  <c r="T234" i="1"/>
  <c r="S234" i="1"/>
  <c r="Q234" i="1"/>
  <c r="T233" i="1"/>
  <c r="S233" i="1"/>
  <c r="Q233" i="1"/>
  <c r="T232" i="1"/>
  <c r="S232" i="1"/>
  <c r="Q232" i="1"/>
  <c r="T231" i="1"/>
  <c r="S231" i="1"/>
  <c r="Q231" i="1"/>
  <c r="T230" i="1"/>
  <c r="S230" i="1"/>
  <c r="Q230" i="1"/>
  <c r="T303" i="1"/>
  <c r="S303" i="1"/>
  <c r="Q303" i="1"/>
  <c r="T302" i="1"/>
  <c r="S302" i="1"/>
  <c r="Q302" i="1"/>
  <c r="T301" i="1"/>
  <c r="S301" i="1"/>
  <c r="Q301" i="1"/>
  <c r="T300" i="1"/>
  <c r="S300" i="1"/>
  <c r="Q300" i="1"/>
  <c r="T305" i="1"/>
  <c r="S305" i="1"/>
  <c r="Q305" i="1"/>
  <c r="T304" i="1"/>
  <c r="S304" i="1"/>
  <c r="Q304" i="1"/>
  <c r="T306" i="1"/>
  <c r="S306" i="1"/>
  <c r="Q306" i="1"/>
  <c r="T309" i="1"/>
  <c r="S309" i="1"/>
  <c r="Q309" i="1"/>
  <c r="T308" i="1"/>
  <c r="S308" i="1"/>
  <c r="Q308" i="1"/>
  <c r="T307" i="1"/>
  <c r="S307" i="1"/>
  <c r="Q307" i="1"/>
  <c r="T313" i="1"/>
  <c r="S313" i="1"/>
  <c r="Q313" i="1"/>
  <c r="T312" i="1"/>
  <c r="S312" i="1"/>
  <c r="Q312" i="1"/>
  <c r="T311" i="1"/>
  <c r="S311" i="1"/>
  <c r="Q311" i="1"/>
  <c r="T310" i="1"/>
  <c r="S310" i="1"/>
  <c r="Q310" i="1"/>
  <c r="T315" i="1"/>
  <c r="S315" i="1"/>
  <c r="Q315" i="1"/>
  <c r="T314" i="1"/>
  <c r="S314" i="1"/>
  <c r="Q314" i="1"/>
  <c r="T316" i="1"/>
  <c r="S316" i="1"/>
  <c r="Q316" i="1"/>
  <c r="T317" i="1"/>
  <c r="S317" i="1"/>
  <c r="Q317" i="1"/>
  <c r="T324" i="1"/>
  <c r="S324" i="1"/>
  <c r="Q324" i="1"/>
  <c r="T323" i="1"/>
  <c r="S323" i="1"/>
  <c r="Q323" i="1"/>
  <c r="T322" i="1"/>
  <c r="S322" i="1"/>
  <c r="Q322" i="1"/>
  <c r="T321" i="1"/>
  <c r="S321" i="1"/>
  <c r="Q321" i="1"/>
  <c r="T320" i="1"/>
  <c r="S320" i="1"/>
  <c r="Q320" i="1"/>
  <c r="T319" i="1"/>
  <c r="S319" i="1"/>
  <c r="Q319" i="1"/>
  <c r="T318" i="1"/>
  <c r="S318" i="1"/>
  <c r="Q318" i="1"/>
  <c r="T325" i="1"/>
  <c r="S325" i="1"/>
  <c r="Q325" i="1"/>
  <c r="T326" i="1"/>
  <c r="S326" i="1"/>
  <c r="Q326" i="1"/>
  <c r="T328" i="1"/>
  <c r="S328" i="1"/>
  <c r="Q328" i="1"/>
  <c r="T327" i="1"/>
  <c r="S327" i="1"/>
  <c r="Q327" i="1"/>
  <c r="T331" i="1"/>
  <c r="S331" i="1"/>
  <c r="Q331" i="1"/>
  <c r="T330" i="1"/>
  <c r="S330" i="1"/>
  <c r="Q330" i="1"/>
  <c r="T329" i="1"/>
  <c r="S329" i="1"/>
  <c r="Q329" i="1"/>
  <c r="T332" i="1"/>
  <c r="S332" i="1"/>
  <c r="Q332" i="1"/>
  <c r="T339" i="1"/>
  <c r="S339" i="1"/>
  <c r="Q339" i="1"/>
  <c r="T338" i="1"/>
  <c r="S338" i="1"/>
  <c r="Q338" i="1"/>
  <c r="T337" i="1"/>
  <c r="S337" i="1"/>
  <c r="Q337" i="1"/>
  <c r="T336" i="1"/>
  <c r="S336" i="1"/>
  <c r="Q336" i="1"/>
  <c r="T335" i="1"/>
  <c r="S335" i="1"/>
  <c r="Q335" i="1"/>
  <c r="T334" i="1"/>
  <c r="S334" i="1"/>
  <c r="Q334" i="1"/>
  <c r="T333" i="1"/>
  <c r="S333" i="1"/>
  <c r="Q333" i="1"/>
  <c r="T341" i="1"/>
  <c r="S341" i="1"/>
  <c r="Q341" i="1"/>
  <c r="T340" i="1"/>
  <c r="S340" i="1"/>
  <c r="Q340" i="1"/>
  <c r="T342" i="1"/>
  <c r="S342" i="1"/>
  <c r="Q342" i="1"/>
  <c r="T343" i="1"/>
  <c r="S343" i="1"/>
  <c r="Q343" i="1"/>
  <c r="T344" i="1"/>
  <c r="S344" i="1"/>
  <c r="Q344" i="1"/>
  <c r="T350" i="1"/>
  <c r="S350" i="1"/>
  <c r="Q350" i="1"/>
  <c r="T349" i="1"/>
  <c r="S349" i="1"/>
  <c r="Q349" i="1"/>
  <c r="T348" i="1"/>
  <c r="S348" i="1"/>
  <c r="Q348" i="1"/>
  <c r="T347" i="1"/>
  <c r="S347" i="1"/>
  <c r="Q347" i="1"/>
  <c r="T346" i="1"/>
  <c r="S346" i="1"/>
  <c r="Q346" i="1"/>
  <c r="T345" i="1"/>
  <c r="S345" i="1"/>
  <c r="Q345" i="1"/>
  <c r="T355" i="1"/>
  <c r="S355" i="1"/>
  <c r="Q355" i="1"/>
  <c r="T354" i="1"/>
  <c r="S354" i="1"/>
  <c r="Q354" i="1"/>
  <c r="T353" i="1"/>
  <c r="S353" i="1"/>
  <c r="Q353" i="1"/>
  <c r="T352" i="1"/>
  <c r="S352" i="1"/>
  <c r="Q352" i="1"/>
  <c r="T351" i="1"/>
  <c r="S351" i="1"/>
  <c r="Q351" i="1"/>
  <c r="T357" i="1"/>
  <c r="S357" i="1"/>
  <c r="Q357" i="1"/>
  <c r="T356" i="1"/>
  <c r="S356" i="1"/>
  <c r="Q356" i="1"/>
  <c r="T359" i="1"/>
  <c r="S359" i="1"/>
  <c r="Q359" i="1"/>
  <c r="T358" i="1"/>
  <c r="S358" i="1"/>
  <c r="Q358" i="1"/>
  <c r="T360" i="1"/>
  <c r="S360" i="1"/>
  <c r="Q360" i="1"/>
  <c r="T362" i="1"/>
  <c r="S362" i="1"/>
  <c r="Q362" i="1"/>
  <c r="T361" i="1"/>
  <c r="S361" i="1"/>
  <c r="Q361" i="1"/>
  <c r="T364" i="1"/>
  <c r="S364" i="1"/>
  <c r="Q364" i="1"/>
  <c r="T363" i="1"/>
  <c r="S363" i="1"/>
  <c r="Q363" i="1"/>
  <c r="T366" i="1"/>
  <c r="S366" i="1"/>
  <c r="Q366" i="1"/>
  <c r="T365" i="1"/>
  <c r="S365" i="1"/>
  <c r="Q365" i="1"/>
  <c r="T369" i="1"/>
  <c r="S369" i="1"/>
  <c r="Q369" i="1"/>
  <c r="T368" i="1"/>
  <c r="S368" i="1"/>
  <c r="Q368" i="1"/>
  <c r="T367" i="1"/>
  <c r="S367" i="1"/>
  <c r="Q367" i="1"/>
  <c r="T370" i="1"/>
  <c r="S370" i="1"/>
  <c r="Q370" i="1"/>
  <c r="T372" i="1"/>
  <c r="S372" i="1"/>
  <c r="Q372" i="1"/>
  <c r="T371" i="1"/>
  <c r="S371" i="1"/>
  <c r="Q371" i="1"/>
  <c r="T374" i="1"/>
  <c r="S374" i="1"/>
  <c r="Q374" i="1"/>
  <c r="T373" i="1"/>
  <c r="S373" i="1"/>
  <c r="Q373" i="1"/>
  <c r="T377" i="1"/>
  <c r="S377" i="1"/>
  <c r="Q377" i="1"/>
  <c r="T376" i="1"/>
  <c r="S376" i="1"/>
  <c r="Q376" i="1"/>
  <c r="T375" i="1"/>
  <c r="S375" i="1"/>
  <c r="Q375" i="1"/>
  <c r="T378" i="1"/>
  <c r="S378" i="1"/>
  <c r="Q378" i="1"/>
  <c r="T379" i="1"/>
  <c r="S379" i="1"/>
  <c r="Q379" i="1"/>
  <c r="T382" i="1"/>
  <c r="S382" i="1"/>
  <c r="Q382" i="1"/>
  <c r="T381" i="1"/>
  <c r="S381" i="1"/>
  <c r="Q381" i="1"/>
  <c r="T380" i="1"/>
  <c r="S380" i="1"/>
  <c r="Q380" i="1"/>
  <c r="T383" i="1"/>
  <c r="S383" i="1"/>
  <c r="Q383" i="1"/>
  <c r="T384" i="1"/>
  <c r="S384" i="1"/>
  <c r="Q384" i="1"/>
  <c r="P405" i="1"/>
  <c r="P404" i="1"/>
  <c r="P403" i="1"/>
  <c r="P402" i="1"/>
  <c r="P401" i="1"/>
  <c r="P400" i="1"/>
  <c r="P399" i="1"/>
  <c r="P398" i="1"/>
  <c r="P397" i="1"/>
  <c r="P396" i="1"/>
  <c r="P395" i="1"/>
  <c r="P394" i="1"/>
  <c r="P393" i="1"/>
  <c r="P392" i="1"/>
  <c r="P391" i="1"/>
  <c r="P390" i="1"/>
  <c r="P389" i="1"/>
  <c r="P388" i="1"/>
  <c r="P387" i="1"/>
  <c r="P386" i="1"/>
  <c r="P385" i="1"/>
  <c r="P16" i="1"/>
  <c r="P15" i="1"/>
  <c r="P14" i="1"/>
  <c r="P13" i="1"/>
  <c r="P12" i="1"/>
  <c r="P11" i="1"/>
  <c r="P10" i="1"/>
  <c r="P9" i="1"/>
  <c r="P8" i="1"/>
  <c r="P7" i="1"/>
  <c r="P6" i="1"/>
  <c r="P5" i="1"/>
  <c r="P4" i="1"/>
  <c r="P3" i="1"/>
  <c r="P2" i="1"/>
  <c r="P21" i="1"/>
  <c r="P20" i="1"/>
  <c r="P19" i="1"/>
  <c r="P18" i="1"/>
  <c r="P17" i="1"/>
  <c r="P42" i="1"/>
  <c r="P41" i="1"/>
  <c r="P40" i="1"/>
  <c r="P39" i="1"/>
  <c r="P38" i="1"/>
  <c r="P37" i="1"/>
  <c r="P36" i="1"/>
  <c r="P35" i="1"/>
  <c r="P34" i="1"/>
  <c r="P33" i="1"/>
  <c r="P32" i="1"/>
  <c r="P31" i="1"/>
  <c r="P30" i="1"/>
  <c r="P29" i="1"/>
  <c r="P28" i="1"/>
  <c r="P27" i="1"/>
  <c r="P26" i="1"/>
  <c r="P25" i="1"/>
  <c r="P24" i="1"/>
  <c r="P23" i="1"/>
  <c r="P22" i="1"/>
  <c r="P47" i="1"/>
  <c r="P46" i="1"/>
  <c r="P45" i="1"/>
  <c r="P44" i="1"/>
  <c r="P43" i="1"/>
  <c r="P52" i="1"/>
  <c r="P51" i="1"/>
  <c r="P50" i="1"/>
  <c r="P49" i="1"/>
  <c r="P48" i="1"/>
  <c r="P56" i="1"/>
  <c r="P55" i="1"/>
  <c r="P54" i="1"/>
  <c r="P53" i="1"/>
  <c r="P60" i="1"/>
  <c r="P59" i="1"/>
  <c r="P58" i="1"/>
  <c r="P57" i="1"/>
  <c r="P61" i="1"/>
  <c r="P62" i="1"/>
  <c r="P64" i="1"/>
  <c r="P63" i="1"/>
  <c r="P68" i="1"/>
  <c r="P67" i="1"/>
  <c r="P66" i="1"/>
  <c r="P65" i="1"/>
  <c r="P75" i="1"/>
  <c r="P74" i="1"/>
  <c r="P73" i="1"/>
  <c r="P72" i="1"/>
  <c r="P71" i="1"/>
  <c r="P70" i="1"/>
  <c r="P69" i="1"/>
  <c r="P83" i="1"/>
  <c r="P82" i="1"/>
  <c r="P81" i="1"/>
  <c r="P80" i="1"/>
  <c r="P79" i="1"/>
  <c r="P78" i="1"/>
  <c r="P77" i="1"/>
  <c r="P76" i="1"/>
  <c r="P89" i="1"/>
  <c r="P88" i="1"/>
  <c r="P87" i="1"/>
  <c r="P86" i="1"/>
  <c r="P85" i="1"/>
  <c r="P84" i="1"/>
  <c r="P95" i="1"/>
  <c r="P94" i="1"/>
  <c r="P93" i="1"/>
  <c r="P92" i="1"/>
  <c r="P91" i="1"/>
  <c r="P90" i="1"/>
  <c r="P96" i="1"/>
  <c r="P100" i="1"/>
  <c r="P99" i="1"/>
  <c r="P98" i="1"/>
  <c r="P97" i="1"/>
  <c r="P101" i="1"/>
  <c r="P105" i="1"/>
  <c r="P104" i="1"/>
  <c r="P103" i="1"/>
  <c r="P102" i="1"/>
  <c r="P107" i="1"/>
  <c r="P106" i="1"/>
  <c r="P110" i="1"/>
  <c r="P109" i="1"/>
  <c r="P108" i="1"/>
  <c r="P113" i="1"/>
  <c r="P112" i="1"/>
  <c r="P111" i="1"/>
  <c r="P117" i="1"/>
  <c r="P116" i="1"/>
  <c r="P115" i="1"/>
  <c r="P114" i="1"/>
  <c r="P122" i="1"/>
  <c r="P121" i="1"/>
  <c r="P120" i="1"/>
  <c r="P119" i="1"/>
  <c r="P118" i="1"/>
  <c r="P124" i="1"/>
  <c r="P123" i="1"/>
  <c r="P127" i="1"/>
  <c r="P126" i="1"/>
  <c r="P125" i="1"/>
  <c r="P132" i="1"/>
  <c r="P131" i="1"/>
  <c r="P130" i="1"/>
  <c r="P129" i="1"/>
  <c r="P128" i="1"/>
  <c r="P138" i="1"/>
  <c r="P137" i="1"/>
  <c r="P136" i="1"/>
  <c r="P135" i="1"/>
  <c r="P134" i="1"/>
  <c r="P133" i="1"/>
  <c r="P140" i="1"/>
  <c r="P139" i="1"/>
  <c r="P142" i="1"/>
  <c r="P141" i="1"/>
  <c r="P144" i="1"/>
  <c r="P143" i="1"/>
  <c r="P146" i="1"/>
  <c r="P145" i="1"/>
  <c r="P150" i="1"/>
  <c r="P149" i="1"/>
  <c r="P148" i="1"/>
  <c r="P147" i="1"/>
  <c r="P154" i="1"/>
  <c r="P153" i="1"/>
  <c r="P152" i="1"/>
  <c r="P151" i="1"/>
  <c r="P158" i="1"/>
  <c r="P157" i="1"/>
  <c r="P156" i="1"/>
  <c r="P155" i="1"/>
  <c r="P159" i="1"/>
  <c r="P164" i="1"/>
  <c r="P163" i="1"/>
  <c r="P162" i="1"/>
  <c r="P161" i="1"/>
  <c r="P160" i="1"/>
  <c r="P172" i="1"/>
  <c r="P171" i="1"/>
  <c r="P170" i="1"/>
  <c r="P169" i="1"/>
  <c r="P168" i="1"/>
  <c r="P167" i="1"/>
  <c r="P166" i="1"/>
  <c r="P165" i="1"/>
  <c r="P176" i="1"/>
  <c r="P175" i="1"/>
  <c r="P174" i="1"/>
  <c r="P173" i="1"/>
  <c r="P182" i="1"/>
  <c r="P181" i="1"/>
  <c r="P180" i="1"/>
  <c r="P179" i="1"/>
  <c r="P178" i="1"/>
  <c r="P177" i="1"/>
  <c r="P185" i="1"/>
  <c r="P184" i="1"/>
  <c r="P183" i="1"/>
  <c r="P195" i="1"/>
  <c r="P194" i="1"/>
  <c r="P193" i="1"/>
  <c r="P192" i="1"/>
  <c r="P191" i="1"/>
  <c r="P190" i="1"/>
  <c r="P189" i="1"/>
  <c r="P188" i="1"/>
  <c r="P187" i="1"/>
  <c r="P186" i="1"/>
  <c r="P199" i="1"/>
  <c r="P198" i="1"/>
  <c r="P197" i="1"/>
  <c r="P196" i="1"/>
  <c r="P208" i="1"/>
  <c r="P207" i="1"/>
  <c r="P206" i="1"/>
  <c r="P205" i="1"/>
  <c r="P204" i="1"/>
  <c r="P203" i="1"/>
  <c r="P202" i="1"/>
  <c r="P201" i="1"/>
  <c r="P200" i="1"/>
  <c r="P210" i="1"/>
  <c r="P209" i="1"/>
  <c r="P212" i="1"/>
  <c r="P211" i="1"/>
  <c r="P213" i="1"/>
  <c r="P215" i="1"/>
  <c r="P214" i="1"/>
  <c r="P219" i="1"/>
  <c r="P218" i="1"/>
  <c r="P217" i="1"/>
  <c r="P216" i="1"/>
  <c r="P221" i="1"/>
  <c r="P220" i="1"/>
  <c r="P222" i="1"/>
  <c r="P223" i="1"/>
  <c r="P225" i="1"/>
  <c r="P224" i="1"/>
  <c r="P227" i="1"/>
  <c r="P226" i="1"/>
  <c r="P228" i="1"/>
  <c r="P229"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303" i="1"/>
  <c r="P302" i="1"/>
  <c r="P301" i="1"/>
  <c r="P300" i="1"/>
  <c r="P305" i="1"/>
  <c r="P304" i="1"/>
  <c r="P306" i="1"/>
  <c r="P309" i="1"/>
  <c r="P308" i="1"/>
  <c r="P307" i="1"/>
  <c r="P313" i="1"/>
  <c r="P312" i="1"/>
  <c r="P311" i="1"/>
  <c r="P310" i="1"/>
  <c r="P315" i="1"/>
  <c r="P314" i="1"/>
  <c r="P316" i="1"/>
  <c r="P317" i="1"/>
  <c r="P324" i="1"/>
  <c r="P323" i="1"/>
  <c r="P322" i="1"/>
  <c r="P321" i="1"/>
  <c r="P320" i="1"/>
  <c r="P319" i="1"/>
  <c r="P318" i="1"/>
  <c r="P325" i="1"/>
  <c r="P326" i="1"/>
  <c r="P328" i="1"/>
  <c r="P327" i="1"/>
  <c r="P331" i="1"/>
  <c r="P330" i="1"/>
  <c r="P329" i="1"/>
  <c r="P332" i="1"/>
  <c r="P339" i="1"/>
  <c r="P338" i="1"/>
  <c r="P337" i="1"/>
  <c r="P336" i="1"/>
  <c r="P335" i="1"/>
  <c r="P334" i="1"/>
  <c r="P333" i="1"/>
  <c r="P341" i="1"/>
  <c r="P340" i="1"/>
  <c r="P342" i="1"/>
  <c r="P343" i="1"/>
  <c r="P344" i="1"/>
  <c r="P350" i="1"/>
  <c r="P349" i="1"/>
  <c r="P348" i="1"/>
  <c r="P347" i="1"/>
  <c r="P346" i="1"/>
  <c r="P345" i="1"/>
  <c r="P355" i="1"/>
  <c r="P354" i="1"/>
  <c r="P353" i="1"/>
  <c r="P352" i="1"/>
  <c r="P351" i="1"/>
  <c r="P357" i="1"/>
  <c r="P356" i="1"/>
  <c r="P359" i="1"/>
  <c r="P358" i="1"/>
  <c r="P360" i="1"/>
  <c r="P362" i="1"/>
  <c r="P361" i="1"/>
  <c r="P364" i="1"/>
  <c r="P363" i="1"/>
  <c r="P366" i="1"/>
  <c r="P365" i="1"/>
  <c r="P369" i="1"/>
  <c r="P368" i="1"/>
  <c r="P367" i="1"/>
  <c r="P370" i="1"/>
  <c r="P372" i="1"/>
  <c r="P371" i="1"/>
  <c r="P374" i="1"/>
  <c r="P373" i="1"/>
  <c r="P377" i="1"/>
  <c r="P376" i="1"/>
  <c r="P375" i="1"/>
  <c r="P378" i="1"/>
  <c r="P379" i="1"/>
  <c r="P382" i="1"/>
  <c r="P381" i="1"/>
  <c r="P380" i="1"/>
  <c r="P383" i="1"/>
  <c r="T1" i="1"/>
  <c r="S1" i="1"/>
  <c r="Q1" i="1"/>
  <c r="P1" i="1"/>
  <c r="P384" i="1"/>
  <c r="O1" i="1"/>
  <c r="N1" i="1"/>
  <c r="M1" i="1"/>
  <c r="L1" i="1"/>
  <c r="K1" i="1"/>
  <c r="J1" i="1"/>
  <c r="J383" i="1"/>
  <c r="K383" i="1"/>
  <c r="L383" i="1"/>
  <c r="M383" i="1"/>
  <c r="N383" i="1"/>
  <c r="O383" i="1"/>
  <c r="J380" i="1"/>
  <c r="K380" i="1"/>
  <c r="L380" i="1"/>
  <c r="M380" i="1"/>
  <c r="N380" i="1"/>
  <c r="O380" i="1"/>
  <c r="J381" i="1"/>
  <c r="K381" i="1"/>
  <c r="L381" i="1"/>
  <c r="M381" i="1"/>
  <c r="N381" i="1"/>
  <c r="O381" i="1"/>
  <c r="J382" i="1"/>
  <c r="K382" i="1"/>
  <c r="L382" i="1"/>
  <c r="M382" i="1"/>
  <c r="N382" i="1"/>
  <c r="O382" i="1"/>
  <c r="J379" i="1"/>
  <c r="K379" i="1"/>
  <c r="L379" i="1"/>
  <c r="M379" i="1"/>
  <c r="N379" i="1"/>
  <c r="O379" i="1"/>
  <c r="J378" i="1"/>
  <c r="K378" i="1"/>
  <c r="L378" i="1"/>
  <c r="M378" i="1"/>
  <c r="N378" i="1"/>
  <c r="O378" i="1"/>
  <c r="J375" i="1"/>
  <c r="K375" i="1"/>
  <c r="L375" i="1"/>
  <c r="M375" i="1"/>
  <c r="N375" i="1"/>
  <c r="O375" i="1"/>
  <c r="J376" i="1"/>
  <c r="K376" i="1"/>
  <c r="L376" i="1"/>
  <c r="M376" i="1"/>
  <c r="N376" i="1"/>
  <c r="O376" i="1"/>
  <c r="J377" i="1"/>
  <c r="K377" i="1"/>
  <c r="L377" i="1"/>
  <c r="M377" i="1"/>
  <c r="N377" i="1"/>
  <c r="O377" i="1"/>
  <c r="J373" i="1"/>
  <c r="K373" i="1"/>
  <c r="L373" i="1"/>
  <c r="M373" i="1"/>
  <c r="N373" i="1"/>
  <c r="O373" i="1"/>
  <c r="J374" i="1"/>
  <c r="K374" i="1"/>
  <c r="L374" i="1"/>
  <c r="M374" i="1"/>
  <c r="N374" i="1"/>
  <c r="O374" i="1"/>
  <c r="J371" i="1"/>
  <c r="K371" i="1"/>
  <c r="L371" i="1"/>
  <c r="M371" i="1"/>
  <c r="N371" i="1"/>
  <c r="O371" i="1"/>
  <c r="J372" i="1"/>
  <c r="K372" i="1"/>
  <c r="L372" i="1"/>
  <c r="M372" i="1"/>
  <c r="N372" i="1"/>
  <c r="O372" i="1"/>
  <c r="J370" i="1"/>
  <c r="K370" i="1"/>
  <c r="L370" i="1"/>
  <c r="M370" i="1"/>
  <c r="N370" i="1"/>
  <c r="O370" i="1"/>
  <c r="J367" i="1"/>
  <c r="K367" i="1"/>
  <c r="L367" i="1"/>
  <c r="M367" i="1"/>
  <c r="N367" i="1"/>
  <c r="O367" i="1"/>
  <c r="J368" i="1"/>
  <c r="K368" i="1"/>
  <c r="L368" i="1"/>
  <c r="M368" i="1"/>
  <c r="N368" i="1"/>
  <c r="O368" i="1"/>
  <c r="J369" i="1"/>
  <c r="K369" i="1"/>
  <c r="L369" i="1"/>
  <c r="M369" i="1"/>
  <c r="N369" i="1"/>
  <c r="O369" i="1"/>
  <c r="J365" i="1"/>
  <c r="K365" i="1"/>
  <c r="L365" i="1"/>
  <c r="M365" i="1"/>
  <c r="N365" i="1"/>
  <c r="O365" i="1"/>
  <c r="J366" i="1"/>
  <c r="K366" i="1"/>
  <c r="L366" i="1"/>
  <c r="M366" i="1"/>
  <c r="N366" i="1"/>
  <c r="O366" i="1"/>
  <c r="J363" i="1"/>
  <c r="K363" i="1"/>
  <c r="L363" i="1"/>
  <c r="M363" i="1"/>
  <c r="N363" i="1"/>
  <c r="O363" i="1"/>
  <c r="J364" i="1"/>
  <c r="K364" i="1"/>
  <c r="L364" i="1"/>
  <c r="M364" i="1"/>
  <c r="N364" i="1"/>
  <c r="O364" i="1"/>
  <c r="J361" i="1"/>
  <c r="K361" i="1"/>
  <c r="L361" i="1"/>
  <c r="M361" i="1"/>
  <c r="N361" i="1"/>
  <c r="O361" i="1"/>
  <c r="J362" i="1"/>
  <c r="K362" i="1"/>
  <c r="L362" i="1"/>
  <c r="M362" i="1"/>
  <c r="N362" i="1"/>
  <c r="O362" i="1"/>
  <c r="J360" i="1"/>
  <c r="K360" i="1"/>
  <c r="L360" i="1"/>
  <c r="M360" i="1"/>
  <c r="N360" i="1"/>
  <c r="O360" i="1"/>
  <c r="J358" i="1"/>
  <c r="K358" i="1"/>
  <c r="L358" i="1"/>
  <c r="M358" i="1"/>
  <c r="N358" i="1"/>
  <c r="O358" i="1"/>
  <c r="J359" i="1"/>
  <c r="K359" i="1"/>
  <c r="L359" i="1"/>
  <c r="M359" i="1"/>
  <c r="N359" i="1"/>
  <c r="O359" i="1"/>
  <c r="J356" i="1"/>
  <c r="K356" i="1"/>
  <c r="L356" i="1"/>
  <c r="M356" i="1"/>
  <c r="N356" i="1"/>
  <c r="O356" i="1"/>
  <c r="J357" i="1"/>
  <c r="K357" i="1"/>
  <c r="L357" i="1"/>
  <c r="M357" i="1"/>
  <c r="N357" i="1"/>
  <c r="O357" i="1"/>
  <c r="J351" i="1"/>
  <c r="K351" i="1"/>
  <c r="L351" i="1"/>
  <c r="M351" i="1"/>
  <c r="N351" i="1"/>
  <c r="O351" i="1"/>
  <c r="J352" i="1"/>
  <c r="K352" i="1"/>
  <c r="L352" i="1"/>
  <c r="M352" i="1"/>
  <c r="N352" i="1"/>
  <c r="O352" i="1"/>
  <c r="J353" i="1"/>
  <c r="K353" i="1"/>
  <c r="L353" i="1"/>
  <c r="M353" i="1"/>
  <c r="N353" i="1"/>
  <c r="O353" i="1"/>
  <c r="J354" i="1"/>
  <c r="K354" i="1"/>
  <c r="L354" i="1"/>
  <c r="M354" i="1"/>
  <c r="N354" i="1"/>
  <c r="O354" i="1"/>
  <c r="J355" i="1"/>
  <c r="K355" i="1"/>
  <c r="L355" i="1"/>
  <c r="M355" i="1"/>
  <c r="N355" i="1"/>
  <c r="O355" i="1"/>
  <c r="J345" i="1"/>
  <c r="K345" i="1"/>
  <c r="L345" i="1"/>
  <c r="M345" i="1"/>
  <c r="N345" i="1"/>
  <c r="O345" i="1"/>
  <c r="J346" i="1"/>
  <c r="K346" i="1"/>
  <c r="L346" i="1"/>
  <c r="M346" i="1"/>
  <c r="N346" i="1"/>
  <c r="O346" i="1"/>
  <c r="J347" i="1"/>
  <c r="K347" i="1"/>
  <c r="L347" i="1"/>
  <c r="M347" i="1"/>
  <c r="N347" i="1"/>
  <c r="O347" i="1"/>
  <c r="J348" i="1"/>
  <c r="K348" i="1"/>
  <c r="L348" i="1"/>
  <c r="M348" i="1"/>
  <c r="N348" i="1"/>
  <c r="O348" i="1"/>
  <c r="J349" i="1"/>
  <c r="K349" i="1"/>
  <c r="L349" i="1"/>
  <c r="M349" i="1"/>
  <c r="N349" i="1"/>
  <c r="O349" i="1"/>
  <c r="J350" i="1"/>
  <c r="K350" i="1"/>
  <c r="L350" i="1"/>
  <c r="M350" i="1"/>
  <c r="N350" i="1"/>
  <c r="O350" i="1"/>
  <c r="J344" i="1"/>
  <c r="K344" i="1"/>
  <c r="L344" i="1"/>
  <c r="M344" i="1"/>
  <c r="N344" i="1"/>
  <c r="O344" i="1"/>
  <c r="J343" i="1"/>
  <c r="K343" i="1"/>
  <c r="L343" i="1"/>
  <c r="M343" i="1"/>
  <c r="N343" i="1"/>
  <c r="O343" i="1"/>
  <c r="J342" i="1"/>
  <c r="K342" i="1"/>
  <c r="L342" i="1"/>
  <c r="M342" i="1"/>
  <c r="N342" i="1"/>
  <c r="O342" i="1"/>
  <c r="J340" i="1"/>
  <c r="K340" i="1"/>
  <c r="L340" i="1"/>
  <c r="M340" i="1"/>
  <c r="N340" i="1"/>
  <c r="O340" i="1"/>
  <c r="J341" i="1"/>
  <c r="K341" i="1"/>
  <c r="L341" i="1"/>
  <c r="M341" i="1"/>
  <c r="N341" i="1"/>
  <c r="O341" i="1"/>
  <c r="J333" i="1"/>
  <c r="K333" i="1"/>
  <c r="L333" i="1"/>
  <c r="M333" i="1"/>
  <c r="N333" i="1"/>
  <c r="O333" i="1"/>
  <c r="J334" i="1"/>
  <c r="K334" i="1"/>
  <c r="L334" i="1"/>
  <c r="M334" i="1"/>
  <c r="N334" i="1"/>
  <c r="O334" i="1"/>
  <c r="J335" i="1"/>
  <c r="K335" i="1"/>
  <c r="L335" i="1"/>
  <c r="M335" i="1"/>
  <c r="N335" i="1"/>
  <c r="O335" i="1"/>
  <c r="J336" i="1"/>
  <c r="K336" i="1"/>
  <c r="L336" i="1"/>
  <c r="M336" i="1"/>
  <c r="N336" i="1"/>
  <c r="O336" i="1"/>
  <c r="J337" i="1"/>
  <c r="K337" i="1"/>
  <c r="L337" i="1"/>
  <c r="M337" i="1"/>
  <c r="N337" i="1"/>
  <c r="O337" i="1"/>
  <c r="J338" i="1"/>
  <c r="K338" i="1"/>
  <c r="L338" i="1"/>
  <c r="M338" i="1"/>
  <c r="N338" i="1"/>
  <c r="O338" i="1"/>
  <c r="J339" i="1"/>
  <c r="K339" i="1"/>
  <c r="L339" i="1"/>
  <c r="M339" i="1"/>
  <c r="N339" i="1"/>
  <c r="O339" i="1"/>
  <c r="J332" i="1"/>
  <c r="K332" i="1"/>
  <c r="L332" i="1"/>
  <c r="M332" i="1"/>
  <c r="N332" i="1"/>
  <c r="O332" i="1"/>
  <c r="J329" i="1"/>
  <c r="K329" i="1"/>
  <c r="L329" i="1"/>
  <c r="M329" i="1"/>
  <c r="N329" i="1"/>
  <c r="O329" i="1"/>
  <c r="J330" i="1"/>
  <c r="K330" i="1"/>
  <c r="L330" i="1"/>
  <c r="M330" i="1"/>
  <c r="N330" i="1"/>
  <c r="O330" i="1"/>
  <c r="J331" i="1"/>
  <c r="K331" i="1"/>
  <c r="L331" i="1"/>
  <c r="M331" i="1"/>
  <c r="N331" i="1"/>
  <c r="O331" i="1"/>
  <c r="J327" i="1"/>
  <c r="K327" i="1"/>
  <c r="L327" i="1"/>
  <c r="M327" i="1"/>
  <c r="N327" i="1"/>
  <c r="O327" i="1"/>
  <c r="J328" i="1"/>
  <c r="K328" i="1"/>
  <c r="L328" i="1"/>
  <c r="M328" i="1"/>
  <c r="N328" i="1"/>
  <c r="O328" i="1"/>
  <c r="J326" i="1"/>
  <c r="K326" i="1"/>
  <c r="L326" i="1"/>
  <c r="M326" i="1"/>
  <c r="N326" i="1"/>
  <c r="O326" i="1"/>
  <c r="J325" i="1"/>
  <c r="K325" i="1"/>
  <c r="L325" i="1"/>
  <c r="M325" i="1"/>
  <c r="N325" i="1"/>
  <c r="O325" i="1"/>
  <c r="J318" i="1"/>
  <c r="K318" i="1"/>
  <c r="L318" i="1"/>
  <c r="M318" i="1"/>
  <c r="N318" i="1"/>
  <c r="O318" i="1"/>
  <c r="J319" i="1"/>
  <c r="K319" i="1"/>
  <c r="L319" i="1"/>
  <c r="M319" i="1"/>
  <c r="N319" i="1"/>
  <c r="O319" i="1"/>
  <c r="J320" i="1"/>
  <c r="K320" i="1"/>
  <c r="L320" i="1"/>
  <c r="M320" i="1"/>
  <c r="N320" i="1"/>
  <c r="O320" i="1"/>
  <c r="J321" i="1"/>
  <c r="K321" i="1"/>
  <c r="L321" i="1"/>
  <c r="M321" i="1"/>
  <c r="N321" i="1"/>
  <c r="O321" i="1"/>
  <c r="J322" i="1"/>
  <c r="K322" i="1"/>
  <c r="L322" i="1"/>
  <c r="M322" i="1"/>
  <c r="N322" i="1"/>
  <c r="O322" i="1"/>
  <c r="J323" i="1"/>
  <c r="K323" i="1"/>
  <c r="L323" i="1"/>
  <c r="M323" i="1"/>
  <c r="N323" i="1"/>
  <c r="O323" i="1"/>
  <c r="J324" i="1"/>
  <c r="K324" i="1"/>
  <c r="L324" i="1"/>
  <c r="M324" i="1"/>
  <c r="N324" i="1"/>
  <c r="O324" i="1"/>
  <c r="J317" i="1"/>
  <c r="K317" i="1"/>
  <c r="L317" i="1"/>
  <c r="M317" i="1"/>
  <c r="N317" i="1"/>
  <c r="O317" i="1"/>
  <c r="J316" i="1"/>
  <c r="K316" i="1"/>
  <c r="L316" i="1"/>
  <c r="M316" i="1"/>
  <c r="N316" i="1"/>
  <c r="O316" i="1"/>
  <c r="J314" i="1"/>
  <c r="K314" i="1"/>
  <c r="L314" i="1"/>
  <c r="M314" i="1"/>
  <c r="N314" i="1"/>
  <c r="O314" i="1"/>
  <c r="J315" i="1"/>
  <c r="K315" i="1"/>
  <c r="L315" i="1"/>
  <c r="M315" i="1"/>
  <c r="N315" i="1"/>
  <c r="O315" i="1"/>
  <c r="J310" i="1"/>
  <c r="K310" i="1"/>
  <c r="L310" i="1"/>
  <c r="M310" i="1"/>
  <c r="N310" i="1"/>
  <c r="O310" i="1"/>
  <c r="J311" i="1"/>
  <c r="K311" i="1"/>
  <c r="L311" i="1"/>
  <c r="M311" i="1"/>
  <c r="N311" i="1"/>
  <c r="O311" i="1"/>
  <c r="J312" i="1"/>
  <c r="K312" i="1"/>
  <c r="L312" i="1"/>
  <c r="M312" i="1"/>
  <c r="N312" i="1"/>
  <c r="O312" i="1"/>
  <c r="J313" i="1"/>
  <c r="K313" i="1"/>
  <c r="L313" i="1"/>
  <c r="M313" i="1"/>
  <c r="N313" i="1"/>
  <c r="O313" i="1"/>
  <c r="J307" i="1"/>
  <c r="K307" i="1"/>
  <c r="L307" i="1"/>
  <c r="M307" i="1"/>
  <c r="N307" i="1"/>
  <c r="O307" i="1"/>
  <c r="J308" i="1"/>
  <c r="K308" i="1"/>
  <c r="L308" i="1"/>
  <c r="M308" i="1"/>
  <c r="N308" i="1"/>
  <c r="O308" i="1"/>
  <c r="J309" i="1"/>
  <c r="K309" i="1"/>
  <c r="L309" i="1"/>
  <c r="M309" i="1"/>
  <c r="N309" i="1"/>
  <c r="O309" i="1"/>
  <c r="J306" i="1"/>
  <c r="K306" i="1"/>
  <c r="L306" i="1"/>
  <c r="M306" i="1"/>
  <c r="N306" i="1"/>
  <c r="O306" i="1"/>
  <c r="J304" i="1"/>
  <c r="K304" i="1"/>
  <c r="L304" i="1"/>
  <c r="M304" i="1"/>
  <c r="N304" i="1"/>
  <c r="O304" i="1"/>
  <c r="J305" i="1"/>
  <c r="K305" i="1"/>
  <c r="L305" i="1"/>
  <c r="M305" i="1"/>
  <c r="N305" i="1"/>
  <c r="O305" i="1"/>
  <c r="J300" i="1"/>
  <c r="K300" i="1"/>
  <c r="L300" i="1"/>
  <c r="M300" i="1"/>
  <c r="N300" i="1"/>
  <c r="O300" i="1"/>
  <c r="J301" i="1"/>
  <c r="K301" i="1"/>
  <c r="L301" i="1"/>
  <c r="M301" i="1"/>
  <c r="N301" i="1"/>
  <c r="O301" i="1"/>
  <c r="J302" i="1"/>
  <c r="K302" i="1"/>
  <c r="L302" i="1"/>
  <c r="M302" i="1"/>
  <c r="N302" i="1"/>
  <c r="O302" i="1"/>
  <c r="J303" i="1"/>
  <c r="K303" i="1"/>
  <c r="L303" i="1"/>
  <c r="M303" i="1"/>
  <c r="N303" i="1"/>
  <c r="O303" i="1"/>
  <c r="J230" i="1"/>
  <c r="K230" i="1"/>
  <c r="L230" i="1"/>
  <c r="M230" i="1"/>
  <c r="N230" i="1"/>
  <c r="O230" i="1"/>
  <c r="J231" i="1"/>
  <c r="K231" i="1"/>
  <c r="L231" i="1"/>
  <c r="M231" i="1"/>
  <c r="N231" i="1"/>
  <c r="O231" i="1"/>
  <c r="J232" i="1"/>
  <c r="K232" i="1"/>
  <c r="L232" i="1"/>
  <c r="M232" i="1"/>
  <c r="N232" i="1"/>
  <c r="O232" i="1"/>
  <c r="J233" i="1"/>
  <c r="K233" i="1"/>
  <c r="L233" i="1"/>
  <c r="M233" i="1"/>
  <c r="N233" i="1"/>
  <c r="O233" i="1"/>
  <c r="J234" i="1"/>
  <c r="K234" i="1"/>
  <c r="L234" i="1"/>
  <c r="M234" i="1"/>
  <c r="N234" i="1"/>
  <c r="O234" i="1"/>
  <c r="J235" i="1"/>
  <c r="K235" i="1"/>
  <c r="L235" i="1"/>
  <c r="M235" i="1"/>
  <c r="N235" i="1"/>
  <c r="O235" i="1"/>
  <c r="J236" i="1"/>
  <c r="K236" i="1"/>
  <c r="L236" i="1"/>
  <c r="M236" i="1"/>
  <c r="N236" i="1"/>
  <c r="O236" i="1"/>
  <c r="J237" i="1"/>
  <c r="K237" i="1"/>
  <c r="L237" i="1"/>
  <c r="M237" i="1"/>
  <c r="N237" i="1"/>
  <c r="O237" i="1"/>
  <c r="J238" i="1"/>
  <c r="K238" i="1"/>
  <c r="L238" i="1"/>
  <c r="M238" i="1"/>
  <c r="N238" i="1"/>
  <c r="O238" i="1"/>
  <c r="J239" i="1"/>
  <c r="K239" i="1"/>
  <c r="L239" i="1"/>
  <c r="M239" i="1"/>
  <c r="N239" i="1"/>
  <c r="O239" i="1"/>
  <c r="J240" i="1"/>
  <c r="K240" i="1"/>
  <c r="L240" i="1"/>
  <c r="M240" i="1"/>
  <c r="N240" i="1"/>
  <c r="O240" i="1"/>
  <c r="J241" i="1"/>
  <c r="K241" i="1"/>
  <c r="L241" i="1"/>
  <c r="M241" i="1"/>
  <c r="N241" i="1"/>
  <c r="O241" i="1"/>
  <c r="J242" i="1"/>
  <c r="K242" i="1"/>
  <c r="L242" i="1"/>
  <c r="M242" i="1"/>
  <c r="N242" i="1"/>
  <c r="O242" i="1"/>
  <c r="J243" i="1"/>
  <c r="K243" i="1"/>
  <c r="L243" i="1"/>
  <c r="M243" i="1"/>
  <c r="N243" i="1"/>
  <c r="O243" i="1"/>
  <c r="J244" i="1"/>
  <c r="K244" i="1"/>
  <c r="L244" i="1"/>
  <c r="M244" i="1"/>
  <c r="N244" i="1"/>
  <c r="O244" i="1"/>
  <c r="J245" i="1"/>
  <c r="K245" i="1"/>
  <c r="L245" i="1"/>
  <c r="M245" i="1"/>
  <c r="N245" i="1"/>
  <c r="O245" i="1"/>
  <c r="J246" i="1"/>
  <c r="K246" i="1"/>
  <c r="L246" i="1"/>
  <c r="M246" i="1"/>
  <c r="N246" i="1"/>
  <c r="O246" i="1"/>
  <c r="J247" i="1"/>
  <c r="K247" i="1"/>
  <c r="L247" i="1"/>
  <c r="M247" i="1"/>
  <c r="N247" i="1"/>
  <c r="O247" i="1"/>
  <c r="J248" i="1"/>
  <c r="K248" i="1"/>
  <c r="L248" i="1"/>
  <c r="M248" i="1"/>
  <c r="N248" i="1"/>
  <c r="O248" i="1"/>
  <c r="J249" i="1"/>
  <c r="K249" i="1"/>
  <c r="L249" i="1"/>
  <c r="M249" i="1"/>
  <c r="N249" i="1"/>
  <c r="O249" i="1"/>
  <c r="J250" i="1"/>
  <c r="K250" i="1"/>
  <c r="L250" i="1"/>
  <c r="M250" i="1"/>
  <c r="N250" i="1"/>
  <c r="O250" i="1"/>
  <c r="J251" i="1"/>
  <c r="K251" i="1"/>
  <c r="L251" i="1"/>
  <c r="M251" i="1"/>
  <c r="N251" i="1"/>
  <c r="O251" i="1"/>
  <c r="J252" i="1"/>
  <c r="K252" i="1"/>
  <c r="L252" i="1"/>
  <c r="M252" i="1"/>
  <c r="N252" i="1"/>
  <c r="O252" i="1"/>
  <c r="J253" i="1"/>
  <c r="K253" i="1"/>
  <c r="L253" i="1"/>
  <c r="M253" i="1"/>
  <c r="N253" i="1"/>
  <c r="O253" i="1"/>
  <c r="J254" i="1"/>
  <c r="K254" i="1"/>
  <c r="L254" i="1"/>
  <c r="M254" i="1"/>
  <c r="N254" i="1"/>
  <c r="O254" i="1"/>
  <c r="J255" i="1"/>
  <c r="K255" i="1"/>
  <c r="L255" i="1"/>
  <c r="M255" i="1"/>
  <c r="N255" i="1"/>
  <c r="O255" i="1"/>
  <c r="J256" i="1"/>
  <c r="K256" i="1"/>
  <c r="L256" i="1"/>
  <c r="M256" i="1"/>
  <c r="N256" i="1"/>
  <c r="O256" i="1"/>
  <c r="J257" i="1"/>
  <c r="K257" i="1"/>
  <c r="L257" i="1"/>
  <c r="M257" i="1"/>
  <c r="N257" i="1"/>
  <c r="O257" i="1"/>
  <c r="J258" i="1"/>
  <c r="K258" i="1"/>
  <c r="L258" i="1"/>
  <c r="M258" i="1"/>
  <c r="N258" i="1"/>
  <c r="O258" i="1"/>
  <c r="J259" i="1"/>
  <c r="K259" i="1"/>
  <c r="L259" i="1"/>
  <c r="M259" i="1"/>
  <c r="N259" i="1"/>
  <c r="O259" i="1"/>
  <c r="J260" i="1"/>
  <c r="K260" i="1"/>
  <c r="L260" i="1"/>
  <c r="M260" i="1"/>
  <c r="N260" i="1"/>
  <c r="O260" i="1"/>
  <c r="J261" i="1"/>
  <c r="K261" i="1"/>
  <c r="L261" i="1"/>
  <c r="M261" i="1"/>
  <c r="N261" i="1"/>
  <c r="O261" i="1"/>
  <c r="J262" i="1"/>
  <c r="K262" i="1"/>
  <c r="L262" i="1"/>
  <c r="M262" i="1"/>
  <c r="N262" i="1"/>
  <c r="O262" i="1"/>
  <c r="J263" i="1"/>
  <c r="K263" i="1"/>
  <c r="L263" i="1"/>
  <c r="M263" i="1"/>
  <c r="N263" i="1"/>
  <c r="O263" i="1"/>
  <c r="J264" i="1"/>
  <c r="K264" i="1"/>
  <c r="L264" i="1"/>
  <c r="M264" i="1"/>
  <c r="N264" i="1"/>
  <c r="O264" i="1"/>
  <c r="J265" i="1"/>
  <c r="K265" i="1"/>
  <c r="L265" i="1"/>
  <c r="M265" i="1"/>
  <c r="N265" i="1"/>
  <c r="O265" i="1"/>
  <c r="J266" i="1"/>
  <c r="K266" i="1"/>
  <c r="L266" i="1"/>
  <c r="M266" i="1"/>
  <c r="N266" i="1"/>
  <c r="O266" i="1"/>
  <c r="J267" i="1"/>
  <c r="K267" i="1"/>
  <c r="L267" i="1"/>
  <c r="M267" i="1"/>
  <c r="N267" i="1"/>
  <c r="O267" i="1"/>
  <c r="J268" i="1"/>
  <c r="K268" i="1"/>
  <c r="L268" i="1"/>
  <c r="M268" i="1"/>
  <c r="N268" i="1"/>
  <c r="O268" i="1"/>
  <c r="J269" i="1"/>
  <c r="K269" i="1"/>
  <c r="L269" i="1"/>
  <c r="M269" i="1"/>
  <c r="N269" i="1"/>
  <c r="O269" i="1"/>
  <c r="J270" i="1"/>
  <c r="K270" i="1"/>
  <c r="L270" i="1"/>
  <c r="M270" i="1"/>
  <c r="N270" i="1"/>
  <c r="O270" i="1"/>
  <c r="J271" i="1"/>
  <c r="K271" i="1"/>
  <c r="L271" i="1"/>
  <c r="M271" i="1"/>
  <c r="N271" i="1"/>
  <c r="O271" i="1"/>
  <c r="J272" i="1"/>
  <c r="K272" i="1"/>
  <c r="L272" i="1"/>
  <c r="M272" i="1"/>
  <c r="N272" i="1"/>
  <c r="O272" i="1"/>
  <c r="J273" i="1"/>
  <c r="K273" i="1"/>
  <c r="L273" i="1"/>
  <c r="M273" i="1"/>
  <c r="N273" i="1"/>
  <c r="O273" i="1"/>
  <c r="J274" i="1"/>
  <c r="K274" i="1"/>
  <c r="L274" i="1"/>
  <c r="M274" i="1"/>
  <c r="N274" i="1"/>
  <c r="O274" i="1"/>
  <c r="J275" i="1"/>
  <c r="K275" i="1"/>
  <c r="L275" i="1"/>
  <c r="M275" i="1"/>
  <c r="N275" i="1"/>
  <c r="O275" i="1"/>
  <c r="J276" i="1"/>
  <c r="K276" i="1"/>
  <c r="L276" i="1"/>
  <c r="M276" i="1"/>
  <c r="N276" i="1"/>
  <c r="O276" i="1"/>
  <c r="J277" i="1"/>
  <c r="K277" i="1"/>
  <c r="L277" i="1"/>
  <c r="M277" i="1"/>
  <c r="N277" i="1"/>
  <c r="O277" i="1"/>
  <c r="J278" i="1"/>
  <c r="K278" i="1"/>
  <c r="L278" i="1"/>
  <c r="M278" i="1"/>
  <c r="N278" i="1"/>
  <c r="O278" i="1"/>
  <c r="J279" i="1"/>
  <c r="K279" i="1"/>
  <c r="L279" i="1"/>
  <c r="M279" i="1"/>
  <c r="N279" i="1"/>
  <c r="O279" i="1"/>
  <c r="J280" i="1"/>
  <c r="K280" i="1"/>
  <c r="L280" i="1"/>
  <c r="M280" i="1"/>
  <c r="N280" i="1"/>
  <c r="O280" i="1"/>
  <c r="J281" i="1"/>
  <c r="K281" i="1"/>
  <c r="L281" i="1"/>
  <c r="M281" i="1"/>
  <c r="N281" i="1"/>
  <c r="O281" i="1"/>
  <c r="J282" i="1"/>
  <c r="K282" i="1"/>
  <c r="L282" i="1"/>
  <c r="M282" i="1"/>
  <c r="N282" i="1"/>
  <c r="O282" i="1"/>
  <c r="J283" i="1"/>
  <c r="K283" i="1"/>
  <c r="L283" i="1"/>
  <c r="M283" i="1"/>
  <c r="N283" i="1"/>
  <c r="O283" i="1"/>
  <c r="J284" i="1"/>
  <c r="K284" i="1"/>
  <c r="L284" i="1"/>
  <c r="M284" i="1"/>
  <c r="N284" i="1"/>
  <c r="O284" i="1"/>
  <c r="J285" i="1"/>
  <c r="K285" i="1"/>
  <c r="L285" i="1"/>
  <c r="M285" i="1"/>
  <c r="N285" i="1"/>
  <c r="O285" i="1"/>
  <c r="J286" i="1"/>
  <c r="K286" i="1"/>
  <c r="L286" i="1"/>
  <c r="M286" i="1"/>
  <c r="N286" i="1"/>
  <c r="O286" i="1"/>
  <c r="J287" i="1"/>
  <c r="K287" i="1"/>
  <c r="L287" i="1"/>
  <c r="M287" i="1"/>
  <c r="N287" i="1"/>
  <c r="O287" i="1"/>
  <c r="J288" i="1"/>
  <c r="K288" i="1"/>
  <c r="L288" i="1"/>
  <c r="M288" i="1"/>
  <c r="N288" i="1"/>
  <c r="O288" i="1"/>
  <c r="J289" i="1"/>
  <c r="K289" i="1"/>
  <c r="L289" i="1"/>
  <c r="M289" i="1"/>
  <c r="N289" i="1"/>
  <c r="O289" i="1"/>
  <c r="J290" i="1"/>
  <c r="K290" i="1"/>
  <c r="L290" i="1"/>
  <c r="M290" i="1"/>
  <c r="N290" i="1"/>
  <c r="O290" i="1"/>
  <c r="J291" i="1"/>
  <c r="K291" i="1"/>
  <c r="L291" i="1"/>
  <c r="M291" i="1"/>
  <c r="N291" i="1"/>
  <c r="O291" i="1"/>
  <c r="J292" i="1"/>
  <c r="K292" i="1"/>
  <c r="L292" i="1"/>
  <c r="M292" i="1"/>
  <c r="N292" i="1"/>
  <c r="O292" i="1"/>
  <c r="J293" i="1"/>
  <c r="K293" i="1"/>
  <c r="L293" i="1"/>
  <c r="M293" i="1"/>
  <c r="N293" i="1"/>
  <c r="O293" i="1"/>
  <c r="J294" i="1"/>
  <c r="K294" i="1"/>
  <c r="L294" i="1"/>
  <c r="M294" i="1"/>
  <c r="N294" i="1"/>
  <c r="O294" i="1"/>
  <c r="J295" i="1"/>
  <c r="K295" i="1"/>
  <c r="L295" i="1"/>
  <c r="M295" i="1"/>
  <c r="N295" i="1"/>
  <c r="O295" i="1"/>
  <c r="J296" i="1"/>
  <c r="K296" i="1"/>
  <c r="L296" i="1"/>
  <c r="M296" i="1"/>
  <c r="N296" i="1"/>
  <c r="O296" i="1"/>
  <c r="J297" i="1"/>
  <c r="K297" i="1"/>
  <c r="L297" i="1"/>
  <c r="M297" i="1"/>
  <c r="N297" i="1"/>
  <c r="O297" i="1"/>
  <c r="J298" i="1"/>
  <c r="K298" i="1"/>
  <c r="L298" i="1"/>
  <c r="M298" i="1"/>
  <c r="N298" i="1"/>
  <c r="O298" i="1"/>
  <c r="J299" i="1"/>
  <c r="K299" i="1"/>
  <c r="L299" i="1"/>
  <c r="M299" i="1"/>
  <c r="N299" i="1"/>
  <c r="O299" i="1"/>
  <c r="J229" i="1"/>
  <c r="K229" i="1"/>
  <c r="L229" i="1"/>
  <c r="M229" i="1"/>
  <c r="N229" i="1"/>
  <c r="O229" i="1"/>
  <c r="J228" i="1"/>
  <c r="K228" i="1"/>
  <c r="L228" i="1"/>
  <c r="M228" i="1"/>
  <c r="N228" i="1"/>
  <c r="O228" i="1"/>
  <c r="J226" i="1"/>
  <c r="K226" i="1"/>
  <c r="L226" i="1"/>
  <c r="M226" i="1"/>
  <c r="N226" i="1"/>
  <c r="O226" i="1"/>
  <c r="J227" i="1"/>
  <c r="K227" i="1"/>
  <c r="L227" i="1"/>
  <c r="M227" i="1"/>
  <c r="N227" i="1"/>
  <c r="O227" i="1"/>
  <c r="J224" i="1"/>
  <c r="K224" i="1"/>
  <c r="L224" i="1"/>
  <c r="M224" i="1"/>
  <c r="N224" i="1"/>
  <c r="O224" i="1"/>
  <c r="J225" i="1"/>
  <c r="K225" i="1"/>
  <c r="L225" i="1"/>
  <c r="M225" i="1"/>
  <c r="N225" i="1"/>
  <c r="O225" i="1"/>
  <c r="J223" i="1"/>
  <c r="K223" i="1"/>
  <c r="L223" i="1"/>
  <c r="M223" i="1"/>
  <c r="N223" i="1"/>
  <c r="O223" i="1"/>
  <c r="J222" i="1"/>
  <c r="K222" i="1"/>
  <c r="L222" i="1"/>
  <c r="M222" i="1"/>
  <c r="N222" i="1"/>
  <c r="O222" i="1"/>
  <c r="J220" i="1"/>
  <c r="K220" i="1"/>
  <c r="L220" i="1"/>
  <c r="M220" i="1"/>
  <c r="N220" i="1"/>
  <c r="O220" i="1"/>
  <c r="J221" i="1"/>
  <c r="K221" i="1"/>
  <c r="L221" i="1"/>
  <c r="M221" i="1"/>
  <c r="N221" i="1"/>
  <c r="O221" i="1"/>
  <c r="J216" i="1"/>
  <c r="K216" i="1"/>
  <c r="L216" i="1"/>
  <c r="M216" i="1"/>
  <c r="N216" i="1"/>
  <c r="O216" i="1"/>
  <c r="J217" i="1"/>
  <c r="K217" i="1"/>
  <c r="L217" i="1"/>
  <c r="M217" i="1"/>
  <c r="N217" i="1"/>
  <c r="O217" i="1"/>
  <c r="J218" i="1"/>
  <c r="K218" i="1"/>
  <c r="L218" i="1"/>
  <c r="M218" i="1"/>
  <c r="N218" i="1"/>
  <c r="O218" i="1"/>
  <c r="J219" i="1"/>
  <c r="K219" i="1"/>
  <c r="L219" i="1"/>
  <c r="M219" i="1"/>
  <c r="N219" i="1"/>
  <c r="O219" i="1"/>
  <c r="J214" i="1"/>
  <c r="K214" i="1"/>
  <c r="L214" i="1"/>
  <c r="M214" i="1"/>
  <c r="N214" i="1"/>
  <c r="O214" i="1"/>
  <c r="J215" i="1"/>
  <c r="K215" i="1"/>
  <c r="L215" i="1"/>
  <c r="M215" i="1"/>
  <c r="N215" i="1"/>
  <c r="O215" i="1"/>
  <c r="J213" i="1"/>
  <c r="K213" i="1"/>
  <c r="L213" i="1"/>
  <c r="M213" i="1"/>
  <c r="N213" i="1"/>
  <c r="O213" i="1"/>
  <c r="J211" i="1"/>
  <c r="K211" i="1"/>
  <c r="L211" i="1"/>
  <c r="M211" i="1"/>
  <c r="N211" i="1"/>
  <c r="O211" i="1"/>
  <c r="J212" i="1"/>
  <c r="K212" i="1"/>
  <c r="L212" i="1"/>
  <c r="M212" i="1"/>
  <c r="N212" i="1"/>
  <c r="O212" i="1"/>
  <c r="J209" i="1"/>
  <c r="K209" i="1"/>
  <c r="L209" i="1"/>
  <c r="M209" i="1"/>
  <c r="N209" i="1"/>
  <c r="O209" i="1"/>
  <c r="J210" i="1"/>
  <c r="K210" i="1"/>
  <c r="L210" i="1"/>
  <c r="M210" i="1"/>
  <c r="N210" i="1"/>
  <c r="O210" i="1"/>
  <c r="J200" i="1"/>
  <c r="K200" i="1"/>
  <c r="L200" i="1"/>
  <c r="M200" i="1"/>
  <c r="N200" i="1"/>
  <c r="O200" i="1"/>
  <c r="J201" i="1"/>
  <c r="K201" i="1"/>
  <c r="L201" i="1"/>
  <c r="M201" i="1"/>
  <c r="N201" i="1"/>
  <c r="O201" i="1"/>
  <c r="J202" i="1"/>
  <c r="K202" i="1"/>
  <c r="L202" i="1"/>
  <c r="M202" i="1"/>
  <c r="N202" i="1"/>
  <c r="O202" i="1"/>
  <c r="J203" i="1"/>
  <c r="K203" i="1"/>
  <c r="L203" i="1"/>
  <c r="M203" i="1"/>
  <c r="N203" i="1"/>
  <c r="O203" i="1"/>
  <c r="J204" i="1"/>
  <c r="K204" i="1"/>
  <c r="L204" i="1"/>
  <c r="M204" i="1"/>
  <c r="N204" i="1"/>
  <c r="O204" i="1"/>
  <c r="J205" i="1"/>
  <c r="K205" i="1"/>
  <c r="L205" i="1"/>
  <c r="M205" i="1"/>
  <c r="N205" i="1"/>
  <c r="O205" i="1"/>
  <c r="J206" i="1"/>
  <c r="K206" i="1"/>
  <c r="L206" i="1"/>
  <c r="M206" i="1"/>
  <c r="N206" i="1"/>
  <c r="O206" i="1"/>
  <c r="J207" i="1"/>
  <c r="K207" i="1"/>
  <c r="L207" i="1"/>
  <c r="M207" i="1"/>
  <c r="N207" i="1"/>
  <c r="O207" i="1"/>
  <c r="J208" i="1"/>
  <c r="K208" i="1"/>
  <c r="L208" i="1"/>
  <c r="M208" i="1"/>
  <c r="N208" i="1"/>
  <c r="O208" i="1"/>
  <c r="J196" i="1"/>
  <c r="K196" i="1"/>
  <c r="L196" i="1"/>
  <c r="M196" i="1"/>
  <c r="N196" i="1"/>
  <c r="O196" i="1"/>
  <c r="J197" i="1"/>
  <c r="K197" i="1"/>
  <c r="L197" i="1"/>
  <c r="M197" i="1"/>
  <c r="N197" i="1"/>
  <c r="O197" i="1"/>
  <c r="J198" i="1"/>
  <c r="K198" i="1"/>
  <c r="L198" i="1"/>
  <c r="M198" i="1"/>
  <c r="N198" i="1"/>
  <c r="O198" i="1"/>
  <c r="J199" i="1"/>
  <c r="K199" i="1"/>
  <c r="L199" i="1"/>
  <c r="M199" i="1"/>
  <c r="N199" i="1"/>
  <c r="O199" i="1"/>
  <c r="J186" i="1"/>
  <c r="K186" i="1"/>
  <c r="L186" i="1"/>
  <c r="M186" i="1"/>
  <c r="N186" i="1"/>
  <c r="O186" i="1"/>
  <c r="J187" i="1"/>
  <c r="K187" i="1"/>
  <c r="L187" i="1"/>
  <c r="M187" i="1"/>
  <c r="N187" i="1"/>
  <c r="O187" i="1"/>
  <c r="J188" i="1"/>
  <c r="K188" i="1"/>
  <c r="L188" i="1"/>
  <c r="M188" i="1"/>
  <c r="N188" i="1"/>
  <c r="O188" i="1"/>
  <c r="J189" i="1"/>
  <c r="K189" i="1"/>
  <c r="L189" i="1"/>
  <c r="M189" i="1"/>
  <c r="N189" i="1"/>
  <c r="O189" i="1"/>
  <c r="J190" i="1"/>
  <c r="K190" i="1"/>
  <c r="L190" i="1"/>
  <c r="M190" i="1"/>
  <c r="N190" i="1"/>
  <c r="O190" i="1"/>
  <c r="J191" i="1"/>
  <c r="K191" i="1"/>
  <c r="L191" i="1"/>
  <c r="M191" i="1"/>
  <c r="N191" i="1"/>
  <c r="O191" i="1"/>
  <c r="J192" i="1"/>
  <c r="K192" i="1"/>
  <c r="L192" i="1"/>
  <c r="M192" i="1"/>
  <c r="N192" i="1"/>
  <c r="O192" i="1"/>
  <c r="J193" i="1"/>
  <c r="K193" i="1"/>
  <c r="L193" i="1"/>
  <c r="M193" i="1"/>
  <c r="N193" i="1"/>
  <c r="O193" i="1"/>
  <c r="J194" i="1"/>
  <c r="K194" i="1"/>
  <c r="L194" i="1"/>
  <c r="M194" i="1"/>
  <c r="N194" i="1"/>
  <c r="O194" i="1"/>
  <c r="J195" i="1"/>
  <c r="K195" i="1"/>
  <c r="L195" i="1"/>
  <c r="M195" i="1"/>
  <c r="N195" i="1"/>
  <c r="O195" i="1"/>
  <c r="J183" i="1"/>
  <c r="K183" i="1"/>
  <c r="L183" i="1"/>
  <c r="M183" i="1"/>
  <c r="N183" i="1"/>
  <c r="O183" i="1"/>
  <c r="J184" i="1"/>
  <c r="K184" i="1"/>
  <c r="L184" i="1"/>
  <c r="M184" i="1"/>
  <c r="N184" i="1"/>
  <c r="O184" i="1"/>
  <c r="J185" i="1"/>
  <c r="K185" i="1"/>
  <c r="L185" i="1"/>
  <c r="M185" i="1"/>
  <c r="N185" i="1"/>
  <c r="O185" i="1"/>
  <c r="J177" i="1"/>
  <c r="K177" i="1"/>
  <c r="L177" i="1"/>
  <c r="M177" i="1"/>
  <c r="N177" i="1"/>
  <c r="O177" i="1"/>
  <c r="J178" i="1"/>
  <c r="K178" i="1"/>
  <c r="L178" i="1"/>
  <c r="M178" i="1"/>
  <c r="N178" i="1"/>
  <c r="O178" i="1"/>
  <c r="J179" i="1"/>
  <c r="K179" i="1"/>
  <c r="L179" i="1"/>
  <c r="M179" i="1"/>
  <c r="N179" i="1"/>
  <c r="O179" i="1"/>
  <c r="J180" i="1"/>
  <c r="K180" i="1"/>
  <c r="L180" i="1"/>
  <c r="M180" i="1"/>
  <c r="N180" i="1"/>
  <c r="O180" i="1"/>
  <c r="J181" i="1"/>
  <c r="K181" i="1"/>
  <c r="L181" i="1"/>
  <c r="M181" i="1"/>
  <c r="N181" i="1"/>
  <c r="O181" i="1"/>
  <c r="J182" i="1"/>
  <c r="K182" i="1"/>
  <c r="L182" i="1"/>
  <c r="M182" i="1"/>
  <c r="N182" i="1"/>
  <c r="O182" i="1"/>
  <c r="J173" i="1"/>
  <c r="K173" i="1"/>
  <c r="L173" i="1"/>
  <c r="M173" i="1"/>
  <c r="N173" i="1"/>
  <c r="O173" i="1"/>
  <c r="J174" i="1"/>
  <c r="K174" i="1"/>
  <c r="L174" i="1"/>
  <c r="M174" i="1"/>
  <c r="N174" i="1"/>
  <c r="O174" i="1"/>
  <c r="J175" i="1"/>
  <c r="K175" i="1"/>
  <c r="L175" i="1"/>
  <c r="M175" i="1"/>
  <c r="N175" i="1"/>
  <c r="O175" i="1"/>
  <c r="J176" i="1"/>
  <c r="K176" i="1"/>
  <c r="L176" i="1"/>
  <c r="M176" i="1"/>
  <c r="N176" i="1"/>
  <c r="O176" i="1"/>
  <c r="J165" i="1"/>
  <c r="K165" i="1"/>
  <c r="L165" i="1"/>
  <c r="M165" i="1"/>
  <c r="N165" i="1"/>
  <c r="O165" i="1"/>
  <c r="J166" i="1"/>
  <c r="K166" i="1"/>
  <c r="L166" i="1"/>
  <c r="M166" i="1"/>
  <c r="N166" i="1"/>
  <c r="O166" i="1"/>
  <c r="J167" i="1"/>
  <c r="K167" i="1"/>
  <c r="L167" i="1"/>
  <c r="M167" i="1"/>
  <c r="N167" i="1"/>
  <c r="O167" i="1"/>
  <c r="J168" i="1"/>
  <c r="K168" i="1"/>
  <c r="L168" i="1"/>
  <c r="M168" i="1"/>
  <c r="N168" i="1"/>
  <c r="O168" i="1"/>
  <c r="J169" i="1"/>
  <c r="K169" i="1"/>
  <c r="L169" i="1"/>
  <c r="M169" i="1"/>
  <c r="N169" i="1"/>
  <c r="O169" i="1"/>
  <c r="J170" i="1"/>
  <c r="K170" i="1"/>
  <c r="L170" i="1"/>
  <c r="M170" i="1"/>
  <c r="N170" i="1"/>
  <c r="O170" i="1"/>
  <c r="J171" i="1"/>
  <c r="K171" i="1"/>
  <c r="L171" i="1"/>
  <c r="M171" i="1"/>
  <c r="N171" i="1"/>
  <c r="O171" i="1"/>
  <c r="J172" i="1"/>
  <c r="K172" i="1"/>
  <c r="L172" i="1"/>
  <c r="M172" i="1"/>
  <c r="N172" i="1"/>
  <c r="O172" i="1"/>
  <c r="J160" i="1"/>
  <c r="K160" i="1"/>
  <c r="L160" i="1"/>
  <c r="M160" i="1"/>
  <c r="N160" i="1"/>
  <c r="O160" i="1"/>
  <c r="J161" i="1"/>
  <c r="K161" i="1"/>
  <c r="L161" i="1"/>
  <c r="M161" i="1"/>
  <c r="N161" i="1"/>
  <c r="O161" i="1"/>
  <c r="J162" i="1"/>
  <c r="K162" i="1"/>
  <c r="L162" i="1"/>
  <c r="M162" i="1"/>
  <c r="N162" i="1"/>
  <c r="O162" i="1"/>
  <c r="J163" i="1"/>
  <c r="K163" i="1"/>
  <c r="L163" i="1"/>
  <c r="M163" i="1"/>
  <c r="N163" i="1"/>
  <c r="O163" i="1"/>
  <c r="J164" i="1"/>
  <c r="K164" i="1"/>
  <c r="L164" i="1"/>
  <c r="M164" i="1"/>
  <c r="N164" i="1"/>
  <c r="O164" i="1"/>
  <c r="J159" i="1"/>
  <c r="K159" i="1"/>
  <c r="L159" i="1"/>
  <c r="M159" i="1"/>
  <c r="N159" i="1"/>
  <c r="O159" i="1"/>
  <c r="J155" i="1"/>
  <c r="K155" i="1"/>
  <c r="L155" i="1"/>
  <c r="M155" i="1"/>
  <c r="N155" i="1"/>
  <c r="O155" i="1"/>
  <c r="J156" i="1"/>
  <c r="K156" i="1"/>
  <c r="L156" i="1"/>
  <c r="M156" i="1"/>
  <c r="N156" i="1"/>
  <c r="O156" i="1"/>
  <c r="J157" i="1"/>
  <c r="K157" i="1"/>
  <c r="L157" i="1"/>
  <c r="M157" i="1"/>
  <c r="N157" i="1"/>
  <c r="O157" i="1"/>
  <c r="J158" i="1"/>
  <c r="K158" i="1"/>
  <c r="L158" i="1"/>
  <c r="M158" i="1"/>
  <c r="N158" i="1"/>
  <c r="O158" i="1"/>
  <c r="J151" i="1"/>
  <c r="K151" i="1"/>
  <c r="L151" i="1"/>
  <c r="M151" i="1"/>
  <c r="N151" i="1"/>
  <c r="O151" i="1"/>
  <c r="J152" i="1"/>
  <c r="K152" i="1"/>
  <c r="L152" i="1"/>
  <c r="M152" i="1"/>
  <c r="N152" i="1"/>
  <c r="O152" i="1"/>
  <c r="J153" i="1"/>
  <c r="K153" i="1"/>
  <c r="L153" i="1"/>
  <c r="M153" i="1"/>
  <c r="N153" i="1"/>
  <c r="O153" i="1"/>
  <c r="J154" i="1"/>
  <c r="K154" i="1"/>
  <c r="L154" i="1"/>
  <c r="M154" i="1"/>
  <c r="N154" i="1"/>
  <c r="O154" i="1"/>
  <c r="J147" i="1"/>
  <c r="K147" i="1"/>
  <c r="L147" i="1"/>
  <c r="M147" i="1"/>
  <c r="N147" i="1"/>
  <c r="O147" i="1"/>
  <c r="J148" i="1"/>
  <c r="K148" i="1"/>
  <c r="L148" i="1"/>
  <c r="M148" i="1"/>
  <c r="N148" i="1"/>
  <c r="O148" i="1"/>
  <c r="J149" i="1"/>
  <c r="K149" i="1"/>
  <c r="L149" i="1"/>
  <c r="M149" i="1"/>
  <c r="N149" i="1"/>
  <c r="O149" i="1"/>
  <c r="J150" i="1"/>
  <c r="K150" i="1"/>
  <c r="L150" i="1"/>
  <c r="M150" i="1"/>
  <c r="N150" i="1"/>
  <c r="O150" i="1"/>
  <c r="J145" i="1"/>
  <c r="K145" i="1"/>
  <c r="L145" i="1"/>
  <c r="M145" i="1"/>
  <c r="N145" i="1"/>
  <c r="O145" i="1"/>
  <c r="J146" i="1"/>
  <c r="K146" i="1"/>
  <c r="L146" i="1"/>
  <c r="M146" i="1"/>
  <c r="N146" i="1"/>
  <c r="O146" i="1"/>
  <c r="J143" i="1"/>
  <c r="K143" i="1"/>
  <c r="L143" i="1"/>
  <c r="M143" i="1"/>
  <c r="N143" i="1"/>
  <c r="O143" i="1"/>
  <c r="J144" i="1"/>
  <c r="K144" i="1"/>
  <c r="L144" i="1"/>
  <c r="M144" i="1"/>
  <c r="N144" i="1"/>
  <c r="O144" i="1"/>
  <c r="J141" i="1"/>
  <c r="K141" i="1"/>
  <c r="L141" i="1"/>
  <c r="M141" i="1"/>
  <c r="N141" i="1"/>
  <c r="O141" i="1"/>
  <c r="J142" i="1"/>
  <c r="K142" i="1"/>
  <c r="L142" i="1"/>
  <c r="M142" i="1"/>
  <c r="N142" i="1"/>
  <c r="O142" i="1"/>
  <c r="J139" i="1"/>
  <c r="K139" i="1"/>
  <c r="L139" i="1"/>
  <c r="M139" i="1"/>
  <c r="N139" i="1"/>
  <c r="O139" i="1"/>
  <c r="J140" i="1"/>
  <c r="K140" i="1"/>
  <c r="L140" i="1"/>
  <c r="M140" i="1"/>
  <c r="N140" i="1"/>
  <c r="O140" i="1"/>
  <c r="J133" i="1"/>
  <c r="K133" i="1"/>
  <c r="L133" i="1"/>
  <c r="M133" i="1"/>
  <c r="N133" i="1"/>
  <c r="O133" i="1"/>
  <c r="J134" i="1"/>
  <c r="K134" i="1"/>
  <c r="L134" i="1"/>
  <c r="M134" i="1"/>
  <c r="N134" i="1"/>
  <c r="O134" i="1"/>
  <c r="J135" i="1"/>
  <c r="K135" i="1"/>
  <c r="L135" i="1"/>
  <c r="M135" i="1"/>
  <c r="N135" i="1"/>
  <c r="O135" i="1"/>
  <c r="J136" i="1"/>
  <c r="K136" i="1"/>
  <c r="L136" i="1"/>
  <c r="M136" i="1"/>
  <c r="N136" i="1"/>
  <c r="O136" i="1"/>
  <c r="J137" i="1"/>
  <c r="K137" i="1"/>
  <c r="L137" i="1"/>
  <c r="M137" i="1"/>
  <c r="N137" i="1"/>
  <c r="O137" i="1"/>
  <c r="J138" i="1"/>
  <c r="K138" i="1"/>
  <c r="L138" i="1"/>
  <c r="M138" i="1"/>
  <c r="N138" i="1"/>
  <c r="O138" i="1"/>
  <c r="J128" i="1"/>
  <c r="K128" i="1"/>
  <c r="L128" i="1"/>
  <c r="M128" i="1"/>
  <c r="N128" i="1"/>
  <c r="O128" i="1"/>
  <c r="J129" i="1"/>
  <c r="K129" i="1"/>
  <c r="L129" i="1"/>
  <c r="M129" i="1"/>
  <c r="N129" i="1"/>
  <c r="O129" i="1"/>
  <c r="J130" i="1"/>
  <c r="K130" i="1"/>
  <c r="L130" i="1"/>
  <c r="M130" i="1"/>
  <c r="N130" i="1"/>
  <c r="O130" i="1"/>
  <c r="J131" i="1"/>
  <c r="K131" i="1"/>
  <c r="L131" i="1"/>
  <c r="M131" i="1"/>
  <c r="N131" i="1"/>
  <c r="O131" i="1"/>
  <c r="J132" i="1"/>
  <c r="K132" i="1"/>
  <c r="L132" i="1"/>
  <c r="M132" i="1"/>
  <c r="N132" i="1"/>
  <c r="O132" i="1"/>
  <c r="J125" i="1"/>
  <c r="K125" i="1"/>
  <c r="L125" i="1"/>
  <c r="M125" i="1"/>
  <c r="N125" i="1"/>
  <c r="O125" i="1"/>
  <c r="J126" i="1"/>
  <c r="K126" i="1"/>
  <c r="L126" i="1"/>
  <c r="M126" i="1"/>
  <c r="N126" i="1"/>
  <c r="O126" i="1"/>
  <c r="J127" i="1"/>
  <c r="K127" i="1"/>
  <c r="L127" i="1"/>
  <c r="M127" i="1"/>
  <c r="N127" i="1"/>
  <c r="O127" i="1"/>
  <c r="J123" i="1"/>
  <c r="K123" i="1"/>
  <c r="L123" i="1"/>
  <c r="M123" i="1"/>
  <c r="N123" i="1"/>
  <c r="O123" i="1"/>
  <c r="J124" i="1"/>
  <c r="K124" i="1"/>
  <c r="L124" i="1"/>
  <c r="M124" i="1"/>
  <c r="N124" i="1"/>
  <c r="O124" i="1"/>
  <c r="J118" i="1"/>
  <c r="K118" i="1"/>
  <c r="L118" i="1"/>
  <c r="M118" i="1"/>
  <c r="N118" i="1"/>
  <c r="O118" i="1"/>
  <c r="J119" i="1"/>
  <c r="K119" i="1"/>
  <c r="L119" i="1"/>
  <c r="M119" i="1"/>
  <c r="N119" i="1"/>
  <c r="O119" i="1"/>
  <c r="J120" i="1"/>
  <c r="K120" i="1"/>
  <c r="L120" i="1"/>
  <c r="M120" i="1"/>
  <c r="N120" i="1"/>
  <c r="O120" i="1"/>
  <c r="J121" i="1"/>
  <c r="K121" i="1"/>
  <c r="L121" i="1"/>
  <c r="M121" i="1"/>
  <c r="N121" i="1"/>
  <c r="O121" i="1"/>
  <c r="J122" i="1"/>
  <c r="K122" i="1"/>
  <c r="L122" i="1"/>
  <c r="M122" i="1"/>
  <c r="N122" i="1"/>
  <c r="O122" i="1"/>
  <c r="J114" i="1"/>
  <c r="K114" i="1"/>
  <c r="L114" i="1"/>
  <c r="M114" i="1"/>
  <c r="N114" i="1"/>
  <c r="O114" i="1"/>
  <c r="J115" i="1"/>
  <c r="K115" i="1"/>
  <c r="L115" i="1"/>
  <c r="M115" i="1"/>
  <c r="N115" i="1"/>
  <c r="O115" i="1"/>
  <c r="J116" i="1"/>
  <c r="K116" i="1"/>
  <c r="L116" i="1"/>
  <c r="M116" i="1"/>
  <c r="N116" i="1"/>
  <c r="O116" i="1"/>
  <c r="J117" i="1"/>
  <c r="K117" i="1"/>
  <c r="L117" i="1"/>
  <c r="M117" i="1"/>
  <c r="N117" i="1"/>
  <c r="O117" i="1"/>
  <c r="J111" i="1"/>
  <c r="K111" i="1"/>
  <c r="L111" i="1"/>
  <c r="M111" i="1"/>
  <c r="N111" i="1"/>
  <c r="O111" i="1"/>
  <c r="J112" i="1"/>
  <c r="K112" i="1"/>
  <c r="L112" i="1"/>
  <c r="M112" i="1"/>
  <c r="N112" i="1"/>
  <c r="O112" i="1"/>
  <c r="J113" i="1"/>
  <c r="K113" i="1"/>
  <c r="L113" i="1"/>
  <c r="M113" i="1"/>
  <c r="N113" i="1"/>
  <c r="O113" i="1"/>
  <c r="J108" i="1"/>
  <c r="K108" i="1"/>
  <c r="L108" i="1"/>
  <c r="M108" i="1"/>
  <c r="N108" i="1"/>
  <c r="O108" i="1"/>
  <c r="J109" i="1"/>
  <c r="K109" i="1"/>
  <c r="L109" i="1"/>
  <c r="M109" i="1"/>
  <c r="N109" i="1"/>
  <c r="O109" i="1"/>
  <c r="J110" i="1"/>
  <c r="K110" i="1"/>
  <c r="L110" i="1"/>
  <c r="M110" i="1"/>
  <c r="N110" i="1"/>
  <c r="O110" i="1"/>
  <c r="J106" i="1"/>
  <c r="K106" i="1"/>
  <c r="L106" i="1"/>
  <c r="M106" i="1"/>
  <c r="N106" i="1"/>
  <c r="O106" i="1"/>
  <c r="J107" i="1"/>
  <c r="K107" i="1"/>
  <c r="L107" i="1"/>
  <c r="M107" i="1"/>
  <c r="N107" i="1"/>
  <c r="O107" i="1"/>
  <c r="J102" i="1"/>
  <c r="K102" i="1"/>
  <c r="L102" i="1"/>
  <c r="M102" i="1"/>
  <c r="N102" i="1"/>
  <c r="O102" i="1"/>
  <c r="J103" i="1"/>
  <c r="K103" i="1"/>
  <c r="L103" i="1"/>
  <c r="M103" i="1"/>
  <c r="N103" i="1"/>
  <c r="O103" i="1"/>
  <c r="J104" i="1"/>
  <c r="K104" i="1"/>
  <c r="L104" i="1"/>
  <c r="M104" i="1"/>
  <c r="N104" i="1"/>
  <c r="O104" i="1"/>
  <c r="J105" i="1"/>
  <c r="K105" i="1"/>
  <c r="L105" i="1"/>
  <c r="M105" i="1"/>
  <c r="N105" i="1"/>
  <c r="O105" i="1"/>
  <c r="J101" i="1"/>
  <c r="K101" i="1"/>
  <c r="L101" i="1"/>
  <c r="M101" i="1"/>
  <c r="N101" i="1"/>
  <c r="O101" i="1"/>
  <c r="J97" i="1"/>
  <c r="K97" i="1"/>
  <c r="L97" i="1"/>
  <c r="M97" i="1"/>
  <c r="N97" i="1"/>
  <c r="O97" i="1"/>
  <c r="J98" i="1"/>
  <c r="K98" i="1"/>
  <c r="L98" i="1"/>
  <c r="M98" i="1"/>
  <c r="N98" i="1"/>
  <c r="O98" i="1"/>
  <c r="J99" i="1"/>
  <c r="K99" i="1"/>
  <c r="L99" i="1"/>
  <c r="M99" i="1"/>
  <c r="N99" i="1"/>
  <c r="O99" i="1"/>
  <c r="J100" i="1"/>
  <c r="K100" i="1"/>
  <c r="L100" i="1"/>
  <c r="M100" i="1"/>
  <c r="N100" i="1"/>
  <c r="O100" i="1"/>
  <c r="J96" i="1"/>
  <c r="K96" i="1"/>
  <c r="L96" i="1"/>
  <c r="M96" i="1"/>
  <c r="N96" i="1"/>
  <c r="O96" i="1"/>
  <c r="J90" i="1"/>
  <c r="K90" i="1"/>
  <c r="L90" i="1"/>
  <c r="M90" i="1"/>
  <c r="N90" i="1"/>
  <c r="O90" i="1"/>
  <c r="J91" i="1"/>
  <c r="K91" i="1"/>
  <c r="L91" i="1"/>
  <c r="M91" i="1"/>
  <c r="N91" i="1"/>
  <c r="O91" i="1"/>
  <c r="J92" i="1"/>
  <c r="K92" i="1"/>
  <c r="L92" i="1"/>
  <c r="M92" i="1"/>
  <c r="N92" i="1"/>
  <c r="O92" i="1"/>
  <c r="J93" i="1"/>
  <c r="K93" i="1"/>
  <c r="L93" i="1"/>
  <c r="M93" i="1"/>
  <c r="N93" i="1"/>
  <c r="O93" i="1"/>
  <c r="J94" i="1"/>
  <c r="K94" i="1"/>
  <c r="L94" i="1"/>
  <c r="M94" i="1"/>
  <c r="N94" i="1"/>
  <c r="O94" i="1"/>
  <c r="J95" i="1"/>
  <c r="K95" i="1"/>
  <c r="L95" i="1"/>
  <c r="M95" i="1"/>
  <c r="N95" i="1"/>
  <c r="O95" i="1"/>
  <c r="J84" i="1"/>
  <c r="K84" i="1"/>
  <c r="L84" i="1"/>
  <c r="M84" i="1"/>
  <c r="N84" i="1"/>
  <c r="O84" i="1"/>
  <c r="J85" i="1"/>
  <c r="K85" i="1"/>
  <c r="L85" i="1"/>
  <c r="M85" i="1"/>
  <c r="N85" i="1"/>
  <c r="O85" i="1"/>
  <c r="J86" i="1"/>
  <c r="K86" i="1"/>
  <c r="L86" i="1"/>
  <c r="M86" i="1"/>
  <c r="N86" i="1"/>
  <c r="O86" i="1"/>
  <c r="J87" i="1"/>
  <c r="K87" i="1"/>
  <c r="L87" i="1"/>
  <c r="M87" i="1"/>
  <c r="N87" i="1"/>
  <c r="O87" i="1"/>
  <c r="J88" i="1"/>
  <c r="K88" i="1"/>
  <c r="L88" i="1"/>
  <c r="M88" i="1"/>
  <c r="N88" i="1"/>
  <c r="O88" i="1"/>
  <c r="J89" i="1"/>
  <c r="K89" i="1"/>
  <c r="L89" i="1"/>
  <c r="M89" i="1"/>
  <c r="N89" i="1"/>
  <c r="O89" i="1"/>
  <c r="J76" i="1"/>
  <c r="K76" i="1"/>
  <c r="L76" i="1"/>
  <c r="M76" i="1"/>
  <c r="N76" i="1"/>
  <c r="O76" i="1"/>
  <c r="J77" i="1"/>
  <c r="K77" i="1"/>
  <c r="L77" i="1"/>
  <c r="M77" i="1"/>
  <c r="N77" i="1"/>
  <c r="O77" i="1"/>
  <c r="J78" i="1"/>
  <c r="K78" i="1"/>
  <c r="L78" i="1"/>
  <c r="M78" i="1"/>
  <c r="N78" i="1"/>
  <c r="O78" i="1"/>
  <c r="J79" i="1"/>
  <c r="K79" i="1"/>
  <c r="L79" i="1"/>
  <c r="M79" i="1"/>
  <c r="N79" i="1"/>
  <c r="O79" i="1"/>
  <c r="J80" i="1"/>
  <c r="K80" i="1"/>
  <c r="L80" i="1"/>
  <c r="M80" i="1"/>
  <c r="N80" i="1"/>
  <c r="O80" i="1"/>
  <c r="J81" i="1"/>
  <c r="K81" i="1"/>
  <c r="L81" i="1"/>
  <c r="M81" i="1"/>
  <c r="N81" i="1"/>
  <c r="O81" i="1"/>
  <c r="J82" i="1"/>
  <c r="K82" i="1"/>
  <c r="L82" i="1"/>
  <c r="M82" i="1"/>
  <c r="N82" i="1"/>
  <c r="O82" i="1"/>
  <c r="J83" i="1"/>
  <c r="K83" i="1"/>
  <c r="L83" i="1"/>
  <c r="M83" i="1"/>
  <c r="N83" i="1"/>
  <c r="O83" i="1"/>
  <c r="J69" i="1"/>
  <c r="K69" i="1"/>
  <c r="L69" i="1"/>
  <c r="M69" i="1"/>
  <c r="N69" i="1"/>
  <c r="O69" i="1"/>
  <c r="J70" i="1"/>
  <c r="K70" i="1"/>
  <c r="L70" i="1"/>
  <c r="M70" i="1"/>
  <c r="N70" i="1"/>
  <c r="O70" i="1"/>
  <c r="J71" i="1"/>
  <c r="K71" i="1"/>
  <c r="L71" i="1"/>
  <c r="M71" i="1"/>
  <c r="N71" i="1"/>
  <c r="O71" i="1"/>
  <c r="J72" i="1"/>
  <c r="K72" i="1"/>
  <c r="L72" i="1"/>
  <c r="M72" i="1"/>
  <c r="N72" i="1"/>
  <c r="O72" i="1"/>
  <c r="J73" i="1"/>
  <c r="K73" i="1"/>
  <c r="L73" i="1"/>
  <c r="M73" i="1"/>
  <c r="N73" i="1"/>
  <c r="O73" i="1"/>
  <c r="J74" i="1"/>
  <c r="K74" i="1"/>
  <c r="L74" i="1"/>
  <c r="M74" i="1"/>
  <c r="N74" i="1"/>
  <c r="O74" i="1"/>
  <c r="J75" i="1"/>
  <c r="K75" i="1"/>
  <c r="L75" i="1"/>
  <c r="M75" i="1"/>
  <c r="N75" i="1"/>
  <c r="O75" i="1"/>
  <c r="J65" i="1"/>
  <c r="K65" i="1"/>
  <c r="L65" i="1"/>
  <c r="M65" i="1"/>
  <c r="N65" i="1"/>
  <c r="O65" i="1"/>
  <c r="J66" i="1"/>
  <c r="K66" i="1"/>
  <c r="L66" i="1"/>
  <c r="M66" i="1"/>
  <c r="N66" i="1"/>
  <c r="O66" i="1"/>
  <c r="J67" i="1"/>
  <c r="K67" i="1"/>
  <c r="L67" i="1"/>
  <c r="M67" i="1"/>
  <c r="N67" i="1"/>
  <c r="O67" i="1"/>
  <c r="J68" i="1"/>
  <c r="K68" i="1"/>
  <c r="L68" i="1"/>
  <c r="M68" i="1"/>
  <c r="N68" i="1"/>
  <c r="O68" i="1"/>
  <c r="J63" i="1"/>
  <c r="K63" i="1"/>
  <c r="L63" i="1"/>
  <c r="M63" i="1"/>
  <c r="N63" i="1"/>
  <c r="O63" i="1"/>
  <c r="J64" i="1"/>
  <c r="K64" i="1"/>
  <c r="L64" i="1"/>
  <c r="M64" i="1"/>
  <c r="N64" i="1"/>
  <c r="O64" i="1"/>
  <c r="J62" i="1"/>
  <c r="K62" i="1"/>
  <c r="L62" i="1"/>
  <c r="M62" i="1"/>
  <c r="N62" i="1"/>
  <c r="O62" i="1"/>
  <c r="J61" i="1"/>
  <c r="K61" i="1"/>
  <c r="L61" i="1"/>
  <c r="M61" i="1"/>
  <c r="N61" i="1"/>
  <c r="O61" i="1"/>
  <c r="J57" i="1"/>
  <c r="K57" i="1"/>
  <c r="L57" i="1"/>
  <c r="M57" i="1"/>
  <c r="N57" i="1"/>
  <c r="O57" i="1"/>
  <c r="J58" i="1"/>
  <c r="K58" i="1"/>
  <c r="L58" i="1"/>
  <c r="M58" i="1"/>
  <c r="N58" i="1"/>
  <c r="O58" i="1"/>
  <c r="J59" i="1"/>
  <c r="K59" i="1"/>
  <c r="L59" i="1"/>
  <c r="M59" i="1"/>
  <c r="N59" i="1"/>
  <c r="O59" i="1"/>
  <c r="J60" i="1"/>
  <c r="K60" i="1"/>
  <c r="L60" i="1"/>
  <c r="M60" i="1"/>
  <c r="N60" i="1"/>
  <c r="O60" i="1"/>
  <c r="J53" i="1"/>
  <c r="K53" i="1"/>
  <c r="L53" i="1"/>
  <c r="M53" i="1"/>
  <c r="N53" i="1"/>
  <c r="O53" i="1"/>
  <c r="J54" i="1"/>
  <c r="K54" i="1"/>
  <c r="L54" i="1"/>
  <c r="M54" i="1"/>
  <c r="N54" i="1"/>
  <c r="O54" i="1"/>
  <c r="J55" i="1"/>
  <c r="K55" i="1"/>
  <c r="L55" i="1"/>
  <c r="M55" i="1"/>
  <c r="N55" i="1"/>
  <c r="O55" i="1"/>
  <c r="J56" i="1"/>
  <c r="K56" i="1"/>
  <c r="L56" i="1"/>
  <c r="M56" i="1"/>
  <c r="N56" i="1"/>
  <c r="O56" i="1"/>
  <c r="J48" i="1"/>
  <c r="K48" i="1"/>
  <c r="L48" i="1"/>
  <c r="M48" i="1"/>
  <c r="N48" i="1"/>
  <c r="O48" i="1"/>
  <c r="J49" i="1"/>
  <c r="K49" i="1"/>
  <c r="L49" i="1"/>
  <c r="M49" i="1"/>
  <c r="N49" i="1"/>
  <c r="O49" i="1"/>
  <c r="J50" i="1"/>
  <c r="K50" i="1"/>
  <c r="L50" i="1"/>
  <c r="M50" i="1"/>
  <c r="N50" i="1"/>
  <c r="O50" i="1"/>
  <c r="J51" i="1"/>
  <c r="K51" i="1"/>
  <c r="L51" i="1"/>
  <c r="M51" i="1"/>
  <c r="N51" i="1"/>
  <c r="O51" i="1"/>
  <c r="J52" i="1"/>
  <c r="K52" i="1"/>
  <c r="L52" i="1"/>
  <c r="M52" i="1"/>
  <c r="N52" i="1"/>
  <c r="O52" i="1"/>
  <c r="J43" i="1"/>
  <c r="K43" i="1"/>
  <c r="L43" i="1"/>
  <c r="M43" i="1"/>
  <c r="N43" i="1"/>
  <c r="O43" i="1"/>
  <c r="J44" i="1"/>
  <c r="K44" i="1"/>
  <c r="L44" i="1"/>
  <c r="M44" i="1"/>
  <c r="N44" i="1"/>
  <c r="O44" i="1"/>
  <c r="J45" i="1"/>
  <c r="K45" i="1"/>
  <c r="L45" i="1"/>
  <c r="M45" i="1"/>
  <c r="N45" i="1"/>
  <c r="O45" i="1"/>
  <c r="J46" i="1"/>
  <c r="K46" i="1"/>
  <c r="L46" i="1"/>
  <c r="M46" i="1"/>
  <c r="N46" i="1"/>
  <c r="O46" i="1"/>
  <c r="J47" i="1"/>
  <c r="K47" i="1"/>
  <c r="L47" i="1"/>
  <c r="M47" i="1"/>
  <c r="N47" i="1"/>
  <c r="O47" i="1"/>
  <c r="J22" i="1"/>
  <c r="K22" i="1"/>
  <c r="L22" i="1"/>
  <c r="M22" i="1"/>
  <c r="N22" i="1"/>
  <c r="O22" i="1"/>
  <c r="J23" i="1"/>
  <c r="K23" i="1"/>
  <c r="L23" i="1"/>
  <c r="M23" i="1"/>
  <c r="N23" i="1"/>
  <c r="O23" i="1"/>
  <c r="J24" i="1"/>
  <c r="K24" i="1"/>
  <c r="L24" i="1"/>
  <c r="M24" i="1"/>
  <c r="N24" i="1"/>
  <c r="O24" i="1"/>
  <c r="J25" i="1"/>
  <c r="K25" i="1"/>
  <c r="L25" i="1"/>
  <c r="M25" i="1"/>
  <c r="N25" i="1"/>
  <c r="O25" i="1"/>
  <c r="J26" i="1"/>
  <c r="K26" i="1"/>
  <c r="L26" i="1"/>
  <c r="M26" i="1"/>
  <c r="N26" i="1"/>
  <c r="O26" i="1"/>
  <c r="J27" i="1"/>
  <c r="K27" i="1"/>
  <c r="L27" i="1"/>
  <c r="M27" i="1"/>
  <c r="N27" i="1"/>
  <c r="O27" i="1"/>
  <c r="J28" i="1"/>
  <c r="K28" i="1"/>
  <c r="L28" i="1"/>
  <c r="M28" i="1"/>
  <c r="N28" i="1"/>
  <c r="O28" i="1"/>
  <c r="J29" i="1"/>
  <c r="K29" i="1"/>
  <c r="L29" i="1"/>
  <c r="M29" i="1"/>
  <c r="N29" i="1"/>
  <c r="O29" i="1"/>
  <c r="J30" i="1"/>
  <c r="K30" i="1"/>
  <c r="L30" i="1"/>
  <c r="M30" i="1"/>
  <c r="N30" i="1"/>
  <c r="O30" i="1"/>
  <c r="J31" i="1"/>
  <c r="K31" i="1"/>
  <c r="L31" i="1"/>
  <c r="M31" i="1"/>
  <c r="N31" i="1"/>
  <c r="O31" i="1"/>
  <c r="J32" i="1"/>
  <c r="K32" i="1"/>
  <c r="L32" i="1"/>
  <c r="M32" i="1"/>
  <c r="N32" i="1"/>
  <c r="O32" i="1"/>
  <c r="J33" i="1"/>
  <c r="K33" i="1"/>
  <c r="L33" i="1"/>
  <c r="M33" i="1"/>
  <c r="N33" i="1"/>
  <c r="O33" i="1"/>
  <c r="J34" i="1"/>
  <c r="K34" i="1"/>
  <c r="L34" i="1"/>
  <c r="M34" i="1"/>
  <c r="N34" i="1"/>
  <c r="O34" i="1"/>
  <c r="J35" i="1"/>
  <c r="K35" i="1"/>
  <c r="L35" i="1"/>
  <c r="M35" i="1"/>
  <c r="N35" i="1"/>
  <c r="O35" i="1"/>
  <c r="J36" i="1"/>
  <c r="K36" i="1"/>
  <c r="L36" i="1"/>
  <c r="M36" i="1"/>
  <c r="N36" i="1"/>
  <c r="O36" i="1"/>
  <c r="J37" i="1"/>
  <c r="K37" i="1"/>
  <c r="L37" i="1"/>
  <c r="M37" i="1"/>
  <c r="N37" i="1"/>
  <c r="O37" i="1"/>
  <c r="J38" i="1"/>
  <c r="K38" i="1"/>
  <c r="L38" i="1"/>
  <c r="M38" i="1"/>
  <c r="N38" i="1"/>
  <c r="O38" i="1"/>
  <c r="J39" i="1"/>
  <c r="K39" i="1"/>
  <c r="L39" i="1"/>
  <c r="M39" i="1"/>
  <c r="N39" i="1"/>
  <c r="O39" i="1"/>
  <c r="J40" i="1"/>
  <c r="K40" i="1"/>
  <c r="L40" i="1"/>
  <c r="M40" i="1"/>
  <c r="N40" i="1"/>
  <c r="O40" i="1"/>
  <c r="J41" i="1"/>
  <c r="K41" i="1"/>
  <c r="L41" i="1"/>
  <c r="M41" i="1"/>
  <c r="N41" i="1"/>
  <c r="O41" i="1"/>
  <c r="J42" i="1"/>
  <c r="K42" i="1"/>
  <c r="L42" i="1"/>
  <c r="M42" i="1"/>
  <c r="N42" i="1"/>
  <c r="O42" i="1"/>
  <c r="J17" i="1"/>
  <c r="K17" i="1"/>
  <c r="L17" i="1"/>
  <c r="M17" i="1"/>
  <c r="N17" i="1"/>
  <c r="O17" i="1"/>
  <c r="J18" i="1"/>
  <c r="K18" i="1"/>
  <c r="L18" i="1"/>
  <c r="M18" i="1"/>
  <c r="N18" i="1"/>
  <c r="O18" i="1"/>
  <c r="J19" i="1"/>
  <c r="K19" i="1"/>
  <c r="L19" i="1"/>
  <c r="M19" i="1"/>
  <c r="N19" i="1"/>
  <c r="O19" i="1"/>
  <c r="J20" i="1"/>
  <c r="K20" i="1"/>
  <c r="L20" i="1"/>
  <c r="M20" i="1"/>
  <c r="N20" i="1"/>
  <c r="O20" i="1"/>
  <c r="J21" i="1"/>
  <c r="K21" i="1"/>
  <c r="L21" i="1"/>
  <c r="M21" i="1"/>
  <c r="N21" i="1"/>
  <c r="O21" i="1"/>
  <c r="J2" i="1"/>
  <c r="K2" i="1"/>
  <c r="L2" i="1"/>
  <c r="M2" i="1"/>
  <c r="N2" i="1"/>
  <c r="O2" i="1"/>
  <c r="J3" i="1"/>
  <c r="K3" i="1"/>
  <c r="L3" i="1"/>
  <c r="M3" i="1"/>
  <c r="N3" i="1"/>
  <c r="O3" i="1"/>
  <c r="J4" i="1"/>
  <c r="K4" i="1"/>
  <c r="L4" i="1"/>
  <c r="M4" i="1"/>
  <c r="N4" i="1"/>
  <c r="O4" i="1"/>
  <c r="J5" i="1"/>
  <c r="K5" i="1"/>
  <c r="L5" i="1"/>
  <c r="M5" i="1"/>
  <c r="N5" i="1"/>
  <c r="O5" i="1"/>
  <c r="J6" i="1"/>
  <c r="K6" i="1"/>
  <c r="L6" i="1"/>
  <c r="M6" i="1"/>
  <c r="N6" i="1"/>
  <c r="O6" i="1"/>
  <c r="J7" i="1"/>
  <c r="K7" i="1"/>
  <c r="L7" i="1"/>
  <c r="M7" i="1"/>
  <c r="N7" i="1"/>
  <c r="O7" i="1"/>
  <c r="J8" i="1"/>
  <c r="K8" i="1"/>
  <c r="L8" i="1"/>
  <c r="M8" i="1"/>
  <c r="N8" i="1"/>
  <c r="O8" i="1"/>
  <c r="J9" i="1"/>
  <c r="K9" i="1"/>
  <c r="L9" i="1"/>
  <c r="M9" i="1"/>
  <c r="N9" i="1"/>
  <c r="O9" i="1"/>
  <c r="J10" i="1"/>
  <c r="K10" i="1"/>
  <c r="L10" i="1"/>
  <c r="M10" i="1"/>
  <c r="N10" i="1"/>
  <c r="O10" i="1"/>
  <c r="J11" i="1"/>
  <c r="K11" i="1"/>
  <c r="L11" i="1"/>
  <c r="M11" i="1"/>
  <c r="N11" i="1"/>
  <c r="O11" i="1"/>
  <c r="J12" i="1"/>
  <c r="K12" i="1"/>
  <c r="L12" i="1"/>
  <c r="M12" i="1"/>
  <c r="N12" i="1"/>
  <c r="O12" i="1"/>
  <c r="J13" i="1"/>
  <c r="K13" i="1"/>
  <c r="L13" i="1"/>
  <c r="M13" i="1"/>
  <c r="N13" i="1"/>
  <c r="O13" i="1"/>
  <c r="J14" i="1"/>
  <c r="K14" i="1"/>
  <c r="L14" i="1"/>
  <c r="M14" i="1"/>
  <c r="N14" i="1"/>
  <c r="O14" i="1"/>
  <c r="J15" i="1"/>
  <c r="K15" i="1"/>
  <c r="L15" i="1"/>
  <c r="M15" i="1"/>
  <c r="N15" i="1"/>
  <c r="O15" i="1"/>
  <c r="J16" i="1"/>
  <c r="K16" i="1"/>
  <c r="L16" i="1"/>
  <c r="M16" i="1"/>
  <c r="N16" i="1"/>
  <c r="O16" i="1"/>
  <c r="J385" i="1"/>
  <c r="K385" i="1"/>
  <c r="L385" i="1"/>
  <c r="M385" i="1"/>
  <c r="N385" i="1"/>
  <c r="O385" i="1"/>
  <c r="J386" i="1"/>
  <c r="K386" i="1"/>
  <c r="L386" i="1"/>
  <c r="M386" i="1"/>
  <c r="N386" i="1"/>
  <c r="O386" i="1"/>
  <c r="J387" i="1"/>
  <c r="K387" i="1"/>
  <c r="L387" i="1"/>
  <c r="M387" i="1"/>
  <c r="N387" i="1"/>
  <c r="O387" i="1"/>
  <c r="J388" i="1"/>
  <c r="K388" i="1"/>
  <c r="L388" i="1"/>
  <c r="M388" i="1"/>
  <c r="N388" i="1"/>
  <c r="O388" i="1"/>
  <c r="J389" i="1"/>
  <c r="K389" i="1"/>
  <c r="L389" i="1"/>
  <c r="M389" i="1"/>
  <c r="N389" i="1"/>
  <c r="O389" i="1"/>
  <c r="J390" i="1"/>
  <c r="K390" i="1"/>
  <c r="L390" i="1"/>
  <c r="M390" i="1"/>
  <c r="N390" i="1"/>
  <c r="O390" i="1"/>
  <c r="J391" i="1"/>
  <c r="K391" i="1"/>
  <c r="L391" i="1"/>
  <c r="M391" i="1"/>
  <c r="N391" i="1"/>
  <c r="O391" i="1"/>
  <c r="J392" i="1"/>
  <c r="K392" i="1"/>
  <c r="L392" i="1"/>
  <c r="M392" i="1"/>
  <c r="N392" i="1"/>
  <c r="O392" i="1"/>
  <c r="J393" i="1"/>
  <c r="K393" i="1"/>
  <c r="L393" i="1"/>
  <c r="M393" i="1"/>
  <c r="N393" i="1"/>
  <c r="O393" i="1"/>
  <c r="J394" i="1"/>
  <c r="K394" i="1"/>
  <c r="L394" i="1"/>
  <c r="M394" i="1"/>
  <c r="N394" i="1"/>
  <c r="O394" i="1"/>
  <c r="J395" i="1"/>
  <c r="K395" i="1"/>
  <c r="L395" i="1"/>
  <c r="M395" i="1"/>
  <c r="N395" i="1"/>
  <c r="O395" i="1"/>
  <c r="J396" i="1"/>
  <c r="K396" i="1"/>
  <c r="L396" i="1"/>
  <c r="M396" i="1"/>
  <c r="N396" i="1"/>
  <c r="O396" i="1"/>
  <c r="J397" i="1"/>
  <c r="K397" i="1"/>
  <c r="L397" i="1"/>
  <c r="M397" i="1"/>
  <c r="N397" i="1"/>
  <c r="O397" i="1"/>
  <c r="J398" i="1"/>
  <c r="K398" i="1"/>
  <c r="L398" i="1"/>
  <c r="M398" i="1"/>
  <c r="N398" i="1"/>
  <c r="O398" i="1"/>
  <c r="J399" i="1"/>
  <c r="K399" i="1"/>
  <c r="L399" i="1"/>
  <c r="M399" i="1"/>
  <c r="N399" i="1"/>
  <c r="O399" i="1"/>
  <c r="J400" i="1"/>
  <c r="K400" i="1"/>
  <c r="L400" i="1"/>
  <c r="M400" i="1"/>
  <c r="N400" i="1"/>
  <c r="O400" i="1"/>
  <c r="J401" i="1"/>
  <c r="K401" i="1"/>
  <c r="L401" i="1"/>
  <c r="M401" i="1"/>
  <c r="N401" i="1"/>
  <c r="O401" i="1"/>
  <c r="J402" i="1"/>
  <c r="K402" i="1"/>
  <c r="L402" i="1"/>
  <c r="M402" i="1"/>
  <c r="N402" i="1"/>
  <c r="O402" i="1"/>
  <c r="J403" i="1"/>
  <c r="K403" i="1"/>
  <c r="L403" i="1"/>
  <c r="M403" i="1"/>
  <c r="N403" i="1"/>
  <c r="O403" i="1"/>
  <c r="J404" i="1"/>
  <c r="K404" i="1"/>
  <c r="L404" i="1"/>
  <c r="M404" i="1"/>
  <c r="N404" i="1"/>
  <c r="O404" i="1"/>
  <c r="J405" i="1"/>
  <c r="K405" i="1"/>
  <c r="L405" i="1"/>
  <c r="M405" i="1"/>
  <c r="N405" i="1"/>
  <c r="O405" i="1"/>
  <c r="K384" i="1"/>
  <c r="L384" i="1"/>
  <c r="M384" i="1"/>
  <c r="N384" i="1"/>
  <c r="O384" i="1"/>
  <c r="J384" i="1"/>
</calcChain>
</file>

<file path=xl/sharedStrings.xml><?xml version="1.0" encoding="utf-8"?>
<sst xmlns="http://schemas.openxmlformats.org/spreadsheetml/2006/main" count="17950" uniqueCount="9955">
  <si>
    <t>due</t>
  </si>
  <si>
    <t>number</t>
  </si>
  <si>
    <t>title</t>
  </si>
  <si>
    <t>$$</t>
  </si>
  <si>
    <t>summary</t>
  </si>
  <si>
    <t>url</t>
  </si>
  <si>
    <t>CFDA</t>
  </si>
  <si>
    <t>Support of NIGMS Program Project Grants (P01)</t>
  </si>
  <si>
    <t>Health Promotion Among Racial and Ethnic Minority Males (R21)</t>
  </si>
  <si>
    <t>Health Promotion Among Racial and Ethnic Minority Males (R01)</t>
  </si>
  <si>
    <t>NHLBI Program Project Applications (P01)</t>
  </si>
  <si>
    <t>NIAID Investigator Initiated Program Project Applications (P01)</t>
  </si>
  <si>
    <t>NIDA Program Project Grant Applications (P01)</t>
  </si>
  <si>
    <t xml:space="preserve">This Funding Opportunity Announcement (FOA) announces the availability of support for collaborative research by multi-disciplinary teams which is of high priority to NIDA and leads to synergistic outcomes based on the synthesis of multiple research approaches. The NIDA Program Projects funding opportunity will support research in which the funding of three or more highly meritorious projects as a group enriches both the component projects and the overall program to offer significant scientific advantages over supporting the same projects as individual research grants (i.e., synergy).  For the duration of the award, each Program must consist of a minimum of three research projects focused on issues critical to advance the mission and goals of NIDA. </t>
  </si>
  <si>
    <t>Secondary Analyses of Alcohol and Chronic Disease (R03)</t>
  </si>
  <si>
    <t>NLM Express Research Grants in Biomedical Informatics (R01)</t>
  </si>
  <si>
    <t>Symptom Management in HIV-Infected Individuals with Comorbid Conditions (R01)</t>
  </si>
  <si>
    <t>Grand Opportunity in Medications Development for Substance-Use Disorders (U01)</t>
  </si>
  <si>
    <t xml:space="preserve">The purpose of this Funding Opportunity Announcement (FOA) is to accelerate the development of medication for the treatment of Substance-Use Disorders (SUDs) by encouraging research applications to support a diverse array of preclinical and/or clinical research projects. The goal is to fund medication studies that will have high impact and quickly yield the necessary results to advance medications closer to FDA approval. It is expected that these U01s will be short-term (funded for up to 3 years) and large (up to $5 million per year) cooperative agreements with close monitoring and significant scientific involvement of NIDA staff. This funding opportunity will enable critical medications development studies that would not be feasible using the traditional R01 activity code.  </t>
  </si>
  <si>
    <t>Symptom Management in HIV-Infected Individuals with Comorbid Conditions (R21)</t>
  </si>
  <si>
    <t>NIAID Resource-Related Research Projects (R24)</t>
  </si>
  <si>
    <t>Secondary Analyses of Alcohol and Chronic Disease (R01)</t>
  </si>
  <si>
    <t>Advances in Patient Safety through Simulation Research (R18)</t>
  </si>
  <si>
    <t>NIDCR Small Grant Program for New Investigators (R03)</t>
  </si>
  <si>
    <t>http://www.grants.gov/</t>
  </si>
  <si>
    <t>Coastal Program</t>
  </si>
  <si>
    <t>Multistate Conservation Grant Program</t>
  </si>
  <si>
    <t>Migratory Bird Monitoring, Assessment and Conservation</t>
  </si>
  <si>
    <t>Community Connect Grant Program</t>
  </si>
  <si>
    <t>COS-CFDA</t>
  </si>
  <si>
    <t>COEN-CFDA</t>
  </si>
  <si>
    <t>CHS-CFDA</t>
  </si>
  <si>
    <t>COLA-CFDA</t>
  </si>
  <si>
    <t>COBA-CFDA</t>
  </si>
  <si>
    <t>SON-CFDA</t>
  </si>
  <si>
    <t>CTRs-CFDA</t>
  </si>
  <si>
    <t>BIOL-CFDA</t>
  </si>
  <si>
    <t>PSYCH-CFDA</t>
  </si>
  <si>
    <t>ME-CFDA</t>
  </si>
  <si>
    <t>Rural Community Development Initiative</t>
  </si>
  <si>
    <t>COED-CFDA</t>
  </si>
  <si>
    <t>Agency</t>
  </si>
  <si>
    <t>Program</t>
  </si>
  <si>
    <t>Rural Housing Service, Department Of Agriculture</t>
  </si>
  <si>
    <t>Office Of Community Planning And Development, Department Of Housing And Urban Development</t>
  </si>
  <si>
    <t>Community Compass Technical Assistance and Capacity Building</t>
  </si>
  <si>
    <t>Bureau Of Reclamation, Department Of The Interior</t>
  </si>
  <si>
    <t>Fish and Wildlife Coordination Act</t>
  </si>
  <si>
    <t>Lower Colorado River Multi-Species Conservation Program.</t>
  </si>
  <si>
    <t>Fish And Wildlife Service, Department Of The Interior</t>
  </si>
  <si>
    <t>Great Lakes Restoration</t>
  </si>
  <si>
    <t>Cooperative Landscape Conservation</t>
  </si>
  <si>
    <t>U.s. Geological Survey, Department Of The Interior</t>
  </si>
  <si>
    <t>U.S. Geological Survey_ Research and Data Collection</t>
  </si>
  <si>
    <t>National Park Service, Department Of The Interior</t>
  </si>
  <si>
    <t>Cooperative Research and Training Programs Ð Resources of the National Park System</t>
  </si>
  <si>
    <t>National Park Service Conservation, Protection, Outreach, and Education</t>
  </si>
  <si>
    <t>Bureau Of Justice Assistance, Department Of Justice</t>
  </si>
  <si>
    <t>Justice Reinvestment Initiative</t>
  </si>
  <si>
    <t>Under Secretary For Public Diplomacy And Public Affairs , Department Of State</t>
  </si>
  <si>
    <t>Public Diplomacy Programs</t>
  </si>
  <si>
    <t>Bureau Of Democracy, Human Rights And Labor, Department Of State</t>
  </si>
  <si>
    <t>International Programs to Support Democracy, Human Rights and Labor</t>
  </si>
  <si>
    <t>Bureau Of Educational And Cultural Affairs, Department Of State</t>
  </si>
  <si>
    <t>Professional and Cultural Exchange Programs - International Visitor Leadership Program</t>
  </si>
  <si>
    <t>Bureau Of Counterterrorism , Department Of State</t>
  </si>
  <si>
    <t>Global Counterterrorism Programs</t>
  </si>
  <si>
    <t>International Narcotics And Law Enforcement Affairs, Department Of State</t>
  </si>
  <si>
    <t>Counter Narcotics</t>
  </si>
  <si>
    <t>Trans-National Crime</t>
  </si>
  <si>
    <t>Bureau Of International Security And Nonproliferation, Department Of State</t>
  </si>
  <si>
    <t>Export Control and Related Border Security</t>
  </si>
  <si>
    <t>National Endowment For The Arts</t>
  </si>
  <si>
    <t>Promotion of the Arts_Grants to Organizations and Individuals</t>
  </si>
  <si>
    <t>Administration For Community Living, Department Of Health And Human Services</t>
  </si>
  <si>
    <t>Special Programs for the Aging_Title IV_and Title II_Discretionary Projects</t>
  </si>
  <si>
    <t>Administration For Children And Families, Department Of Health And Human Services</t>
  </si>
  <si>
    <t xml:space="preserve">Sexual Risk Avoidance Education </t>
  </si>
  <si>
    <t>National Institutes Of Health, Department Of Health And Human Services</t>
  </si>
  <si>
    <t>Mental Health Research Grants</t>
  </si>
  <si>
    <t>Research Infrastructure Programs</t>
  </si>
  <si>
    <t>Construction Support</t>
  </si>
  <si>
    <t>Services to Victims of a Severe Form of Trafficking</t>
  </si>
  <si>
    <t>Head Start</t>
  </si>
  <si>
    <t>Developmental Disabilities Projects of National Significance</t>
  </si>
  <si>
    <t>Social Services Research and Demonstration</t>
  </si>
  <si>
    <t>Child Abuse and Neglect Discretionary Activities</t>
  </si>
  <si>
    <t>Unaccompanied Alien Children Program</t>
  </si>
  <si>
    <t>AlzheimerÕs Disease Initiative: Specialized Supportive Services Project (ADI-SSS) thru Prevention and Public Health Funds (PPHF)</t>
  </si>
  <si>
    <t>Diabetes, Digestive, and Kidney Diseases Extramural Research</t>
  </si>
  <si>
    <t>Allergy and Infectious Diseases Research</t>
  </si>
  <si>
    <t>Aging Research</t>
  </si>
  <si>
    <t>Executive Office Of The President</t>
  </si>
  <si>
    <t>Drug Court Training and Technical Assistance</t>
  </si>
  <si>
    <t>Department Of Homeland Security</t>
  </si>
  <si>
    <t>Centers for Homeland Security</t>
  </si>
  <si>
    <t>Program Title</t>
  </si>
  <si>
    <t>Program Number</t>
  </si>
  <si>
    <t>Published Date</t>
  </si>
  <si>
    <t>Parent Shortname</t>
  </si>
  <si>
    <t>URL</t>
  </si>
  <si>
    <t>Agricultural Research_Basic and Applied Research</t>
  </si>
  <si>
    <t>Agricultural Research Service, Department Of Agriculture</t>
  </si>
  <si>
    <t>Jan, 01 1965</t>
  </si>
  <si>
    <t>USDA</t>
  </si>
  <si>
    <t>https://www.cfda.gov/programs/10.001</t>
  </si>
  <si>
    <t>Plant and Animal Disease, Pest Control, and Animal Care</t>
  </si>
  <si>
    <t>Animal And Plant Health Inspection Service, Department Of Agriculture</t>
  </si>
  <si>
    <t>Jan, 01 1972</t>
  </si>
  <si>
    <t>https://www.cfda.gov/programs/10.025</t>
  </si>
  <si>
    <t>Wildlife Services</t>
  </si>
  <si>
    <t>Jan, 01 1986</t>
  </si>
  <si>
    <t>https://www.cfda.gov/programs/10.028</t>
  </si>
  <si>
    <t>Indemnity Program</t>
  </si>
  <si>
    <t>Mar, 16 2012</t>
  </si>
  <si>
    <t>https://www.cfda.gov/programs/10.030</t>
  </si>
  <si>
    <t>Commodity Loans and Loan Deficiency Payments</t>
  </si>
  <si>
    <t>Farm Service Agency, Department Of Agriculture</t>
  </si>
  <si>
    <t>https://www.cfda.gov/programs/10.051</t>
  </si>
  <si>
    <t>Dairy Indemnity Program</t>
  </si>
  <si>
    <t>Jan, 01 1969</t>
  </si>
  <si>
    <t>https://www.cfda.gov/programs/10.053</t>
  </si>
  <si>
    <t>Emergency Conservation Program</t>
  </si>
  <si>
    <t>Jan, 01 1970</t>
  </si>
  <si>
    <t>https://www.cfda.gov/programs/10.054</t>
  </si>
  <si>
    <t>Direct and Counter-cyclical Payments Program</t>
  </si>
  <si>
    <t>https://www.cfda.gov/programs/10.055</t>
  </si>
  <si>
    <t>Farm Storage Facility Loans</t>
  </si>
  <si>
    <t>https://www.cfda.gov/programs/10.056</t>
  </si>
  <si>
    <t>Conservation Reserve Program</t>
  </si>
  <si>
    <t>https://www.cfda.gov/programs/10.069</t>
  </si>
  <si>
    <t>Wetlands Reserve Program</t>
  </si>
  <si>
    <t>Natural Resources Conservation Service, Department Of Agriculture</t>
  </si>
  <si>
    <t>Jan, 01 1992</t>
  </si>
  <si>
    <t>https://www.cfda.gov/programs/10.072</t>
  </si>
  <si>
    <t xml:space="preserve">Milk Income Loss Contract Program </t>
  </si>
  <si>
    <t>Jan, 01 2004</t>
  </si>
  <si>
    <t>https://www.cfda.gov/programs/10.080</t>
  </si>
  <si>
    <t>Tobacco Transition Payment Program</t>
  </si>
  <si>
    <t>Jan, 01 2005</t>
  </si>
  <si>
    <t>https://www.cfda.gov/programs/10.085</t>
  </si>
  <si>
    <t>Biomass Crop Assistance Program</t>
  </si>
  <si>
    <t>Apr, 07 2011</t>
  </si>
  <si>
    <t>https://www.cfda.gov/programs/10.087</t>
  </si>
  <si>
    <t>Supplemental Revenue Assistance Program</t>
  </si>
  <si>
    <t>May, 17 2010</t>
  </si>
  <si>
    <t>https://www.cfda.gov/programs/10.090</t>
  </si>
  <si>
    <t>Voluntary Public Access and Habitat Incentive Program</t>
  </si>
  <si>
    <t>Aug, 12 2010</t>
  </si>
  <si>
    <t>https://www.cfda.gov/programs/10.093</t>
  </si>
  <si>
    <t>Reimbursement Transportation Cost Payment Program for Geographically Disadvantaged Farmers and Ranchers</t>
  </si>
  <si>
    <t>Apr, 20 2013</t>
  </si>
  <si>
    <t>https://www.cfda.gov/programs/10.098</t>
  </si>
  <si>
    <t xml:space="preserve">Conservation Loans </t>
  </si>
  <si>
    <t>Sep, 08 2010</t>
  </si>
  <si>
    <t>https://www.cfda.gov/programs/10.099</t>
  </si>
  <si>
    <t xml:space="preserve">Emergency Forest Restoration Program </t>
  </si>
  <si>
    <t>May, 03 2012</t>
  </si>
  <si>
    <t>https://www.cfda.gov/programs/10.102</t>
  </si>
  <si>
    <t>Disaster Relief Appropriations Act, Emergency Conservation Program</t>
  </si>
  <si>
    <t>May, 04 2013</t>
  </si>
  <si>
    <t>https://www.cfda.gov/programs/10.105</t>
  </si>
  <si>
    <t>Disaster Relief Appropriations Act, Emergency Forest Restoration Program</t>
  </si>
  <si>
    <t>Jul, 19 2013</t>
  </si>
  <si>
    <t>https://www.cfda.gov/programs/10.106</t>
  </si>
  <si>
    <t>Livestock Indemnity Program-2014 Farm Bill</t>
  </si>
  <si>
    <t>Jun, 08 2014</t>
  </si>
  <si>
    <t>https://www.cfda.gov/programs/10.108</t>
  </si>
  <si>
    <t>Livestock Forage Program-2014 Farm Bill</t>
  </si>
  <si>
    <t>Jun, 21 2014</t>
  </si>
  <si>
    <t>https://www.cfda.gov/programs/10.109</t>
  </si>
  <si>
    <t>Emergency Assistance for Livestock, Honeybees and Farm-Raised Fish Program-2014 Farm Bill</t>
  </si>
  <si>
    <t>Apr, 15 2015</t>
  </si>
  <si>
    <t>https://www.cfda.gov/programs/10.110</t>
  </si>
  <si>
    <t>Tree Assistance Program-2014 Farm Bill</t>
  </si>
  <si>
    <t>Aug, 09 2014</t>
  </si>
  <si>
    <t>https://www.cfda.gov/programs/10.111</t>
  </si>
  <si>
    <t>Price Loss Coverage</t>
  </si>
  <si>
    <t>Nov, 18 2015</t>
  </si>
  <si>
    <t>https://www.cfda.gov/programs/10.112</t>
  </si>
  <si>
    <t>Agriculture Risk Coverage Program</t>
  </si>
  <si>
    <t>Jul, 24 2015</t>
  </si>
  <si>
    <t>https://www.cfda.gov/programs/10.113</t>
  </si>
  <si>
    <t>Cotton Transition Assistance Program</t>
  </si>
  <si>
    <t>https://www.cfda.gov/programs/10.114</t>
  </si>
  <si>
    <t>Dairy Product Donation</t>
  </si>
  <si>
    <t>Oct, 27 2015</t>
  </si>
  <si>
    <t>https://www.cfda.gov/programs/10.115</t>
  </si>
  <si>
    <t>The Margin Protection Program</t>
  </si>
  <si>
    <t>Jun, 10 2015</t>
  </si>
  <si>
    <t>https://www.cfda.gov/programs/10.116</t>
  </si>
  <si>
    <t>Biofuel Infrastructure Partnership</t>
  </si>
  <si>
    <t>Jun, 19 2015</t>
  </si>
  <si>
    <t>https://www.cfda.gov/programs/10.117</t>
  </si>
  <si>
    <t>Market News</t>
  </si>
  <si>
    <t>Agricultural Marketing Service, Department Of Agriculture</t>
  </si>
  <si>
    <t>https://www.cfda.gov/programs/10.153</t>
  </si>
  <si>
    <t>Marketing Agreements and Orders</t>
  </si>
  <si>
    <t>https://www.cfda.gov/programs/10.155</t>
  </si>
  <si>
    <t>Federal-State Marketing Improvement Program</t>
  </si>
  <si>
    <t>https://www.cfda.gov/programs/10.156</t>
  </si>
  <si>
    <t>Inspection Grading and Standardization</t>
  </si>
  <si>
    <t>Jan, 01 1982</t>
  </si>
  <si>
    <t>https://www.cfda.gov/programs/10.162</t>
  </si>
  <si>
    <t>Market Protection and Promotion</t>
  </si>
  <si>
    <t>https://www.cfda.gov/programs/10.163</t>
  </si>
  <si>
    <t>Wholesale Farmers and Alternative Market Development</t>
  </si>
  <si>
    <t>https://www.cfda.gov/programs/10.164</t>
  </si>
  <si>
    <t>Perishable Agricultural Commodities Act</t>
  </si>
  <si>
    <t>https://www.cfda.gov/programs/10.165</t>
  </si>
  <si>
    <t>Transportation Services</t>
  </si>
  <si>
    <t>Jan, 01 1991</t>
  </si>
  <si>
    <t>https://www.cfda.gov/programs/10.167</t>
  </si>
  <si>
    <t>Farmers' Market and Local Food Promotion Program</t>
  </si>
  <si>
    <t>Jan, 01 2006</t>
  </si>
  <si>
    <t>https://www.cfda.gov/programs/10.168</t>
  </si>
  <si>
    <t>Specialty Crop Block Grant Program - Farm Bill</t>
  </si>
  <si>
    <t>Jan, 01 2008</t>
  </si>
  <si>
    <t>https://www.cfda.gov/programs/10.170</t>
  </si>
  <si>
    <t>Organic Certification Cost Share Programs</t>
  </si>
  <si>
    <t>May, 08 2011</t>
  </si>
  <si>
    <t>https://www.cfda.gov/programs/10.171</t>
  </si>
  <si>
    <t>Local Food Promotion Program</t>
  </si>
  <si>
    <t>Apr, 30 2014</t>
  </si>
  <si>
    <t>https://www.cfda.gov/programs/10.172</t>
  </si>
  <si>
    <t>Sheep Production and Marketing Grant Program</t>
  </si>
  <si>
    <t>Jun, 12 2014</t>
  </si>
  <si>
    <t>https://www.cfda.gov/programs/10.173</t>
  </si>
  <si>
    <t>Grants for Agricultural Research, Special Research Grants</t>
  </si>
  <si>
    <t>National Institute Of Food And Agriculture, Department Of Agriculture</t>
  </si>
  <si>
    <t>https://www.cfda.gov/programs/10.200</t>
  </si>
  <si>
    <t>Cooperative Forestry Research</t>
  </si>
  <si>
    <t>https://www.cfda.gov/programs/10.202</t>
  </si>
  <si>
    <t>Payments to Agricultural Experiment Stations Under the Hatch Act</t>
  </si>
  <si>
    <t>https://www.cfda.gov/programs/10.203</t>
  </si>
  <si>
    <t>Payments to 1890 Land-Grant Colleges and Tuskegee University</t>
  </si>
  <si>
    <t>Jan, 01 1981</t>
  </si>
  <si>
    <t>https://www.cfda.gov/programs/10.205</t>
  </si>
  <si>
    <t>Grants for Agricultural Research_Competitive Research Grants</t>
  </si>
  <si>
    <t>https://www.cfda.gov/programs/10.206</t>
  </si>
  <si>
    <t>Animal Health and Disease Research</t>
  </si>
  <si>
    <t>https://www.cfda.gov/programs/10.207</t>
  </si>
  <si>
    <t>Higher Education Ð Graduate Fellowships Grant Program</t>
  </si>
  <si>
    <t>Jan, 01 1985</t>
  </si>
  <si>
    <t>https://www.cfda.gov/programs/10.210</t>
  </si>
  <si>
    <t>Small Business Innovation Research</t>
  </si>
  <si>
    <t>https://www.cfda.gov/programs/10.212</t>
  </si>
  <si>
    <t>Sustainable Agriculture Research and Education</t>
  </si>
  <si>
    <t>Jan, 01 1988</t>
  </si>
  <si>
    <t>https://www.cfda.gov/programs/10.215</t>
  </si>
  <si>
    <t>1890 Institution Capacity Building Grants</t>
  </si>
  <si>
    <t>Jan, 01 1990</t>
  </si>
  <si>
    <t>https://www.cfda.gov/programs/10.216</t>
  </si>
  <si>
    <t>Higher Education - Institution Challenge Grants Program</t>
  </si>
  <si>
    <t>https://www.cfda.gov/programs/10.217</t>
  </si>
  <si>
    <t>Biotechnology Risk Assessment Research</t>
  </si>
  <si>
    <t>Jan, 01 1993</t>
  </si>
  <si>
    <t>https://www.cfda.gov/programs/10.219</t>
  </si>
  <si>
    <t>Higher Education - Multicultural Scholars Grant Program</t>
  </si>
  <si>
    <t>Jan, 01 1994</t>
  </si>
  <si>
    <t>https://www.cfda.gov/programs/10.220</t>
  </si>
  <si>
    <t>Tribal Colleges Education Equity Grants</t>
  </si>
  <si>
    <t>Jan, 01 1997</t>
  </si>
  <si>
    <t>https://www.cfda.gov/programs/10.221</t>
  </si>
  <si>
    <t>Tribal Colleges Endowment Program</t>
  </si>
  <si>
    <t>https://www.cfda.gov/programs/10.222</t>
  </si>
  <si>
    <t>Hispanic Serving Institutions Education Grants</t>
  </si>
  <si>
    <t>https://www.cfda.gov/programs/10.223</t>
  </si>
  <si>
    <t>Community Food Projects</t>
  </si>
  <si>
    <t>https://www.cfda.gov/programs/10.225</t>
  </si>
  <si>
    <t>Secondary and Two-Year Postsecondary Agriculture Education Challenge Grants</t>
  </si>
  <si>
    <t>Jan, 01 1999</t>
  </si>
  <si>
    <t>https://www.cfda.gov/programs/10.226</t>
  </si>
  <si>
    <t>1994 Institutions Research Program</t>
  </si>
  <si>
    <t>Jan, 01 2000</t>
  </si>
  <si>
    <t>https://www.cfda.gov/programs/10.227</t>
  </si>
  <si>
    <t>Alaska Native Serving and Native Hawaiian Serving Institutions Education Grants</t>
  </si>
  <si>
    <t>Jan, 01 2001</t>
  </si>
  <si>
    <t>https://www.cfda.gov/programs/10.228</t>
  </si>
  <si>
    <t>Agricultural and Rural Economic Research, Cooperative Agreements and Collaborations</t>
  </si>
  <si>
    <t>Economic Research Service, Department Of Agriculture</t>
  </si>
  <si>
    <t>https://www.cfda.gov/programs/10.250</t>
  </si>
  <si>
    <t>Consumer Data and Nutrition Research</t>
  </si>
  <si>
    <t>https://www.cfda.gov/programs/10.253</t>
  </si>
  <si>
    <t>Research Innovation and Development Grants in Economic (RIDGE)</t>
  </si>
  <si>
    <t>https://www.cfda.gov/programs/10.255</t>
  </si>
  <si>
    <t>Agricultural Market and Economic Research</t>
  </si>
  <si>
    <t>The Office Of The Chief Economist, Department Of Agriculture</t>
  </si>
  <si>
    <t>https://www.cfda.gov/programs/10.290</t>
  </si>
  <si>
    <t>Agricultural and Food Policy Research Centers</t>
  </si>
  <si>
    <t>Sep, 20 2014</t>
  </si>
  <si>
    <t>https://www.cfda.gov/programs/10.291</t>
  </si>
  <si>
    <t>Integrated Programs</t>
  </si>
  <si>
    <t>https://www.cfda.gov/programs/10.303</t>
  </si>
  <si>
    <t>Homeland Security_Agricultural</t>
  </si>
  <si>
    <t>https://www.cfda.gov/programs/10.304</t>
  </si>
  <si>
    <t>International Science and Education Grants</t>
  </si>
  <si>
    <t>https://www.cfda.gov/programs/10.305</t>
  </si>
  <si>
    <t>Biodiesel</t>
  </si>
  <si>
    <t>https://www.cfda.gov/programs/10.306</t>
  </si>
  <si>
    <t>Organic Agriculture Research and Extension Initiative</t>
  </si>
  <si>
    <t>https://www.cfda.gov/programs/10.307</t>
  </si>
  <si>
    <t>Resident Instruction Grants for Insular Area Activities</t>
  </si>
  <si>
    <t>https://www.cfda.gov/programs/10.308</t>
  </si>
  <si>
    <t>Specialty Crop Research Initiative</t>
  </si>
  <si>
    <t>https://www.cfda.gov/programs/10.309</t>
  </si>
  <si>
    <t xml:space="preserve">Agriculture and Food Research Initiative (AFRI) </t>
  </si>
  <si>
    <t>Jul, 15 2009</t>
  </si>
  <si>
    <t>https://www.cfda.gov/programs/10.310</t>
  </si>
  <si>
    <t>Beginning Farmer and Rancher Development Program</t>
  </si>
  <si>
    <t>https://www.cfda.gov/programs/10.311</t>
  </si>
  <si>
    <t>Biomass Research and Development Initiative Competitive Grants Program (BRDI)</t>
  </si>
  <si>
    <t>https://www.cfda.gov/programs/10.312</t>
  </si>
  <si>
    <t xml:space="preserve">Veterinary Medicine Loan Repayment Program </t>
  </si>
  <si>
    <t>Aug, 02 2010</t>
  </si>
  <si>
    <t>https://www.cfda.gov/programs/10.313</t>
  </si>
  <si>
    <t xml:space="preserve">New ERA Rural Technology Competitive Grants Program </t>
  </si>
  <si>
    <t>Jun, 04 2009</t>
  </si>
  <si>
    <t>https://www.cfda.gov/programs/10.314</t>
  </si>
  <si>
    <t xml:space="preserve">Trade Adjustment Assistance for Farmers Training Coordination Program (TAAF)     </t>
  </si>
  <si>
    <t>Aug, 19 2009</t>
  </si>
  <si>
    <t>https://www.cfda.gov/programs/10.315</t>
  </si>
  <si>
    <t>Food Aid Nutrition Enhancement Program</t>
  </si>
  <si>
    <t>Mar, 01 2010</t>
  </si>
  <si>
    <t>https://www.cfda.gov/programs/10.317</t>
  </si>
  <si>
    <t>Women and Minorities in Science, Technology, Engineering, and Mathematics Fields</t>
  </si>
  <si>
    <t>Mar, 24 2010</t>
  </si>
  <si>
    <t>https://www.cfda.gov/programs/10.318</t>
  </si>
  <si>
    <t>Farm Business Management and Benchmarking Competitive Grants Program</t>
  </si>
  <si>
    <t>Mar, 17 2010</t>
  </si>
  <si>
    <t>https://www.cfda.gov/programs/10.319</t>
  </si>
  <si>
    <t>Sun Grant Program</t>
  </si>
  <si>
    <t>https://www.cfda.gov/programs/10.320</t>
  </si>
  <si>
    <t>Distance Education Grants for Institutions of Higher Education in Insular Areas</t>
  </si>
  <si>
    <t>Nov, 17 2010</t>
  </si>
  <si>
    <t>https://www.cfda.gov/programs/10.322</t>
  </si>
  <si>
    <t>Afghanistan Agricultural Extension Project (AAEP)</t>
  </si>
  <si>
    <t>May, 27 2011</t>
  </si>
  <si>
    <t>https://www.cfda.gov/programs/10.324</t>
  </si>
  <si>
    <t xml:space="preserve">PeopleÕs Garden Grant Program </t>
  </si>
  <si>
    <t>Jul, 22 2011</t>
  </si>
  <si>
    <t>https://www.cfda.gov/programs/10.325</t>
  </si>
  <si>
    <t>Capacity Building for Non-Land Grant Colleges of Agriculture (NLGCA)</t>
  </si>
  <si>
    <t>Jan, 15 2012</t>
  </si>
  <si>
    <t>https://www.cfda.gov/programs/10.326</t>
  </si>
  <si>
    <t xml:space="preserve">Common Bean Productivity Research for Global Food Security Competitive Program </t>
  </si>
  <si>
    <t>Apr, 05 2012</t>
  </si>
  <si>
    <t>https://www.cfda.gov/programs/10.327</t>
  </si>
  <si>
    <t xml:space="preserve">National Food Safety Training, Education, Extension, Outreach, and Technical Assistance Competitive Grants Program </t>
  </si>
  <si>
    <t>Mar, 17 2015</t>
  </si>
  <si>
    <t>https://www.cfda.gov/programs/10.328</t>
  </si>
  <si>
    <t>Crop Protection and Pest Management Competitive Grants Program</t>
  </si>
  <si>
    <t>Jun, 10 2014</t>
  </si>
  <si>
    <t>https://www.cfda.gov/programs/10.329</t>
  </si>
  <si>
    <t>Alfalfa and Forage Research Program</t>
  </si>
  <si>
    <t>https://www.cfda.gov/programs/10.330</t>
  </si>
  <si>
    <t xml:space="preserve">Food Insecurity Nutrition Incentive Grants Program </t>
  </si>
  <si>
    <t>Aug, 07 2014</t>
  </si>
  <si>
    <t>https://www.cfda.gov/programs/10.331</t>
  </si>
  <si>
    <t>Veterinary Services Grant Program</t>
  </si>
  <si>
    <t>https://www.cfda.gov/programs/10.336</t>
  </si>
  <si>
    <t>Technical Assistance to Cooperatives</t>
  </si>
  <si>
    <t>Rural Business-cooperative Service, Department Of Agriculture</t>
  </si>
  <si>
    <t>https://www.cfda.gov/programs/10.350</t>
  </si>
  <si>
    <t>Rural Business Development Grant</t>
  </si>
  <si>
    <t>https://www.cfda.gov/programs/10.351</t>
  </si>
  <si>
    <t>Value-Added Producer Grants</t>
  </si>
  <si>
    <t>https://www.cfda.gov/programs/10.352</t>
  </si>
  <si>
    <t>Emergency Loans</t>
  </si>
  <si>
    <t>https://www.cfda.gov/programs/10.404</t>
  </si>
  <si>
    <t>Farm Labor Housing Loans and Grants</t>
  </si>
  <si>
    <t>https://www.cfda.gov/programs/10.405</t>
  </si>
  <si>
    <t>Farm Operating Loans</t>
  </si>
  <si>
    <t>https://www.cfda.gov/programs/10.406</t>
  </si>
  <si>
    <t>Farm Ownership Loans</t>
  </si>
  <si>
    <t>https://www.cfda.gov/programs/10.407</t>
  </si>
  <si>
    <t>Very Low to Moderate Income Housing Loans</t>
  </si>
  <si>
    <t>https://www.cfda.gov/programs/10.410</t>
  </si>
  <si>
    <t>Rural Rental Housing Loans</t>
  </si>
  <si>
    <t>Jan, 01 1967</t>
  </si>
  <si>
    <t>https://www.cfda.gov/programs/10.415</t>
  </si>
  <si>
    <t>Very Low-Income Housing Repair Loans and Grants</t>
  </si>
  <si>
    <t>https://www.cfda.gov/programs/10.417</t>
  </si>
  <si>
    <t>Rural Self-Help Housing Technical Assistance</t>
  </si>
  <si>
    <t>https://www.cfda.gov/programs/10.420</t>
  </si>
  <si>
    <t>Indian Tribes and Tribal Corporation Loans</t>
  </si>
  <si>
    <t>Jan, 01 1971</t>
  </si>
  <si>
    <t>https://www.cfda.gov/programs/10.421</t>
  </si>
  <si>
    <t>Rural Rental Assistance Payments</t>
  </si>
  <si>
    <t>Jan, 01 1978</t>
  </si>
  <si>
    <t>https://www.cfda.gov/programs/10.427</t>
  </si>
  <si>
    <t>Rural Housing Preservation Grants</t>
  </si>
  <si>
    <t>https://www.cfda.gov/programs/10.433</t>
  </si>
  <si>
    <t>State Mediation Grants</t>
  </si>
  <si>
    <t>https://www.cfda.gov/programs/10.435</t>
  </si>
  <si>
    <t>Section 538 Rural Rental Housing Guaranteed Loans</t>
  </si>
  <si>
    <t>Jan, 01 1989</t>
  </si>
  <si>
    <t>https://www.cfda.gov/programs/10.438</t>
  </si>
  <si>
    <t>Outreach and Assistance for Socially Disadvantaged and Veteran Farmers and Ranchers</t>
  </si>
  <si>
    <t>Departmental Management, Department Of Agriculture</t>
  </si>
  <si>
    <t>https://www.cfda.gov/programs/10.443</t>
  </si>
  <si>
    <t>https://www.cfda.gov/programs/10.446</t>
  </si>
  <si>
    <t>The Rural Development (RD) Multi-Family Housing  Revitalization Demonstration Program  (MPR)</t>
  </si>
  <si>
    <t>Jan, 01 2007</t>
  </si>
  <si>
    <t>https://www.cfda.gov/programs/10.447</t>
  </si>
  <si>
    <t>Rural Development Multi-Family Housing Rural Housing Voucher Demonstration Program</t>
  </si>
  <si>
    <t>Oct, 14 2009</t>
  </si>
  <si>
    <t>https://www.cfda.gov/programs/10.448</t>
  </si>
  <si>
    <t>Boll Weevil Eradication Loan Program</t>
  </si>
  <si>
    <t>https://www.cfda.gov/programs/10.449</t>
  </si>
  <si>
    <t>Crop Insurance</t>
  </si>
  <si>
    <t>Risk Management Agency, Department Of Agriculture</t>
  </si>
  <si>
    <t>https://www.cfda.gov/programs/10.450</t>
  </si>
  <si>
    <t>Noninsured Assistance</t>
  </si>
  <si>
    <t>https://www.cfda.gov/programs/10.451</t>
  </si>
  <si>
    <t>Partnership Agreements to Develop Non-Insurance Risk Management Tools for Producers (Farmers)</t>
  </si>
  <si>
    <t>https://www.cfda.gov/programs/10.456</t>
  </si>
  <si>
    <t>Crop Insurance Education in Targeted States</t>
  </si>
  <si>
    <t>https://www.cfda.gov/programs/10.458</t>
  </si>
  <si>
    <t>Risk Management Education Partnerships</t>
  </si>
  <si>
    <t>Jun, 20 2012</t>
  </si>
  <si>
    <t>https://www.cfda.gov/programs/10.460</t>
  </si>
  <si>
    <t>Socially Disadvantaged Farmers and Ranchers Policy Research Center</t>
  </si>
  <si>
    <t>Aug, 06 2014</t>
  </si>
  <si>
    <t>https://www.cfda.gov/programs/10.464</t>
  </si>
  <si>
    <t>Cooperative Agreements with States for Intrastate Meat and Poultry Inspection</t>
  </si>
  <si>
    <t>Food Safety And Inspection Service, Department Of Agriculture</t>
  </si>
  <si>
    <t>Jan, 01 1977</t>
  </si>
  <si>
    <t>https://www.cfda.gov/programs/10.475</t>
  </si>
  <si>
    <t>Meat, Poultry, and Egg Products Inspection</t>
  </si>
  <si>
    <t>https://www.cfda.gov/programs/10.477</t>
  </si>
  <si>
    <t>Food Safety Cooperative Agreements</t>
  </si>
  <si>
    <t>https://www.cfda.gov/programs/10.479</t>
  </si>
  <si>
    <t>Cooperative Extension Service</t>
  </si>
  <si>
    <t>https://www.cfda.gov/programs/10.500</t>
  </si>
  <si>
    <t>Healthier US School Challenge: Smarter Lunchrooms</t>
  </si>
  <si>
    <t>Food And Nutrition Service, Department Of Agriculture</t>
  </si>
  <si>
    <t>Sep, 09 2015</t>
  </si>
  <si>
    <t>https://www.cfda.gov/programs/10.543</t>
  </si>
  <si>
    <t>Healthy Body Healthy Spirit</t>
  </si>
  <si>
    <t>Apr, 04 2015</t>
  </si>
  <si>
    <t>https://www.cfda.gov/programs/10.544</t>
  </si>
  <si>
    <t>FarmersÕ Market Supplemental Nutrition Assistance Program Support Grants</t>
  </si>
  <si>
    <t>May, 17 2015</t>
  </si>
  <si>
    <t>https://www.cfda.gov/programs/10.545</t>
  </si>
  <si>
    <t>Supplemental Nutrition Assistance Program (SNAP) Recipient Integrity Information Technology Grants</t>
  </si>
  <si>
    <t>Feb, 04 2015</t>
  </si>
  <si>
    <t>https://www.cfda.gov/programs/10.546</t>
  </si>
  <si>
    <t>Professional Standards for School Nutrition Employees</t>
  </si>
  <si>
    <t>https://www.cfda.gov/programs/10.547</t>
  </si>
  <si>
    <t>Rural Child Poverty Nutrition Center</t>
  </si>
  <si>
    <t>Jul, 27 2014</t>
  </si>
  <si>
    <t>https://www.cfda.gov/programs/10.549</t>
  </si>
  <si>
    <t>Supplemental Nutrition Assistance Program</t>
  </si>
  <si>
    <t>https://www.cfda.gov/programs/10.551</t>
  </si>
  <si>
    <t>School Breakfast Program</t>
  </si>
  <si>
    <t>https://www.cfda.gov/programs/10.553</t>
  </si>
  <si>
    <t>National School Lunch Program</t>
  </si>
  <si>
    <t>https://www.cfda.gov/programs/10.555</t>
  </si>
  <si>
    <t>Special Milk Program for Children</t>
  </si>
  <si>
    <t>https://www.cfda.gov/programs/10.556</t>
  </si>
  <si>
    <t>Special Supplemental Nutrition Program for Women, Infants, and Children</t>
  </si>
  <si>
    <t>Jan, 01 1974</t>
  </si>
  <si>
    <t>https://www.cfda.gov/programs/10.557</t>
  </si>
  <si>
    <t>Child and Adult Care Food Program</t>
  </si>
  <si>
    <t>Jan, 01 1976</t>
  </si>
  <si>
    <t>https://www.cfda.gov/programs/10.558</t>
  </si>
  <si>
    <t>Summer Food Service Program for Children</t>
  </si>
  <si>
    <t>https://www.cfda.gov/programs/10.559</t>
  </si>
  <si>
    <t>State Administrative Expenses for Child Nutrition</t>
  </si>
  <si>
    <t>https://www.cfda.gov/programs/10.560</t>
  </si>
  <si>
    <t>State Administrative Matching Grants for the Supplemental Nutrition Assistance Program</t>
  </si>
  <si>
    <t>https://www.cfda.gov/programs/10.561</t>
  </si>
  <si>
    <t>Commodity Supplemental Food Program</t>
  </si>
  <si>
    <t>Jan, 01 1979</t>
  </si>
  <si>
    <t>https://www.cfda.gov/programs/10.565</t>
  </si>
  <si>
    <t>Nutrition Assistance For Puerto Rico</t>
  </si>
  <si>
    <t>Jan, 01 1983</t>
  </si>
  <si>
    <t>https://www.cfda.gov/programs/10.566</t>
  </si>
  <si>
    <t>Food Distribution Program on Indian Reservations</t>
  </si>
  <si>
    <t>https://www.cfda.gov/programs/10.567</t>
  </si>
  <si>
    <t>Emergency Food Assistance Program (Administrative Costs)</t>
  </si>
  <si>
    <t>Jan, 01 1984</t>
  </si>
  <si>
    <t>https://www.cfda.gov/programs/10.568</t>
  </si>
  <si>
    <t>Emergency Food Assistance Program (Food Commodities)</t>
  </si>
  <si>
    <t>https://www.cfda.gov/programs/10.569</t>
  </si>
  <si>
    <t>WIC Farmers' Market Nutrition Program (FMNP)</t>
  </si>
  <si>
    <t>https://www.cfda.gov/programs/10.572</t>
  </si>
  <si>
    <t>Team Nutrition Grants</t>
  </si>
  <si>
    <t>https://www.cfda.gov/programs/10.574</t>
  </si>
  <si>
    <t>Farm to School Grant Program</t>
  </si>
  <si>
    <t>Apr, 01 2012</t>
  </si>
  <si>
    <t>https://www.cfda.gov/programs/10.575</t>
  </si>
  <si>
    <t>Senior Farmers Market Nutrition Program</t>
  </si>
  <si>
    <t>https://www.cfda.gov/programs/10.576</t>
  </si>
  <si>
    <t>SNAP Partnership Grant</t>
  </si>
  <si>
    <t>Nov, 12 2011</t>
  </si>
  <si>
    <t>https://www.cfda.gov/programs/10.577</t>
  </si>
  <si>
    <t xml:space="preserve">WIC Grants To States (WGS) </t>
  </si>
  <si>
    <t>https://www.cfda.gov/programs/10.578</t>
  </si>
  <si>
    <t>Child Nutrition Discretionary Grants Limited Availability</t>
  </si>
  <si>
    <t>https://www.cfda.gov/programs/10.579</t>
  </si>
  <si>
    <t>Supplemental Nutrition Assistance Program, Process and Technology Improvement Grants</t>
  </si>
  <si>
    <t>https://www.cfda.gov/programs/10.580</t>
  </si>
  <si>
    <t xml:space="preserve">Fresh Fruit and Vegetable Program </t>
  </si>
  <si>
    <t>https://www.cfda.gov/programs/10.582</t>
  </si>
  <si>
    <t>FNS Food Safety Grants</t>
  </si>
  <si>
    <t>https://www.cfda.gov/programs/10.585</t>
  </si>
  <si>
    <t>Special Supplemental Nutrition Program for Women, Infants and Children; Nutrition Education Innovations</t>
  </si>
  <si>
    <t>Apr, 16 2011</t>
  </si>
  <si>
    <t>https://www.cfda.gov/programs/10.586</t>
  </si>
  <si>
    <t>National Food Service Management Institute Administration and Staffing Grant</t>
  </si>
  <si>
    <t>Aug, 01 2012</t>
  </si>
  <si>
    <t>https://www.cfda.gov/programs/10.587</t>
  </si>
  <si>
    <t>Child Nutrition Direct Certification Performance Awards</t>
  </si>
  <si>
    <t>Jul, 18 2012</t>
  </si>
  <si>
    <t>https://www.cfda.gov/programs/10.589</t>
  </si>
  <si>
    <t>Healthy, Hunger-Free Kids Act of 2010 Childhood Hunger Research and Demonstration Projects</t>
  </si>
  <si>
    <t>Sep, 04 2013</t>
  </si>
  <si>
    <t>https://www.cfda.gov/programs/10.592</t>
  </si>
  <si>
    <t>Bill Emerson National Hunger Fellows and Mickey Leland International Hunger Fellows Programs</t>
  </si>
  <si>
    <t>https://www.cfda.gov/programs/10.593</t>
  </si>
  <si>
    <t xml:space="preserve">Food Distribution Program on Indian Reservations Nutrition Education Grants </t>
  </si>
  <si>
    <t>Jan, 23 2014</t>
  </si>
  <si>
    <t>https://www.cfda.gov/programs/10.594</t>
  </si>
  <si>
    <t>Farm to School Training and Technical Assistance</t>
  </si>
  <si>
    <t>Feb, 06 2014</t>
  </si>
  <si>
    <t>https://www.cfda.gov/programs/10.595</t>
  </si>
  <si>
    <t>Pilot Projects to Reduce Dependency and Increase Work Requirements and Work Effort under SNAP</t>
  </si>
  <si>
    <t>Jul, 25 2014</t>
  </si>
  <si>
    <t>https://www.cfda.gov/programs/10.596</t>
  </si>
  <si>
    <t>School Wellness Policy Cooperative Agreement</t>
  </si>
  <si>
    <t>Jul, 26 2014</t>
  </si>
  <si>
    <t>https://www.cfda.gov/programs/10.597</t>
  </si>
  <si>
    <t>Supplemental Nutrition Assistance Program (SNAP) Recipient Trafficking Prevention Grants</t>
  </si>
  <si>
    <t>Jul, 09 2014</t>
  </si>
  <si>
    <t>https://www.cfda.gov/programs/10.598</t>
  </si>
  <si>
    <t>South Carolina SNAP Recipient Trafficking Prosecution Pilot</t>
  </si>
  <si>
    <t>https://www.cfda.gov/programs/10.599</t>
  </si>
  <si>
    <t>Foreign Market Development Cooperator Program</t>
  </si>
  <si>
    <t>Foreign Agricultural Service, Department Of Agriculture</t>
  </si>
  <si>
    <t>https://www.cfda.gov/programs/10.600</t>
  </si>
  <si>
    <t>Market Access Program</t>
  </si>
  <si>
    <t>Jan, 01 1987</t>
  </si>
  <si>
    <t>https://www.cfda.gov/programs/10.601</t>
  </si>
  <si>
    <t>CCC's Dairy Export Incentive Program</t>
  </si>
  <si>
    <t>https://www.cfda.gov/programs/10.602</t>
  </si>
  <si>
    <t>Emerging Markets Program</t>
  </si>
  <si>
    <t>Jan, 01 2002</t>
  </si>
  <si>
    <t>https://www.cfda.gov/programs/10.603</t>
  </si>
  <si>
    <t>Technical Assistance for Specialty Crops Program</t>
  </si>
  <si>
    <t>https://www.cfda.gov/programs/10.604</t>
  </si>
  <si>
    <t xml:space="preserve">Quality Samples Program </t>
  </si>
  <si>
    <t>https://www.cfda.gov/programs/10.605</t>
  </si>
  <si>
    <t>Food for Progress</t>
  </si>
  <si>
    <t>Jan, 01 2003</t>
  </si>
  <si>
    <t>https://www.cfda.gov/programs/10.606</t>
  </si>
  <si>
    <t>Food for Education</t>
  </si>
  <si>
    <t>https://www.cfda.gov/programs/10.608</t>
  </si>
  <si>
    <t>Trade Adjustment Assistance</t>
  </si>
  <si>
    <t>https://www.cfda.gov/programs/10.609</t>
  </si>
  <si>
    <t xml:space="preserve">Export Guarantee Program </t>
  </si>
  <si>
    <t>Nov, 26 2010</t>
  </si>
  <si>
    <t>https://www.cfda.gov/programs/10.610</t>
  </si>
  <si>
    <t>USDA Local and Regional Food Aid Procurement Program</t>
  </si>
  <si>
    <t>Aug, 02 2012</t>
  </si>
  <si>
    <t>https://www.cfda.gov/programs/10.612</t>
  </si>
  <si>
    <t>Faculty Exchange Program</t>
  </si>
  <si>
    <t>Aug, 26 2011</t>
  </si>
  <si>
    <t>https://www.cfda.gov/programs/10.613</t>
  </si>
  <si>
    <t>Scientific Cooperation Exchange Program with China</t>
  </si>
  <si>
    <t>Sep, 17 2011</t>
  </si>
  <si>
    <t>https://www.cfda.gov/programs/10.614</t>
  </si>
  <si>
    <t>Pima Agriculture Cotton Trust Fund</t>
  </si>
  <si>
    <t>Jul, 30 2014</t>
  </si>
  <si>
    <t>https://www.cfda.gov/programs/10.615</t>
  </si>
  <si>
    <t xml:space="preserve">Agriculture Wool Apparel Manufacturers Trust Fund </t>
  </si>
  <si>
    <t>https://www.cfda.gov/programs/10.616</t>
  </si>
  <si>
    <t>Forestry Research</t>
  </si>
  <si>
    <t>Forest Service, Department Of Agriculture</t>
  </si>
  <si>
    <t>https://www.cfda.gov/programs/10.652</t>
  </si>
  <si>
    <t>Cooperative Forestry Assistance</t>
  </si>
  <si>
    <t>https://www.cfda.gov/programs/10.664</t>
  </si>
  <si>
    <t>Schools and Roads - Grants to States</t>
  </si>
  <si>
    <t>Jan, 01 1980</t>
  </si>
  <si>
    <t>https://www.cfda.gov/programs/10.665</t>
  </si>
  <si>
    <t>Schools and Roads - Grants to Counties</t>
  </si>
  <si>
    <t>Oct, 07 2009</t>
  </si>
  <si>
    <t>https://www.cfda.gov/programs/10.666</t>
  </si>
  <si>
    <t>Rural Development, Forestry, and Communities</t>
  </si>
  <si>
    <t>Apr, 28 2000</t>
  </si>
  <si>
    <t>https://www.cfda.gov/programs/10.672</t>
  </si>
  <si>
    <t>Wood Utilization Assistance</t>
  </si>
  <si>
    <t>https://www.cfda.gov/programs/10.674</t>
  </si>
  <si>
    <t>Urban and Community Forestry Program</t>
  </si>
  <si>
    <t>https://www.cfda.gov/programs/10.675</t>
  </si>
  <si>
    <t>Forest Legacy Program</t>
  </si>
  <si>
    <t>https://www.cfda.gov/programs/10.676</t>
  </si>
  <si>
    <t>Forest Stewardship Program</t>
  </si>
  <si>
    <t>https://www.cfda.gov/programs/10.678</t>
  </si>
  <si>
    <t>Collaborative Forest Restoration</t>
  </si>
  <si>
    <t>https://www.cfda.gov/programs/10.679</t>
  </si>
  <si>
    <t>Forest Health Protection</t>
  </si>
  <si>
    <t>https://www.cfda.gov/programs/10.680</t>
  </si>
  <si>
    <t>Wood  Education and Resource  Center (WERC)</t>
  </si>
  <si>
    <t>https://www.cfda.gov/programs/10.681</t>
  </si>
  <si>
    <t>National Forest Foundation</t>
  </si>
  <si>
    <t>Oct, 01 2009</t>
  </si>
  <si>
    <t>https://www.cfda.gov/programs/10.682</t>
  </si>
  <si>
    <t>National Fish and Wildlife Foundation</t>
  </si>
  <si>
    <t>https://www.cfda.gov/programs/10.683</t>
  </si>
  <si>
    <t>International Forestry Programs</t>
  </si>
  <si>
    <t>https://www.cfda.gov/programs/10.684</t>
  </si>
  <si>
    <t>Community Wood Energy Program</t>
  </si>
  <si>
    <t>https://www.cfda.gov/programs/10.685</t>
  </si>
  <si>
    <t>Recovery Act of 2009: Capital Improvement and Maintenance</t>
  </si>
  <si>
    <t>Sep, 22 2009</t>
  </si>
  <si>
    <t>https://www.cfda.gov/programs/10.687</t>
  </si>
  <si>
    <t>Recovery Act of 2009: Wildland Fire Management</t>
  </si>
  <si>
    <t>https://www.cfda.gov/programs/10.688</t>
  </si>
  <si>
    <t>Community Forest and Open Space Conservation Program (CFP)</t>
  </si>
  <si>
    <t>https://www.cfda.gov/programs/10.689</t>
  </si>
  <si>
    <t>Lake Tahoe Erosion Control Grant Program</t>
  </si>
  <si>
    <t>https://www.cfda.gov/programs/10.690</t>
  </si>
  <si>
    <t xml:space="preserve">Good Neighbor Authority </t>
  </si>
  <si>
    <t>https://www.cfda.gov/programs/10.691</t>
  </si>
  <si>
    <t>Disaster Relief Appropriations Act for Emergency Forest Restoration Program (EFRP)</t>
  </si>
  <si>
    <t>Apr, 21 2013</t>
  </si>
  <si>
    <t>https://www.cfda.gov/programs/10.692</t>
  </si>
  <si>
    <t>Watershed Restoration and Enhancement Agreement Authority</t>
  </si>
  <si>
    <t>Dec, 20 2009</t>
  </si>
  <si>
    <t>https://www.cfda.gov/programs/10.693</t>
  </si>
  <si>
    <t>Southwest Forest Health and Wildfire Prevention</t>
  </si>
  <si>
    <t>May, 21 2010</t>
  </si>
  <si>
    <t>https://www.cfda.gov/programs/10.694</t>
  </si>
  <si>
    <t>National Agricultural Library</t>
  </si>
  <si>
    <t>https://www.cfda.gov/programs/10.700</t>
  </si>
  <si>
    <t>Part 1774 Ð Special Evaluation Assistance for Rural Communities and Households Program (SEARCH)</t>
  </si>
  <si>
    <t>Rural Utilities Service, Department Of Agriculture</t>
  </si>
  <si>
    <t>Sep, 09 2009</t>
  </si>
  <si>
    <t>https://www.cfda.gov/programs/10.759</t>
  </si>
  <si>
    <t>Water and Waste Disposal Systems for Rural Communities</t>
  </si>
  <si>
    <t>https://www.cfda.gov/programs/10.760</t>
  </si>
  <si>
    <t>Technical Assistance and Training Grants</t>
  </si>
  <si>
    <t>https://www.cfda.gov/programs/10.761</t>
  </si>
  <si>
    <t>Solid Waste Management Grants</t>
  </si>
  <si>
    <t>https://www.cfda.gov/programs/10.762</t>
  </si>
  <si>
    <t>Emergency Community Water Assistance Grants</t>
  </si>
  <si>
    <t>https://www.cfda.gov/programs/10.763</t>
  </si>
  <si>
    <t>Community Facilities Loans and Grants</t>
  </si>
  <si>
    <t>https://www.cfda.gov/programs/10.766</t>
  </si>
  <si>
    <t>Intermediary Relending Program</t>
  </si>
  <si>
    <t>https://www.cfda.gov/programs/10.767</t>
  </si>
  <si>
    <t>Business and Industry Loans</t>
  </si>
  <si>
    <t>https://www.cfda.gov/programs/10.768</t>
  </si>
  <si>
    <t>Rural Business Enterprise Grants</t>
  </si>
  <si>
    <t>https://www.cfda.gov/programs/10.769</t>
  </si>
  <si>
    <t>Water and Waste Disposal Loans and Grants (Section 306C)</t>
  </si>
  <si>
    <t>https://www.cfda.gov/programs/10.770</t>
  </si>
  <si>
    <t>Rural Cooperative Development Grants</t>
  </si>
  <si>
    <t>https://www.cfda.gov/programs/10.771</t>
  </si>
  <si>
    <t>Rural Business Opportunity Grants</t>
  </si>
  <si>
    <t>https://www.cfda.gov/programs/10.773</t>
  </si>
  <si>
    <t>Norman E. Borlaug International Agricultural Science and Technology Fellowship</t>
  </si>
  <si>
    <t>Sep, 07 2010</t>
  </si>
  <si>
    <t>https://www.cfda.gov/programs/10.777</t>
  </si>
  <si>
    <t>Appropriate Technology Transfer for Rural Areas</t>
  </si>
  <si>
    <t>Sep, 08 2013</t>
  </si>
  <si>
    <t>https://www.cfda.gov/programs/10.782</t>
  </si>
  <si>
    <t>Rural Electrification Loans and Loan Guarantees</t>
  </si>
  <si>
    <t>https://www.cfda.gov/programs/10.850</t>
  </si>
  <si>
    <t>Rural Telephone Loans and Loan Guarantees</t>
  </si>
  <si>
    <t>https://www.cfda.gov/programs/10.851</t>
  </si>
  <si>
    <t>Rural Economic Development Loans and Grants</t>
  </si>
  <si>
    <t>https://www.cfda.gov/programs/10.854</t>
  </si>
  <si>
    <t>Distance Learning and Telemedicine Loans and Grants</t>
  </si>
  <si>
    <t>https://www.cfda.gov/programs/10.855</t>
  </si>
  <si>
    <t>State Bulk Fuel Revolving Fund Grants</t>
  </si>
  <si>
    <t>https://www.cfda.gov/programs/10.857</t>
  </si>
  <si>
    <t xml:space="preserve">Denali Commission Grants and Loans </t>
  </si>
  <si>
    <t>https://www.cfda.gov/programs/10.858</t>
  </si>
  <si>
    <t>Assistance to High Energy Cost Rural Communities</t>
  </si>
  <si>
    <t>https://www.cfda.gov/programs/10.859</t>
  </si>
  <si>
    <t>Household Water Well System Grant Program</t>
  </si>
  <si>
    <t>https://www.cfda.gov/programs/10.862</t>
  </si>
  <si>
    <t>https://www.cfda.gov/programs/10.863</t>
  </si>
  <si>
    <t>Grant Program to Establish a Fund for Financing Water and Wastewater Projects</t>
  </si>
  <si>
    <t>https://www.cfda.gov/programs/10.864</t>
  </si>
  <si>
    <t>Biorefinery Assistance</t>
  </si>
  <si>
    <t>Dec, 23 2009</t>
  </si>
  <si>
    <t>https://www.cfda.gov/programs/10.865</t>
  </si>
  <si>
    <t xml:space="preserve">Repowering Assistance </t>
  </si>
  <si>
    <t>Nov, 28 2010</t>
  </si>
  <si>
    <t>https://www.cfda.gov/programs/10.866</t>
  </si>
  <si>
    <t>Bioenergy Program for Advanced Biofuels</t>
  </si>
  <si>
    <t>Oct, 25 2010</t>
  </si>
  <si>
    <t>https://www.cfda.gov/programs/10.867</t>
  </si>
  <si>
    <t>Rural Energy for America Program</t>
  </si>
  <si>
    <t>Dec, 11 2009</t>
  </si>
  <si>
    <t>https://www.cfda.gov/programs/10.868</t>
  </si>
  <si>
    <t>Rural Microentrepreneur Assistance Program</t>
  </si>
  <si>
    <t>Oct, 02 2009</t>
  </si>
  <si>
    <t>https://www.cfda.gov/programs/10.870</t>
  </si>
  <si>
    <t>Socially-Disadvantaged Groups Grant</t>
  </si>
  <si>
    <t>Sep, 12 2013</t>
  </si>
  <si>
    <t>https://www.cfda.gov/programs/10.871</t>
  </si>
  <si>
    <t>Delta Health Care Services Grant Program</t>
  </si>
  <si>
    <t>Jun, 16 2011</t>
  </si>
  <si>
    <t>https://www.cfda.gov/programs/10.874</t>
  </si>
  <si>
    <t>Rural Broadband Access Loans and Loan Guarantees</t>
  </si>
  <si>
    <t>https://www.cfda.gov/programs/10.886</t>
  </si>
  <si>
    <t>Rural Development Cooperative Agreement Program</t>
  </si>
  <si>
    <t>Sep, 22 2015</t>
  </si>
  <si>
    <t>https://www.cfda.gov/programs/10.890</t>
  </si>
  <si>
    <t>Soil and Water Conservation</t>
  </si>
  <si>
    <t>https://www.cfda.gov/programs/10.902</t>
  </si>
  <si>
    <t>Soil Survey</t>
  </si>
  <si>
    <t>https://www.cfda.gov/programs/10.903</t>
  </si>
  <si>
    <t>Watershed Protection and Flood Prevention</t>
  </si>
  <si>
    <t>https://www.cfda.gov/programs/10.904</t>
  </si>
  <si>
    <t>Plant Materials for Conservation</t>
  </si>
  <si>
    <t>https://www.cfda.gov/programs/10.905</t>
  </si>
  <si>
    <t>Snow Survey and Water Supply Forecasting</t>
  </si>
  <si>
    <t>https://www.cfda.gov/programs/10.907</t>
  </si>
  <si>
    <t>Environmental Quality Incentives Program</t>
  </si>
  <si>
    <t>https://www.cfda.gov/programs/10.912</t>
  </si>
  <si>
    <t>Farm and Ranch Lands Protection Program</t>
  </si>
  <si>
    <t>https://www.cfda.gov/programs/10.913</t>
  </si>
  <si>
    <t>Wildlife Habitat Incentive Program</t>
  </si>
  <si>
    <t>https://www.cfda.gov/programs/10.914</t>
  </si>
  <si>
    <t>Watershed Rehabilitation Program</t>
  </si>
  <si>
    <t>https://www.cfda.gov/programs/10.916</t>
  </si>
  <si>
    <t>Agricultural Management Assistance</t>
  </si>
  <si>
    <t>https://www.cfda.gov/programs/10.917</t>
  </si>
  <si>
    <t>Grassland Reserve Program</t>
  </si>
  <si>
    <t>https://www.cfda.gov/programs/10.920</t>
  </si>
  <si>
    <t xml:space="preserve">Conservation Security Program </t>
  </si>
  <si>
    <t>https://www.cfda.gov/programs/10.921</t>
  </si>
  <si>
    <t>Healthy Forests Reserve Program (HFRP)</t>
  </si>
  <si>
    <t>https://www.cfda.gov/programs/10.922</t>
  </si>
  <si>
    <t>Emergency Watershed Protection Program</t>
  </si>
  <si>
    <t>https://www.cfda.gov/programs/10.923</t>
  </si>
  <si>
    <t>Conservation Stewardship Program</t>
  </si>
  <si>
    <t>Jun, 26 2011</t>
  </si>
  <si>
    <t>https://www.cfda.gov/programs/10.924</t>
  </si>
  <si>
    <t>Agricultural Water Enhancement Program</t>
  </si>
  <si>
    <t>Aug, 12 2011</t>
  </si>
  <si>
    <t>https://www.cfda.gov/programs/10.925</t>
  </si>
  <si>
    <t>Chesapeake Bay Watershed Program</t>
  </si>
  <si>
    <t>https://www.cfda.gov/programs/10.926</t>
  </si>
  <si>
    <t>Emergency Watershed Protection Program - Disaster Relief Appropriations Act</t>
  </si>
  <si>
    <t>https://www.cfda.gov/programs/10.927</t>
  </si>
  <si>
    <t xml:space="preserve">Emergency Watershed Protection Program - Floodplain Easements Ð Disaster Relief Appropriations Act </t>
  </si>
  <si>
    <t>https://www.cfda.gov/programs/10.928</t>
  </si>
  <si>
    <t>Water Bank Program</t>
  </si>
  <si>
    <t>Jul, 14 2013</t>
  </si>
  <si>
    <t>https://www.cfda.gov/programs/10.929</t>
  </si>
  <si>
    <t xml:space="preserve"> Agricultural Conservation Easement Program </t>
  </si>
  <si>
    <t>Aug, 08 2014</t>
  </si>
  <si>
    <t>https://www.cfda.gov/programs/10.931</t>
  </si>
  <si>
    <t>Regional Conservation Partnership Program</t>
  </si>
  <si>
    <t>https://www.cfda.gov/programs/10.932</t>
  </si>
  <si>
    <t>Wetlands Mitigation Banking Program</t>
  </si>
  <si>
    <t>Jul, 26 2015</t>
  </si>
  <si>
    <t>https://www.cfda.gov/programs/10.933</t>
  </si>
  <si>
    <t>Agricultural Statistics Reports</t>
  </si>
  <si>
    <t>National Agricultural Statistics Service, Department Of Agriculture</t>
  </si>
  <si>
    <t>https://www.cfda.gov/programs/10.950</t>
  </si>
  <si>
    <t>Technical Agricultural Assistance</t>
  </si>
  <si>
    <t>https://www.cfda.gov/programs/10.960</t>
  </si>
  <si>
    <t>Scientific Cooperation and Research</t>
  </si>
  <si>
    <t>https://www.cfda.gov/programs/10.961</t>
  </si>
  <si>
    <t>Cochran Fellowship Program-International Training-Foreign Participant</t>
  </si>
  <si>
    <t>https://www.cfda.gov/programs/10.962</t>
  </si>
  <si>
    <t>Long Term Standing Agreements For Storage, Transportation And Lease</t>
  </si>
  <si>
    <t>https://www.cfda.gov/programs/10.999</t>
  </si>
  <si>
    <t>Census Bureau Data Products</t>
  </si>
  <si>
    <t>U.s. Census Bureau, Department Of Commerce</t>
  </si>
  <si>
    <t>DOC</t>
  </si>
  <si>
    <t>https://www.cfda.gov/programs/11.001</t>
  </si>
  <si>
    <t>Census Customer Services</t>
  </si>
  <si>
    <t>https://www.cfda.gov/programs/11.002</t>
  </si>
  <si>
    <t>Census Geography</t>
  </si>
  <si>
    <t>https://www.cfda.gov/programs/11.003</t>
  </si>
  <si>
    <t>Census Intergovernmental Services</t>
  </si>
  <si>
    <t>https://www.cfda.gov/programs/11.004</t>
  </si>
  <si>
    <t>Census Special Tabulations and Services</t>
  </si>
  <si>
    <t>https://www.cfda.gov/programs/11.005</t>
  </si>
  <si>
    <t>Personal Census Search</t>
  </si>
  <si>
    <t>https://www.cfda.gov/programs/11.006</t>
  </si>
  <si>
    <t>NOAA Mission-Related Education Awards</t>
  </si>
  <si>
    <t>National Oceanic And Atmospheric Administration (noaa), Department Of Commerce</t>
  </si>
  <si>
    <t>Jun, 30 2009</t>
  </si>
  <si>
    <t>https://www.cfda.gov/programs/11.008</t>
  </si>
  <si>
    <t xml:space="preserve">Community Trade Adjustment Assistance </t>
  </si>
  <si>
    <t>Economic Development Administration, Department Of Commerce</t>
  </si>
  <si>
    <t>Oct, 08 2009</t>
  </si>
  <si>
    <t>https://www.cfda.gov/programs/11.010</t>
  </si>
  <si>
    <t>Ocean Exploration</t>
  </si>
  <si>
    <t>Oct, 19 2009</t>
  </si>
  <si>
    <t>https://www.cfda.gov/programs/11.011</t>
  </si>
  <si>
    <t>Integrated Ocean Observing System (IOOS)</t>
  </si>
  <si>
    <t>https://www.cfda.gov/programs/11.012</t>
  </si>
  <si>
    <t>Education Quality Award Ambassadorship</t>
  </si>
  <si>
    <t>National Institute Of Standards And Technology (nist), Department Of Commerce</t>
  </si>
  <si>
    <t>Dec, 02 2009</t>
  </si>
  <si>
    <t>https://www.cfda.gov/programs/11.013</t>
  </si>
  <si>
    <t xml:space="preserve">Band 14 Incumbent Spectrum Relocation </t>
  </si>
  <si>
    <t>National Telecommunications And Information Administration, Department Of Commerce</t>
  </si>
  <si>
    <t>Nov, 01 2015</t>
  </si>
  <si>
    <t>https://www.cfda.gov/programs/11.014</t>
  </si>
  <si>
    <t>Broad Agency Announcement</t>
  </si>
  <si>
    <t>Nov, 06 2015</t>
  </si>
  <si>
    <t>https://www.cfda.gov/programs/11.015</t>
  </si>
  <si>
    <t>Statistical, Research, and Methodology  Assistance</t>
  </si>
  <si>
    <t>Apr, 28 2016</t>
  </si>
  <si>
    <t>https://www.cfda.gov/programs/11.016</t>
  </si>
  <si>
    <t>Cluster Grants</t>
  </si>
  <si>
    <t>Apr, 23 2014</t>
  </si>
  <si>
    <t>https://www.cfda.gov/programs/11.020</t>
  </si>
  <si>
    <t>Measures and Analyses of the U.S. Economy</t>
  </si>
  <si>
    <t>Economics And Statistics Administration, Department Of Commerce</t>
  </si>
  <si>
    <t>https://www.cfda.gov/programs/11.025</t>
  </si>
  <si>
    <t>STAT-USA: Key Business, Economic, and International Trade Information</t>
  </si>
  <si>
    <t>https://www.cfda.gov/programs/11.026</t>
  </si>
  <si>
    <t>Science and Research Park Development Grants</t>
  </si>
  <si>
    <t>https://www.cfda.gov/programs/11.030</t>
  </si>
  <si>
    <t>Remedies for Unfair Foreign Trade Practices_Antidumping and Countervailing Duty Investigations</t>
  </si>
  <si>
    <t>International Trade Administration, Department Of Commerce</t>
  </si>
  <si>
    <t>https://www.cfda.gov/programs/11.106</t>
  </si>
  <si>
    <t>Commercial Service</t>
  </si>
  <si>
    <t>https://www.cfda.gov/programs/11.108</t>
  </si>
  <si>
    <t>Manufacturing and Services</t>
  </si>
  <si>
    <t>https://www.cfda.gov/programs/11.110</t>
  </si>
  <si>
    <t>Foreign-Trade Zones in the United States</t>
  </si>
  <si>
    <t>https://www.cfda.gov/programs/11.111</t>
  </si>
  <si>
    <t>Market Development Cooperator Program</t>
  </si>
  <si>
    <t>https://www.cfda.gov/programs/11.112</t>
  </si>
  <si>
    <t>ITA Special Projects</t>
  </si>
  <si>
    <t>Jan, 01 1995</t>
  </si>
  <si>
    <t>https://www.cfda.gov/programs/11.113</t>
  </si>
  <si>
    <t>Export Licensing Service and Information</t>
  </si>
  <si>
    <t>Bureau Of Export Administration, Department Of Commerce</t>
  </si>
  <si>
    <t>https://www.cfda.gov/programs/11.150</t>
  </si>
  <si>
    <t>Investments for Public Works and Economic Development Facilities</t>
  </si>
  <si>
    <t>https://www.cfda.gov/programs/11.300</t>
  </si>
  <si>
    <t>Economic Development_Support for Planning Organizations</t>
  </si>
  <si>
    <t>https://www.cfda.gov/programs/11.302</t>
  </si>
  <si>
    <t>Economic Development_Technical Assistance</t>
  </si>
  <si>
    <t>https://www.cfda.gov/programs/11.303</t>
  </si>
  <si>
    <t>Economic Adjustment Assistance</t>
  </si>
  <si>
    <t>Jan, 01 1975</t>
  </si>
  <si>
    <t>https://www.cfda.gov/programs/11.307</t>
  </si>
  <si>
    <t>Research and Evaluation Program</t>
  </si>
  <si>
    <t>https://www.cfda.gov/programs/11.312</t>
  </si>
  <si>
    <t>Trade Adjustment Assistance for Firms</t>
  </si>
  <si>
    <t>https://www.cfda.gov/programs/11.313</t>
  </si>
  <si>
    <t>Geodetic Surveys and Services (Geodesy and Applications of the National Geodetic Reference System)</t>
  </si>
  <si>
    <t>https://www.cfda.gov/programs/11.400</t>
  </si>
  <si>
    <t>Interjurisdictional Fisheries Act of 1986</t>
  </si>
  <si>
    <t>https://www.cfda.gov/programs/11.407</t>
  </si>
  <si>
    <t>Fishermen's Contingency Fund</t>
  </si>
  <si>
    <t>https://www.cfda.gov/programs/11.408</t>
  </si>
  <si>
    <t>Fishery Products Inspection and Certification</t>
  </si>
  <si>
    <t>https://www.cfda.gov/programs/11.413</t>
  </si>
  <si>
    <t>Fisheries Finance Program</t>
  </si>
  <si>
    <t>https://www.cfda.gov/programs/11.415</t>
  </si>
  <si>
    <t>Sea Grant Support</t>
  </si>
  <si>
    <t>https://www.cfda.gov/programs/11.417</t>
  </si>
  <si>
    <t>Coastal Zone Management Administration Awards</t>
  </si>
  <si>
    <t>https://www.cfda.gov/programs/11.419</t>
  </si>
  <si>
    <t>Coastal Zone Management Estuarine Research Reserves</t>
  </si>
  <si>
    <t>https://www.cfda.gov/programs/11.420</t>
  </si>
  <si>
    <t>Financial Assistance for National Centers for Coastal Ocean Science</t>
  </si>
  <si>
    <t>https://www.cfda.gov/programs/11.426</t>
  </si>
  <si>
    <t>Fisheries Development and Utilization Research and Development Grants and Cooperative Agreements Program</t>
  </si>
  <si>
    <t>https://www.cfda.gov/programs/11.427</t>
  </si>
  <si>
    <t>Marine Sanctuary Program</t>
  </si>
  <si>
    <t>https://www.cfda.gov/programs/11.429</t>
  </si>
  <si>
    <t>Undersea Research</t>
  </si>
  <si>
    <t>https://www.cfda.gov/programs/11.430</t>
  </si>
  <si>
    <t>Climate and Atmospheric Research</t>
  </si>
  <si>
    <t>https://www.cfda.gov/programs/11.431</t>
  </si>
  <si>
    <t>National Oceanic and Atmospheric Administration (NOAA) Cooperative Institutes</t>
  </si>
  <si>
    <t>https://www.cfda.gov/programs/11.432</t>
  </si>
  <si>
    <t>Marine Fisheries Initiative</t>
  </si>
  <si>
    <t>https://www.cfda.gov/programs/11.433</t>
  </si>
  <si>
    <t>Cooperative Fishery Statistics</t>
  </si>
  <si>
    <t>https://www.cfda.gov/programs/11.434</t>
  </si>
  <si>
    <t>Southeast Area Monitoring and Assessment Program</t>
  </si>
  <si>
    <t>https://www.cfda.gov/programs/11.435</t>
  </si>
  <si>
    <t>Columbia River Fisheries Development Program</t>
  </si>
  <si>
    <t>https://www.cfda.gov/programs/11.436</t>
  </si>
  <si>
    <t>Pacific Fisheries Data Program</t>
  </si>
  <si>
    <t>https://www.cfda.gov/programs/11.437</t>
  </si>
  <si>
    <t>Pacific Coast Salmon Recovery_Pacific Salmon Treaty Program</t>
  </si>
  <si>
    <t>https://www.cfda.gov/programs/11.438</t>
  </si>
  <si>
    <t>Marine Mammal Data Program</t>
  </si>
  <si>
    <t>https://www.cfda.gov/programs/11.439</t>
  </si>
  <si>
    <t>Environmental Sciences, Applications, Data, and Education</t>
  </si>
  <si>
    <t>https://www.cfda.gov/programs/11.440</t>
  </si>
  <si>
    <t>Regional Fishery Management Councils</t>
  </si>
  <si>
    <t>https://www.cfda.gov/programs/11.441</t>
  </si>
  <si>
    <t xml:space="preserve">Gulf Coast Ecosystem Restoration Science, Observation, Monitoring, and Technology </t>
  </si>
  <si>
    <t>Oct, 31 2014</t>
  </si>
  <si>
    <t>https://www.cfda.gov/programs/11.451</t>
  </si>
  <si>
    <t>Unallied Industry Projects</t>
  </si>
  <si>
    <t>https://www.cfda.gov/programs/11.452</t>
  </si>
  <si>
    <t>Unallied Management Projects</t>
  </si>
  <si>
    <t>https://www.cfda.gov/programs/11.454</t>
  </si>
  <si>
    <t>Cooperative Science and Education Program</t>
  </si>
  <si>
    <t>https://www.cfda.gov/programs/11.455</t>
  </si>
  <si>
    <t>Chesapeake Bay Studies</t>
  </si>
  <si>
    <t>https://www.cfda.gov/programs/11.457</t>
  </si>
  <si>
    <t>Weather and Air Quality Research</t>
  </si>
  <si>
    <t>https://www.cfda.gov/programs/11.459</t>
  </si>
  <si>
    <t>Special Oceanic and Atmospheric Projects</t>
  </si>
  <si>
    <t>https://www.cfda.gov/programs/11.460</t>
  </si>
  <si>
    <t>Hydrologic Research</t>
  </si>
  <si>
    <t>https://www.cfda.gov/programs/11.462</t>
  </si>
  <si>
    <t>Habitat Conservation</t>
  </si>
  <si>
    <t>https://www.cfda.gov/programs/11.463</t>
  </si>
  <si>
    <t>Meteorologic and Hydrologic Modernization Development</t>
  </si>
  <si>
    <t>https://www.cfda.gov/programs/11.467</t>
  </si>
  <si>
    <t>Applied Meteorological Research</t>
  </si>
  <si>
    <t>https://www.cfda.gov/programs/11.468</t>
  </si>
  <si>
    <t>Congressionally Identified Awards and  Projects</t>
  </si>
  <si>
    <t>https://www.cfda.gov/programs/11.469</t>
  </si>
  <si>
    <t>Unallied Science Program</t>
  </si>
  <si>
    <t>https://www.cfda.gov/programs/11.472</t>
  </si>
  <si>
    <t>Office for Coastal Management</t>
  </si>
  <si>
    <t>https://www.cfda.gov/programs/11.473</t>
  </si>
  <si>
    <t>Atlantic Coastal Fisheries Cooperative Management Act</t>
  </si>
  <si>
    <t>https://www.cfda.gov/programs/11.474</t>
  </si>
  <si>
    <t>Center for Sponsored Coastal Ocean Research_Coastal Ocean Program</t>
  </si>
  <si>
    <t>Jan, 01 1998</t>
  </si>
  <si>
    <t>https://www.cfda.gov/programs/11.478</t>
  </si>
  <si>
    <t>Educational Partnership Program</t>
  </si>
  <si>
    <t>https://www.cfda.gov/programs/11.481</t>
  </si>
  <si>
    <t>Coral Reef Conservation Program</t>
  </si>
  <si>
    <t>Jul, 02 2010</t>
  </si>
  <si>
    <t>https://www.cfda.gov/programs/11.482</t>
  </si>
  <si>
    <t>NOAA Programs for Disaster Relief Appropriations Act - Non-construction and Construction</t>
  </si>
  <si>
    <t>May, 29 2013</t>
  </si>
  <si>
    <t>https://www.cfda.gov/programs/11.483</t>
  </si>
  <si>
    <t>State and Local Implementation Grant Program</t>
  </si>
  <si>
    <t>Jul, 26 2012</t>
  </si>
  <si>
    <t>https://www.cfda.gov/programs/11.549</t>
  </si>
  <si>
    <t>Public Telecommunications Facilities Planning and Construction</t>
  </si>
  <si>
    <t>May, 01 2009</t>
  </si>
  <si>
    <t>https://www.cfda.gov/programs/11.550</t>
  </si>
  <si>
    <t>Special Projects</t>
  </si>
  <si>
    <t>https://www.cfda.gov/programs/11.553</t>
  </si>
  <si>
    <t>Broadband Technology Opportunities Program (BTOP)</t>
  </si>
  <si>
    <t>May, 26 2009</t>
  </si>
  <si>
    <t>https://www.cfda.gov/programs/11.557</t>
  </si>
  <si>
    <t>State Broadband Data and Development Grant Program</t>
  </si>
  <si>
    <t>https://www.cfda.gov/programs/11.558</t>
  </si>
  <si>
    <t>Calibration Program</t>
  </si>
  <si>
    <t>https://www.cfda.gov/programs/11.601</t>
  </si>
  <si>
    <t>National Standard Reference Data System</t>
  </si>
  <si>
    <t>https://www.cfda.gov/programs/11.603</t>
  </si>
  <si>
    <t>Standard Reference Materials</t>
  </si>
  <si>
    <t>https://www.cfda.gov/programs/11.604</t>
  </si>
  <si>
    <t>Weights and Measures Service</t>
  </si>
  <si>
    <t>https://www.cfda.gov/programs/11.606</t>
  </si>
  <si>
    <t>Measurement and Engineering Research and Standards</t>
  </si>
  <si>
    <t>https://www.cfda.gov/programs/11.609</t>
  </si>
  <si>
    <t>National Center for Standards and Certification Information</t>
  </si>
  <si>
    <t>https://www.cfda.gov/programs/11.610</t>
  </si>
  <si>
    <t>Manufacturing Extension Partnership</t>
  </si>
  <si>
    <t>https://www.cfda.gov/programs/11.611</t>
  </si>
  <si>
    <t>Advanced Technology Program</t>
  </si>
  <si>
    <t>https://www.cfda.gov/programs/11.612</t>
  </si>
  <si>
    <t xml:space="preserve">Technology Innovation Program (TIP) </t>
  </si>
  <si>
    <t>https://www.cfda.gov/programs/11.616</t>
  </si>
  <si>
    <t>Arrangements for Interdisciplinary Research Infrastructure</t>
  </si>
  <si>
    <t>Sep, 21 2013</t>
  </si>
  <si>
    <t>https://www.cfda.gov/programs/11.619</t>
  </si>
  <si>
    <t>Science, Technology, Business and/or Education Outreach</t>
  </si>
  <si>
    <t>https://www.cfda.gov/programs/11.620</t>
  </si>
  <si>
    <t>Native American Business Enterprise Centers</t>
  </si>
  <si>
    <t>Minority Business Development Agency, Department Of Commerce</t>
  </si>
  <si>
    <t>https://www.cfda.gov/programs/11.801</t>
  </si>
  <si>
    <t>Minority Business Resource Development</t>
  </si>
  <si>
    <t>Department Of Commerce</t>
  </si>
  <si>
    <t>May, 12 2010</t>
  </si>
  <si>
    <t>https://www.cfda.gov/programs/11.802</t>
  </si>
  <si>
    <t>MBDA Business Center - American Indian and Alaska Native</t>
  </si>
  <si>
    <t>Apr, 24 2012</t>
  </si>
  <si>
    <t>https://www.cfda.gov/programs/11.804</t>
  </si>
  <si>
    <t>MBDA Business Center</t>
  </si>
  <si>
    <t>Sep, 17 2010</t>
  </si>
  <si>
    <t>https://www.cfda.gov/programs/11.805</t>
  </si>
  <si>
    <t>Patent and Trademark Technical Information Dissemination</t>
  </si>
  <si>
    <t>Office Of The Secretary, Department Of Commerce</t>
  </si>
  <si>
    <t>https://www.cfda.gov/programs/11.900</t>
  </si>
  <si>
    <t>Marine Debris Program</t>
  </si>
  <si>
    <t>Aug, 08 2015</t>
  </si>
  <si>
    <t>https://www.cfda.gov/programs/11.999</t>
  </si>
  <si>
    <t>Procurement Technical Assistance For Business Firms</t>
  </si>
  <si>
    <t>Defense Logistics Agency, Department Of Defense</t>
  </si>
  <si>
    <t>DOD</t>
  </si>
  <si>
    <t>https://www.cfda.gov/programs/12.002</t>
  </si>
  <si>
    <t>Youth Conservation Services</t>
  </si>
  <si>
    <t>Department Of The Army, Office Of The Chief Of Engineers, Department Of Defense</t>
  </si>
  <si>
    <t>Jun, 25 2015</t>
  </si>
  <si>
    <t>https://www.cfda.gov/programs/12.010</t>
  </si>
  <si>
    <t>Aquatic Plant Control</t>
  </si>
  <si>
    <t>https://www.cfda.gov/programs/12.100</t>
  </si>
  <si>
    <t>Beach Erosion Control Projects</t>
  </si>
  <si>
    <t>https://www.cfda.gov/programs/12.101</t>
  </si>
  <si>
    <t>Emergency Rehabilitation of Flood Control Works or Federally Authorized Coastal Protection Works</t>
  </si>
  <si>
    <t>https://www.cfda.gov/programs/12.102</t>
  </si>
  <si>
    <t>Emergency Operations Flood Response and Post Flood Response</t>
  </si>
  <si>
    <t>https://www.cfda.gov/programs/12.103</t>
  </si>
  <si>
    <t>Flood Plain Management Services</t>
  </si>
  <si>
    <t>https://www.cfda.gov/programs/12.104</t>
  </si>
  <si>
    <t>Protection of Essential Highways, Highway Bridge Approaches, and Public Works</t>
  </si>
  <si>
    <t>https://www.cfda.gov/programs/12.105</t>
  </si>
  <si>
    <t>Flood Control Projects</t>
  </si>
  <si>
    <t>https://www.cfda.gov/programs/12.106</t>
  </si>
  <si>
    <t>Navigation Projects</t>
  </si>
  <si>
    <t>https://www.cfda.gov/programs/12.107</t>
  </si>
  <si>
    <t>Snagging and Clearing for Flood Control</t>
  </si>
  <si>
    <t>https://www.cfda.gov/programs/12.108</t>
  </si>
  <si>
    <t>Protection, Clearing and Straightening Channels</t>
  </si>
  <si>
    <t>https://www.cfda.gov/programs/12.109</t>
  </si>
  <si>
    <t>Planning Assistance to States</t>
  </si>
  <si>
    <t>https://www.cfda.gov/programs/12.110</t>
  </si>
  <si>
    <t>Emergency Advance Measures for Flood Prevention</t>
  </si>
  <si>
    <t>https://www.cfda.gov/programs/12.111</t>
  </si>
  <si>
    <t>Payments to States in Lieu of Real Estate Taxes</t>
  </si>
  <si>
    <t>https://www.cfda.gov/programs/12.112</t>
  </si>
  <si>
    <t>State Memorandum of Agreement Program for the Reimbursement of Technical Services</t>
  </si>
  <si>
    <t>https://www.cfda.gov/programs/12.113</t>
  </si>
  <si>
    <t>Collaborative Research and Development</t>
  </si>
  <si>
    <t>https://www.cfda.gov/programs/12.114</t>
  </si>
  <si>
    <t>Department of Defense Appropriation Act of 2003</t>
  </si>
  <si>
    <t>https://www.cfda.gov/programs/12.116</t>
  </si>
  <si>
    <t>ARRA Cooperative Agreements, New Mexico</t>
  </si>
  <si>
    <t>Jan, 29 2010</t>
  </si>
  <si>
    <t>https://www.cfda.gov/programs/12.117</t>
  </si>
  <si>
    <t>North Dakota Environmental Infrastructure (Section 594) - ARRA</t>
  </si>
  <si>
    <t>https://www.cfda.gov/programs/12.118</t>
  </si>
  <si>
    <t>Northern Wisconsin Environmental Infrastructure (Section 154) - ARRA</t>
  </si>
  <si>
    <t>https://www.cfda.gov/programs/12.119</t>
  </si>
  <si>
    <t>Northeastern Minnesota  Environmental Infrastructure (Section 569) - ARRA</t>
  </si>
  <si>
    <t>https://www.cfda.gov/programs/12.120</t>
  </si>
  <si>
    <t>Montana, Nevada, New Mexico, Utah, Idaho, &amp; Wyoming Environmental Infrastructure (Section 595) - ARRA</t>
  </si>
  <si>
    <t>Feb, 04 2010</t>
  </si>
  <si>
    <t>https://www.cfda.gov/programs/12.121</t>
  </si>
  <si>
    <t>Title VI - Cheyenne River Sioux Tribe, Lower Brule Sioux Tribe, and Terrestrial Wildlife Habitat Restoration, South Dakota - ARRA</t>
  </si>
  <si>
    <t>https://www.cfda.gov/programs/12.122</t>
  </si>
  <si>
    <t>South Central Pennsylvania Envrionmental Infrastructure (Section 313) - ARRA</t>
  </si>
  <si>
    <t>https://www.cfda.gov/programs/12.123</t>
  </si>
  <si>
    <t>Mississippi Environmental Infrastructure (Section 592) - ARRA</t>
  </si>
  <si>
    <t>Mar, 05 2010</t>
  </si>
  <si>
    <t>https://www.cfda.gov/programs/12.124</t>
  </si>
  <si>
    <t>Southern WV Environmental Infrastructure (Section 340) - ARRA</t>
  </si>
  <si>
    <t>Mar, 22 2010</t>
  </si>
  <si>
    <t>https://www.cfda.gov/programs/12.125</t>
  </si>
  <si>
    <t>Central WV Environmental Infrastructure (Section 571) - ARRA</t>
  </si>
  <si>
    <t>https://www.cfda.gov/programs/12.126</t>
  </si>
  <si>
    <t>Southern and Eastern KY Environmental Infrastructure (Section 531) - ARRA</t>
  </si>
  <si>
    <t>https://www.cfda.gov/programs/12.127</t>
  </si>
  <si>
    <t>Florida Keys Water Quality Improvement Program (Section 109) - ARRA</t>
  </si>
  <si>
    <t>https://www.cfda.gov/programs/12.128</t>
  </si>
  <si>
    <t>Title VI - Cheyenne River Sioux Tribe, Lower Brule Sioux Tribe, and Terrestrial Wildlife Habitat Restoration, South Dakota</t>
  </si>
  <si>
    <t>Apr, 12 2010</t>
  </si>
  <si>
    <t>https://www.cfda.gov/programs/12.129</t>
  </si>
  <si>
    <t>Estuary Habitat Restoration Program</t>
  </si>
  <si>
    <t>Oct, 03 2012</t>
  </si>
  <si>
    <t>https://www.cfda.gov/programs/12.130</t>
  </si>
  <si>
    <t xml:space="preserve">Electronic Absentee Systems for Elections </t>
  </si>
  <si>
    <t>Federal Voting Assistance Program, Department Of Defense</t>
  </si>
  <si>
    <t>Mar, 30 2011</t>
  </si>
  <si>
    <t>https://www.cfda.gov/programs/12.217</t>
  </si>
  <si>
    <t>FVAP Policy Clearinghouse</t>
  </si>
  <si>
    <t>Feb, 14 2013</t>
  </si>
  <si>
    <t>https://www.cfda.gov/programs/12.218</t>
  </si>
  <si>
    <t>EASE 2.0</t>
  </si>
  <si>
    <t>Apr, 04 2013</t>
  </si>
  <si>
    <t>https://www.cfda.gov/programs/12.219</t>
  </si>
  <si>
    <t>Commercial Technologies for Maintenance Activities Program</t>
  </si>
  <si>
    <t>Office Of The Secretary Of Defense, Logistics And Material Readiness, Maintenance Policy &amp; Programs, Department Of Defense</t>
  </si>
  <si>
    <t>May, 24 2013</t>
  </si>
  <si>
    <t>https://www.cfda.gov/programs/12.225</t>
  </si>
  <si>
    <t>Basic and Applied Scientific Research</t>
  </si>
  <si>
    <t>Department Of The Navy, Office Of The Chief Of Naval Research, Department Of Defense</t>
  </si>
  <si>
    <t>https://www.cfda.gov/programs/12.300</t>
  </si>
  <si>
    <t>Science, Technology, Engineering &amp; Mathematics (STEM) Education, Outreach and Workforce Program</t>
  </si>
  <si>
    <t>Apr, 12 2011</t>
  </si>
  <si>
    <t>https://www.cfda.gov/programs/12.330</t>
  </si>
  <si>
    <t xml:space="preserve">Navy  Command, Control, Communications, Computers, Intelligence, Surveillance, and Reconnaissance </t>
  </si>
  <si>
    <t>Department Of The Navy, Spawar, Department Of Defense</t>
  </si>
  <si>
    <t>May, 26 2011</t>
  </si>
  <si>
    <t>https://www.cfda.gov/programs/12.335</t>
  </si>
  <si>
    <t>Naval Medical Research and Development</t>
  </si>
  <si>
    <t>Naval Medical Logistics Command, Department Of Defense</t>
  </si>
  <si>
    <t>Dec, 14 2011</t>
  </si>
  <si>
    <t>https://www.cfda.gov/programs/12.340</t>
  </si>
  <si>
    <t>Department of Defense HIV/AIDS Prevention Program</t>
  </si>
  <si>
    <t>https://www.cfda.gov/programs/12.350</t>
  </si>
  <si>
    <t xml:space="preserve">Basic  Scientific Research - Combating Weapons of Mass Destruction </t>
  </si>
  <si>
    <t>Office Of The Secretary Of Defense, Department Of Defense</t>
  </si>
  <si>
    <t>https://www.cfda.gov/programs/12.351</t>
  </si>
  <si>
    <t>Scientific Research - Combating Weapons of Mass Destruction</t>
  </si>
  <si>
    <t>https://www.cfda.gov/programs/12.352</t>
  </si>
  <si>
    <t>Pest Management and Vector Control Research</t>
  </si>
  <si>
    <t>Jul, 31 2015</t>
  </si>
  <si>
    <t>https://www.cfda.gov/programs/12.355</t>
  </si>
  <si>
    <t>ROTC Language and Culture Training Grants</t>
  </si>
  <si>
    <t>https://www.cfda.gov/programs/12.357</t>
  </si>
  <si>
    <t>Research on Chemical and Biological Defense</t>
  </si>
  <si>
    <t>https://www.cfda.gov/programs/12.360</t>
  </si>
  <si>
    <t>Marine Corps Systems Command Federal Assistance Program</t>
  </si>
  <si>
    <t>Marine Corps Systems Command, Department Of Defense</t>
  </si>
  <si>
    <t>Apr, 28 2011</t>
  </si>
  <si>
    <t>https://www.cfda.gov/programs/12.369</t>
  </si>
  <si>
    <t>Military Construction, National Guard</t>
  </si>
  <si>
    <t>National Guard Bureau, Department Of Defense</t>
  </si>
  <si>
    <t>https://www.cfda.gov/programs/12.400</t>
  </si>
  <si>
    <t>National Guard Military Operations and Maintenance (O&amp;M) Projects</t>
  </si>
  <si>
    <t>Jan, 01 1996</t>
  </si>
  <si>
    <t>https://www.cfda.gov/programs/12.401</t>
  </si>
  <si>
    <t>National Guard ChalleNGe Program</t>
  </si>
  <si>
    <t>https://www.cfda.gov/programs/12.404</t>
  </si>
  <si>
    <t>Military Medical Research and Development</t>
  </si>
  <si>
    <t>U.s. Army Medical Command, Department Of Defense</t>
  </si>
  <si>
    <t>https://www.cfda.gov/programs/12.420</t>
  </si>
  <si>
    <t>Basic Scientific Research</t>
  </si>
  <si>
    <t>U.s. Army Materiel Command, Department Of Defense</t>
  </si>
  <si>
    <t>https://www.cfda.gov/programs/12.431</t>
  </si>
  <si>
    <t>Dissertation Year Fellowship</t>
  </si>
  <si>
    <t>Us  Army Center Of Military History, Department Of Defense</t>
  </si>
  <si>
    <t>Aug, 24 2013</t>
  </si>
  <si>
    <t>https://www.cfda.gov/programs/12.440</t>
  </si>
  <si>
    <t>The Language Flagship Grants to Institutions of Higher Education</t>
  </si>
  <si>
    <t>https://www.cfda.gov/programs/12.550</t>
  </si>
  <si>
    <t>National Security Education Program David L. Boren Scholarships</t>
  </si>
  <si>
    <t>Department Of Defense</t>
  </si>
  <si>
    <t>https://www.cfda.gov/programs/12.551</t>
  </si>
  <si>
    <t>National Security Education Program David L. Boren Fellowships</t>
  </si>
  <si>
    <t>https://www.cfda.gov/programs/12.552</t>
  </si>
  <si>
    <t>The Language Flagship Fellowships</t>
  </si>
  <si>
    <t>https://www.cfda.gov/programs/12.553</t>
  </si>
  <si>
    <t>English for Heritage Language Speakers Grants to U.S. Institutions of Higher Education</t>
  </si>
  <si>
    <t>Office Of The Assistant Secretary (strategy And Requirements), Department Of Defense</t>
  </si>
  <si>
    <t>https://www.cfda.gov/programs/12.554</t>
  </si>
  <si>
    <t>English for Heritage Language Speakers Scholarships</t>
  </si>
  <si>
    <t>https://www.cfda.gov/programs/12.555</t>
  </si>
  <si>
    <t>Competitive Grants: Promoting K-12 Student Achievement at Military-Connected Schools</t>
  </si>
  <si>
    <t>Aug, 31 2009</t>
  </si>
  <si>
    <t>https://www.cfda.gov/programs/12.556</t>
  </si>
  <si>
    <t>Invitational Grants for Military-Connected Schools</t>
  </si>
  <si>
    <t>Oct, 20 2009</t>
  </si>
  <si>
    <t>https://www.cfda.gov/programs/12.557</t>
  </si>
  <si>
    <t>Department of Defense Impact Aid (Supplement, CWSD, BRAC)</t>
  </si>
  <si>
    <t>Oct, 16 2009</t>
  </si>
  <si>
    <t>https://www.cfda.gov/programs/12.558</t>
  </si>
  <si>
    <t>DOD, NDEP, DOTC-STEM Education Outreach Implementation</t>
  </si>
  <si>
    <t>Apr, 18 2010</t>
  </si>
  <si>
    <t>https://www.cfda.gov/programs/12.560</t>
  </si>
  <si>
    <t>Community Partners in Suicide Prevention</t>
  </si>
  <si>
    <t>May, 14 2015</t>
  </si>
  <si>
    <t>https://www.cfda.gov/programs/12.561</t>
  </si>
  <si>
    <t>Language Training Center</t>
  </si>
  <si>
    <t>May, 04 2012</t>
  </si>
  <si>
    <t>https://www.cfda.gov/programs/12.579</t>
  </si>
  <si>
    <t>Task Force for Business &amp; Stability Operations</t>
  </si>
  <si>
    <t>Aug, 24 2011</t>
  </si>
  <si>
    <t>https://www.cfda.gov/programs/12.597</t>
  </si>
  <si>
    <t>Centers for Academic Excellence</t>
  </si>
  <si>
    <t>Defense Intelligence Agency, Department Of Defense</t>
  </si>
  <si>
    <t>Sep, 23 2012</t>
  </si>
  <si>
    <t>https://www.cfda.gov/programs/12.598</t>
  </si>
  <si>
    <t>Congressionally Directed Assistance</t>
  </si>
  <si>
    <t>https://www.cfda.gov/programs/12.599</t>
  </si>
  <si>
    <t>Community Investment</t>
  </si>
  <si>
    <t>Office Of Economic Adjustment, Department Of Defense</t>
  </si>
  <si>
    <t>Oct, 22 2010</t>
  </si>
  <si>
    <t>https://www.cfda.gov/programs/12.600</t>
  </si>
  <si>
    <t>Community Economic Adjustment Assistance for Reductions in Defense Spending</t>
  </si>
  <si>
    <t>Nov, 30 2012</t>
  </si>
  <si>
    <t>https://www.cfda.gov/programs/12.604</t>
  </si>
  <si>
    <t>Community Economic Adjustment Assistance for Establishment, Expansion, Realignment, or Closure of a Military Installation</t>
  </si>
  <si>
    <t>https://www.cfda.gov/programs/12.607</t>
  </si>
  <si>
    <t>Community Economic Adjustment Assistance for Compatible Use and Joint Land Use Studies</t>
  </si>
  <si>
    <t>https://www.cfda.gov/programs/12.610</t>
  </si>
  <si>
    <t>Community Economic Adjustment Assistance for Reductions in Defense Industry Employment</t>
  </si>
  <si>
    <t>https://www.cfda.gov/programs/12.611</t>
  </si>
  <si>
    <t>Community Economic Adjustment Assistance for Advance Planning and Economic Diversification</t>
  </si>
  <si>
    <t>https://www.cfda.gov/programs/12.614</t>
  </si>
  <si>
    <t>Research and Technical Assistance</t>
  </si>
  <si>
    <t>https://www.cfda.gov/programs/12.615</t>
  </si>
  <si>
    <t>Economic Adjustment Assistance for State Governments</t>
  </si>
  <si>
    <t>May, 30 2014</t>
  </si>
  <si>
    <t>https://www.cfda.gov/programs/12.617</t>
  </si>
  <si>
    <t>Basic, Applied, and Advanced Research in Science and Engineering</t>
  </si>
  <si>
    <t>https://www.cfda.gov/programs/12.630</t>
  </si>
  <si>
    <t>Science, Technology, Engineering and Mathematics (STEM) Educational Program: Science, Mathematics And Research for Transformation (SMART)</t>
  </si>
  <si>
    <t>https://www.cfda.gov/programs/12.631</t>
  </si>
  <si>
    <t>Legacy Resource Management Program</t>
  </si>
  <si>
    <t>Mar, 20 2015</t>
  </si>
  <si>
    <t>https://www.cfda.gov/programs/12.632</t>
  </si>
  <si>
    <t>Donations/Loans of Obsolete DOD Property</t>
  </si>
  <si>
    <t>Secretaries Of Military Departments, Department Of Defense</t>
  </si>
  <si>
    <t>https://www.cfda.gov/programs/12.700</t>
  </si>
  <si>
    <t>Uniformed Services University Medical Research Projects</t>
  </si>
  <si>
    <t>Uniformed Services University Of The Health Sciences, Department Of Defense</t>
  </si>
  <si>
    <t>Aug, 11 2011</t>
  </si>
  <si>
    <t>https://www.cfda.gov/programs/12.750</t>
  </si>
  <si>
    <t>Air Force Defense Research Sciences Program</t>
  </si>
  <si>
    <t>Department Of The Air Force, Materiel Command, Department Of Defense</t>
  </si>
  <si>
    <t>https://www.cfda.gov/programs/12.800</t>
  </si>
  <si>
    <t>Air Force Academy Athletic Programs</t>
  </si>
  <si>
    <t>May, 12 2012</t>
  </si>
  <si>
    <t>https://www.cfda.gov/programs/12.801</t>
  </si>
  <si>
    <t>Air Force Medical Research and Development</t>
  </si>
  <si>
    <t>Department Of The Air Force, Medical Support Agency, Department Of Defense</t>
  </si>
  <si>
    <t>Apr, 10 2015</t>
  </si>
  <si>
    <t>https://www.cfda.gov/programs/12.810</t>
  </si>
  <si>
    <t>Language Grant Program</t>
  </si>
  <si>
    <t>National Security Agency, Department Of Defense</t>
  </si>
  <si>
    <t>https://www.cfda.gov/programs/12.900</t>
  </si>
  <si>
    <t>Mathematical Sciences Grants Program</t>
  </si>
  <si>
    <t>https://www.cfda.gov/programs/12.901</t>
  </si>
  <si>
    <t>Information Security Grants</t>
  </si>
  <si>
    <t>https://www.cfda.gov/programs/12.902</t>
  </si>
  <si>
    <t>GenCyber Grants Program</t>
  </si>
  <si>
    <t>Jan, 15 2016</t>
  </si>
  <si>
    <t>https://www.cfda.gov/programs/12.903</t>
  </si>
  <si>
    <t>Research and Technology Development</t>
  </si>
  <si>
    <t>Advanced Research Projects Agency, Department Of Defense</t>
  </si>
  <si>
    <t>https://www.cfda.gov/programs/12.910</t>
  </si>
  <si>
    <t>Upper San Pedro Partnership Support</t>
  </si>
  <si>
    <t>Army Contracting Command, Department Of Defense</t>
  </si>
  <si>
    <t>May, 15 2016</t>
  </si>
  <si>
    <t>https://www.cfda.gov/programs/12.987</t>
  </si>
  <si>
    <t>Transformation Initiative: Choice Neighborhoods Demonstration Small Research Grant Program</t>
  </si>
  <si>
    <t>Office Of Policy Development And Research, Department Of Housing And Urban Development</t>
  </si>
  <si>
    <t>Feb, 03 2012</t>
  </si>
  <si>
    <t>HUD</t>
  </si>
  <si>
    <t>https://www.cfda.gov/programs/14.008</t>
  </si>
  <si>
    <t>Interest Reduction Payments_Rental and Cooperative Housing for Lower Income Families</t>
  </si>
  <si>
    <t>Office Of Housing-federal Housing Commissioner, Department Of Housing And Urban Development</t>
  </si>
  <si>
    <t>https://www.cfda.gov/programs/14.103</t>
  </si>
  <si>
    <t>Rehabilitation Mortgage Insurance</t>
  </si>
  <si>
    <t>https://www.cfda.gov/programs/14.108</t>
  </si>
  <si>
    <t>Manufactured Home Loan Insurance_Financing Purchase of Manufactured Homes as Principal Residences of Borrowers</t>
  </si>
  <si>
    <t>https://www.cfda.gov/programs/14.110</t>
  </si>
  <si>
    <t>Mortgage Insurance_Homes</t>
  </si>
  <si>
    <t>https://www.cfda.gov/programs/14.117</t>
  </si>
  <si>
    <t>Mortgage Insurance_Homes for Disaster Victims</t>
  </si>
  <si>
    <t>https://www.cfda.gov/programs/14.119</t>
  </si>
  <si>
    <t>Mortgage Insurance_Homes in Urban Renewal Areas</t>
  </si>
  <si>
    <t>https://www.cfda.gov/programs/14.122</t>
  </si>
  <si>
    <t>Mortgage Insurance_Housing in Older, Declining Areas</t>
  </si>
  <si>
    <t>https://www.cfda.gov/programs/14.123</t>
  </si>
  <si>
    <t>Mortgage Insurance_Cooperative Projects</t>
  </si>
  <si>
    <t>https://www.cfda.gov/programs/14.126</t>
  </si>
  <si>
    <t>Mortgage Insurance_Manufactured Home Parks</t>
  </si>
  <si>
    <t>https://www.cfda.gov/programs/14.127</t>
  </si>
  <si>
    <t>Mortgage Insurance_Hospitals</t>
  </si>
  <si>
    <t>https://www.cfda.gov/programs/14.128</t>
  </si>
  <si>
    <t>Mortgage Insurance_Nursing Homes, Intermediate Care Facilities, Board and Care Homes and Assisted Living Facilities</t>
  </si>
  <si>
    <t>https://www.cfda.gov/programs/14.129</t>
  </si>
  <si>
    <t>Mortgage Insurance_Purchase of Units in Condominiums</t>
  </si>
  <si>
    <t>https://www.cfda.gov/programs/14.133</t>
  </si>
  <si>
    <t>Mortgage Insurance_Rental Housing</t>
  </si>
  <si>
    <t>https://www.cfda.gov/programs/14.134</t>
  </si>
  <si>
    <t>Mortgage Insurance_Rental and Cooperative Housing for Moderate Income Families and Elderly, Market Interest Rate</t>
  </si>
  <si>
    <t>https://www.cfda.gov/programs/14.135</t>
  </si>
  <si>
    <t>Mortgage Insurance_Rental Housing for the Elderly</t>
  </si>
  <si>
    <t>https://www.cfda.gov/programs/14.138</t>
  </si>
  <si>
    <t>Mortgage Insurance_Rental Housing in Urban Renewal Areas</t>
  </si>
  <si>
    <t>https://www.cfda.gov/programs/14.139</t>
  </si>
  <si>
    <t>Property Improvement Loan Insurance for Improving All Existing Structures and Building of New Nonresidential Structures</t>
  </si>
  <si>
    <t>https://www.cfda.gov/programs/14.142</t>
  </si>
  <si>
    <t>Rent Supplements_Rental Housing for Lower Income Families</t>
  </si>
  <si>
    <t>https://www.cfda.gov/programs/14.149</t>
  </si>
  <si>
    <t>Supplemental Loan Insurance_Multifamily Rental Housing</t>
  </si>
  <si>
    <t>https://www.cfda.gov/programs/14.151</t>
  </si>
  <si>
    <t>Mortgage Insurance for the Purchase or Refinancing of Existing Multifamily Housing Projects</t>
  </si>
  <si>
    <t>https://www.cfda.gov/programs/14.155</t>
  </si>
  <si>
    <t>Supportive Housing for the Elderly</t>
  </si>
  <si>
    <t>https://www.cfda.gov/programs/14.157</t>
  </si>
  <si>
    <t>Section 245 Graduated Payment Mortgage Program</t>
  </si>
  <si>
    <t>https://www.cfda.gov/programs/14.159</t>
  </si>
  <si>
    <t>Mortgage Insurance_Combination and Manufactured Home Lot Loans</t>
  </si>
  <si>
    <t>https://www.cfda.gov/programs/14.162</t>
  </si>
  <si>
    <t>Mortgage Insurance_Single Family Cooperative Housing</t>
  </si>
  <si>
    <t>https://www.cfda.gov/programs/14.163</t>
  </si>
  <si>
    <t>Land Sales-Certain Subdivided Land (Interstate Land Sales Registration) and Real Estate Settlement Procedures Act</t>
  </si>
  <si>
    <t>https://www.cfda.gov/programs/14.168</t>
  </si>
  <si>
    <t>Housing Counseling Assistance Program</t>
  </si>
  <si>
    <t>https://www.cfda.gov/programs/14.169</t>
  </si>
  <si>
    <t>Manufactured Home Dispute Resolution</t>
  </si>
  <si>
    <t>https://www.cfda.gov/programs/14.171</t>
  </si>
  <si>
    <t>Mortgage Insurance_Growing Equity Mortgages</t>
  </si>
  <si>
    <t>https://www.cfda.gov/programs/14.172</t>
  </si>
  <si>
    <t>Adjustable Rate Mortgages</t>
  </si>
  <si>
    <t>https://www.cfda.gov/programs/14.175</t>
  </si>
  <si>
    <t>Supportive Housing for Persons with Disabilities</t>
  </si>
  <si>
    <t>https://www.cfda.gov/programs/14.181</t>
  </si>
  <si>
    <t>Home Equity Conversion Mortgages</t>
  </si>
  <si>
    <t>https://www.cfda.gov/programs/14.183</t>
  </si>
  <si>
    <t>Mortgages Insurance for Single Room Occupancy (SRO) Projects</t>
  </si>
  <si>
    <t>https://www.cfda.gov/programs/14.184</t>
  </si>
  <si>
    <t>Housing Finance Agencies (HFA) Risk Sharing</t>
  </si>
  <si>
    <t>https://www.cfda.gov/programs/14.188</t>
  </si>
  <si>
    <t>Qualified Participating Entities (QPE) Risk Sharing</t>
  </si>
  <si>
    <t>https://www.cfda.gov/programs/14.189</t>
  </si>
  <si>
    <t>Multifamily Housing Service Coordinators</t>
  </si>
  <si>
    <t>https://www.cfda.gov/programs/14.191</t>
  </si>
  <si>
    <t>Section 8 Housing Assistance Payments Program</t>
  </si>
  <si>
    <t>https://www.cfda.gov/programs/14.195</t>
  </si>
  <si>
    <t>Good Neighbor Next Door Sales Program</t>
  </si>
  <si>
    <t>https://www.cfda.gov/programs/14.198</t>
  </si>
  <si>
    <t>Community Development Block Grants/Entitlement Grants</t>
  </si>
  <si>
    <t>https://www.cfda.gov/programs/14.218</t>
  </si>
  <si>
    <t>Community Development Block Grants/Special Purpose Grants/Insular Areas</t>
  </si>
  <si>
    <t>https://www.cfda.gov/programs/14.225</t>
  </si>
  <si>
    <t>Community Development Block Grants/State's program and Non-Entitlement Grants in Hawaii</t>
  </si>
  <si>
    <t>https://www.cfda.gov/programs/14.228</t>
  </si>
  <si>
    <t>Emergency Solutions Grant Program</t>
  </si>
  <si>
    <t>https://www.cfda.gov/programs/14.231</t>
  </si>
  <si>
    <t>Home Investment Partnerships Program</t>
  </si>
  <si>
    <t>https://www.cfda.gov/programs/14.239</t>
  </si>
  <si>
    <t>Housing Opportunities for Persons with AIDS</t>
  </si>
  <si>
    <t>https://www.cfda.gov/programs/14.241</t>
  </si>
  <si>
    <t>Self-Help Homeownership Opportunity Program</t>
  </si>
  <si>
    <t>https://www.cfda.gov/programs/14.247</t>
  </si>
  <si>
    <t>Community Development Block Grants_Section 108 Loan Guarantees</t>
  </si>
  <si>
    <t>https://www.cfda.gov/programs/14.248</t>
  </si>
  <si>
    <t>Section 4 Capacity Building for Community Development and Affordable Housing</t>
  </si>
  <si>
    <t>https://www.cfda.gov/programs/14.252</t>
  </si>
  <si>
    <t>Jul, 19 2010</t>
  </si>
  <si>
    <t>https://www.cfda.gov/programs/14.259</t>
  </si>
  <si>
    <t xml:space="preserve">Homeless Management Information Systems Technical Assistance </t>
  </si>
  <si>
    <t>Sep, 10 2010</t>
  </si>
  <si>
    <t>https://www.cfda.gov/programs/14.261</t>
  </si>
  <si>
    <t>Rural Capacity Building for Community Development and Affordable Housing Grants</t>
  </si>
  <si>
    <t>Apr, 11 2012</t>
  </si>
  <si>
    <t>https://www.cfda.gov/programs/14.265</t>
  </si>
  <si>
    <t>Border Community Capital Initiative</t>
  </si>
  <si>
    <t>Sep, 20 2012</t>
  </si>
  <si>
    <t>https://www.cfda.gov/programs/14.266</t>
  </si>
  <si>
    <t xml:space="preserve">Continuum of Care Program </t>
  </si>
  <si>
    <t>Aug, 08 2012</t>
  </si>
  <si>
    <t>https://www.cfda.gov/programs/14.267</t>
  </si>
  <si>
    <t xml:space="preserve">Rural Housing Stability Assistance Program </t>
  </si>
  <si>
    <t>Sep, 22 2012</t>
  </si>
  <si>
    <t>https://www.cfda.gov/programs/14.268</t>
  </si>
  <si>
    <t>Hurricane Sandy Community Development Block Grant Disaster Recovery Grants (CDBG-DR)</t>
  </si>
  <si>
    <t>Aug, 31 2013</t>
  </si>
  <si>
    <t>https://www.cfda.gov/programs/14.269</t>
  </si>
  <si>
    <t>Appalachia Economic Development Initiative</t>
  </si>
  <si>
    <t>Sep, 06 2013</t>
  </si>
  <si>
    <t>https://www.cfda.gov/programs/14.270</t>
  </si>
  <si>
    <t>Delta Community Capital Initiative</t>
  </si>
  <si>
    <t>https://www.cfda.gov/programs/14.271</t>
  </si>
  <si>
    <t>National Disaster Resilience Competition</t>
  </si>
  <si>
    <t>Aug, 01 2014</t>
  </si>
  <si>
    <t>https://www.cfda.gov/programs/14.272</t>
  </si>
  <si>
    <t>Pay for Success Permanent Supportive Housing Demonstration</t>
  </si>
  <si>
    <t>Jul, 08 2015</t>
  </si>
  <si>
    <t>https://www.cfda.gov/programs/14.273</t>
  </si>
  <si>
    <t>Youth Homelessness Demonstration Program</t>
  </si>
  <si>
    <t>May, 14 2016</t>
  </si>
  <si>
    <t>https://www.cfda.gov/programs/14.276</t>
  </si>
  <si>
    <t>Veterans Home Rehabilitation Program</t>
  </si>
  <si>
    <t>https://www.cfda.gov/programs/14.278</t>
  </si>
  <si>
    <t>Single Family Property Disposition</t>
  </si>
  <si>
    <t>https://www.cfda.gov/programs/14.311</t>
  </si>
  <si>
    <t>Dollar Home Sales</t>
  </si>
  <si>
    <t>https://www.cfda.gov/programs/14.313</t>
  </si>
  <si>
    <t>Assisted Living Conversion for Eligible Multifamily Housing Projects</t>
  </si>
  <si>
    <t>https://www.cfda.gov/programs/14.314</t>
  </si>
  <si>
    <t>Housing Counseling Training Program</t>
  </si>
  <si>
    <t>https://www.cfda.gov/programs/14.316</t>
  </si>
  <si>
    <t>Section 8 Housing Assistance Payments Program Special Allocations (Recovery Act Funded)</t>
  </si>
  <si>
    <t>May, 15 2009</t>
  </si>
  <si>
    <t>https://www.cfda.gov/programs/14.317</t>
  </si>
  <si>
    <t>Assisted Housing Stability and Energy and Green Retrofit Investments Program (Recovery Act Funded)</t>
  </si>
  <si>
    <t>May, 13 2009</t>
  </si>
  <si>
    <t>https://www.cfda.gov/programs/14.318</t>
  </si>
  <si>
    <t>Multifamily Energy Innovation Fund</t>
  </si>
  <si>
    <t>Aug, 19 2011</t>
  </si>
  <si>
    <t>https://www.cfda.gov/programs/14.319</t>
  </si>
  <si>
    <t>FHA Technical Assistance Training Ð Transformation Initiative</t>
  </si>
  <si>
    <t>Sep, 19 2010</t>
  </si>
  <si>
    <t>https://www.cfda.gov/programs/14.321</t>
  </si>
  <si>
    <t>FHA Power Saver Home Energy Improvement Pilot Program</t>
  </si>
  <si>
    <t>https://www.cfda.gov/programs/14.324</t>
  </si>
  <si>
    <t>Project Rental Assistance Demonstration (PRA Demo) Program of Section 811 Supportive Housing for Persons with Disabilities</t>
  </si>
  <si>
    <t>Nov, 13 2011</t>
  </si>
  <si>
    <t>https://www.cfda.gov/programs/14.326</t>
  </si>
  <si>
    <t>Performance Based Contract Administrator Program</t>
  </si>
  <si>
    <t>Dec, 10 2011</t>
  </si>
  <si>
    <t>https://www.cfda.gov/programs/14.327</t>
  </si>
  <si>
    <t>Equal Opportunity in Housing</t>
  </si>
  <si>
    <t>Office Of Fair Housing And Equal Opportunity, Department Of Housing And Urban Development</t>
  </si>
  <si>
    <t>https://www.cfda.gov/programs/14.400</t>
  </si>
  <si>
    <t>Fair Housing Assistance Program_State and Local</t>
  </si>
  <si>
    <t>https://www.cfda.gov/programs/14.401</t>
  </si>
  <si>
    <t>Fair Housing Initiatives Program</t>
  </si>
  <si>
    <t>https://www.cfda.gov/programs/14.408</t>
  </si>
  <si>
    <t>Education and Outreach Initiatives</t>
  </si>
  <si>
    <t>Jul, 21 2009</t>
  </si>
  <si>
    <t>https://www.cfda.gov/programs/14.416</t>
  </si>
  <si>
    <t>Fair Housing Organization Initiatives</t>
  </si>
  <si>
    <t>https://www.cfda.gov/programs/14.417</t>
  </si>
  <si>
    <t xml:space="preserve">Private Enforcement Initiatives </t>
  </si>
  <si>
    <t>https://www.cfda.gov/programs/14.418</t>
  </si>
  <si>
    <t>General Research and Technology Activity</t>
  </si>
  <si>
    <t>https://www.cfda.gov/programs/14.506</t>
  </si>
  <si>
    <t>Doctoral Dissertation Research Grants</t>
  </si>
  <si>
    <t>https://www.cfda.gov/programs/14.516</t>
  </si>
  <si>
    <t>Transformation Initiative Research Grants: Sustainable Community Research Grant Program</t>
  </si>
  <si>
    <t>Jul, 12 2010</t>
  </si>
  <si>
    <t>https://www.cfda.gov/programs/14.523</t>
  </si>
  <si>
    <t>Transformation Initiative Research Grants: Natural Experiments</t>
  </si>
  <si>
    <t>https://www.cfda.gov/programs/14.524</t>
  </si>
  <si>
    <t>Transformation Initiative Research Grants: Demonstration and Related Small Grants</t>
  </si>
  <si>
    <t>https://www.cfda.gov/programs/14.525</t>
  </si>
  <si>
    <t>Fellowship Placement Pilot Program</t>
  </si>
  <si>
    <t>Aug, 03 2011</t>
  </si>
  <si>
    <t>https://www.cfda.gov/programs/14.529</t>
  </si>
  <si>
    <t>Strong Cities Strong Communities (SC2) National Resource Network</t>
  </si>
  <si>
    <t>Aug, 09 2012</t>
  </si>
  <si>
    <t>https://www.cfda.gov/programs/14.534</t>
  </si>
  <si>
    <t>Transformation Initiative: Rental Assistance Demonstration Small Research Grant Program</t>
  </si>
  <si>
    <t>Mar, 13 2013</t>
  </si>
  <si>
    <t>https://www.cfda.gov/programs/14.535</t>
  </si>
  <si>
    <t>Research and Evaluations, Demonstrations, and Data Analysis and Utilization</t>
  </si>
  <si>
    <t>Jun, 14 2014</t>
  </si>
  <si>
    <t>https://www.cfda.gov/programs/14.536</t>
  </si>
  <si>
    <t>Public and Indian Housing</t>
  </si>
  <si>
    <t>Office Of Public And Indian Housing, Department Of Housing And Urban Development</t>
  </si>
  <si>
    <t>https://www.cfda.gov/programs/14.850</t>
  </si>
  <si>
    <t>Lower Income Housing Assistance Program_Section 8 Moderate Rehabilitation</t>
  </si>
  <si>
    <t>https://www.cfda.gov/programs/14.856</t>
  </si>
  <si>
    <t>Indian Community Development Block Grant Program</t>
  </si>
  <si>
    <t>https://www.cfda.gov/programs/14.862</t>
  </si>
  <si>
    <t>Public and Indian Housing_Indian Loan Guarantee Program</t>
  </si>
  <si>
    <t>https://www.cfda.gov/programs/14.865</t>
  </si>
  <si>
    <t>Demolition and Revitalization of Severely Distressed Public Housing</t>
  </si>
  <si>
    <t>https://www.cfda.gov/programs/14.866</t>
  </si>
  <si>
    <t>Indian Housing Block Grants</t>
  </si>
  <si>
    <t>https://www.cfda.gov/programs/14.867</t>
  </si>
  <si>
    <t>Title VI Federal Guarantees for Financing Tribal Housing Activities</t>
  </si>
  <si>
    <t>https://www.cfda.gov/programs/14.869</t>
  </si>
  <si>
    <t>Resident Opportunity and Supportive Services - Service Coordinators</t>
  </si>
  <si>
    <t>https://www.cfda.gov/programs/14.870</t>
  </si>
  <si>
    <t>Section 8 Housing Choice Vouchers</t>
  </si>
  <si>
    <t>https://www.cfda.gov/programs/14.871</t>
  </si>
  <si>
    <t>Public Housing Capital Fund</t>
  </si>
  <si>
    <t>https://www.cfda.gov/programs/14.872</t>
  </si>
  <si>
    <t>Native Hawaiian Housing Block Grants</t>
  </si>
  <si>
    <t>https://www.cfda.gov/programs/14.873</t>
  </si>
  <si>
    <t xml:space="preserve">Loan Guarantees for Native Hawaiian Housing </t>
  </si>
  <si>
    <t>https://www.cfda.gov/programs/14.874</t>
  </si>
  <si>
    <t>Public Housing Family Self-Sufficiency under Resident Opportunity and Supportive Services</t>
  </si>
  <si>
    <t>https://www.cfda.gov/programs/14.877</t>
  </si>
  <si>
    <t>Affordable Housing Development in Main Street Rejuvenation Projects</t>
  </si>
  <si>
    <t>https://www.cfda.gov/programs/14.878</t>
  </si>
  <si>
    <t>Mainstream Vouchers</t>
  </si>
  <si>
    <t>https://www.cfda.gov/programs/14.879</t>
  </si>
  <si>
    <t>Moving to Work Demonstration Program</t>
  </si>
  <si>
    <t>https://www.cfda.gov/programs/14.881</t>
  </si>
  <si>
    <t>Choice Neighborhoods Implementation Grants</t>
  </si>
  <si>
    <t>https://www.cfda.gov/programs/14.889</t>
  </si>
  <si>
    <t>Public and Indian Housing Transformation Initiative (TI) Technical Assistance (TA)</t>
  </si>
  <si>
    <t>https://www.cfda.gov/programs/14.891</t>
  </si>
  <si>
    <t xml:space="preserve">Choice Neighborhoods Planning Grants </t>
  </si>
  <si>
    <t>Sep, 23 2011</t>
  </si>
  <si>
    <t>https://www.cfda.gov/programs/14.892</t>
  </si>
  <si>
    <t>Office of Native American Programs Training and Technical Assistance for Indian Housing Block Grant Program</t>
  </si>
  <si>
    <t>Jul, 25 2012</t>
  </si>
  <si>
    <t>https://www.cfda.gov/programs/14.893</t>
  </si>
  <si>
    <t>Office of Native American Programs Training and Technical Assistance for Native Hawaiian Housing Block Grant Program</t>
  </si>
  <si>
    <t>https://www.cfda.gov/programs/14.894</t>
  </si>
  <si>
    <t>Jobs-Plus Pilot Initiative</t>
  </si>
  <si>
    <t>Apr, 06 2014</t>
  </si>
  <si>
    <t>https://www.cfda.gov/programs/14.895</t>
  </si>
  <si>
    <t>Family Self-Sufficiency Program</t>
  </si>
  <si>
    <t>Mar, 15 2014</t>
  </si>
  <si>
    <t>https://www.cfda.gov/programs/14.896</t>
  </si>
  <si>
    <t>Juvenile Reentry Assistance Program Juvenile Reentry Assistance Program (JRAP)</t>
  </si>
  <si>
    <t>Department Of Housing And Urban Development</t>
  </si>
  <si>
    <t>Jun, 24 2015</t>
  </si>
  <si>
    <t>https://www.cfda.gov/programs/14.897</t>
  </si>
  <si>
    <t>ROSS Supportive Services Programs</t>
  </si>
  <si>
    <t>Aug, 12 2015</t>
  </si>
  <si>
    <t>https://www.cfda.gov/programs/14.898</t>
  </si>
  <si>
    <t>Lead-Based Paint Hazard Control in Privately-Owned Housing</t>
  </si>
  <si>
    <t>Office Of Healthy Homes And Lead Hazard Control, Department Of Housing And Urban Development</t>
  </si>
  <si>
    <t>https://www.cfda.gov/programs/14.900</t>
  </si>
  <si>
    <t>Lead Technical Studies Grants</t>
  </si>
  <si>
    <t>Jul, 08 2003</t>
  </si>
  <si>
    <t>https://www.cfda.gov/programs/14.902</t>
  </si>
  <si>
    <t>Lead Hazard Reduction Demonstration Grant Program</t>
  </si>
  <si>
    <t>https://www.cfda.gov/programs/14.905</t>
  </si>
  <si>
    <t>Healthy Homes Technical Studies Grants</t>
  </si>
  <si>
    <t>https://www.cfda.gov/programs/14.906</t>
  </si>
  <si>
    <t>Healthy Homes Production Program</t>
  </si>
  <si>
    <t>https://www.cfda.gov/programs/14.913</t>
  </si>
  <si>
    <t>Asthma Interventions in Public and Assisted Multifamily Housing</t>
  </si>
  <si>
    <t>https://www.cfda.gov/programs/14.914</t>
  </si>
  <si>
    <t>Aid To Tribal Governments</t>
  </si>
  <si>
    <t>Bureau Of Indian Affairs, Department Of The Interior</t>
  </si>
  <si>
    <t>DOI</t>
  </si>
  <si>
    <t>https://www.cfda.gov/programs/15.020</t>
  </si>
  <si>
    <t>Consolidated Tribal Government Program</t>
  </si>
  <si>
    <t>https://www.cfda.gov/programs/15.021</t>
  </si>
  <si>
    <t>Tribal Self-Governance</t>
  </si>
  <si>
    <t>https://www.cfda.gov/programs/15.022</t>
  </si>
  <si>
    <t>Indian Self-Determination Contract Support</t>
  </si>
  <si>
    <t>https://www.cfda.gov/programs/15.024</t>
  </si>
  <si>
    <t>Services to Indian Children, Elderly and Families</t>
  </si>
  <si>
    <t>https://www.cfda.gov/programs/15.025</t>
  </si>
  <si>
    <t>Indian Adult Education</t>
  </si>
  <si>
    <t>Bureau Of Indian Education, Department Of The Interior</t>
  </si>
  <si>
    <t>https://www.cfda.gov/programs/15.026</t>
  </si>
  <si>
    <t>Assistance to Tribally Controlled Community Colleges and Universities</t>
  </si>
  <si>
    <t>https://www.cfda.gov/programs/15.027</t>
  </si>
  <si>
    <t>Tribally Controlled Community College Endowments</t>
  </si>
  <si>
    <t>https://www.cfda.gov/programs/15.028</t>
  </si>
  <si>
    <t>Tribal Courts</t>
  </si>
  <si>
    <t>https://www.cfda.gov/programs/15.029</t>
  </si>
  <si>
    <t>Indian Law Enforcement</t>
  </si>
  <si>
    <t>https://www.cfda.gov/programs/15.030</t>
  </si>
  <si>
    <t>Indian Community Fire Protection</t>
  </si>
  <si>
    <t>https://www.cfda.gov/programs/15.031</t>
  </si>
  <si>
    <t>Indian Economic Development</t>
  </si>
  <si>
    <t>https://www.cfda.gov/programs/15.032</t>
  </si>
  <si>
    <t>Road Maintenance_Indian Roads</t>
  </si>
  <si>
    <t>https://www.cfda.gov/programs/15.033</t>
  </si>
  <si>
    <t>Agriculture on Indian Lands</t>
  </si>
  <si>
    <t>https://www.cfda.gov/programs/15.034</t>
  </si>
  <si>
    <t>Forestry on Indian Lands</t>
  </si>
  <si>
    <t>https://www.cfda.gov/programs/15.035</t>
  </si>
  <si>
    <t>Indian Rights Protection</t>
  </si>
  <si>
    <t>https://www.cfda.gov/programs/15.036</t>
  </si>
  <si>
    <t>Water Resources on Indian Lands</t>
  </si>
  <si>
    <t>https://www.cfda.gov/programs/15.037</t>
  </si>
  <si>
    <t>Minerals and Mining on Indian Lands</t>
  </si>
  <si>
    <t>https://www.cfda.gov/programs/15.038</t>
  </si>
  <si>
    <t>Real Estate Programs_Indian Lands</t>
  </si>
  <si>
    <t>https://www.cfda.gov/programs/15.040</t>
  </si>
  <si>
    <t>Environmental Management_Indian Programs</t>
  </si>
  <si>
    <t>https://www.cfda.gov/programs/15.041</t>
  </si>
  <si>
    <t>Indian School Equalization Program</t>
  </si>
  <si>
    <t>https://www.cfda.gov/programs/15.042</t>
  </si>
  <si>
    <t>Indian Child and Family Education</t>
  </si>
  <si>
    <t>https://www.cfda.gov/programs/15.043</t>
  </si>
  <si>
    <t>Indian Schools_Student Transportation</t>
  </si>
  <si>
    <t>https://www.cfda.gov/programs/15.044</t>
  </si>
  <si>
    <t>Administrative Cost Grants for Indian Schools</t>
  </si>
  <si>
    <t>https://www.cfda.gov/programs/15.046</t>
  </si>
  <si>
    <t>Indian Education Facilities, Operations, and Maintenance</t>
  </si>
  <si>
    <t>https://www.cfda.gov/programs/15.047</t>
  </si>
  <si>
    <t>Bureau of Indian Affairs Facilities_Operations and Maintenance</t>
  </si>
  <si>
    <t>https://www.cfda.gov/programs/15.048</t>
  </si>
  <si>
    <t>Endangered Species on Indian Lands</t>
  </si>
  <si>
    <t>https://www.cfda.gov/programs/15.051</t>
  </si>
  <si>
    <t>Litigation Support for Indian Rights</t>
  </si>
  <si>
    <t>https://www.cfda.gov/programs/15.052</t>
  </si>
  <si>
    <t>Attorney Fees_Indian Rights</t>
  </si>
  <si>
    <t>https://www.cfda.gov/programs/15.053</t>
  </si>
  <si>
    <t>Navajo-Hopi Indian Settlement Program</t>
  </si>
  <si>
    <t>https://www.cfda.gov/programs/15.057</t>
  </si>
  <si>
    <t>Indian Post Secondary Schools</t>
  </si>
  <si>
    <t>https://www.cfda.gov/programs/15.058</t>
  </si>
  <si>
    <t>Indian Graduate Student Scholarships</t>
  </si>
  <si>
    <t>https://www.cfda.gov/programs/15.059</t>
  </si>
  <si>
    <t>Indian Vocational Training_United Tribes Technical College</t>
  </si>
  <si>
    <t>https://www.cfda.gov/programs/15.060</t>
  </si>
  <si>
    <t>Indian Job Placement_United Sioux Tribes Development Corporation</t>
  </si>
  <si>
    <t>https://www.cfda.gov/programs/15.061</t>
  </si>
  <si>
    <t>Replacement and Repair of Indian Schools</t>
  </si>
  <si>
    <t>https://www.cfda.gov/programs/15.062</t>
  </si>
  <si>
    <t>Improvement and Repair of Indian Detention Facilities</t>
  </si>
  <si>
    <t>https://www.cfda.gov/programs/15.063</t>
  </si>
  <si>
    <t>Safety of Dams on Indian Lands</t>
  </si>
  <si>
    <t>https://www.cfda.gov/programs/15.065</t>
  </si>
  <si>
    <t>Tribal Great Lakes Restoration Initiative</t>
  </si>
  <si>
    <t>https://www.cfda.gov/programs/15.066</t>
  </si>
  <si>
    <t xml:space="preserve">Strengthening Tribal Nations  </t>
  </si>
  <si>
    <t>Dec, 18 2015</t>
  </si>
  <si>
    <t>https://www.cfda.gov/programs/15.067</t>
  </si>
  <si>
    <t>Indian Employment Assistance</t>
  </si>
  <si>
    <t>https://www.cfda.gov/programs/15.108</t>
  </si>
  <si>
    <t>Indian Social Services_Welfare Assistance</t>
  </si>
  <si>
    <t>https://www.cfda.gov/programs/15.113</t>
  </si>
  <si>
    <t>Indian Education_Higher Education Grant Program</t>
  </si>
  <si>
    <t>https://www.cfda.gov/programs/15.114</t>
  </si>
  <si>
    <t>Indian Loans_Economic Development</t>
  </si>
  <si>
    <t>https://www.cfda.gov/programs/15.124</t>
  </si>
  <si>
    <t>Indian Education_Assistance to Schools</t>
  </si>
  <si>
    <t>https://www.cfda.gov/programs/15.130</t>
  </si>
  <si>
    <t>Native American Business Development Institute</t>
  </si>
  <si>
    <t>https://www.cfda.gov/programs/15.133</t>
  </si>
  <si>
    <t>Indian Housing Assistance</t>
  </si>
  <si>
    <t>https://www.cfda.gov/programs/15.141</t>
  </si>
  <si>
    <t>Indian Child Welfare Act_Title II Grants</t>
  </si>
  <si>
    <t>https://www.cfda.gov/programs/15.144</t>
  </si>
  <si>
    <t>Ironworker Training Program</t>
  </si>
  <si>
    <t>https://www.cfda.gov/programs/15.146</t>
  </si>
  <si>
    <t>Tribal Courts_Trust Reform Initiative</t>
  </si>
  <si>
    <t>https://www.cfda.gov/programs/15.147</t>
  </si>
  <si>
    <t>Tribal Energy Development Capacity Grants</t>
  </si>
  <si>
    <t>https://www.cfda.gov/programs/15.148</t>
  </si>
  <si>
    <t>FOCUS on Student Achievement Project</t>
  </si>
  <si>
    <t>Jun, 04 2011</t>
  </si>
  <si>
    <t>https://www.cfda.gov/programs/15.149</t>
  </si>
  <si>
    <t xml:space="preserve">Juvenile Detention Education </t>
  </si>
  <si>
    <t>Jun, 05 2011</t>
  </si>
  <si>
    <t>https://www.cfda.gov/programs/15.150</t>
  </si>
  <si>
    <t>Education Program Enhancements</t>
  </si>
  <si>
    <t>https://www.cfda.gov/programs/15.151</t>
  </si>
  <si>
    <t>Land Buy-Back Program For Tribal Nations</t>
  </si>
  <si>
    <t>Office Of The Secretary, Department Of The Interior</t>
  </si>
  <si>
    <t>Jun, 30 2013</t>
  </si>
  <si>
    <t>https://www.cfda.gov/programs/15.152</t>
  </si>
  <si>
    <t xml:space="preserve">Hurricane Sandy Disaster Relief Ð Coastal Resiliency Grants. </t>
  </si>
  <si>
    <t>Oct, 28 2012</t>
  </si>
  <si>
    <t>https://www.cfda.gov/programs/15.153</t>
  </si>
  <si>
    <t xml:space="preserve"> 21st Century Conservation Service Corps </t>
  </si>
  <si>
    <t>Department Of The Interior</t>
  </si>
  <si>
    <t>Jul, 02 2014</t>
  </si>
  <si>
    <t>https://www.cfda.gov/programs/15.154</t>
  </si>
  <si>
    <t>Office of the Special Trustee for American Indians, Field Operations</t>
  </si>
  <si>
    <t>Dec, 10 2014</t>
  </si>
  <si>
    <t>https://www.cfda.gov/programs/15.155</t>
  </si>
  <si>
    <t xml:space="preserve">Cooperative Landscape Conservation </t>
  </si>
  <si>
    <t>Dec, 11 2014</t>
  </si>
  <si>
    <t>https://www.cfda.gov/programs/15.156</t>
  </si>
  <si>
    <t>Non-Sale Disposals of Mineral Material</t>
  </si>
  <si>
    <t>Bureau Of Land Management, Department Of The Interior</t>
  </si>
  <si>
    <t>https://www.cfda.gov/programs/15.214</t>
  </si>
  <si>
    <t>Cooperative Inspection Agreements with States and Tribes</t>
  </si>
  <si>
    <t>https://www.cfda.gov/programs/15.222</t>
  </si>
  <si>
    <t>Cultural and Paleontological Resources Management</t>
  </si>
  <si>
    <t>https://www.cfda.gov/programs/15.224</t>
  </si>
  <si>
    <t>Recreation Resource Management</t>
  </si>
  <si>
    <t>https://www.cfda.gov/programs/15.225</t>
  </si>
  <si>
    <t>Payments in Lieu of Taxes</t>
  </si>
  <si>
    <t>https://www.cfda.gov/programs/15.226</t>
  </si>
  <si>
    <t>Distribution of Receipts to State and Local Governments</t>
  </si>
  <si>
    <t>https://www.cfda.gov/programs/15.227</t>
  </si>
  <si>
    <t>BLM Wildland Urban Interface Community Fire Assistance</t>
  </si>
  <si>
    <t>https://www.cfda.gov/programs/15.228</t>
  </si>
  <si>
    <t>Wild Horse and Burro Resource Management</t>
  </si>
  <si>
    <t>https://www.cfda.gov/programs/15.229</t>
  </si>
  <si>
    <t>Invasive and Noxious Plant Management</t>
  </si>
  <si>
    <t>https://www.cfda.gov/programs/15.230</t>
  </si>
  <si>
    <t>Fish, Wildlife and Plant Conservation Resource Management</t>
  </si>
  <si>
    <t>https://www.cfda.gov/programs/15.231</t>
  </si>
  <si>
    <t>Wildland Fire Research and Studies Program</t>
  </si>
  <si>
    <t>https://www.cfda.gov/programs/15.232</t>
  </si>
  <si>
    <t>Forests and Woodlands Resource Management</t>
  </si>
  <si>
    <t>https://www.cfda.gov/programs/15.233</t>
  </si>
  <si>
    <t>Secure Rural Schools and Community Self-Determination</t>
  </si>
  <si>
    <t>https://www.cfda.gov/programs/15.234</t>
  </si>
  <si>
    <t>Southern Nevada Public Land Management</t>
  </si>
  <si>
    <t>https://www.cfda.gov/programs/15.235</t>
  </si>
  <si>
    <t>Environmental Quality and Protection Resource Management</t>
  </si>
  <si>
    <t>https://www.cfda.gov/programs/15.236</t>
  </si>
  <si>
    <t>Rangeland Resource Management</t>
  </si>
  <si>
    <t>https://www.cfda.gov/programs/15.237</t>
  </si>
  <si>
    <t>Challenge Cost Share</t>
  </si>
  <si>
    <t>https://www.cfda.gov/programs/15.238</t>
  </si>
  <si>
    <t>Management Initiatives</t>
  </si>
  <si>
    <t>https://www.cfda.gov/programs/15.239</t>
  </si>
  <si>
    <t>Helium Resource Management</t>
  </si>
  <si>
    <t>https://www.cfda.gov/programs/15.240</t>
  </si>
  <si>
    <t>Indian Self-Determination Act Contracts, Grants and Cooperative Agreements</t>
  </si>
  <si>
    <t>Jul, 30 2009</t>
  </si>
  <si>
    <t>https://www.cfda.gov/programs/15.241</t>
  </si>
  <si>
    <t>BLM Rural Fire Assistance</t>
  </si>
  <si>
    <t>https://www.cfda.gov/programs/15.242</t>
  </si>
  <si>
    <t>Regulation of Surface Coal Mining and Surface Effects of Underground Coal Mining</t>
  </si>
  <si>
    <t>Office Of Surface Mining, Department Of The Interior</t>
  </si>
  <si>
    <t>https://www.cfda.gov/programs/15.250</t>
  </si>
  <si>
    <t>Abandoned Mine Land Reclamation (AMLR) Program</t>
  </si>
  <si>
    <t>https://www.cfda.gov/programs/15.252</t>
  </si>
  <si>
    <t>Not-for-Profit AMD Reclamation</t>
  </si>
  <si>
    <t>https://www.cfda.gov/programs/15.253</t>
  </si>
  <si>
    <t>OSM/VISTA AmeriCorps Program</t>
  </si>
  <si>
    <t>https://www.cfda.gov/programs/15.254</t>
  </si>
  <si>
    <t>Science and Technology Projects Related to Coal Mining and Reclamation</t>
  </si>
  <si>
    <t>https://www.cfda.gov/programs/15.255</t>
  </si>
  <si>
    <t xml:space="preserve">Joint Abandoned Mine Land Reclamation Economic Development Pilot </t>
  </si>
  <si>
    <t>Feb, 29 2016</t>
  </si>
  <si>
    <t>https://www.cfda.gov/programs/15.260</t>
  </si>
  <si>
    <t>National Park Service Centennial Challenge.</t>
  </si>
  <si>
    <t>https://www.cfda.gov/programs/15.406</t>
  </si>
  <si>
    <t>Keweenaw National Historical Park (NHP) and Keweenaw NHP Advisory Commission Partner Enhancement Grants</t>
  </si>
  <si>
    <t>https://www.cfda.gov/programs/15.407</t>
  </si>
  <si>
    <t>Bureau of Ocean Energy Management Renewable Energy Program</t>
  </si>
  <si>
    <t>Bureau Of Ocean Energy Management, Department Of The Interior</t>
  </si>
  <si>
    <t>Mar, 28 2013</t>
  </si>
  <si>
    <t>https://www.cfda.gov/programs/15.408</t>
  </si>
  <si>
    <t>Alaska Coastal Marine Institute</t>
  </si>
  <si>
    <t>https://www.cfda.gov/programs/15.421</t>
  </si>
  <si>
    <t>Louisiana State University (LSU) Coastal Marine Institute  (CMI)</t>
  </si>
  <si>
    <t>https://www.cfda.gov/programs/15.422</t>
  </si>
  <si>
    <t>Bureau of Ocean Energy Management (BOEM) Environmental Studies Program (ESP)</t>
  </si>
  <si>
    <t>https://www.cfda.gov/programs/15.423</t>
  </si>
  <si>
    <t>Marine Minerals Activities - Hurricane Sandy</t>
  </si>
  <si>
    <t>https://www.cfda.gov/programs/15.424</t>
  </si>
  <si>
    <t>Offshore Research Technology Center (OTRC) Texas Engineering Experiment Station (TEES)</t>
  </si>
  <si>
    <t>The Bureau Of Ocean Energy Management, Regulation, And Enforcement , Department Of The Interior</t>
  </si>
  <si>
    <t>https://www.cfda.gov/programs/15.425</t>
  </si>
  <si>
    <t>Federal Oil and Gas Royalty Management State and Tribal Coordination</t>
  </si>
  <si>
    <t>https://www.cfda.gov/programs/15.427</t>
  </si>
  <si>
    <t>Marine Gas Hydrate Research Activities</t>
  </si>
  <si>
    <t>https://www.cfda.gov/programs/15.428</t>
  </si>
  <si>
    <t>State Select</t>
  </si>
  <si>
    <t>May, 25 2011</t>
  </si>
  <si>
    <t>https://www.cfda.gov/programs/15.429</t>
  </si>
  <si>
    <t>8(g) State Coastal Zone</t>
  </si>
  <si>
    <t>https://www.cfda.gov/programs/15.430</t>
  </si>
  <si>
    <t>Alaska Settlement Agreement</t>
  </si>
  <si>
    <t>https://www.cfda.gov/programs/15.431</t>
  </si>
  <si>
    <t>California Refuge Account</t>
  </si>
  <si>
    <t>https://www.cfda.gov/programs/15.432</t>
  </si>
  <si>
    <t>Flood Control Act Lands</t>
  </si>
  <si>
    <t>https://www.cfda.gov/programs/15.433</t>
  </si>
  <si>
    <t>Geothermal Resources</t>
  </si>
  <si>
    <t>https://www.cfda.gov/programs/15.434</t>
  </si>
  <si>
    <t>GoMESA</t>
  </si>
  <si>
    <t>https://www.cfda.gov/programs/15.435</t>
  </si>
  <si>
    <t>Late Disbursement Interest</t>
  </si>
  <si>
    <t>https://www.cfda.gov/programs/15.436</t>
  </si>
  <si>
    <t>Minerals Leasing Act</t>
  </si>
  <si>
    <t>https://www.cfda.gov/programs/15.437</t>
  </si>
  <si>
    <t>National Forest Acquired Lands</t>
  </si>
  <si>
    <t>https://www.cfda.gov/programs/15.438</t>
  </si>
  <si>
    <t>National Petroleum Reserve - Alaska</t>
  </si>
  <si>
    <t>https://www.cfda.gov/programs/15.439</t>
  </si>
  <si>
    <t>South Half of the Red River</t>
  </si>
  <si>
    <t>https://www.cfda.gov/programs/15.440</t>
  </si>
  <si>
    <t>Safety and Environmental Enforcement Research and Data Collection for Offshore Energy and Mineral Activities</t>
  </si>
  <si>
    <t>Bureau Of Safety And Environmental Enforcement, Department Of The Interior</t>
  </si>
  <si>
    <t>Aug, 30 2012</t>
  </si>
  <si>
    <t>https://www.cfda.gov/programs/15.441</t>
  </si>
  <si>
    <t>Alaska Native Science and Engineering</t>
  </si>
  <si>
    <t>https://www.cfda.gov/programs/15.442</t>
  </si>
  <si>
    <t>Title XVI Water Reclamation and Reuse Program</t>
  </si>
  <si>
    <t>https://www.cfda.gov/programs/15.504</t>
  </si>
  <si>
    <t>Water Desalination Research and Development Program</t>
  </si>
  <si>
    <t>https://www.cfda.gov/programs/15.506</t>
  </si>
  <si>
    <t>Water SMART (Sustaining and Manage America's Resources for Tomorrow)</t>
  </si>
  <si>
    <t>https://www.cfda.gov/programs/15.507</t>
  </si>
  <si>
    <t>Providing Water to At-Risk Natural Desert Terminal Lakes</t>
  </si>
  <si>
    <t>https://www.cfda.gov/programs/15.508</t>
  </si>
  <si>
    <t>Title II, Colorado River Basin Salinity Control Program</t>
  </si>
  <si>
    <t>https://www.cfda.gov/programs/15.509</t>
  </si>
  <si>
    <t>Colorado Ute Indian Water Rights Settlement Act</t>
  </si>
  <si>
    <t>https://www.cfda.gov/programs/15.510</t>
  </si>
  <si>
    <t>Cultural Resources Management</t>
  </si>
  <si>
    <t>https://www.cfda.gov/programs/15.511</t>
  </si>
  <si>
    <t>Central Valley Project Improvement Act, Title XXXIV</t>
  </si>
  <si>
    <t>https://www.cfda.gov/programs/15.512</t>
  </si>
  <si>
    <t>Reclamation States Emergency Drought Relief</t>
  </si>
  <si>
    <t>https://www.cfda.gov/programs/15.514</t>
  </si>
  <si>
    <t xml:space="preserve">Fort Peck Reservation Rural Water System </t>
  </si>
  <si>
    <t>https://www.cfda.gov/programs/15.516</t>
  </si>
  <si>
    <t>https://www.cfda.gov/programs/15.517</t>
  </si>
  <si>
    <t>Garrison Diversion Unit</t>
  </si>
  <si>
    <t>https://www.cfda.gov/programs/15.518</t>
  </si>
  <si>
    <t>Indian Tribal Water Resources Development, Management, and Protection</t>
  </si>
  <si>
    <t>https://www.cfda.gov/programs/15.519</t>
  </si>
  <si>
    <t xml:space="preserve">Lewis and Clark Rural Water System </t>
  </si>
  <si>
    <t>https://www.cfda.gov/programs/15.520</t>
  </si>
  <si>
    <t>Lower Rio Grande Valley Water Resources Conservation and Improvement</t>
  </si>
  <si>
    <t>https://www.cfda.gov/programs/15.521</t>
  </si>
  <si>
    <t>Mni Wiconi Rural Water Supply Project</t>
  </si>
  <si>
    <t>https://www.cfda.gov/programs/15.522</t>
  </si>
  <si>
    <t>Recreation Resources Management</t>
  </si>
  <si>
    <t>https://www.cfda.gov/programs/15.524</t>
  </si>
  <si>
    <t>Rocky Boy's/North Central Montana Regional Water System</t>
  </si>
  <si>
    <t>https://www.cfda.gov/programs/15.525</t>
  </si>
  <si>
    <t>San Gabriel Basin Restoration Project</t>
  </si>
  <si>
    <t>https://www.cfda.gov/programs/15.526</t>
  </si>
  <si>
    <t>San Luis Unit, Central Valley Project</t>
  </si>
  <si>
    <t>https://www.cfda.gov/programs/15.527</t>
  </si>
  <si>
    <t>Upper Colorado and San Juan River Basins Endangered Fish Recovery Programs</t>
  </si>
  <si>
    <t>https://www.cfda.gov/programs/15.529</t>
  </si>
  <si>
    <t>Water Conservation Field Services Program (WCFSP)</t>
  </si>
  <si>
    <t>https://www.cfda.gov/programs/15.530</t>
  </si>
  <si>
    <t>Yakima River Basin Water Enhancement Project (YRBWEP)</t>
  </si>
  <si>
    <t>https://www.cfda.gov/programs/15.531</t>
  </si>
  <si>
    <t>Central Valley Project, Trinity River Division, Trinity River  Fish and Wildlife Management</t>
  </si>
  <si>
    <t>https://www.cfda.gov/programs/15.532</t>
  </si>
  <si>
    <t>California Water Security and Environmental Enhancement</t>
  </si>
  <si>
    <t>https://www.cfda.gov/programs/15.533</t>
  </si>
  <si>
    <t>Miscellaneous Public Law 93-638 Contracts, Grants, and Cooperative Agreements</t>
  </si>
  <si>
    <t>https://www.cfda.gov/programs/15.534</t>
  </si>
  <si>
    <t>Upper Colorado River Basin Fish and Wildlife Mitigation Program</t>
  </si>
  <si>
    <t>https://www.cfda.gov/programs/15.535</t>
  </si>
  <si>
    <t>Middle Rio Grande Endangered Species Collaborative Program</t>
  </si>
  <si>
    <t>https://www.cfda.gov/programs/15.537</t>
  </si>
  <si>
    <t>https://www.cfda.gov/programs/15.538</t>
  </si>
  <si>
    <t>Equus Beds Division Acquifer Storage Recharge Project</t>
  </si>
  <si>
    <t>https://www.cfda.gov/programs/15.539</t>
  </si>
  <si>
    <t>Lake Mead/Las Vegas Wash Program</t>
  </si>
  <si>
    <t>Oct, 23 2009</t>
  </si>
  <si>
    <t>https://www.cfda.gov/programs/15.540</t>
  </si>
  <si>
    <t>Colorado River Basin Projects Act of 1968</t>
  </si>
  <si>
    <t>https://www.cfda.gov/programs/15.541</t>
  </si>
  <si>
    <t>Arizona Water Settlement Act of 2004</t>
  </si>
  <si>
    <t>Jul, 28 2010</t>
  </si>
  <si>
    <t>https://www.cfda.gov/programs/15.542</t>
  </si>
  <si>
    <t>Lake Tahoe Regional Wetlands Development Program</t>
  </si>
  <si>
    <t>https://www.cfda.gov/programs/15.543</t>
  </si>
  <si>
    <t>Platte River Recovery Implementation Program</t>
  </si>
  <si>
    <t>Jul, 30 2010</t>
  </si>
  <si>
    <t>https://www.cfda.gov/programs/15.544</t>
  </si>
  <si>
    <t>Bunker Hill Groundwater Basin, Riverside-Corona Feeder Project</t>
  </si>
  <si>
    <t>https://www.cfda.gov/programs/15.545</t>
  </si>
  <si>
    <t>Youth Conservation Program</t>
  </si>
  <si>
    <t>https://www.cfda.gov/programs/15.546</t>
  </si>
  <si>
    <t>Reclamation Rural Water Supply Program</t>
  </si>
  <si>
    <t>Jun, 11 2011</t>
  </si>
  <si>
    <t>https://www.cfda.gov/programs/15.548</t>
  </si>
  <si>
    <t>Integrated Regional Water Plan for the Central Valley of California</t>
  </si>
  <si>
    <t>https://www.cfda.gov/programs/15.549</t>
  </si>
  <si>
    <t>Increasing Public Awareness of Recreational Opportunities at Reclamation Reservoirs for Physically Challenged and Disadvantaged Children</t>
  </si>
  <si>
    <t>https://www.cfda.gov/programs/15.550</t>
  </si>
  <si>
    <t>Madera Water Supply Enhancement Project</t>
  </si>
  <si>
    <t>https://www.cfda.gov/programs/15.551</t>
  </si>
  <si>
    <t>Navajo-Gallup Water Supply Project</t>
  </si>
  <si>
    <t>Mar, 17 2012</t>
  </si>
  <si>
    <t>https://www.cfda.gov/programs/15.552</t>
  </si>
  <si>
    <t>Eastern New Mexico Rural Water System Project</t>
  </si>
  <si>
    <t>Mar, 21 2012</t>
  </si>
  <si>
    <t>https://www.cfda.gov/programs/15.553</t>
  </si>
  <si>
    <t>Cooperative Watershed Management Program</t>
  </si>
  <si>
    <t>Mar, 22 2012</t>
  </si>
  <si>
    <t>https://www.cfda.gov/programs/15.554</t>
  </si>
  <si>
    <t>San Joaquin River Restoration Program</t>
  </si>
  <si>
    <t>https://www.cfda.gov/programs/15.555</t>
  </si>
  <si>
    <t>Crow Tribe Water Rights Settlement</t>
  </si>
  <si>
    <t>https://www.cfda.gov/programs/15.556</t>
  </si>
  <si>
    <t>Desert and Southern Rockies Landscape Conservation Cooperatives</t>
  </si>
  <si>
    <t>https://www.cfda.gov/programs/15.557</t>
  </si>
  <si>
    <t xml:space="preserve">White Mountain Apache Tribe Rural Water System </t>
  </si>
  <si>
    <t>Mar, 23 2012</t>
  </si>
  <si>
    <t>https://www.cfda.gov/programs/15.558</t>
  </si>
  <si>
    <t>New Mexico Rio Grande Basin Pueblos Irrigation Infrastructure Project</t>
  </si>
  <si>
    <t>https://www.cfda.gov/programs/15.559</t>
  </si>
  <si>
    <t xml:space="preserve">SECURE Water Act Ð Research Agreements </t>
  </si>
  <si>
    <t>https://www.cfda.gov/programs/15.560</t>
  </si>
  <si>
    <t>Savage Rapids Pumping Plant Project</t>
  </si>
  <si>
    <t>https://www.cfda.gov/programs/15.561</t>
  </si>
  <si>
    <t>Dixie Valley Water Export Study</t>
  </si>
  <si>
    <t>Apr, 18 2013</t>
  </si>
  <si>
    <t>https://www.cfda.gov/programs/15.562</t>
  </si>
  <si>
    <t>Suisun Marsh Preservation Agreement</t>
  </si>
  <si>
    <t>Apr, 19 2013</t>
  </si>
  <si>
    <t>https://www.cfda.gov/programs/15.563</t>
  </si>
  <si>
    <t>Central Valley Project Conservation Program</t>
  </si>
  <si>
    <t>https://www.cfda.gov/programs/15.564</t>
  </si>
  <si>
    <t>Sport Fish Restoration Program</t>
  </si>
  <si>
    <t>https://www.cfda.gov/programs/15.605</t>
  </si>
  <si>
    <t>Fish and Wildlife Management Assistance</t>
  </si>
  <si>
    <t>https://www.cfda.gov/programs/15.608</t>
  </si>
  <si>
    <t>Wildlife Restoration and Basic Hunter Education</t>
  </si>
  <si>
    <t>https://www.cfda.gov/programs/15.611</t>
  </si>
  <si>
    <t>Coastal Wetlands Planning, Protection and Restoration Program</t>
  </si>
  <si>
    <t>https://www.cfda.gov/programs/15.614</t>
  </si>
  <si>
    <t>Cooperative Endangered Species Conservation Fund</t>
  </si>
  <si>
    <t>https://www.cfda.gov/programs/15.615</t>
  </si>
  <si>
    <t>Clean Vessel Act Program</t>
  </si>
  <si>
    <t>https://www.cfda.gov/programs/15.616</t>
  </si>
  <si>
    <t>Rhinoceros and Tiger Conservation Fund</t>
  </si>
  <si>
    <t>https://www.cfda.gov/programs/15.619</t>
  </si>
  <si>
    <t>African Elephant Conservation Fund</t>
  </si>
  <si>
    <t>https://www.cfda.gov/programs/15.620</t>
  </si>
  <si>
    <t>Asian Elephant Conservation Fund</t>
  </si>
  <si>
    <t>https://www.cfda.gov/programs/15.621</t>
  </si>
  <si>
    <t>Sportfishing and Boating Safety Act</t>
  </si>
  <si>
    <t>https://www.cfda.gov/programs/15.622</t>
  </si>
  <si>
    <t>North American Wetlands Conservation Fund</t>
  </si>
  <si>
    <t>https://www.cfda.gov/programs/15.623</t>
  </si>
  <si>
    <t>Wildlife Conservation and Restoration</t>
  </si>
  <si>
    <t>https://www.cfda.gov/programs/15.625</t>
  </si>
  <si>
    <t>Enhanced Hunter Education and Safety Program</t>
  </si>
  <si>
    <t>https://www.cfda.gov/programs/15.626</t>
  </si>
  <si>
    <t>https://www.cfda.gov/programs/15.628</t>
  </si>
  <si>
    <t>Great Apes Conservation Fund</t>
  </si>
  <si>
    <t>https://www.cfda.gov/programs/15.629</t>
  </si>
  <si>
    <t>https://www.cfda.gov/programs/15.630</t>
  </si>
  <si>
    <t>Partners for Fish and Wildlife</t>
  </si>
  <si>
    <t>https://www.cfda.gov/programs/15.631</t>
  </si>
  <si>
    <t>Conservation Grants Private Stewardship for Imperiled Species</t>
  </si>
  <si>
    <t>https://www.cfda.gov/programs/15.632</t>
  </si>
  <si>
    <t>Landowner Incentive Program</t>
  </si>
  <si>
    <t>https://www.cfda.gov/programs/15.633</t>
  </si>
  <si>
    <t>State Wildlife Grants</t>
  </si>
  <si>
    <t>https://www.cfda.gov/programs/15.634</t>
  </si>
  <si>
    <t xml:space="preserve">Neotropical Migratory Bird Conservation </t>
  </si>
  <si>
    <t>https://www.cfda.gov/programs/15.635</t>
  </si>
  <si>
    <t>Alaska Subsistence Management</t>
  </si>
  <si>
    <t>https://www.cfda.gov/programs/15.636</t>
  </si>
  <si>
    <t>Migratory Bird Joint Ventures</t>
  </si>
  <si>
    <t>https://www.cfda.gov/programs/15.637</t>
  </si>
  <si>
    <t>Tribal Wildlife Grants Program</t>
  </si>
  <si>
    <t>https://www.cfda.gov/programs/15.639</t>
  </si>
  <si>
    <t xml:space="preserve">Wildlife Without Borders- Latin America and the Caribbean </t>
  </si>
  <si>
    <t>https://www.cfda.gov/programs/15.640</t>
  </si>
  <si>
    <t xml:space="preserve">Wildlife Without Borders-Mexico </t>
  </si>
  <si>
    <t>https://www.cfda.gov/programs/15.641</t>
  </si>
  <si>
    <t>https://www.cfda.gov/programs/15.642</t>
  </si>
  <si>
    <t>Alaska Migratory Bird Co-Management Council</t>
  </si>
  <si>
    <t>https://www.cfda.gov/programs/15.643</t>
  </si>
  <si>
    <t xml:space="preserve">Federal Junior Duck Stamp Conservation and Design </t>
  </si>
  <si>
    <t>https://www.cfda.gov/programs/15.644</t>
  </si>
  <si>
    <t>Marine Turtle Conservation Fund</t>
  </si>
  <si>
    <t>https://www.cfda.gov/programs/15.645</t>
  </si>
  <si>
    <t>Migratory  Bird Conservation</t>
  </si>
  <si>
    <t>https://www.cfda.gov/programs/15.647</t>
  </si>
  <si>
    <t>Central Valley Project Improvement  (CVPI) Anadromous Fish Restoration Program (AFRP)</t>
  </si>
  <si>
    <t>https://www.cfda.gov/programs/15.648</t>
  </si>
  <si>
    <t>Service Training and Technical Assistance (Generic Training)</t>
  </si>
  <si>
    <t>https://www.cfda.gov/programs/15.649</t>
  </si>
  <si>
    <t>Research Grants (Generic)</t>
  </si>
  <si>
    <t>https://www.cfda.gov/programs/15.650</t>
  </si>
  <si>
    <t>Wildlife Without Borders-Africa Program</t>
  </si>
  <si>
    <t>https://www.cfda.gov/programs/15.651</t>
  </si>
  <si>
    <t>Undesirable/Noxious Plant Species</t>
  </si>
  <si>
    <t>https://www.cfda.gov/programs/15.652</t>
  </si>
  <si>
    <t>National Outreach and Communication Program</t>
  </si>
  <si>
    <t>https://www.cfda.gov/programs/15.653</t>
  </si>
  <si>
    <t>Visitor Facility Enhancements - Refuges and Wildlife</t>
  </si>
  <si>
    <t>https://www.cfda.gov/programs/15.654</t>
  </si>
  <si>
    <t>https://www.cfda.gov/programs/15.655</t>
  </si>
  <si>
    <t>Recovery Act Funds - Habitat Enhancement, Restoration and Improvement.</t>
  </si>
  <si>
    <t>May, 27 2009</t>
  </si>
  <si>
    <t>https://www.cfda.gov/programs/15.656</t>
  </si>
  <si>
    <t>Endangered Species Conservation Ð Recovery Implementation Funds</t>
  </si>
  <si>
    <t>https://www.cfda.gov/programs/15.657</t>
  </si>
  <si>
    <t>Natural Resource Damage Assessment, Restoration and Implementation</t>
  </si>
  <si>
    <t>https://www.cfda.gov/programs/15.658</t>
  </si>
  <si>
    <t>National Wildlife Refuge Fund</t>
  </si>
  <si>
    <t>https://www.cfda.gov/programs/15.659</t>
  </si>
  <si>
    <t>Endangered Species - Candidate Conservation Action Funds</t>
  </si>
  <si>
    <t>Jul, 10 2009</t>
  </si>
  <si>
    <t>https://www.cfda.gov/programs/15.660</t>
  </si>
  <si>
    <t>Lower Snake River Compensation Plan</t>
  </si>
  <si>
    <t>https://www.cfda.gov/programs/15.661</t>
  </si>
  <si>
    <t>Dec, 02 2010</t>
  </si>
  <si>
    <t>https://www.cfda.gov/programs/15.662</t>
  </si>
  <si>
    <t>Dec, 01 2010</t>
  </si>
  <si>
    <t>https://www.cfda.gov/programs/15.663</t>
  </si>
  <si>
    <t>Fish and Wildlife Coordination and Assistance Programs</t>
  </si>
  <si>
    <t>Dec, 17 2010</t>
  </si>
  <si>
    <t>https://www.cfda.gov/programs/15.664</t>
  </si>
  <si>
    <t>National Wetlands Inventory</t>
  </si>
  <si>
    <t>https://www.cfda.gov/programs/15.665</t>
  </si>
  <si>
    <t>Endangered Species Conservation-Wolf Livestock Loss Compensation and Prevention</t>
  </si>
  <si>
    <t>https://www.cfda.gov/programs/15.666</t>
  </si>
  <si>
    <t>Highlands Conservation Program</t>
  </si>
  <si>
    <t>May, 06 2011</t>
  </si>
  <si>
    <t>https://www.cfda.gov/programs/15.667</t>
  </si>
  <si>
    <t xml:space="preserve">Coastal Impact Assistance Program </t>
  </si>
  <si>
    <t>Apr, 15 2011</t>
  </si>
  <si>
    <t>https://www.cfda.gov/programs/15.668</t>
  </si>
  <si>
    <t>May, 13 2011</t>
  </si>
  <si>
    <t>https://www.cfda.gov/programs/15.669</t>
  </si>
  <si>
    <t>Adaptive Science</t>
  </si>
  <si>
    <t>https://www.cfda.gov/programs/15.670</t>
  </si>
  <si>
    <t>Yukon River Salmon Research and Management Assistance</t>
  </si>
  <si>
    <t>Nov, 06 2011</t>
  </si>
  <si>
    <t>https://www.cfda.gov/programs/15.671</t>
  </si>
  <si>
    <t>Wildlife Without Borders Ð Amphibians in Decline</t>
  </si>
  <si>
    <t>https://www.cfda.gov/programs/15.672</t>
  </si>
  <si>
    <t>Wildlife Without Borders Ð Critically Endangered Animal Conservation Fund</t>
  </si>
  <si>
    <t>https://www.cfda.gov/programs/15.673</t>
  </si>
  <si>
    <t>National Fire Plan-Wildland Urban Interface Community Fire Assistance</t>
  </si>
  <si>
    <t>https://www.cfda.gov/programs/15.674</t>
  </si>
  <si>
    <t>Youth Engagement, Education, and Employment Programs</t>
  </si>
  <si>
    <t>Mar, 22 2013</t>
  </si>
  <si>
    <t>https://www.cfda.gov/programs/15.676</t>
  </si>
  <si>
    <t>Hurricane Sandy Disaster Relief Activities-FWS</t>
  </si>
  <si>
    <t>Aug, 07 2013</t>
  </si>
  <si>
    <t>https://www.cfda.gov/programs/15.677</t>
  </si>
  <si>
    <t>Cooperative Ecosystem Studies Units</t>
  </si>
  <si>
    <t>https://www.cfda.gov/programs/15.678</t>
  </si>
  <si>
    <t>Assistance to State Water Resources Research Institutes</t>
  </si>
  <si>
    <t>https://www.cfda.gov/programs/15.805</t>
  </si>
  <si>
    <t>Earthquake Hazards Research and Monitoring Assistance</t>
  </si>
  <si>
    <t>https://www.cfda.gov/programs/15.807</t>
  </si>
  <si>
    <t>https://www.cfda.gov/programs/15.808</t>
  </si>
  <si>
    <t>National Spatial Data Infrastructure Cooperative Agreements Program</t>
  </si>
  <si>
    <t>https://www.cfda.gov/programs/15.809</t>
  </si>
  <si>
    <t>National Cooperative Geologic Mapping Program</t>
  </si>
  <si>
    <t>https://www.cfda.gov/programs/15.810</t>
  </si>
  <si>
    <t xml:space="preserve">Gap Analysis Program  </t>
  </si>
  <si>
    <t>https://www.cfda.gov/programs/15.811</t>
  </si>
  <si>
    <t xml:space="preserve">Cooperative Research Units Program </t>
  </si>
  <si>
    <t>https://www.cfda.gov/programs/15.812</t>
  </si>
  <si>
    <t>National Geological and Geophysical Data Preservation Program</t>
  </si>
  <si>
    <t>https://www.cfda.gov/programs/15.814</t>
  </si>
  <si>
    <t>National Land Remote Sensing_Education Outreach and Research</t>
  </si>
  <si>
    <t>https://www.cfda.gov/programs/15.815</t>
  </si>
  <si>
    <t>Minerals Resources External Research Program</t>
  </si>
  <si>
    <t>https://www.cfda.gov/programs/15.816</t>
  </si>
  <si>
    <t xml:space="preserve">National Geospatial Program: Building The National Map </t>
  </si>
  <si>
    <t>https://www.cfda.gov/programs/15.817</t>
  </si>
  <si>
    <t>Volcano Hazards Program Research and Monitoring</t>
  </si>
  <si>
    <t>https://www.cfda.gov/programs/15.818</t>
  </si>
  <si>
    <t>Energy Cooperatives to Support the National Coal Resources Data System (NCRDS)</t>
  </si>
  <si>
    <t>Jun, 03 2009</t>
  </si>
  <si>
    <t>https://www.cfda.gov/programs/15.819</t>
  </si>
  <si>
    <t>National Climate Change and Wildlife Science Center</t>
  </si>
  <si>
    <t>Oct, 13 2009</t>
  </si>
  <si>
    <t>https://www.cfda.gov/programs/15.820</t>
  </si>
  <si>
    <t>Indian Arts and Crafts Development</t>
  </si>
  <si>
    <t>Indian Arts And Crafts Board, Department Of The Interior</t>
  </si>
  <si>
    <t>https://www.cfda.gov/programs/15.850</t>
  </si>
  <si>
    <t>Economic, Social, and Political Development of the Territories</t>
  </si>
  <si>
    <t>Office Of Insular Affairs, Department Of The Interior</t>
  </si>
  <si>
    <t>https://www.cfda.gov/programs/15.875</t>
  </si>
  <si>
    <t>Historic Preservation Fund Grants-In-Aid</t>
  </si>
  <si>
    <t>https://www.cfda.gov/programs/15.904</t>
  </si>
  <si>
    <t>National Historic Landmark</t>
  </si>
  <si>
    <t>https://www.cfda.gov/programs/15.912</t>
  </si>
  <si>
    <t>National Register of Historic Places</t>
  </si>
  <si>
    <t>https://www.cfda.gov/programs/15.914</t>
  </si>
  <si>
    <t>Technical Preservation Services</t>
  </si>
  <si>
    <t>https://www.cfda.gov/programs/15.915</t>
  </si>
  <si>
    <t>Outdoor Recreation_Acquisition, Development and Planning</t>
  </si>
  <si>
    <t>https://www.cfda.gov/programs/15.916</t>
  </si>
  <si>
    <t>Disposal of Federal Surplus Real Property for Parks, Recreation, and Historic Monuments</t>
  </si>
  <si>
    <t>https://www.cfda.gov/programs/15.918</t>
  </si>
  <si>
    <t>Rivers, Trails and Conservation Assistance</t>
  </si>
  <si>
    <t>https://www.cfda.gov/programs/15.921</t>
  </si>
  <si>
    <t>Native American Graves Protection and Repatriation Act</t>
  </si>
  <si>
    <t>https://www.cfda.gov/programs/15.922</t>
  </si>
  <si>
    <t>National Center for Preservation Technology and Training</t>
  </si>
  <si>
    <t>https://www.cfda.gov/programs/15.923</t>
  </si>
  <si>
    <t>National Maritime Heritage Grants Program</t>
  </si>
  <si>
    <t>Jul, 17 2014</t>
  </si>
  <si>
    <t>https://www.cfda.gov/programs/15.925</t>
  </si>
  <si>
    <t>American Battlefield Protection</t>
  </si>
  <si>
    <t>https://www.cfda.gov/programs/15.926</t>
  </si>
  <si>
    <t>Hydropower Recreation Assistance</t>
  </si>
  <si>
    <t>https://www.cfda.gov/programs/15.927</t>
  </si>
  <si>
    <t>Civil War Battlefield Land Acquisition Grants</t>
  </si>
  <si>
    <t>https://www.cfda.gov/programs/15.928</t>
  </si>
  <si>
    <t>Save America's Treasures</t>
  </si>
  <si>
    <t>https://www.cfda.gov/programs/15.929</t>
  </si>
  <si>
    <t>Chesapeake Bay Gateways Network</t>
  </si>
  <si>
    <t>https://www.cfda.gov/programs/15.930</t>
  </si>
  <si>
    <t>Conservation Activities by Youth Service Organizations</t>
  </si>
  <si>
    <t>https://www.cfda.gov/programs/15.931</t>
  </si>
  <si>
    <t>Preservation of Japanese American Confinement Sites</t>
  </si>
  <si>
    <t>https://www.cfda.gov/programs/15.933</t>
  </si>
  <si>
    <t>National Trails System Projects</t>
  </si>
  <si>
    <t>Sep, 28 2009</t>
  </si>
  <si>
    <t>https://www.cfda.gov/programs/15.935</t>
  </si>
  <si>
    <t>Redwood National Park Cooperative Management with the State of California</t>
  </si>
  <si>
    <t>Mar, 11 2010</t>
  </si>
  <si>
    <t>https://www.cfda.gov/programs/15.937</t>
  </si>
  <si>
    <t>Boston African-American National Historic Site Cooperative Agreement with the Museum of African American History</t>
  </si>
  <si>
    <t>Apr, 22 2010</t>
  </si>
  <si>
    <t>https://www.cfda.gov/programs/15.938</t>
  </si>
  <si>
    <t>National Heritage Area Federal Financial Assistance</t>
  </si>
  <si>
    <t>https://www.cfda.gov/programs/15.939</t>
  </si>
  <si>
    <t>New Bedford Whaling National Historic Park Cooperative Management</t>
  </si>
  <si>
    <t>Dec, 16 2010</t>
  </si>
  <si>
    <t>https://www.cfda.gov/programs/15.940</t>
  </si>
  <si>
    <t>Mississippi National River and Recreation Area State and Local Assistance</t>
  </si>
  <si>
    <t>https://www.cfda.gov/programs/15.941</t>
  </si>
  <si>
    <t>Environmental Education and Conservation - North Cascades Bioregion</t>
  </si>
  <si>
    <t>https://www.cfda.gov/programs/15.942</t>
  </si>
  <si>
    <t>Nov, 18 2010</t>
  </si>
  <si>
    <t>https://www.cfda.gov/programs/15.943</t>
  </si>
  <si>
    <t>Natural Resource Stewardship</t>
  </si>
  <si>
    <t>Dec, 15 2010</t>
  </si>
  <si>
    <t>https://www.cfda.gov/programs/15.944</t>
  </si>
  <si>
    <t>May, 22 2011</t>
  </si>
  <si>
    <t>https://www.cfda.gov/programs/15.945</t>
  </si>
  <si>
    <t>https://www.cfda.gov/programs/15.946</t>
  </si>
  <si>
    <t>Boston Harbor Islands Partnership</t>
  </si>
  <si>
    <t>https://www.cfda.gov/programs/15.947</t>
  </si>
  <si>
    <t>Jun, 10 2011</t>
  </si>
  <si>
    <t>https://www.cfda.gov/programs/15.948</t>
  </si>
  <si>
    <t>National Fire Plan - Rural Fire Assistance</t>
  </si>
  <si>
    <t>https://www.cfda.gov/programs/15.949</t>
  </si>
  <si>
    <t>Jun, 08 2012</t>
  </si>
  <si>
    <t>https://www.cfda.gov/programs/15.954</t>
  </si>
  <si>
    <t>Martin Luther King Junior National Historic Site and Preservation District</t>
  </si>
  <si>
    <t>https://www.cfda.gov/programs/15.955</t>
  </si>
  <si>
    <t>EbeyÕs Landing National Historical Reserve and EbeyÕs Landing National Historical Reserve Trust Board</t>
  </si>
  <si>
    <t>Jun, 06 2013</t>
  </si>
  <si>
    <t>https://www.cfda.gov/programs/15.956</t>
  </si>
  <si>
    <t>Historic Preservation Fund Grants to Provide Disaster Relief to Historic Properties Damaged by Hurricane Sandy</t>
  </si>
  <si>
    <t>May, 15 2013</t>
  </si>
  <si>
    <t>https://www.cfda.gov/programs/15.957</t>
  </si>
  <si>
    <t>Route 66 Corridor Preservation Program</t>
  </si>
  <si>
    <t>Aug, 29 2015</t>
  </si>
  <si>
    <t>https://www.cfda.gov/programs/15.958</t>
  </si>
  <si>
    <t>Education Program Management</t>
  </si>
  <si>
    <t>https://www.cfda.gov/programs/15.959</t>
  </si>
  <si>
    <t xml:space="preserve">Tribal Technical  Colleges </t>
  </si>
  <si>
    <t>Sep, 10 2015</t>
  </si>
  <si>
    <t>https://www.cfda.gov/programs/15.960</t>
  </si>
  <si>
    <t>Upper Mississippi River System Long Term Resource Monitoring Program</t>
  </si>
  <si>
    <t>https://www.cfda.gov/programs/15.978</t>
  </si>
  <si>
    <t>Hurricane Sandy Program</t>
  </si>
  <si>
    <t>https://www.cfda.gov/programs/15.979</t>
  </si>
  <si>
    <t>National Ground-Water Monitoring Network</t>
  </si>
  <si>
    <t>Jun, 21 2015</t>
  </si>
  <si>
    <t>https://www.cfda.gov/programs/15.980</t>
  </si>
  <si>
    <t>Water Use and Data Research</t>
  </si>
  <si>
    <t>Jan, 21 2016</t>
  </si>
  <si>
    <t>https://www.cfda.gov/programs/15.981</t>
  </si>
  <si>
    <t>Law Enforcement Assistance_Narcotics and Dangerous Drugs_Laboratory Analysis</t>
  </si>
  <si>
    <t>Drug Enforcement Administration, Department Of Justice</t>
  </si>
  <si>
    <t>DOJ</t>
  </si>
  <si>
    <t>https://www.cfda.gov/programs/16.001</t>
  </si>
  <si>
    <t>Law Enforcement Assistance_Narcotics and Dangerous Drugs Technical Laboratory Publications</t>
  </si>
  <si>
    <t>https://www.cfda.gov/programs/16.003</t>
  </si>
  <si>
    <t>Law Enforcement Assistance_Narcotics and Dangerous Drugs Training</t>
  </si>
  <si>
    <t>https://www.cfda.gov/programs/16.004</t>
  </si>
  <si>
    <t>Alcohol, Tobacco, and Firearms_Training Assistance</t>
  </si>
  <si>
    <t>Alcohol, Tobacco, Firearms And Explosives, Department Of Justice</t>
  </si>
  <si>
    <t>https://www.cfda.gov/programs/16.012</t>
  </si>
  <si>
    <t>Violence Against Women Act Court Training and Improvement Grants</t>
  </si>
  <si>
    <t>Violence Against Women Office, Department Of Justice</t>
  </si>
  <si>
    <t>https://www.cfda.gov/programs/16.013</t>
  </si>
  <si>
    <t>Missing Alzheimer's Disease Patient Assistance Program</t>
  </si>
  <si>
    <t>Jun, 05 2009</t>
  </si>
  <si>
    <t>https://www.cfda.gov/programs/16.015</t>
  </si>
  <si>
    <t>Culturally and Linguistically Specific Services Program</t>
  </si>
  <si>
    <t>https://www.cfda.gov/programs/16.016</t>
  </si>
  <si>
    <t xml:space="preserve">Sexual Assault Services Formula Program </t>
  </si>
  <si>
    <t>https://www.cfda.gov/programs/16.017</t>
  </si>
  <si>
    <t>Tribal Registry</t>
  </si>
  <si>
    <t>https://www.cfda.gov/programs/16.019</t>
  </si>
  <si>
    <t>Justice Systems Response to Families</t>
  </si>
  <si>
    <t>Nov, 23 2013</t>
  </si>
  <si>
    <t>https://www.cfda.gov/programs/16.021</t>
  </si>
  <si>
    <t>Sexual Assault Services Culturally Specific Program</t>
  </si>
  <si>
    <t>Apr, 12 2014</t>
  </si>
  <si>
    <t>https://www.cfda.gov/programs/16.023</t>
  </si>
  <si>
    <t>Tribal Sexual Assault Services Program</t>
  </si>
  <si>
    <t>https://www.cfda.gov/programs/16.024</t>
  </si>
  <si>
    <t>Special Domestic Violence Criminal Jurisdiction Implementation</t>
  </si>
  <si>
    <t>Nov, 07 2015</t>
  </si>
  <si>
    <t>https://www.cfda.gov/programs/16.025</t>
  </si>
  <si>
    <t>OVW Research and Evaluation Program</t>
  </si>
  <si>
    <t>Feb, 18 2016</t>
  </si>
  <si>
    <t>https://www.cfda.gov/programs/16.026</t>
  </si>
  <si>
    <t>Desegregation of Public Education</t>
  </si>
  <si>
    <t>Civil Rights Division, Department Of Justice</t>
  </si>
  <si>
    <t>https://www.cfda.gov/programs/16.100</t>
  </si>
  <si>
    <t>Equal Employment Opportunity</t>
  </si>
  <si>
    <t>https://www.cfda.gov/programs/16.101</t>
  </si>
  <si>
    <t>Fair Housing and Equal Credit Opportunity</t>
  </si>
  <si>
    <t>https://www.cfda.gov/programs/16.103</t>
  </si>
  <si>
    <t>Protection of Voting Rights</t>
  </si>
  <si>
    <t>https://www.cfda.gov/programs/16.104</t>
  </si>
  <si>
    <t>Civil Rights of Institutionalized Persons</t>
  </si>
  <si>
    <t>https://www.cfda.gov/programs/16.105</t>
  </si>
  <si>
    <t>Civil Rights Prosecution</t>
  </si>
  <si>
    <t>https://www.cfda.gov/programs/16.109</t>
  </si>
  <si>
    <t>Community-Based Violence Prevention Program</t>
  </si>
  <si>
    <t>Office Of Juvenile Justice And Delinquency Prevention, Department Of Justice</t>
  </si>
  <si>
    <t>Mar, 18 2010</t>
  </si>
  <si>
    <t>https://www.cfda.gov/programs/16.123</t>
  </si>
  <si>
    <t>Community Relations Service</t>
  </si>
  <si>
    <t>Community Relations Service, Department Of Justice</t>
  </si>
  <si>
    <t>https://www.cfda.gov/programs/16.200</t>
  </si>
  <si>
    <t>Promoting Evidence Integration in Sex Offender Management Discretionary Grant Program</t>
  </si>
  <si>
    <t>Office Of Sex Offender Sentencing, Monitoring, Apprehending, Registering, And Tracking, Department Of Justice</t>
  </si>
  <si>
    <t>https://www.cfda.gov/programs/16.203</t>
  </si>
  <si>
    <t>Law Enforcement Assistance_FBI Advanced Police Training</t>
  </si>
  <si>
    <t>Federal Bureau Of Investigation, Department Of Justice</t>
  </si>
  <si>
    <t>https://www.cfda.gov/programs/16.300</t>
  </si>
  <si>
    <t>Law Enforcement Assistance_FBI Crime Laboratory Support</t>
  </si>
  <si>
    <t>https://www.cfda.gov/programs/16.301</t>
  </si>
  <si>
    <t>Law Enforcement Assistance_FBI Field Police Training</t>
  </si>
  <si>
    <t>https://www.cfda.gov/programs/16.302</t>
  </si>
  <si>
    <t>Law Enforcement Assistance_FBI Fingerprint Identification</t>
  </si>
  <si>
    <t>https://www.cfda.gov/programs/16.303</t>
  </si>
  <si>
    <t>Law Enforcement Assistance_National Crime Information Center</t>
  </si>
  <si>
    <t>https://www.cfda.gov/programs/16.304</t>
  </si>
  <si>
    <t>Law Enforcement Assistance_Uniform Crime Reports</t>
  </si>
  <si>
    <t>https://www.cfda.gov/programs/16.305</t>
  </si>
  <si>
    <t>Combined DNA Index System</t>
  </si>
  <si>
    <t>https://www.cfda.gov/programs/16.307</t>
  </si>
  <si>
    <t>Indian Country Investigations</t>
  </si>
  <si>
    <t>https://www.cfda.gov/programs/16.308</t>
  </si>
  <si>
    <t>Law Enforcement Assistance_National Instant Criminal Background Check System</t>
  </si>
  <si>
    <t>https://www.cfda.gov/programs/16.309</t>
  </si>
  <si>
    <t>Services for Trafficking Victims</t>
  </si>
  <si>
    <t>Office For Victims Of Crime, Department Of Justice</t>
  </si>
  <si>
    <t>https://www.cfda.gov/programs/16.320</t>
  </si>
  <si>
    <t>Antiterrorism Emergency Reserve</t>
  </si>
  <si>
    <t>https://www.cfda.gov/programs/16.321</t>
  </si>
  <si>
    <t>Juvenile Accountability Block Grants</t>
  </si>
  <si>
    <t>https://www.cfda.gov/programs/16.523</t>
  </si>
  <si>
    <t>Legal Assistance for Victims</t>
  </si>
  <si>
    <t>https://www.cfda.gov/programs/16.524</t>
  </si>
  <si>
    <t>Grants to Reduce Domestic Violence, Dating Violence, Sexual Assault, and Stalking on Campus</t>
  </si>
  <si>
    <t>https://www.cfda.gov/programs/16.525</t>
  </si>
  <si>
    <t>OVW Technical Assistance Initiative</t>
  </si>
  <si>
    <t>https://www.cfda.gov/programs/16.526</t>
  </si>
  <si>
    <t>Supervised Visitation, Safe Havens for Children</t>
  </si>
  <si>
    <t>https://www.cfda.gov/programs/16.527</t>
  </si>
  <si>
    <t>Enhanced Training and Services to End Violence and Abuse of Women Later in Life</t>
  </si>
  <si>
    <t>https://www.cfda.gov/programs/16.528</t>
  </si>
  <si>
    <t xml:space="preserve">Education, Training, and Enhanced Services to End Violence Against and Abuse of Women with Disabilities </t>
  </si>
  <si>
    <t>https://www.cfda.gov/programs/16.529</t>
  </si>
  <si>
    <t>Juvenile Justice and Delinquency Prevention_Allocation to States</t>
  </si>
  <si>
    <t>https://www.cfda.gov/programs/16.540</t>
  </si>
  <si>
    <t>Part E - Developing, Testing and Demonstrating Promising New Programs</t>
  </si>
  <si>
    <t>https://www.cfda.gov/programs/16.541</t>
  </si>
  <si>
    <t>Missing Children's Assistance</t>
  </si>
  <si>
    <t>https://www.cfda.gov/programs/16.543</t>
  </si>
  <si>
    <t>Youth Gang Prevention</t>
  </si>
  <si>
    <t>https://www.cfda.gov/programs/16.544</t>
  </si>
  <si>
    <t>Title V_Delinquency Prevention Program</t>
  </si>
  <si>
    <t>https://www.cfda.gov/programs/16.548</t>
  </si>
  <si>
    <t>State Justice Statistics Program for Statistical Analysis Centers</t>
  </si>
  <si>
    <t>Bureau Of Justice Statistics, Department Of Justice</t>
  </si>
  <si>
    <t>https://www.cfda.gov/programs/16.550</t>
  </si>
  <si>
    <t>National Criminal History Improvement Program (NCHIP)</t>
  </si>
  <si>
    <t>https://www.cfda.gov/programs/16.554</t>
  </si>
  <si>
    <t>State Domestic Violence and Sexual Assault Coalitions</t>
  </si>
  <si>
    <t>https://www.cfda.gov/programs/16.556</t>
  </si>
  <si>
    <t>Tribal Domestic Violence and Sexual Assault Coalitions Grant Program</t>
  </si>
  <si>
    <t>https://www.cfda.gov/programs/16.557</t>
  </si>
  <si>
    <t>National Institute of Justice Research, Evaluation, and Development Project Grants</t>
  </si>
  <si>
    <t>National Institute Of Justice, Department Of Justice</t>
  </si>
  <si>
    <t>https://www.cfda.gov/programs/16.560</t>
  </si>
  <si>
    <t>Criminal Justice Research and Development_Graduate Research Fellowships</t>
  </si>
  <si>
    <t>https://www.cfda.gov/programs/16.562</t>
  </si>
  <si>
    <t>National Institute of Justice W.E.B. DuBois Fellowship Program</t>
  </si>
  <si>
    <t>https://www.cfda.gov/programs/16.566</t>
  </si>
  <si>
    <t>Public Safety Officers' Benefits Program</t>
  </si>
  <si>
    <t>https://www.cfda.gov/programs/16.571</t>
  </si>
  <si>
    <t>Crime Victim Assistance</t>
  </si>
  <si>
    <t>https://www.cfda.gov/programs/16.575</t>
  </si>
  <si>
    <t>Crime Victim Compensation</t>
  </si>
  <si>
    <t>https://www.cfda.gov/programs/16.576</t>
  </si>
  <si>
    <t>Federal Surplus Property Transfer Program</t>
  </si>
  <si>
    <t>https://www.cfda.gov/programs/16.578</t>
  </si>
  <si>
    <t>Crime Victim Assistance/Discretionary Grants</t>
  </si>
  <si>
    <t>https://www.cfda.gov/programs/16.582</t>
  </si>
  <si>
    <t>Children's Justice Act Partnerships for Indian Communities</t>
  </si>
  <si>
    <t>https://www.cfda.gov/programs/16.583</t>
  </si>
  <si>
    <t>Drug Court Discretionary Grant Program</t>
  </si>
  <si>
    <t>https://www.cfda.gov/programs/16.585</t>
  </si>
  <si>
    <t>Violence Against Women Discretionary Grants for Indian Tribal Governments</t>
  </si>
  <si>
    <t>https://www.cfda.gov/programs/16.587</t>
  </si>
  <si>
    <t>Violence Against Women Formula Grants</t>
  </si>
  <si>
    <t>https://www.cfda.gov/programs/16.588</t>
  </si>
  <si>
    <t>Rural Domestic Violence, Dating Violence, Sexual Assault, and Stalking Assistance Program</t>
  </si>
  <si>
    <t>https://www.cfda.gov/programs/16.589</t>
  </si>
  <si>
    <t>Grants to Encourage Arrest Policies and Enforcement of Protection Orders Program</t>
  </si>
  <si>
    <t>https://www.cfda.gov/programs/16.590</t>
  </si>
  <si>
    <t>Residential Substance Abuse Treatment for State Prisoners</t>
  </si>
  <si>
    <t>https://www.cfda.gov/programs/16.593</t>
  </si>
  <si>
    <t>Community Capacity Development Office</t>
  </si>
  <si>
    <t>Executive Office For Weed And Seed, Department Of Justice</t>
  </si>
  <si>
    <t>https://www.cfda.gov/programs/16.595</t>
  </si>
  <si>
    <t>Tribal Justice Facilities Grant Program for Indian Tribes</t>
  </si>
  <si>
    <t>https://www.cfda.gov/programs/16.596</t>
  </si>
  <si>
    <t>Corrections_Training and Staff Development</t>
  </si>
  <si>
    <t>Bureau Of Prisons, Department Of Justice</t>
  </si>
  <si>
    <t>https://www.cfda.gov/programs/16.601</t>
  </si>
  <si>
    <t>Corrections_Research and Evaluation and Policy Formulation</t>
  </si>
  <si>
    <t>https://www.cfda.gov/programs/16.602</t>
  </si>
  <si>
    <t>Corrections_Technical Assistance/Clearinghouse</t>
  </si>
  <si>
    <t>https://www.cfda.gov/programs/16.603</t>
  </si>
  <si>
    <t>State Criminal Alien Assistance Program</t>
  </si>
  <si>
    <t>https://www.cfda.gov/programs/16.606</t>
  </si>
  <si>
    <t>Bulletproof Vest Partnership Program</t>
  </si>
  <si>
    <t>https://www.cfda.gov/programs/16.607</t>
  </si>
  <si>
    <t>Tribal Court Assistance Program</t>
  </si>
  <si>
    <t>https://www.cfda.gov/programs/16.608</t>
  </si>
  <si>
    <t>Project Safe Neighborhoods</t>
  </si>
  <si>
    <t>https://www.cfda.gov/programs/16.609</t>
  </si>
  <si>
    <t>Regional Information Sharing Systems</t>
  </si>
  <si>
    <t>https://www.cfda.gov/programs/16.610</t>
  </si>
  <si>
    <t>State and Local Anti-Terrorism Training</t>
  </si>
  <si>
    <t>https://www.cfda.gov/programs/16.614</t>
  </si>
  <si>
    <t>Public Safety Officers' Educational Assistance</t>
  </si>
  <si>
    <t>https://www.cfda.gov/programs/16.615</t>
  </si>
  <si>
    <t>Indian Country Alcohol and Drug Prevention</t>
  </si>
  <si>
    <t>https://www.cfda.gov/programs/16.616</t>
  </si>
  <si>
    <t>Public Safety Partnership and Community Policing Grants</t>
  </si>
  <si>
    <t>Office Of Community Oriented Policing Services, Department Of Justice</t>
  </si>
  <si>
    <t>https://www.cfda.gov/programs/16.710</t>
  </si>
  <si>
    <t>Juvenile Mentoring Program</t>
  </si>
  <si>
    <t>https://www.cfda.gov/programs/16.726</t>
  </si>
  <si>
    <t>Enforcing Underage Drinking Laws Program</t>
  </si>
  <si>
    <t>https://www.cfda.gov/programs/16.727</t>
  </si>
  <si>
    <t>Reduction and Prevention of Children's Exposure to Violence</t>
  </si>
  <si>
    <t>https://www.cfda.gov/programs/16.730</t>
  </si>
  <si>
    <t>Tribal Youth Program</t>
  </si>
  <si>
    <t>https://www.cfda.gov/programs/16.731</t>
  </si>
  <si>
    <t>Special Data Collections and Statistical Studies</t>
  </si>
  <si>
    <t>https://www.cfda.gov/programs/16.734</t>
  </si>
  <si>
    <t xml:space="preserve">PREA Program: Demonstration Projects to Establish 'Zero Tolerance' Cultures for Sexual Assault in Correctional Facilities </t>
  </si>
  <si>
    <t>https://www.cfda.gov/programs/16.735</t>
  </si>
  <si>
    <t xml:space="preserve">Transitional Housing Assistance for Victims of Domestic Violence, Dating Violence, Stalking, or Sexual Assault </t>
  </si>
  <si>
    <t>https://www.cfda.gov/programs/16.736</t>
  </si>
  <si>
    <t>Gang Resistance Education and Training</t>
  </si>
  <si>
    <t>https://www.cfda.gov/programs/16.737</t>
  </si>
  <si>
    <t>Edward Byrne Memorial Justice Assistance Grant Program</t>
  </si>
  <si>
    <t>https://www.cfda.gov/programs/16.738</t>
  </si>
  <si>
    <t xml:space="preserve">National Prison Rape Statistics Program </t>
  </si>
  <si>
    <t>https://www.cfda.gov/programs/16.739</t>
  </si>
  <si>
    <t>Statewide Automated Victim Information Notification (SAVIN) Program</t>
  </si>
  <si>
    <t>https://www.cfda.gov/programs/16.740</t>
  </si>
  <si>
    <t>DNA Backlog Reduction Program</t>
  </si>
  <si>
    <t>https://www.cfda.gov/programs/16.741</t>
  </si>
  <si>
    <t>Paul Coverdell Forensic Sciences Improvement Grant Program</t>
  </si>
  <si>
    <t>https://www.cfda.gov/programs/16.742</t>
  </si>
  <si>
    <t>Criminal and Juvenile Justice and Mental Health Collaboration Program</t>
  </si>
  <si>
    <t>https://www.cfda.gov/programs/16.745</t>
  </si>
  <si>
    <t>Capital Case Litigation Initiative</t>
  </si>
  <si>
    <t>https://www.cfda.gov/programs/16.746</t>
  </si>
  <si>
    <t>Support for Adam Walsh Act Implementation Grant Program</t>
  </si>
  <si>
    <t>https://www.cfda.gov/programs/16.750</t>
  </si>
  <si>
    <t>Edward Byrne Memorial Competitive Grant Program</t>
  </si>
  <si>
    <t>https://www.cfda.gov/programs/16.751</t>
  </si>
  <si>
    <t>Economic High-Tech and Cyber Crime Prevention</t>
  </si>
  <si>
    <t>https://www.cfda.gov/programs/16.752</t>
  </si>
  <si>
    <t xml:space="preserve">Congressionally Recommended Awards </t>
  </si>
  <si>
    <t>https://www.cfda.gov/programs/16.753</t>
  </si>
  <si>
    <t>Harold Rogers Prescription Drug Monitoring Program</t>
  </si>
  <si>
    <t>https://www.cfda.gov/programs/16.754</t>
  </si>
  <si>
    <t>Southwest Border Prosecution Initiative Program</t>
  </si>
  <si>
    <t>https://www.cfda.gov/programs/16.755</t>
  </si>
  <si>
    <t>Court Appointed Special Advocates</t>
  </si>
  <si>
    <t>Jan, 01 2009</t>
  </si>
  <si>
    <t>https://www.cfda.gov/programs/16.756</t>
  </si>
  <si>
    <t>Judicial Training on Child Maltreatment for Court Personnel Juvenile Justice Programs</t>
  </si>
  <si>
    <t>https://www.cfda.gov/programs/16.757</t>
  </si>
  <si>
    <t>Improving the Investigation and Prosecution of Child Abuse and the Regional and Local Children's Advocacy Centers</t>
  </si>
  <si>
    <t>https://www.cfda.gov/programs/16.758</t>
  </si>
  <si>
    <t>Recovery Act - Internet Crimes against Children Task Force Program (ICAC)</t>
  </si>
  <si>
    <t>Department Of Justice</t>
  </si>
  <si>
    <t>May, 22 2009</t>
  </si>
  <si>
    <t>https://www.cfda.gov/programs/16.800</t>
  </si>
  <si>
    <t xml:space="preserve">Recovery Act - State Victim Assistance Formula Grant Program </t>
  </si>
  <si>
    <t>https://www.cfda.gov/programs/16.801</t>
  </si>
  <si>
    <t>Recovery Act - State Victim Compensation Formula Grant Program</t>
  </si>
  <si>
    <t>https://www.cfda.gov/programs/16.802</t>
  </si>
  <si>
    <t>Recovery Act - Edward Byrne  Memorial Justice Assistance Grant (JAG) Program/ Grants  to States and Territories</t>
  </si>
  <si>
    <t>https://www.cfda.gov/programs/16.803</t>
  </si>
  <si>
    <t>Recovery Act - Edward Byrne Memorial Justice Assistance Grant (JAG) Program / Grants To Units Of Local Government</t>
  </si>
  <si>
    <t>https://www.cfda.gov/programs/16.804</t>
  </si>
  <si>
    <t>Recovery Act - VOCA Crime Victim Assistance Discretionary Grant Program</t>
  </si>
  <si>
    <t>https://www.cfda.gov/programs/16.807</t>
  </si>
  <si>
    <t>Recovery Act - Edward Byrne Memorial Competitive Grant Program</t>
  </si>
  <si>
    <t>https://www.cfda.gov/programs/16.808</t>
  </si>
  <si>
    <t xml:space="preserve">Recovery Act - State and Local Law Enforcement Assistance Program: Combating Criminal Narcotics Activity Stemming from the Southern Border of the United States Competitive Grant Program </t>
  </si>
  <si>
    <t>https://www.cfda.gov/programs/16.809</t>
  </si>
  <si>
    <t>Recovery Act Ð Assistance to Rural Law Enforcement to Combat Crime and Drugs Competitive Grant Program</t>
  </si>
  <si>
    <t>https://www.cfda.gov/programs/16.810</t>
  </si>
  <si>
    <t>Recovery Act - Correctional Facilities On Tribal Lands</t>
  </si>
  <si>
    <t>https://www.cfda.gov/programs/16.811</t>
  </si>
  <si>
    <t>Second Chance Act Reentry Initiative</t>
  </si>
  <si>
    <t>Jun, 18 2009</t>
  </si>
  <si>
    <t>https://www.cfda.gov/programs/16.812</t>
  </si>
  <si>
    <t>NICS Act Record Improvement Program</t>
  </si>
  <si>
    <t>https://www.cfda.gov/programs/16.813</t>
  </si>
  <si>
    <t>Northern Border Prosecution Initiative Program</t>
  </si>
  <si>
    <t>https://www.cfda.gov/programs/16.814</t>
  </si>
  <si>
    <t>Tribal Civil and Criminal Legal Assistance Grants, Training and Technical Assistance</t>
  </si>
  <si>
    <t>https://www.cfda.gov/programs/16.815</t>
  </si>
  <si>
    <t>John R.  Justice Prosecutors and Defenders Incentive Act</t>
  </si>
  <si>
    <t>May, 06 2010</t>
  </si>
  <si>
    <t>https://www.cfda.gov/programs/16.816</t>
  </si>
  <si>
    <t>Byrne Criminal Justice Innovation Program</t>
  </si>
  <si>
    <t>Apr, 08 2012</t>
  </si>
  <si>
    <t>https://www.cfda.gov/programs/16.817</t>
  </si>
  <si>
    <t>Children Exposed to Violence</t>
  </si>
  <si>
    <t>Apr, 15 2012</t>
  </si>
  <si>
    <t>https://www.cfda.gov/programs/16.818</t>
  </si>
  <si>
    <t>National Forum on Youth Violence Prevention</t>
  </si>
  <si>
    <t>May, 02 2012</t>
  </si>
  <si>
    <t>https://www.cfda.gov/programs/16.819</t>
  </si>
  <si>
    <t>Postconviction Testing of DNA Evidence to Exonerate the Innocent</t>
  </si>
  <si>
    <t>https://www.cfda.gov/programs/16.820</t>
  </si>
  <si>
    <t>Juvenile Justice Reform and Reinvestment Demonstration Program</t>
  </si>
  <si>
    <t>Jul, 19 2012</t>
  </si>
  <si>
    <t>https://www.cfda.gov/programs/16.821</t>
  </si>
  <si>
    <t>National Center for Campus Public Safety</t>
  </si>
  <si>
    <t>May, 17 2013</t>
  </si>
  <si>
    <t>https://www.cfda.gov/programs/16.822</t>
  </si>
  <si>
    <t>Emergency Planning for Juvenile Justice Facilities</t>
  </si>
  <si>
    <t>Jun, 07 2013</t>
  </si>
  <si>
    <t>https://www.cfda.gov/programs/16.823</t>
  </si>
  <si>
    <t>Emergency Law Enforcement Assistance Grant</t>
  </si>
  <si>
    <t>Aug, 03 2013</t>
  </si>
  <si>
    <t>https://www.cfda.gov/programs/16.824</t>
  </si>
  <si>
    <t>Smart Prosecution Initiative</t>
  </si>
  <si>
    <t>Mar, 02 2014</t>
  </si>
  <si>
    <t>https://www.cfda.gov/programs/16.825</t>
  </si>
  <si>
    <t>Vision 21</t>
  </si>
  <si>
    <t>Mar, 13 2014</t>
  </si>
  <si>
    <t>https://www.cfda.gov/programs/16.826</t>
  </si>
  <si>
    <t>Apr, 02 2014</t>
  </si>
  <si>
    <t>https://www.cfda.gov/programs/16.827</t>
  </si>
  <si>
    <t>Swift, Certain, and Fair (SCF) Sanctions program: Replicating the Concepts behind Project HOPE</t>
  </si>
  <si>
    <t>Apr, 05 2014</t>
  </si>
  <si>
    <t>https://www.cfda.gov/programs/16.828</t>
  </si>
  <si>
    <t>Juvenile Justice Education Collaboration Assistance</t>
  </si>
  <si>
    <t>May, 16 2014</t>
  </si>
  <si>
    <t>https://www.cfda.gov/programs/16.829</t>
  </si>
  <si>
    <t xml:space="preserve">Girls in the Juvenile Justice System </t>
  </si>
  <si>
    <t>https://www.cfda.gov/programs/16.830</t>
  </si>
  <si>
    <t xml:space="preserve">Children of Incarcerated Parents </t>
  </si>
  <si>
    <t>https://www.cfda.gov/programs/16.831</t>
  </si>
  <si>
    <t xml:space="preserve">Children of Incarcerated Parents Web Portal </t>
  </si>
  <si>
    <t>https://www.cfda.gov/programs/16.832</t>
  </si>
  <si>
    <t>National Sexual Assault Kit Initiative</t>
  </si>
  <si>
    <t>Feb, 08 2015</t>
  </si>
  <si>
    <t>https://www.cfda.gov/programs/16.833</t>
  </si>
  <si>
    <t>Body Worn Camera Policy and Implementation</t>
  </si>
  <si>
    <t>Feb, 26 2016</t>
  </si>
  <si>
    <t>https://www.cfda.gov/programs/16.835</t>
  </si>
  <si>
    <t xml:space="preserve">Consolidated And Technical Assistance Grant Program to Address Children and Youth Experiencing Domestic and Sexual Violence and Engage Men and Boys as Allies </t>
  </si>
  <si>
    <t>Jul, 22 2012</t>
  </si>
  <si>
    <t>https://www.cfda.gov/programs/16.888</t>
  </si>
  <si>
    <t>Grants for Outreach and Services to Underserved Populations</t>
  </si>
  <si>
    <t>https://www.cfda.gov/programs/16.889</t>
  </si>
  <si>
    <t>Equitable Sharing Program</t>
  </si>
  <si>
    <t>Criminal Division, Department Of Justice</t>
  </si>
  <si>
    <t>Apr, 19 2012</t>
  </si>
  <si>
    <t>https://www.cfda.gov/programs/16.922</t>
  </si>
  <si>
    <t>Labor Force Statistics</t>
  </si>
  <si>
    <t>Bureau Of Labor Statistics, Department Of Labor</t>
  </si>
  <si>
    <t>DOL</t>
  </si>
  <si>
    <t>https://www.cfda.gov/programs/17.002</t>
  </si>
  <si>
    <t>Prices and Cost of Living Data</t>
  </si>
  <si>
    <t>https://www.cfda.gov/programs/17.003</t>
  </si>
  <si>
    <t>Productivity and Technology Data</t>
  </si>
  <si>
    <t>https://www.cfda.gov/programs/17.004</t>
  </si>
  <si>
    <t>Compensation and Working Conditions</t>
  </si>
  <si>
    <t>https://www.cfda.gov/programs/17.005</t>
  </si>
  <si>
    <t>Employee Benefits Security Administration</t>
  </si>
  <si>
    <t>Employee Benefits Security Administration, Department Of Labor</t>
  </si>
  <si>
    <t>https://www.cfda.gov/programs/17.150</t>
  </si>
  <si>
    <t>Registered Apprenticeship</t>
  </si>
  <si>
    <t>Employment Training Administration, Department Of Labor</t>
  </si>
  <si>
    <t>https://www.cfda.gov/programs/17.201</t>
  </si>
  <si>
    <t>Employment Service/Wagner-Peyser Funded Activities</t>
  </si>
  <si>
    <t>https://www.cfda.gov/programs/17.207</t>
  </si>
  <si>
    <t>Unemployment Insurance</t>
  </si>
  <si>
    <t>https://www.cfda.gov/programs/17.225</t>
  </si>
  <si>
    <t>Senior Community Service Employment Program</t>
  </si>
  <si>
    <t>https://www.cfda.gov/programs/17.235</t>
  </si>
  <si>
    <t>https://www.cfda.gov/programs/17.245</t>
  </si>
  <si>
    <t>WIA/WIOA Adult Program</t>
  </si>
  <si>
    <t>https://www.cfda.gov/programs/17.258</t>
  </si>
  <si>
    <t>WIA/WIOA Youth Activities</t>
  </si>
  <si>
    <t>https://www.cfda.gov/programs/17.259</t>
  </si>
  <si>
    <t>WIA Dislocated  Workers</t>
  </si>
  <si>
    <t>https://www.cfda.gov/programs/17.260</t>
  </si>
  <si>
    <t>WIA/WIOA Pilots, Demonstrations, and Research Projects</t>
  </si>
  <si>
    <t>https://www.cfda.gov/programs/17.261</t>
  </si>
  <si>
    <t>National Farmworker Jobs Program</t>
  </si>
  <si>
    <t>https://www.cfda.gov/programs/17.264</t>
  </si>
  <si>
    <t>Native American Employment and Training</t>
  </si>
  <si>
    <t>https://www.cfda.gov/programs/17.265</t>
  </si>
  <si>
    <t>Incentive Grants - WIA Section 503</t>
  </si>
  <si>
    <t>https://www.cfda.gov/programs/17.267</t>
  </si>
  <si>
    <t>H-1B Job Training Grants</t>
  </si>
  <si>
    <t>https://www.cfda.gov/programs/17.268</t>
  </si>
  <si>
    <t>Reintegration of Ex-Offenders</t>
  </si>
  <si>
    <t>https://www.cfda.gov/programs/17.270</t>
  </si>
  <si>
    <t xml:space="preserve">Work Opportunity Tax Credit Program (WOTC) </t>
  </si>
  <si>
    <t>https://www.cfda.gov/programs/17.271</t>
  </si>
  <si>
    <t>Permanent Labor Certification for Foreign Workers</t>
  </si>
  <si>
    <t>https://www.cfda.gov/programs/17.272</t>
  </si>
  <si>
    <t>Temporary Labor Certification for Foreign Workers</t>
  </si>
  <si>
    <t>https://www.cfda.gov/programs/17.273</t>
  </si>
  <si>
    <t>YouthBuild</t>
  </si>
  <si>
    <t>https://www.cfda.gov/programs/17.274</t>
  </si>
  <si>
    <t>Program of Competitive Grants for Worker Training and Placement in High Growth and Emerging Industry Sectors</t>
  </si>
  <si>
    <t>https://www.cfda.gov/programs/17.275</t>
  </si>
  <si>
    <t>Health Care Tax Credit (HCTC) National Emergency Grants (NEGs)</t>
  </si>
  <si>
    <t>https://www.cfda.gov/programs/17.276</t>
  </si>
  <si>
    <t>WIOA National Dislocated Worker Grants / WIA National Emergency Grants</t>
  </si>
  <si>
    <t>https://www.cfda.gov/programs/17.277</t>
  </si>
  <si>
    <t>WIA/WIOA Dislocated Worker Formula Grants</t>
  </si>
  <si>
    <t>https://www.cfda.gov/programs/17.278</t>
  </si>
  <si>
    <t>WIA/WIOA Dislocated Worker National Reserve Demonstration Grants</t>
  </si>
  <si>
    <t>Aug, 27 2010</t>
  </si>
  <si>
    <t>https://www.cfda.gov/programs/17.280</t>
  </si>
  <si>
    <t>WIA/WIOA Dislocated Worker National Reserve Technical Assistance and Training</t>
  </si>
  <si>
    <t>https://www.cfda.gov/programs/17.281</t>
  </si>
  <si>
    <t>Trade Adjustment Assistance Community College and Career Training (TAACCCT) Grants</t>
  </si>
  <si>
    <t>https://www.cfda.gov/programs/17.282</t>
  </si>
  <si>
    <t>Workforce Innovation Fund</t>
  </si>
  <si>
    <t>https://www.cfda.gov/programs/17.283</t>
  </si>
  <si>
    <t>Hurricane Sandy Disaster Relief Appropriations Act Supplemental - National Emergency Grants (NEGs)</t>
  </si>
  <si>
    <t>https://www.cfda.gov/programs/17.284</t>
  </si>
  <si>
    <t>Apprenticeship USA Grants</t>
  </si>
  <si>
    <t>Apr, 20 2016</t>
  </si>
  <si>
    <t>https://www.cfda.gov/programs/17.285</t>
  </si>
  <si>
    <t>Non-Discrimination and Affirmative Action by Federal Contractors and Federally Assisted Construction Contractors</t>
  </si>
  <si>
    <t>Office Of Federal Contract Compliance Programs, Department Of Labor</t>
  </si>
  <si>
    <t>https://www.cfda.gov/programs/17.301</t>
  </si>
  <si>
    <t>Longshore and Harbor Workers' Compensation</t>
  </si>
  <si>
    <t>Office Of Workers' Compensation Programs, Department Of Labor</t>
  </si>
  <si>
    <t>https://www.cfda.gov/programs/17.302</t>
  </si>
  <si>
    <t>Wage and Hour Standards</t>
  </si>
  <si>
    <t>Wage And Hour Division, Department Of Labor</t>
  </si>
  <si>
    <t>https://www.cfda.gov/programs/17.303</t>
  </si>
  <si>
    <t>Consumer Credit Protection</t>
  </si>
  <si>
    <t>https://www.cfda.gov/programs/17.306</t>
  </si>
  <si>
    <t>Coal Mine Workers' Compensation</t>
  </si>
  <si>
    <t>https://www.cfda.gov/programs/17.307</t>
  </si>
  <si>
    <t>Farm Labor Contractor Registration</t>
  </si>
  <si>
    <t>https://www.cfda.gov/programs/17.308</t>
  </si>
  <si>
    <t>Labor Organization Reports</t>
  </si>
  <si>
    <t>Office Of Labor-management Standards, Department Of Labor</t>
  </si>
  <si>
    <t>https://www.cfda.gov/programs/17.309</t>
  </si>
  <si>
    <t>Energy Employees Occupational Illness Compensation</t>
  </si>
  <si>
    <t>https://www.cfda.gov/programs/17.310</t>
  </si>
  <si>
    <t>International Labor Programs</t>
  </si>
  <si>
    <t>Bureau Of International Labor Affairs, Department Of Labor</t>
  </si>
  <si>
    <t>Mar, 07 2014</t>
  </si>
  <si>
    <t>https://www.cfda.gov/programs/17.401</t>
  </si>
  <si>
    <t>Occupational Safety and Health_Susan Harwood Training Grants</t>
  </si>
  <si>
    <t>Occupational Safety And Health Administration, Department Of Labor</t>
  </si>
  <si>
    <t>https://www.cfda.gov/programs/17.502</t>
  </si>
  <si>
    <t>Occupational Safety and Health_State Program</t>
  </si>
  <si>
    <t>https://www.cfda.gov/programs/17.503</t>
  </si>
  <si>
    <t>Consultation Agreements</t>
  </si>
  <si>
    <t>https://www.cfda.gov/programs/17.504</t>
  </si>
  <si>
    <t>OSHA Data Initiative</t>
  </si>
  <si>
    <t>https://www.cfda.gov/programs/17.505</t>
  </si>
  <si>
    <t>Disaster Relief Appropriations Act,  Susan Harwood Training Grants</t>
  </si>
  <si>
    <t>Apr, 05 2013</t>
  </si>
  <si>
    <t>https://www.cfda.gov/programs/17.506</t>
  </si>
  <si>
    <t>Mine Health and Safety Grants</t>
  </si>
  <si>
    <t>Mine Safety And Health Administration, Department Of Labor</t>
  </si>
  <si>
    <t>https://www.cfda.gov/programs/17.600</t>
  </si>
  <si>
    <t>Mine Health and Safety Counseling and Technical Assistance</t>
  </si>
  <si>
    <t>https://www.cfda.gov/programs/17.601</t>
  </si>
  <si>
    <t>Mine Health and Safety Education and Training</t>
  </si>
  <si>
    <t>https://www.cfda.gov/programs/17.602</t>
  </si>
  <si>
    <t>Brookwood-Sago Grant</t>
  </si>
  <si>
    <t>https://www.cfda.gov/programs/17.603</t>
  </si>
  <si>
    <t>Safety and Health Grants</t>
  </si>
  <si>
    <t>https://www.cfda.gov/programs/17.604</t>
  </si>
  <si>
    <t>Women's Bureau</t>
  </si>
  <si>
    <t>Office Of The Secretary, Women's Bureau, Department Of Labor</t>
  </si>
  <si>
    <t>https://www.cfda.gov/programs/17.700</t>
  </si>
  <si>
    <t>Disability Employment Policy Development</t>
  </si>
  <si>
    <t>Office Of Disability Employment Policy, Department Of Labor</t>
  </si>
  <si>
    <t>https://www.cfda.gov/programs/17.720</t>
  </si>
  <si>
    <t>Disabled Veterans' Outreach Program (DVOP)</t>
  </si>
  <si>
    <t>Veteran's Employment And Training Service, Department Of Labor</t>
  </si>
  <si>
    <t>https://www.cfda.gov/programs/17.801</t>
  </si>
  <si>
    <t>Veterans' Employment Program</t>
  </si>
  <si>
    <t>https://www.cfda.gov/programs/17.802</t>
  </si>
  <si>
    <t>Uniformed Services Employment and Reemployment Rights</t>
  </si>
  <si>
    <t>https://www.cfda.gov/programs/17.803</t>
  </si>
  <si>
    <t>Local Veterans' Employment Representative Program</t>
  </si>
  <si>
    <t>https://www.cfda.gov/programs/17.804</t>
  </si>
  <si>
    <t>Homeless Veterans Reintegration Project</t>
  </si>
  <si>
    <t>https://www.cfda.gov/programs/17.805</t>
  </si>
  <si>
    <t>Veteran's Preference in Federal Employment</t>
  </si>
  <si>
    <t>https://www.cfda.gov/programs/17.806</t>
  </si>
  <si>
    <t>Transition Assistance Program</t>
  </si>
  <si>
    <t>https://www.cfda.gov/programs/17.807</t>
  </si>
  <si>
    <t>Academic Exchange Programs - Undergraduate Programs</t>
  </si>
  <si>
    <t>Jun, 11 2009</t>
  </si>
  <si>
    <t>STATE</t>
  </si>
  <si>
    <t>https://www.cfda.gov/programs/19.009</t>
  </si>
  <si>
    <t>Academic Exchange Programs - Hubert H. Humphrey Fellowship Program</t>
  </si>
  <si>
    <t>https://www.cfda.gov/programs/19.010</t>
  </si>
  <si>
    <t>Academic Exchange Programs - Special Academic Exchange Programs</t>
  </si>
  <si>
    <t>https://www.cfda.gov/programs/19.011</t>
  </si>
  <si>
    <t>Professional and Cultural Exchange Programs - Special Professional and Cultural Programs</t>
  </si>
  <si>
    <t>https://www.cfda.gov/programs/19.012</t>
  </si>
  <si>
    <t>Thomas R. Pickering Foreign Affairs Fellowship Program</t>
  </si>
  <si>
    <t>Bureau Of Personnel, Department Of State</t>
  </si>
  <si>
    <t>Jul, 09 2009</t>
  </si>
  <si>
    <t>https://www.cfda.gov/programs/19.013</t>
  </si>
  <si>
    <t>Cultural, Technical and Educational Centers</t>
  </si>
  <si>
    <t>https://www.cfda.gov/programs/19.015</t>
  </si>
  <si>
    <t>Iraq Assistance Program</t>
  </si>
  <si>
    <t>Bureau Of Near Eastern Affairs, Department Of State</t>
  </si>
  <si>
    <t>Jul, 22 2009</t>
  </si>
  <si>
    <t>https://www.cfda.gov/programs/19.016</t>
  </si>
  <si>
    <t>Environmental and Scientific Partnerships and Programs</t>
  </si>
  <si>
    <t>Bureau Of Oceans And International Environmental And Scientific Affairs, Department Of State</t>
  </si>
  <si>
    <t>https://www.cfda.gov/programs/19.017</t>
  </si>
  <si>
    <t>Resettlement Support Centers (RSCs) for U.S. Refugee Resettlement</t>
  </si>
  <si>
    <t>Bureau Of Population, Refugees, And Migration, Department Of State</t>
  </si>
  <si>
    <t>https://www.cfda.gov/programs/19.018</t>
  </si>
  <si>
    <t>International Programs to Combat Human Trafficking</t>
  </si>
  <si>
    <t>Office To Monitor And Combat Trafficking In Persons, Department Of State</t>
  </si>
  <si>
    <t>Nov, 05 2009</t>
  </si>
  <si>
    <t>https://www.cfda.gov/programs/19.019</t>
  </si>
  <si>
    <t>Charles B. Rangel International Affairs Program</t>
  </si>
  <si>
    <t>https://www.cfda.gov/programs/19.020</t>
  </si>
  <si>
    <t>Investing in People in The Middle East and North Africa</t>
  </si>
  <si>
    <t>Jul, 09 2010</t>
  </si>
  <si>
    <t>https://www.cfda.gov/programs/19.021</t>
  </si>
  <si>
    <t>Educational and Cultural Exchange Programs Appropriation Overseas Grants</t>
  </si>
  <si>
    <t>Jul, 16 2010</t>
  </si>
  <si>
    <t>https://www.cfda.gov/programs/19.022</t>
  </si>
  <si>
    <t>Overseas Schools Program</t>
  </si>
  <si>
    <t>Office Of Overseas Schools, Department Of State</t>
  </si>
  <si>
    <t>Mar, 17 2011</t>
  </si>
  <si>
    <t>https://www.cfda.gov/programs/19.023</t>
  </si>
  <si>
    <t>Soft Target Program for Overseas Schools</t>
  </si>
  <si>
    <t>Department Of State</t>
  </si>
  <si>
    <t>May, 19 2011</t>
  </si>
  <si>
    <t>https://www.cfda.gov/programs/19.024</t>
  </si>
  <si>
    <t>U.S. Ambassadors Fund for Cultural Preservation</t>
  </si>
  <si>
    <t>https://www.cfda.gov/programs/19.025</t>
  </si>
  <si>
    <t xml:space="preserve">Global Peace Operations Initiative </t>
  </si>
  <si>
    <t>Sep, 07 2011</t>
  </si>
  <si>
    <t>https://www.cfda.gov/programs/19.026</t>
  </si>
  <si>
    <t>Energy Governance and Reform Programs</t>
  </si>
  <si>
    <t>Bureau Of Energy Resources , Department Of State</t>
  </si>
  <si>
    <t>Apr, 25 2014</t>
  </si>
  <si>
    <t>https://www.cfda.gov/programs/19.027</t>
  </si>
  <si>
    <t>The U.S. President's Emergency Plan for AIDS Relief Programs</t>
  </si>
  <si>
    <t>Office Of U.s. Global Aids Coordinator, Department Of State</t>
  </si>
  <si>
    <t>Jan, 17 2014</t>
  </si>
  <si>
    <t>https://www.cfda.gov/programs/19.029</t>
  </si>
  <si>
    <t>Antiterrorism Assistance Ð Domestic Training Programs</t>
  </si>
  <si>
    <t>Diplomatic Security, Department Of State</t>
  </si>
  <si>
    <t>Jan, 27 2012</t>
  </si>
  <si>
    <t>https://www.cfda.gov/programs/19.030</t>
  </si>
  <si>
    <t>Research and Development - Physical Security Programs</t>
  </si>
  <si>
    <t>Jan, 19 2012</t>
  </si>
  <si>
    <t>https://www.cfda.gov/programs/19.031</t>
  </si>
  <si>
    <t>Global Engagement</t>
  </si>
  <si>
    <t>Secretary Office Representive To Muslim Communities, Department Of State</t>
  </si>
  <si>
    <t>Jan, 20 2012</t>
  </si>
  <si>
    <t>https://www.cfda.gov/programs/19.032</t>
  </si>
  <si>
    <t>Global Threat Reduction</t>
  </si>
  <si>
    <t>https://www.cfda.gov/programs/19.033</t>
  </si>
  <si>
    <t>Dec, 09 2011</t>
  </si>
  <si>
    <t>https://www.cfda.gov/programs/19.040</t>
  </si>
  <si>
    <t>International Fisheries Commissions</t>
  </si>
  <si>
    <t>Feb, 14 2011</t>
  </si>
  <si>
    <t>https://www.cfda.gov/programs/19.087</t>
  </si>
  <si>
    <t>Conflict and Stabilization Operations</t>
  </si>
  <si>
    <t>Bureau Of Conflict And Stabilization Operations, Department Of State</t>
  </si>
  <si>
    <t>Jun, 13 2013</t>
  </si>
  <si>
    <t>https://www.cfda.gov/programs/19.121</t>
  </si>
  <si>
    <t>EUR/ACE Humanitarian Assistance Program</t>
  </si>
  <si>
    <t>Jan, 21 2011</t>
  </si>
  <si>
    <t>https://www.cfda.gov/programs/19.123</t>
  </si>
  <si>
    <t>East Asia and Pacific Grants Program</t>
  </si>
  <si>
    <t>Bureau Of East Asian And  Pacific Affairs, Department Of State</t>
  </si>
  <si>
    <t>Dec, 07 2010</t>
  </si>
  <si>
    <t>https://www.cfda.gov/programs/19.124</t>
  </si>
  <si>
    <t>Fishermen's Guaranty Fund</t>
  </si>
  <si>
    <t>https://www.cfda.gov/programs/19.204</t>
  </si>
  <si>
    <t>Iran Assistance Program</t>
  </si>
  <si>
    <t>Jun, 22 2011</t>
  </si>
  <si>
    <t>https://www.cfda.gov/programs/19.221</t>
  </si>
  <si>
    <t xml:space="preserve">Nonproliferation and Disarmament Fund </t>
  </si>
  <si>
    <t>https://www.cfda.gov/programs/19.224</t>
  </si>
  <si>
    <t>Program for Study of Eastern Europe and the Independent States of the Former Soviet Union</t>
  </si>
  <si>
    <t>Bureau Of Intelligence And Research, Department Of State</t>
  </si>
  <si>
    <t>https://www.cfda.gov/programs/19.300</t>
  </si>
  <si>
    <t>The Secretary's Office of the Global Partnership Initiative (S/GPI) Grant Programs</t>
  </si>
  <si>
    <t>Office Of The Secretary Of State, Department Of State</t>
  </si>
  <si>
    <t>Sep, 26 2012</t>
  </si>
  <si>
    <t>https://www.cfda.gov/programs/19.301</t>
  </si>
  <si>
    <t>Economic Statecraft</t>
  </si>
  <si>
    <t>Bureau Of Economic And Business Affairs, Department Of State</t>
  </si>
  <si>
    <t>Jan, 18 2013</t>
  </si>
  <si>
    <t>https://www.cfda.gov/programs/19.322</t>
  </si>
  <si>
    <t>https://www.cfda.gov/programs/19.345</t>
  </si>
  <si>
    <t>Academic Exchange Programs - Graduate Students</t>
  </si>
  <si>
    <t>https://www.cfda.gov/programs/19.400</t>
  </si>
  <si>
    <t>Academic Exchange Programs - Scholars</t>
  </si>
  <si>
    <t>https://www.cfda.gov/programs/19.401</t>
  </si>
  <si>
    <t>https://www.cfda.gov/programs/19.402</t>
  </si>
  <si>
    <t>Academic Exchange Programs - Teachers</t>
  </si>
  <si>
    <t>https://www.cfda.gov/programs/19.408</t>
  </si>
  <si>
    <t>Professional and Cultural Exchange Programs - Citizen Exchanges</t>
  </si>
  <si>
    <t>https://www.cfda.gov/programs/19.415</t>
  </si>
  <si>
    <t>Academic Exchange Programs - English Language Programs</t>
  </si>
  <si>
    <t>https://www.cfda.gov/programs/19.421</t>
  </si>
  <si>
    <t>Academic Exchange Programs - Educational Advising and Student Services</t>
  </si>
  <si>
    <t>https://www.cfda.gov/programs/19.432</t>
  </si>
  <si>
    <t>IIP Individual Grants</t>
  </si>
  <si>
    <t>https://www.cfda.gov/programs/19.440</t>
  </si>
  <si>
    <t>IIP - American Spaces</t>
  </si>
  <si>
    <t>Bureau Of International Information Programs, Department Of State</t>
  </si>
  <si>
    <t>Aug, 19 2015</t>
  </si>
  <si>
    <t>https://www.cfda.gov/programs/19.441</t>
  </si>
  <si>
    <t>ECA Individual Grants</t>
  </si>
  <si>
    <t>https://www.cfda.gov/programs/19.450</t>
  </si>
  <si>
    <t>Special International Exchange Grant Programs</t>
  </si>
  <si>
    <t>Jul, 31 2014</t>
  </si>
  <si>
    <t>https://www.cfda.gov/programs/19.451</t>
  </si>
  <si>
    <t>International Exchange Alumni Programs</t>
  </si>
  <si>
    <t>Aug, 14 2015</t>
  </si>
  <si>
    <t>https://www.cfda.gov/programs/19.452</t>
  </si>
  <si>
    <t>Middle East Partnership Initiative</t>
  </si>
  <si>
    <t>https://www.cfda.gov/programs/19.500</t>
  </si>
  <si>
    <t>Public Diplomacy Programs for Afghanistan and Pakistan</t>
  </si>
  <si>
    <t>Nov, 18 2009</t>
  </si>
  <si>
    <t>https://www.cfda.gov/programs/19.501</t>
  </si>
  <si>
    <t>U.S. Refugee Admissions Program</t>
  </si>
  <si>
    <t>https://www.cfda.gov/programs/19.510</t>
  </si>
  <si>
    <t>Overseas Refugee Assistance Programs for East Asia</t>
  </si>
  <si>
    <t>https://www.cfda.gov/programs/19.511</t>
  </si>
  <si>
    <t>Contributions to International Organizations for Overseas Assistance</t>
  </si>
  <si>
    <t>Aug, 20 2011</t>
  </si>
  <si>
    <t>https://www.cfda.gov/programs/19.515</t>
  </si>
  <si>
    <t>Overseas Refugee Assistance Programs for Africa</t>
  </si>
  <si>
    <t>https://www.cfda.gov/programs/19.517</t>
  </si>
  <si>
    <t>Overseas Refugee Assistance Programs for Western Hemisphere</t>
  </si>
  <si>
    <t>https://www.cfda.gov/programs/19.518</t>
  </si>
  <si>
    <t>Overseas Refugee Assistance Program for Near East and South Asia</t>
  </si>
  <si>
    <t>https://www.cfda.gov/programs/19.519</t>
  </si>
  <si>
    <t>Overseas Refugee Assistance Programs for Europe</t>
  </si>
  <si>
    <t>https://www.cfda.gov/programs/19.520</t>
  </si>
  <si>
    <t>Overseas Refugee Assistance Programs for Strategic Global Priorities</t>
  </si>
  <si>
    <t>https://www.cfda.gov/programs/19.522</t>
  </si>
  <si>
    <t>Bureau of Near Eastern Affairs</t>
  </si>
  <si>
    <t>Jul, 27 2011</t>
  </si>
  <si>
    <t>https://www.cfda.gov/programs/19.600</t>
  </si>
  <si>
    <t>Syria Assistance Program</t>
  </si>
  <si>
    <t>Nov, 16 2014</t>
  </si>
  <si>
    <t>https://www.cfda.gov/programs/19.601</t>
  </si>
  <si>
    <t>EUR/ACE National Endowment for Democracy Small Grants</t>
  </si>
  <si>
    <t>Jan, 25 2011</t>
  </si>
  <si>
    <t>https://www.cfda.gov/programs/19.666</t>
  </si>
  <si>
    <t>General Department of State Assistance</t>
  </si>
  <si>
    <t>Sep, 30 2010</t>
  </si>
  <si>
    <t>https://www.cfda.gov/programs/19.700</t>
  </si>
  <si>
    <t>https://www.cfda.gov/programs/19.701</t>
  </si>
  <si>
    <t>Criminal Justice Systems</t>
  </si>
  <si>
    <t>Nov, 16 2011</t>
  </si>
  <si>
    <t>https://www.cfda.gov/programs/19.703</t>
  </si>
  <si>
    <t>https://www.cfda.gov/programs/19.704</t>
  </si>
  <si>
    <t>https://www.cfda.gov/programs/19.705</t>
  </si>
  <si>
    <t>Bureau of Western Hemisphere Affairs (WHA) Grant Programs (including Energy and Climate Partnership for the Americas)</t>
  </si>
  <si>
    <t>Bureau Of Western Hemisphere Affairs, Department Of State</t>
  </si>
  <si>
    <t>Nov, 17 2011</t>
  </si>
  <si>
    <t>https://www.cfda.gov/programs/19.750</t>
  </si>
  <si>
    <t>Weapons Removal and Abatement</t>
  </si>
  <si>
    <t>Political Military Affairs/ Weapons Removal And Abatement, Department Of State</t>
  </si>
  <si>
    <t>Feb, 01 2011</t>
  </si>
  <si>
    <t>https://www.cfda.gov/programs/19.800</t>
  </si>
  <si>
    <t>Office of Global Women's Issues</t>
  </si>
  <si>
    <t>Jun, 23 2011</t>
  </si>
  <si>
    <t>https://www.cfda.gov/programs/19.801</t>
  </si>
  <si>
    <t>EUR-Other</t>
  </si>
  <si>
    <t>Jan, 28 2011</t>
  </si>
  <si>
    <t>https://www.cfda.gov/programs/19.878</t>
  </si>
  <si>
    <t>AEECA/ESF PD Programs</t>
  </si>
  <si>
    <t>Office Of The Coordinator Of U.s. Assistance To Europe And Eurasia, Department Of State</t>
  </si>
  <si>
    <t>Jan, 18 2012</t>
  </si>
  <si>
    <t>https://www.cfda.gov/programs/19.900</t>
  </si>
  <si>
    <t>https://www.cfda.gov/programs/19.901</t>
  </si>
  <si>
    <t>Office of Security Affairs</t>
  </si>
  <si>
    <t>Bureau Of African Affairs, Department Of State</t>
  </si>
  <si>
    <t>Aug, 01 2015</t>
  </si>
  <si>
    <t>https://www.cfda.gov/programs/19.979</t>
  </si>
  <si>
    <t>Airport Improvement Program</t>
  </si>
  <si>
    <t>Federal Aviation Administration (faa), Department Of Transportation</t>
  </si>
  <si>
    <t>DOT</t>
  </si>
  <si>
    <t>https://www.cfda.gov/programs/20.106</t>
  </si>
  <si>
    <t>Aviation Research Grants</t>
  </si>
  <si>
    <t>https://www.cfda.gov/programs/20.108</t>
  </si>
  <si>
    <t>Air Transportation Centers of Excellence</t>
  </si>
  <si>
    <t>https://www.cfda.gov/programs/20.109</t>
  </si>
  <si>
    <t>Space Transportation Infrastructure Matching Grants</t>
  </si>
  <si>
    <t>Department Of Transportation</t>
  </si>
  <si>
    <t>Jun, 19 2014</t>
  </si>
  <si>
    <t>https://www.cfda.gov/programs/20.110</t>
  </si>
  <si>
    <t>Highway Research and Development Program</t>
  </si>
  <si>
    <t>Federal Highway Administration (fhwa), Department Of Transportation</t>
  </si>
  <si>
    <t>https://www.cfda.gov/programs/20.200</t>
  </si>
  <si>
    <t>Highway Planning and Construction</t>
  </si>
  <si>
    <t>https://www.cfda.gov/programs/20.205</t>
  </si>
  <si>
    <t>Highway Training and Education</t>
  </si>
  <si>
    <t>https://www.cfda.gov/programs/20.215</t>
  </si>
  <si>
    <t>National Motor Carrier Safety</t>
  </si>
  <si>
    <t>Federal Motor Carrier Safety Administration (fmcsa), Department Of Transportation</t>
  </si>
  <si>
    <t>https://www.cfda.gov/programs/20.218</t>
  </si>
  <si>
    <t>Recreational Trails Program</t>
  </si>
  <si>
    <t>https://www.cfda.gov/programs/20.219</t>
  </si>
  <si>
    <t>Transportation Infrastructure Finance and Innovation Act (TIFIA) Program</t>
  </si>
  <si>
    <t>https://www.cfda.gov/programs/20.223</t>
  </si>
  <si>
    <t>Performance and Registration Information Systems Management</t>
  </si>
  <si>
    <t>https://www.cfda.gov/programs/20.231</t>
  </si>
  <si>
    <t>Commercial Driver's License Program Improvement Grant</t>
  </si>
  <si>
    <t>https://www.cfda.gov/programs/20.232</t>
  </si>
  <si>
    <t>Border Enforcement Grants</t>
  </si>
  <si>
    <t>https://www.cfda.gov/programs/20.233</t>
  </si>
  <si>
    <t>Safety Data Improvement Program</t>
  </si>
  <si>
    <t>https://www.cfda.gov/programs/20.234</t>
  </si>
  <si>
    <t>Commercial Motor Vehicle Operator Training Grants</t>
  </si>
  <si>
    <t>https://www.cfda.gov/programs/20.235</t>
  </si>
  <si>
    <t>Commercial Vehicle Information Systems and Networks</t>
  </si>
  <si>
    <t>https://www.cfda.gov/programs/20.237</t>
  </si>
  <si>
    <t>Motor Carrier Research and Technology Programs</t>
  </si>
  <si>
    <t>Sep, 11 2009</t>
  </si>
  <si>
    <t>https://www.cfda.gov/programs/20.239</t>
  </si>
  <si>
    <t>Fuel Tax Evasion-Intergovernmental Enforcement Effort</t>
  </si>
  <si>
    <t>https://www.cfda.gov/programs/20.240</t>
  </si>
  <si>
    <t>Railroad Safety</t>
  </si>
  <si>
    <t>Federal Railroad Administration (fra), Department Of Transportation</t>
  </si>
  <si>
    <t>https://www.cfda.gov/programs/20.301</t>
  </si>
  <si>
    <t>Railroad Research and Development</t>
  </si>
  <si>
    <t>https://www.cfda.gov/programs/20.313</t>
  </si>
  <si>
    <t>Railroad Development</t>
  </si>
  <si>
    <t>https://www.cfda.gov/programs/20.314</t>
  </si>
  <si>
    <t>National Railroad Passenger Corporation Grants</t>
  </si>
  <si>
    <t>https://www.cfda.gov/programs/20.315</t>
  </si>
  <si>
    <t>Railroad Rehabilitation and Improvement Financing Program</t>
  </si>
  <si>
    <t>https://www.cfda.gov/programs/20.316</t>
  </si>
  <si>
    <t>Capital Assistance to States - Intercity Passenger Rail Service</t>
  </si>
  <si>
    <t>https://www.cfda.gov/programs/20.317</t>
  </si>
  <si>
    <t>Maglev Project Selection Program - SAFETEA-LU</t>
  </si>
  <si>
    <t>https://www.cfda.gov/programs/20.318</t>
  </si>
  <si>
    <t>High-Speed Rail Corridors and Intercity Passenger Rail Service Ð Capital Assistance Grants</t>
  </si>
  <si>
    <t>Jun, 17 2009</t>
  </si>
  <si>
    <t>https://www.cfda.gov/programs/20.319</t>
  </si>
  <si>
    <t xml:space="preserve">Rail Line Relocation and Improvement </t>
  </si>
  <si>
    <t>https://www.cfda.gov/programs/20.320</t>
  </si>
  <si>
    <t>Railroad Safety Technology Grants</t>
  </si>
  <si>
    <t>Mar, 03 2010</t>
  </si>
  <si>
    <t>https://www.cfda.gov/programs/20.321</t>
  </si>
  <si>
    <t>Fiscal Year 2013 Hurricane Sandy Disaster Relief Grants to the National Railroad Passenger Corporation</t>
  </si>
  <si>
    <t>https://www.cfda.gov/programs/20.323</t>
  </si>
  <si>
    <t>Federal Transit_Capital Investment Grants</t>
  </si>
  <si>
    <t>Federal Transit Administration (fta), Department Of Transportation</t>
  </si>
  <si>
    <t>https://www.cfda.gov/programs/20.500</t>
  </si>
  <si>
    <t xml:space="preserve">Metropolitan Transportation Planning and State and Non-Metropolitan Planning and Research </t>
  </si>
  <si>
    <t>https://www.cfda.gov/programs/20.505</t>
  </si>
  <si>
    <t>Federal Transit_Formula Grants</t>
  </si>
  <si>
    <t>https://www.cfda.gov/programs/20.507</t>
  </si>
  <si>
    <t>Formula Grants for Rural Areas</t>
  </si>
  <si>
    <t>https://www.cfda.gov/programs/20.509</t>
  </si>
  <si>
    <t xml:space="preserve">Enhanced Mobility of Seniors and Individuals with Disabilities </t>
  </si>
  <si>
    <t>https://www.cfda.gov/programs/20.513</t>
  </si>
  <si>
    <t xml:space="preserve">Public Transportation Research, Technical Assistance, and Training </t>
  </si>
  <si>
    <t>https://www.cfda.gov/programs/20.514</t>
  </si>
  <si>
    <t>Job Access And Reverse Commute Program</t>
  </si>
  <si>
    <t>https://www.cfda.gov/programs/20.516</t>
  </si>
  <si>
    <t>Capital and Training Assistance Program for Over-the-Road Bus Accessibility</t>
  </si>
  <si>
    <t>https://www.cfda.gov/programs/20.518</t>
  </si>
  <si>
    <t>Clean Fuels</t>
  </si>
  <si>
    <t>https://www.cfda.gov/programs/20.519</t>
  </si>
  <si>
    <t>Paul S. Sarbanes Transit in the Parks</t>
  </si>
  <si>
    <t>https://www.cfda.gov/programs/20.520</t>
  </si>
  <si>
    <t>New Freedom Program</t>
  </si>
  <si>
    <t>https://www.cfda.gov/programs/20.521</t>
  </si>
  <si>
    <t xml:space="preserve">Alternatives Analysis </t>
  </si>
  <si>
    <t>https://www.cfda.gov/programs/20.522</t>
  </si>
  <si>
    <t>Capital Assistance Program for Reducing Energy Consumption and Greenhouse Gas Emissions</t>
  </si>
  <si>
    <t>Sep, 10 2009</t>
  </si>
  <si>
    <t>https://www.cfda.gov/programs/20.523</t>
  </si>
  <si>
    <t>Passenger Rail Investment and Improvement (PRIIA)  Projects for Washington Metropolitan Area Transit Authority (WMATA)</t>
  </si>
  <si>
    <t>Jun, 11 2012</t>
  </si>
  <si>
    <t>https://www.cfda.gov/programs/20.524</t>
  </si>
  <si>
    <t>State of Good Repair Grants Program</t>
  </si>
  <si>
    <t>Dec, 19 2012</t>
  </si>
  <si>
    <t>https://www.cfda.gov/programs/20.525</t>
  </si>
  <si>
    <t>Bus and Bus Facilities Formula Program</t>
  </si>
  <si>
    <t>https://www.cfda.gov/programs/20.526</t>
  </si>
  <si>
    <t>Public Transportation Emergency Relief Program</t>
  </si>
  <si>
    <t>Feb, 06 2013</t>
  </si>
  <si>
    <t>https://www.cfda.gov/programs/20.527</t>
  </si>
  <si>
    <t>Rail Fixed Guideway Public Transportation System State Safety Oversight Formula Grant Program</t>
  </si>
  <si>
    <t>Jul, 10 2013</t>
  </si>
  <si>
    <t>https://www.cfda.gov/programs/20.528</t>
  </si>
  <si>
    <t>Bus Testing Facility</t>
  </si>
  <si>
    <t>Feb, 20 2015</t>
  </si>
  <si>
    <t>https://www.cfda.gov/programs/20.529</t>
  </si>
  <si>
    <t>State and Community Highway Safety</t>
  </si>
  <si>
    <t>National Highway Traffic Safety Administration (nhtsa), Department Of Transportation</t>
  </si>
  <si>
    <t>https://www.cfda.gov/programs/20.600</t>
  </si>
  <si>
    <t>Alcohol Impaired Driving Countermeasures Incentive Grants I</t>
  </si>
  <si>
    <t>Nov, 13 2008</t>
  </si>
  <si>
    <t>https://www.cfda.gov/programs/20.601</t>
  </si>
  <si>
    <t>Occupant Protection Incentive Grants</t>
  </si>
  <si>
    <t>Oct, 17 2000</t>
  </si>
  <si>
    <t>https://www.cfda.gov/programs/20.602</t>
  </si>
  <si>
    <t>Alcohol Open Container Requirements</t>
  </si>
  <si>
    <t>https://www.cfda.gov/programs/20.607</t>
  </si>
  <si>
    <t>Minimum Penalties for Repeat Offenders for Driving While Intoxicated</t>
  </si>
  <si>
    <t>https://www.cfda.gov/programs/20.608</t>
  </si>
  <si>
    <t>Safety Belt Performance Grants</t>
  </si>
  <si>
    <t>Apr, 17 2006</t>
  </si>
  <si>
    <t>https://www.cfda.gov/programs/20.609</t>
  </si>
  <si>
    <t>State Traffic Safety Information System Improvement Grants</t>
  </si>
  <si>
    <t>https://www.cfda.gov/programs/20.610</t>
  </si>
  <si>
    <t>Incentive Grant Program to Prohibit Racial Profiling</t>
  </si>
  <si>
    <t>https://www.cfda.gov/programs/20.611</t>
  </si>
  <si>
    <t>Incentive Grant Program to Increase Motorcyclist Safety</t>
  </si>
  <si>
    <t>https://www.cfda.gov/programs/20.612</t>
  </si>
  <si>
    <t>Child Safety and Child Booster Seats Incentive Grants</t>
  </si>
  <si>
    <t>https://www.cfda.gov/programs/20.613</t>
  </si>
  <si>
    <t xml:space="preserve">National Highway Traffic Safety Administration (NHTSA) Discretionary Safety Grants </t>
  </si>
  <si>
    <t>https://www.cfda.gov/programs/20.614</t>
  </si>
  <si>
    <t>National Priority Safety Programs</t>
  </si>
  <si>
    <t>Sep, 15 2012</t>
  </si>
  <si>
    <t>https://www.cfda.gov/programs/20.616</t>
  </si>
  <si>
    <t xml:space="preserve">Pipeline Safety Program State Base Grant </t>
  </si>
  <si>
    <t>Pipeline And Hazardous Materials Safety Administration, Department Of Transportation</t>
  </si>
  <si>
    <t>https://www.cfda.gov/programs/20.700</t>
  </si>
  <si>
    <t>University Transportation Centers Program</t>
  </si>
  <si>
    <t>Office Of The Secretary (ost) Administration Secretariate, Department Of Transportation</t>
  </si>
  <si>
    <t>https://www.cfda.gov/programs/20.701</t>
  </si>
  <si>
    <t>Interagency Hazardous Materials Public Sector Training and Planning Grants</t>
  </si>
  <si>
    <t>https://www.cfda.gov/programs/20.703</t>
  </si>
  <si>
    <t>Technical Assistance Grants</t>
  </si>
  <si>
    <t>https://www.cfda.gov/programs/20.710</t>
  </si>
  <si>
    <t>State Damage Prevention Program Grants</t>
  </si>
  <si>
    <t>https://www.cfda.gov/programs/20.720</t>
  </si>
  <si>
    <t>PHMSA Pipeline Safety Program One Call Grant</t>
  </si>
  <si>
    <t>https://www.cfda.gov/programs/20.721</t>
  </si>
  <si>
    <t>PHMSA Pipeline Safety Research and Development ÒOther Transaction AgreementsÓ</t>
  </si>
  <si>
    <t>https://www.cfda.gov/programs/20.723</t>
  </si>
  <si>
    <t xml:space="preserve">Pipeline Safety Research Competitive Academic Agreement Program (CAAP) </t>
  </si>
  <si>
    <t>Jan, 19 2013</t>
  </si>
  <si>
    <t>https://www.cfda.gov/programs/20.724</t>
  </si>
  <si>
    <t>Biobased Transportation Research</t>
  </si>
  <si>
    <t>https://www.cfda.gov/programs/20.761</t>
  </si>
  <si>
    <t>Research Grants</t>
  </si>
  <si>
    <t>https://www.cfda.gov/programs/20.762</t>
  </si>
  <si>
    <t>Federal Ship Financing Guarantees</t>
  </si>
  <si>
    <t>Maritime Administration (marad), Department Of Transportation</t>
  </si>
  <si>
    <t>https://www.cfda.gov/programs/20.802</t>
  </si>
  <si>
    <t>Maritime War Risk Insurance</t>
  </si>
  <si>
    <t>https://www.cfda.gov/programs/20.803</t>
  </si>
  <si>
    <t>State Maritime Schools</t>
  </si>
  <si>
    <t>https://www.cfda.gov/programs/20.806</t>
  </si>
  <si>
    <t>U.S. Merchant Marine Academy</t>
  </si>
  <si>
    <t>https://www.cfda.gov/programs/20.807</t>
  </si>
  <si>
    <t>Capital Construction Fund</t>
  </si>
  <si>
    <t>https://www.cfda.gov/programs/20.808</t>
  </si>
  <si>
    <t>Construction Reserve Fund</t>
  </si>
  <si>
    <t>https://www.cfda.gov/programs/20.812</t>
  </si>
  <si>
    <t>Ship Operations Cooperative Program</t>
  </si>
  <si>
    <t>https://www.cfda.gov/programs/20.813</t>
  </si>
  <si>
    <t>Assistance to Small Shipyards</t>
  </si>
  <si>
    <t>https://www.cfda.gov/programs/20.814</t>
  </si>
  <si>
    <t>AmericaÕs Marine Highway Grants</t>
  </si>
  <si>
    <t>Jul, 15 2010</t>
  </si>
  <si>
    <t>https://www.cfda.gov/programs/20.816</t>
  </si>
  <si>
    <t>Air Emissions and Energy Initiative</t>
  </si>
  <si>
    <t>https://www.cfda.gov/programs/20.817</t>
  </si>
  <si>
    <t xml:space="preserve">Great Ships Initiative </t>
  </si>
  <si>
    <t>Dec, 08 2012</t>
  </si>
  <si>
    <t>https://www.cfda.gov/programs/20.818</t>
  </si>
  <si>
    <t>Ballast Water Treatment Technologies</t>
  </si>
  <si>
    <t>Dec, 09 2012</t>
  </si>
  <si>
    <t>https://www.cfda.gov/programs/20.819</t>
  </si>
  <si>
    <t>Maritime Studies and Innovations</t>
  </si>
  <si>
    <t>Jul, 15 2015</t>
  </si>
  <si>
    <t>https://www.cfda.gov/programs/20.820</t>
  </si>
  <si>
    <t>Women on the Water (WOW)</t>
  </si>
  <si>
    <t>Nov, 25 2015</t>
  </si>
  <si>
    <t>https://www.cfda.gov/programs/20.821</t>
  </si>
  <si>
    <t>Payments for Essential Air Services</t>
  </si>
  <si>
    <t>https://www.cfda.gov/programs/20.901</t>
  </si>
  <si>
    <t>Bonding Assistance Program</t>
  </si>
  <si>
    <t>https://www.cfda.gov/programs/20.904</t>
  </si>
  <si>
    <t>Disadvantaged Business Enterprises_Short Term Lending Program</t>
  </si>
  <si>
    <t>https://www.cfda.gov/programs/20.905</t>
  </si>
  <si>
    <t>Assistance to Small and Disadvantaged Businesses</t>
  </si>
  <si>
    <t>https://www.cfda.gov/programs/20.910</t>
  </si>
  <si>
    <t>Payments for Small Community Air Service Development</t>
  </si>
  <si>
    <t>https://www.cfda.gov/programs/20.930</t>
  </si>
  <si>
    <t>Transportation Planning, Research and Education</t>
  </si>
  <si>
    <t>https://www.cfda.gov/programs/20.931</t>
  </si>
  <si>
    <t>Surface Transportation _ Discretionary Grants for Capital Investment</t>
  </si>
  <si>
    <t>Oct, 04 2009</t>
  </si>
  <si>
    <t>https://www.cfda.gov/programs/20.932</t>
  </si>
  <si>
    <t xml:space="preserve">National Infrastructure Investments </t>
  </si>
  <si>
    <t>Apr, 05 2010</t>
  </si>
  <si>
    <t>https://www.cfda.gov/programs/20.933</t>
  </si>
  <si>
    <t>Nationally Significant Freight and Highway Projects</t>
  </si>
  <si>
    <t>Mar, 05 2016</t>
  </si>
  <si>
    <t>https://www.cfda.gov/programs/20.934</t>
  </si>
  <si>
    <t>Exchange of Federal Tax Information With State Tax Agencies</t>
  </si>
  <si>
    <t>Internal Revenue Service (irs), Department Of The Treasury</t>
  </si>
  <si>
    <t>TREAS</t>
  </si>
  <si>
    <t>https://www.cfda.gov/programs/21.004</t>
  </si>
  <si>
    <t>Tax Counseling for the Elderly</t>
  </si>
  <si>
    <t>https://www.cfda.gov/programs/21.006</t>
  </si>
  <si>
    <t>Low Income Taxpayer Clinics</t>
  </si>
  <si>
    <t>https://www.cfda.gov/programs/21.008</t>
  </si>
  <si>
    <t>Volunteer Income Tax Assistance (VITA) Matching Grant Program</t>
  </si>
  <si>
    <t>Department Of The Treasury</t>
  </si>
  <si>
    <t>https://www.cfda.gov/programs/21.009</t>
  </si>
  <si>
    <t>Financial Education and Counseling Pilot Program</t>
  </si>
  <si>
    <t>Community Development Financial Institutions Fund, Department Of The Treasury</t>
  </si>
  <si>
    <t>Sep, 24 2009</t>
  </si>
  <si>
    <t>https://www.cfda.gov/programs/21.010</t>
  </si>
  <si>
    <t>Capital Magnet Fund</t>
  </si>
  <si>
    <t>Feb, 05 2010</t>
  </si>
  <si>
    <t>https://www.cfda.gov/programs/21.011</t>
  </si>
  <si>
    <t>Native Initiatives</t>
  </si>
  <si>
    <t>Jun, 07 2010</t>
  </si>
  <si>
    <t>https://www.cfda.gov/programs/21.012</t>
  </si>
  <si>
    <t>Community Development Financial Institutions Bond Guarantee Program</t>
  </si>
  <si>
    <t>Jul, 21 2012</t>
  </si>
  <si>
    <t>https://www.cfda.gov/programs/21.014</t>
  </si>
  <si>
    <t>Resources and Ecosystems Sustainability, Tourist Opportunities, and Revived Economies of the Gulf Coast States</t>
  </si>
  <si>
    <t>Department Of The Treasury, Department Of The Treasury</t>
  </si>
  <si>
    <t>Apr, 27 2013</t>
  </si>
  <si>
    <t>https://www.cfda.gov/programs/21.015</t>
  </si>
  <si>
    <t>Community Development Financial Institutions Program</t>
  </si>
  <si>
    <t>https://www.cfda.gov/programs/21.020</t>
  </si>
  <si>
    <t>Bank Enterprise Award Program</t>
  </si>
  <si>
    <t>https://www.cfda.gov/programs/21.021</t>
  </si>
  <si>
    <t>Appalachian Regional Development (See individual Appalachian Programs)</t>
  </si>
  <si>
    <t>Appalachian Regional Commission</t>
  </si>
  <si>
    <t>ARC</t>
  </si>
  <si>
    <t>https://www.cfda.gov/programs/23.001</t>
  </si>
  <si>
    <t>Appalachian Area Development</t>
  </si>
  <si>
    <t>https://www.cfda.gov/programs/23.002</t>
  </si>
  <si>
    <t>Appalachian Development Highway System</t>
  </si>
  <si>
    <t>https://www.cfda.gov/programs/23.003</t>
  </si>
  <si>
    <t>Appalachian Local Development District Assistance</t>
  </si>
  <si>
    <t>https://www.cfda.gov/programs/23.009</t>
  </si>
  <si>
    <t>Appalachian Research, Technical Assistance, and Demonstration Projects</t>
  </si>
  <si>
    <t>https://www.cfda.gov/programs/23.011</t>
  </si>
  <si>
    <t>Federal Civil Service Employment</t>
  </si>
  <si>
    <t>Office Of Personnel Management</t>
  </si>
  <si>
    <t>OPM</t>
  </si>
  <si>
    <t>https://www.cfda.gov/programs/27.001</t>
  </si>
  <si>
    <t>Federal Employment Assistance for Veterans</t>
  </si>
  <si>
    <t>https://www.cfda.gov/programs/27.002</t>
  </si>
  <si>
    <t>Federal Student Temporary Employment Program</t>
  </si>
  <si>
    <t>https://www.cfda.gov/programs/27.003</t>
  </si>
  <si>
    <t>Federal Employment for Individuals With Disabilities</t>
  </si>
  <si>
    <t>https://www.cfda.gov/programs/27.005</t>
  </si>
  <si>
    <t>Federal Summer Employment</t>
  </si>
  <si>
    <t>https://www.cfda.gov/programs/27.006</t>
  </si>
  <si>
    <t>Intergovernmental Personnel Act (IPA) Mobility Program</t>
  </si>
  <si>
    <t>https://www.cfda.gov/programs/27.011</t>
  </si>
  <si>
    <t>Presidential Management Intern Program</t>
  </si>
  <si>
    <t>https://www.cfda.gov/programs/27.013</t>
  </si>
  <si>
    <t>Clearinghouse Services, Civil Rights Discrimination Complaints</t>
  </si>
  <si>
    <t>U.s. Commission On Civil Rights</t>
  </si>
  <si>
    <t>CRC</t>
  </si>
  <si>
    <t>https://www.cfda.gov/programs/29.001</t>
  </si>
  <si>
    <t>Employment Discrimination_Title VII of the Civil Rights Act of 1964</t>
  </si>
  <si>
    <t>Equal Employment Opportunity Commission</t>
  </si>
  <si>
    <t>EEOC</t>
  </si>
  <si>
    <t>https://www.cfda.gov/programs/30.001</t>
  </si>
  <si>
    <t>Employment Discrimination_Private Bar Program</t>
  </si>
  <si>
    <t>https://www.cfda.gov/programs/30.005</t>
  </si>
  <si>
    <t>Employment Discrimination_Age Discrimination in Employment</t>
  </si>
  <si>
    <t>https://www.cfda.gov/programs/30.008</t>
  </si>
  <si>
    <t>Employment Discrimination Equal Pay Act</t>
  </si>
  <si>
    <t>https://www.cfda.gov/programs/30.010</t>
  </si>
  <si>
    <t>Employment Discrimination_Title I of The Americans with Disabilities Act</t>
  </si>
  <si>
    <t>https://www.cfda.gov/programs/30.011</t>
  </si>
  <si>
    <t>Employment Discrimination-Title II of the Genetic Information Nondiscrimination Act of 2008</t>
  </si>
  <si>
    <t>https://www.cfda.gov/programs/30.013</t>
  </si>
  <si>
    <t>Export - Loan Guarantee/Insured Loans</t>
  </si>
  <si>
    <t>Export - Import Bank Of The United States</t>
  </si>
  <si>
    <t>XMBANK</t>
  </si>
  <si>
    <t>https://www.cfda.gov/programs/31.007</t>
  </si>
  <si>
    <t>Communications Information and Assistance and Investigation of Complaints</t>
  </si>
  <si>
    <t>Federal Communications Commission</t>
  </si>
  <si>
    <t>FCC</t>
  </si>
  <si>
    <t>https://www.cfda.gov/programs/32.001</t>
  </si>
  <si>
    <t>Shipping_Dispute Resolution and Investigation of Complaints</t>
  </si>
  <si>
    <t>Federal Maritime Commission</t>
  </si>
  <si>
    <t>FMC</t>
  </si>
  <si>
    <t>https://www.cfda.gov/programs/33.001</t>
  </si>
  <si>
    <t>Labor Mediation and Conciliation</t>
  </si>
  <si>
    <t>Federal Mediation And Conciliation Service</t>
  </si>
  <si>
    <t>FMCS</t>
  </si>
  <si>
    <t>https://www.cfda.gov/programs/34.001</t>
  </si>
  <si>
    <t>Labor Management Cooperation</t>
  </si>
  <si>
    <t>Jul, 27 2009</t>
  </si>
  <si>
    <t>https://www.cfda.gov/programs/34.002</t>
  </si>
  <si>
    <t>Fair Competition Counseling and Investigation of Complaints</t>
  </si>
  <si>
    <t>Federal Trade Commission</t>
  </si>
  <si>
    <t>FTC</t>
  </si>
  <si>
    <t>https://www.cfda.gov/programs/36.001</t>
  </si>
  <si>
    <t>Disposal of Federal Surplus Real Property</t>
  </si>
  <si>
    <t>General Services Administration</t>
  </si>
  <si>
    <t>GSA</t>
  </si>
  <si>
    <t>https://www.cfda.gov/programs/39.002</t>
  </si>
  <si>
    <t>Donation of Federal Surplus Personal Property</t>
  </si>
  <si>
    <t>https://www.cfda.gov/programs/39.003</t>
  </si>
  <si>
    <t>Sale of Federal Surplus Personal Property</t>
  </si>
  <si>
    <t>https://www.cfda.gov/programs/39.007</t>
  </si>
  <si>
    <t>Public Buildings Service</t>
  </si>
  <si>
    <t>https://www.cfda.gov/programs/39.012</t>
  </si>
  <si>
    <t>Depository Libraries for Government Publications</t>
  </si>
  <si>
    <t>Government Publishing Office</t>
  </si>
  <si>
    <t>GPO</t>
  </si>
  <si>
    <t>https://www.cfda.gov/programs/40.001</t>
  </si>
  <si>
    <t>Government Publications Sales and Distribution</t>
  </si>
  <si>
    <t>https://www.cfda.gov/programs/40.002</t>
  </si>
  <si>
    <t>Books for the Blind and Physically Handicapped</t>
  </si>
  <si>
    <t>Library Of Congress</t>
  </si>
  <si>
    <t>LC</t>
  </si>
  <si>
    <t>https://www.cfda.gov/programs/42.001</t>
  </si>
  <si>
    <t>Copyright Service</t>
  </si>
  <si>
    <t>https://www.cfda.gov/programs/42.002</t>
  </si>
  <si>
    <t>Semiconductor Chip Protection Service</t>
  </si>
  <si>
    <t>https://www.cfda.gov/programs/42.008</t>
  </si>
  <si>
    <t>Vessel Hull Design Protection Service</t>
  </si>
  <si>
    <t>https://www.cfda.gov/programs/42.009</t>
  </si>
  <si>
    <t>Science</t>
  </si>
  <si>
    <t>National Aeronautics And Space Administration</t>
  </si>
  <si>
    <t>NASA</t>
  </si>
  <si>
    <t>https://www.cfda.gov/programs/43.001</t>
  </si>
  <si>
    <t>Aeronautics</t>
  </si>
  <si>
    <t>https://www.cfda.gov/programs/43.002</t>
  </si>
  <si>
    <t>Exploration</t>
  </si>
  <si>
    <t>Nov, 01 2010</t>
  </si>
  <si>
    <t>https://www.cfda.gov/programs/43.003</t>
  </si>
  <si>
    <t>Aeronautics, Recovery Act</t>
  </si>
  <si>
    <t>Oct, 09 2009</t>
  </si>
  <si>
    <t>https://www.cfda.gov/programs/43.004</t>
  </si>
  <si>
    <t>Exploration, Recovery Act</t>
  </si>
  <si>
    <t>https://www.cfda.gov/programs/43.005</t>
  </si>
  <si>
    <t>Science, Recovery Act</t>
  </si>
  <si>
    <t>https://www.cfda.gov/programs/43.006</t>
  </si>
  <si>
    <t>Space Operations</t>
  </si>
  <si>
    <t>https://www.cfda.gov/programs/43.007</t>
  </si>
  <si>
    <t>Education</t>
  </si>
  <si>
    <t>https://www.cfda.gov/programs/43.008</t>
  </si>
  <si>
    <t>Cross Agency Support</t>
  </si>
  <si>
    <t>https://www.cfda.gov/programs/43.009</t>
  </si>
  <si>
    <t xml:space="preserve">Construction &amp; Environmental Compliance &amp; Remediation </t>
  </si>
  <si>
    <t>https://www.cfda.gov/programs/43.010</t>
  </si>
  <si>
    <t>Office of Inspector General</t>
  </si>
  <si>
    <t>https://www.cfda.gov/programs/43.011</t>
  </si>
  <si>
    <t>Space Technology</t>
  </si>
  <si>
    <t>Dec, 18 2014</t>
  </si>
  <si>
    <t>https://www.cfda.gov/programs/43.012</t>
  </si>
  <si>
    <t>Community Development Revolving Loan Fund Program for Credit Unions</t>
  </si>
  <si>
    <t>National Credit Union Administration</t>
  </si>
  <si>
    <t>NCUA</t>
  </si>
  <si>
    <t>https://www.cfda.gov/programs/44.002</t>
  </si>
  <si>
    <t>NEA</t>
  </si>
  <si>
    <t>https://www.cfda.gov/programs/45.024</t>
  </si>
  <si>
    <t>Promotion of the Arts_Partnership Agreements</t>
  </si>
  <si>
    <t>https://www.cfda.gov/programs/45.025</t>
  </si>
  <si>
    <t>Promotion of the Humanities_Federal/State Partnership</t>
  </si>
  <si>
    <t>National Endowment For The Humanities</t>
  </si>
  <si>
    <t>NEH</t>
  </si>
  <si>
    <t>https://www.cfda.gov/programs/45.129</t>
  </si>
  <si>
    <t>Promotion of the Humanities_Challenge Grants</t>
  </si>
  <si>
    <t>https://www.cfda.gov/programs/45.130</t>
  </si>
  <si>
    <t>Promotion of the Humanities_Division of Preservation and Access</t>
  </si>
  <si>
    <t>https://www.cfda.gov/programs/45.149</t>
  </si>
  <si>
    <t>Promotion of the Humanities_Fellowships and Stipends</t>
  </si>
  <si>
    <t>https://www.cfda.gov/programs/45.160</t>
  </si>
  <si>
    <t>Promotion of the Humanities_Research</t>
  </si>
  <si>
    <t>https://www.cfda.gov/programs/45.161</t>
  </si>
  <si>
    <t>Promotion of the Humanities_Teaching and Learning Resources and Curriculum Development</t>
  </si>
  <si>
    <t>https://www.cfda.gov/programs/45.162</t>
  </si>
  <si>
    <t>Promotion of the Humanities_Professional Development</t>
  </si>
  <si>
    <t>https://www.cfda.gov/programs/45.163</t>
  </si>
  <si>
    <t>Promotion of the Humanities_Public Programs</t>
  </si>
  <si>
    <t>https://www.cfda.gov/programs/45.164</t>
  </si>
  <si>
    <t>Promotion of the Humanities_Office of Digital Humanities</t>
  </si>
  <si>
    <t>https://www.cfda.gov/programs/45.169</t>
  </si>
  <si>
    <t>Arts and Artifacts Indemnity</t>
  </si>
  <si>
    <t>Federal Council On The Arts And The Humanities</t>
  </si>
  <si>
    <t>FCAH</t>
  </si>
  <si>
    <t>https://www.cfda.gov/programs/45.201</t>
  </si>
  <si>
    <t>Museums for America</t>
  </si>
  <si>
    <t>Institute Of Museum And Library Services</t>
  </si>
  <si>
    <t>IMLS</t>
  </si>
  <si>
    <t>https://www.cfda.gov/programs/45.301</t>
  </si>
  <si>
    <t xml:space="preserve">Native American/Native Hawaiian Museum Services Program </t>
  </si>
  <si>
    <t>https://www.cfda.gov/programs/45.308</t>
  </si>
  <si>
    <t>Museum Grants for African American History and Culture</t>
  </si>
  <si>
    <t>https://www.cfda.gov/programs/45.309</t>
  </si>
  <si>
    <t>Grants to States</t>
  </si>
  <si>
    <t>https://www.cfda.gov/programs/45.310</t>
  </si>
  <si>
    <t>Native American and Native Hawaiian Library Services</t>
  </si>
  <si>
    <t>https://www.cfda.gov/programs/45.311</t>
  </si>
  <si>
    <t>National Leadership Grants</t>
  </si>
  <si>
    <t>https://www.cfda.gov/programs/45.312</t>
  </si>
  <si>
    <t>Laura Bush 21st Century Librarian Program</t>
  </si>
  <si>
    <t>https://www.cfda.gov/programs/45.313</t>
  </si>
  <si>
    <t>Peace CorpsÕ Global Health and PEPFAR Initiative Program</t>
  </si>
  <si>
    <t>Peace Corps</t>
  </si>
  <si>
    <t>Feb, 16 2014</t>
  </si>
  <si>
    <t>https://www.cfda.gov/programs/45.400</t>
  </si>
  <si>
    <t>Engineering Grants</t>
  </si>
  <si>
    <t>National Science Foundation</t>
  </si>
  <si>
    <t>Jan, 01 1973</t>
  </si>
  <si>
    <t>NSF</t>
  </si>
  <si>
    <t>https://www.cfda.gov/programs/47.041</t>
  </si>
  <si>
    <t>Mathematical and Physical Sciences</t>
  </si>
  <si>
    <t>https://www.cfda.gov/programs/47.049</t>
  </si>
  <si>
    <t>Geosciences</t>
  </si>
  <si>
    <t>https://www.cfda.gov/programs/47.050</t>
  </si>
  <si>
    <t>Computer and Information Science and Engineering</t>
  </si>
  <si>
    <t>https://www.cfda.gov/programs/47.070</t>
  </si>
  <si>
    <t>Biological Sciences</t>
  </si>
  <si>
    <t>https://www.cfda.gov/programs/47.074</t>
  </si>
  <si>
    <t>Social, Behavioral, and Economic Sciences</t>
  </si>
  <si>
    <t>https://www.cfda.gov/programs/47.075</t>
  </si>
  <si>
    <t>Education and Human Resources</t>
  </si>
  <si>
    <t>https://www.cfda.gov/programs/47.076</t>
  </si>
  <si>
    <t>Polar Programs</t>
  </si>
  <si>
    <t>https://www.cfda.gov/programs/47.078</t>
  </si>
  <si>
    <t>Office of International Science and Engineering</t>
  </si>
  <si>
    <t>https://www.cfda.gov/programs/47.079</t>
  </si>
  <si>
    <t>Office of Cyberinfrastructure</t>
  </si>
  <si>
    <t>https://www.cfda.gov/programs/47.080</t>
  </si>
  <si>
    <t xml:space="preserve">Office of Experimental Program to Stimulate Competitive Research </t>
  </si>
  <si>
    <t>https://www.cfda.gov/programs/47.081</t>
  </si>
  <si>
    <t>Trans-NSF Recovery Act Reasearch Support</t>
  </si>
  <si>
    <t>https://www.cfda.gov/programs/47.082</t>
  </si>
  <si>
    <t>Office of Integrative Activities</t>
  </si>
  <si>
    <t>May, 20 2015</t>
  </si>
  <si>
    <t>https://www.cfda.gov/programs/47.083</t>
  </si>
  <si>
    <t>Social Insurance for Railroad Workers</t>
  </si>
  <si>
    <t>Railroad Retirement Board</t>
  </si>
  <si>
    <t>RRB</t>
  </si>
  <si>
    <t>https://www.cfda.gov/programs/57.001</t>
  </si>
  <si>
    <t>Securities_Investigation of Complaints and SEC Information</t>
  </si>
  <si>
    <t>Securities And Exchange Commission</t>
  </si>
  <si>
    <t>SEC</t>
  </si>
  <si>
    <t>https://www.cfda.gov/programs/58.001</t>
  </si>
  <si>
    <t>8(a) Business Development Program</t>
  </si>
  <si>
    <t>Small Business Administration</t>
  </si>
  <si>
    <t>SBA</t>
  </si>
  <si>
    <t>https://www.cfda.gov/programs/59.006</t>
  </si>
  <si>
    <t>7(j) Technical Assistance</t>
  </si>
  <si>
    <t>https://www.cfda.gov/programs/59.007</t>
  </si>
  <si>
    <t>Disaster Assistance Loans</t>
  </si>
  <si>
    <t>https://www.cfda.gov/programs/59.008</t>
  </si>
  <si>
    <t>Small Business Investment Companies</t>
  </si>
  <si>
    <t>https://www.cfda.gov/programs/59.011</t>
  </si>
  <si>
    <t>7(a) Loan Guarantees</t>
  </si>
  <si>
    <t>https://www.cfda.gov/programs/59.012</t>
  </si>
  <si>
    <t>Surety Bond Guarantees</t>
  </si>
  <si>
    <t>https://www.cfda.gov/programs/59.016</t>
  </si>
  <si>
    <t>SCORE</t>
  </si>
  <si>
    <t>https://www.cfda.gov/programs/59.026</t>
  </si>
  <si>
    <t>Small Business Development Centers</t>
  </si>
  <si>
    <t>https://www.cfda.gov/programs/59.037</t>
  </si>
  <si>
    <t>504 Certified Development Loans</t>
  </si>
  <si>
    <t>https://www.cfda.gov/programs/59.041</t>
  </si>
  <si>
    <t>Women's Business Ownership Assistance</t>
  </si>
  <si>
    <t>https://www.cfda.gov/programs/59.043</t>
  </si>
  <si>
    <t>Veterans Outreach Program</t>
  </si>
  <si>
    <t>https://www.cfda.gov/programs/59.044</t>
  </si>
  <si>
    <t>Microloan Program</t>
  </si>
  <si>
    <t>https://www.cfda.gov/programs/59.046</t>
  </si>
  <si>
    <t>Prime Technical Assistance</t>
  </si>
  <si>
    <t>https://www.cfda.gov/programs/59.050</t>
  </si>
  <si>
    <t>Native American Outreach</t>
  </si>
  <si>
    <t>https://www.cfda.gov/programs/59.052</t>
  </si>
  <si>
    <t xml:space="preserve">Ombudsman and Regulatory Fairness Boards </t>
  </si>
  <si>
    <t>https://www.cfda.gov/programs/59.053</t>
  </si>
  <si>
    <t>7(a)Export Loan Guarantees</t>
  </si>
  <si>
    <t>https://www.cfda.gov/programs/59.054</t>
  </si>
  <si>
    <t>HUBZone Program</t>
  </si>
  <si>
    <t>https://www.cfda.gov/programs/59.055</t>
  </si>
  <si>
    <t>Federal and State Technology Partnership Program</t>
  </si>
  <si>
    <t>https://www.cfda.gov/programs/59.058</t>
  </si>
  <si>
    <t>State Trade and Export Promotion Pilot Grant Program</t>
  </si>
  <si>
    <t>Apr, 03 2011</t>
  </si>
  <si>
    <t>https://www.cfda.gov/programs/59.061</t>
  </si>
  <si>
    <t>Intermediary Loan Program</t>
  </si>
  <si>
    <t>https://www.cfda.gov/programs/59.062</t>
  </si>
  <si>
    <t>Disaster Assistance Loans (Disaster Relief Appropriations Act)</t>
  </si>
  <si>
    <t>Mar, 21 2013</t>
  </si>
  <si>
    <t>https://www.cfda.gov/programs/59.063</t>
  </si>
  <si>
    <t>Growth Accelerator Fund Competition</t>
  </si>
  <si>
    <t>May, 15 2015</t>
  </si>
  <si>
    <t>https://www.cfda.gov/programs/59.065</t>
  </si>
  <si>
    <t>Transition Assistance Ð Entrepreneurship Track (Boots to Business)</t>
  </si>
  <si>
    <t>https://www.cfda.gov/programs/59.066</t>
  </si>
  <si>
    <t>Regional Innovation Clusters</t>
  </si>
  <si>
    <t>https://www.cfda.gov/programs/59.067</t>
  </si>
  <si>
    <t>Grants to States for Construction of State Home Facilities</t>
  </si>
  <si>
    <t>Va Health Administration Center, Department Of Veterans Affairs</t>
  </si>
  <si>
    <t>VA</t>
  </si>
  <si>
    <t>https://www.cfda.gov/programs/64.005</t>
  </si>
  <si>
    <t>Blind Rehabilitation Centers</t>
  </si>
  <si>
    <t>https://www.cfda.gov/programs/64.007</t>
  </si>
  <si>
    <t>Veterans Domiciliary Care</t>
  </si>
  <si>
    <t>https://www.cfda.gov/programs/64.008</t>
  </si>
  <si>
    <t>Veterans Medical Care Benefits</t>
  </si>
  <si>
    <t>https://www.cfda.gov/programs/64.009</t>
  </si>
  <si>
    <t>Veterans Nursing Home Care</t>
  </si>
  <si>
    <t>https://www.cfda.gov/programs/64.010</t>
  </si>
  <si>
    <t>Veterans Dental Care</t>
  </si>
  <si>
    <t>https://www.cfda.gov/programs/64.011</t>
  </si>
  <si>
    <t>Veterans Prescription Service</t>
  </si>
  <si>
    <t>https://www.cfda.gov/programs/64.012</t>
  </si>
  <si>
    <t>Veterans Prosthetic Appliances</t>
  </si>
  <si>
    <t>https://www.cfda.gov/programs/64.013</t>
  </si>
  <si>
    <t>Veterans State Domiciliary Care</t>
  </si>
  <si>
    <t>https://www.cfda.gov/programs/64.014</t>
  </si>
  <si>
    <t>Veterans State Nursing Home Care</t>
  </si>
  <si>
    <t>https://www.cfda.gov/programs/64.015</t>
  </si>
  <si>
    <t>Veterans State Hospital Care</t>
  </si>
  <si>
    <t>https://www.cfda.gov/programs/64.016</t>
  </si>
  <si>
    <t>Sharing Specialized Medical Resources</t>
  </si>
  <si>
    <t>https://www.cfda.gov/programs/64.018</t>
  </si>
  <si>
    <t>Veterans Rehabilitation_Alcohol and Drug Dependence</t>
  </si>
  <si>
    <t>https://www.cfda.gov/programs/64.019</t>
  </si>
  <si>
    <t>Veterans Home Based Primary Care</t>
  </si>
  <si>
    <t>https://www.cfda.gov/programs/64.022</t>
  </si>
  <si>
    <t>VA Homeless Providers Grant and Per Diem Program</t>
  </si>
  <si>
    <t>https://www.cfda.gov/programs/64.024</t>
  </si>
  <si>
    <t>Veterans State Adult Day Health Care</t>
  </si>
  <si>
    <t>https://www.cfda.gov/programs/64.026</t>
  </si>
  <si>
    <t>Post-9/11 Veterans Educational Assistance</t>
  </si>
  <si>
    <t>Veterans Benefits Administration, Department Of Veterans Affairs</t>
  </si>
  <si>
    <t>Jun, 01 2010</t>
  </si>
  <si>
    <t>https://www.cfda.gov/programs/64.027</t>
  </si>
  <si>
    <t>Aug, 06 2010</t>
  </si>
  <si>
    <t>https://www.cfda.gov/programs/64.028</t>
  </si>
  <si>
    <t>Purchase Care Program</t>
  </si>
  <si>
    <t>Aug, 30 2010</t>
  </si>
  <si>
    <t>https://www.cfda.gov/programs/64.029</t>
  </si>
  <si>
    <t>Life Insurance for Veterans Ð Face Amount of New Life Insurance Policies Issued</t>
  </si>
  <si>
    <t>Oct, 28 2010</t>
  </si>
  <si>
    <t>https://www.cfda.gov/programs/64.030</t>
  </si>
  <si>
    <t>Life Insurance for Veterans - Direct Payments for Insurance</t>
  </si>
  <si>
    <t>https://www.cfda.gov/programs/64.031</t>
  </si>
  <si>
    <t>Montgomery GI Bill Selected Reserve; Reserve Educational Assistance Program</t>
  </si>
  <si>
    <t>https://www.cfda.gov/programs/64.032</t>
  </si>
  <si>
    <t>VA Supportive Services for Veteran Families Program</t>
  </si>
  <si>
    <t>Jul, 31 2011</t>
  </si>
  <si>
    <t>https://www.cfda.gov/programs/64.033</t>
  </si>
  <si>
    <t>VA Assistance to United States Paralympic Integrated Adaptive Sports Program</t>
  </si>
  <si>
    <t>Department Of Veterans Affairs</t>
  </si>
  <si>
    <t>Oct, 29 2011</t>
  </si>
  <si>
    <t>https://www.cfda.gov/programs/64.034</t>
  </si>
  <si>
    <t>Veterans Transportation Program</t>
  </si>
  <si>
    <t>https://www.cfda.gov/programs/64.035</t>
  </si>
  <si>
    <t>Veterans Retraining Assistance Program (VRAP)</t>
  </si>
  <si>
    <t>https://www.cfda.gov/programs/64.036</t>
  </si>
  <si>
    <t>VA U.S. Paralympics Monthly Assistance Allowance Program</t>
  </si>
  <si>
    <t>Oct, 31 2012</t>
  </si>
  <si>
    <t>https://www.cfda.gov/programs/64.037</t>
  </si>
  <si>
    <t>Grants for the Rural Veterans Coordination Pilot</t>
  </si>
  <si>
    <t>https://www.cfda.gov/programs/64.038</t>
  </si>
  <si>
    <t>CHAMPVA</t>
  </si>
  <si>
    <t>May, 21 2014</t>
  </si>
  <si>
    <t>https://www.cfda.gov/programs/64.039</t>
  </si>
  <si>
    <t>VHA Inpatient Medicine</t>
  </si>
  <si>
    <t>https://www.cfda.gov/programs/64.040</t>
  </si>
  <si>
    <t>VHA Outpatient Specialty Care</t>
  </si>
  <si>
    <t>https://www.cfda.gov/programs/64.041</t>
  </si>
  <si>
    <t>VHA Inpatient Surgery</t>
  </si>
  <si>
    <t>https://www.cfda.gov/programs/64.042</t>
  </si>
  <si>
    <t>VHA Mental Health Residential</t>
  </si>
  <si>
    <t>https://www.cfda.gov/programs/64.043</t>
  </si>
  <si>
    <t>VHA Home Care</t>
  </si>
  <si>
    <t>https://www.cfda.gov/programs/64.044</t>
  </si>
  <si>
    <t>VHA Outpatient Ancillary Services</t>
  </si>
  <si>
    <t>https://www.cfda.gov/programs/64.045</t>
  </si>
  <si>
    <t>VHA Inpatient Psychiatry</t>
  </si>
  <si>
    <t>https://www.cfda.gov/programs/64.046</t>
  </si>
  <si>
    <t>VHA Primary Care</t>
  </si>
  <si>
    <t>https://www.cfda.gov/programs/64.047</t>
  </si>
  <si>
    <t>VHA Mental Health clinics</t>
  </si>
  <si>
    <t>https://www.cfda.gov/programs/64.048</t>
  </si>
  <si>
    <t>VHA Community Living Center</t>
  </si>
  <si>
    <t>https://www.cfda.gov/programs/64.049</t>
  </si>
  <si>
    <t>VHA Diagnostic Care</t>
  </si>
  <si>
    <t>https://www.cfda.gov/programs/64.050</t>
  </si>
  <si>
    <t>Specially Adapted Housing Assistive Technology Grant Program</t>
  </si>
  <si>
    <t>https://www.cfda.gov/programs/64.051</t>
  </si>
  <si>
    <t>Automobiles and Adaptive Equipment for Certain Disabled Veterans and Members of the Armed Forces</t>
  </si>
  <si>
    <t>https://www.cfda.gov/programs/64.100</t>
  </si>
  <si>
    <t>Burial Expenses Allowance for Veterans</t>
  </si>
  <si>
    <t>https://www.cfda.gov/programs/64.101</t>
  </si>
  <si>
    <t>Life Insurance for Veterans</t>
  </si>
  <si>
    <t>https://www.cfda.gov/programs/64.103</t>
  </si>
  <si>
    <t>Pension for Non-Service-Connected Disability for Veterans</t>
  </si>
  <si>
    <t>https://www.cfda.gov/programs/64.104</t>
  </si>
  <si>
    <t>Pension to Veterans Surviving Spouses, and Children</t>
  </si>
  <si>
    <t>https://www.cfda.gov/programs/64.105</t>
  </si>
  <si>
    <t>Specially Adapted Housing for Disabled Veterans</t>
  </si>
  <si>
    <t>https://www.cfda.gov/programs/64.106</t>
  </si>
  <si>
    <t>Veterans Compensation for Service-Connected Disability</t>
  </si>
  <si>
    <t>https://www.cfda.gov/programs/64.109</t>
  </si>
  <si>
    <t>Veterans Dependency and Indemnity Compensation for Service-Connected Death</t>
  </si>
  <si>
    <t>https://www.cfda.gov/programs/64.110</t>
  </si>
  <si>
    <t>Veterans Housing_Guaranteed and Insured Loans</t>
  </si>
  <si>
    <t>https://www.cfda.gov/programs/64.114</t>
  </si>
  <si>
    <t>Veterans Information and Assistance</t>
  </si>
  <si>
    <t>https://www.cfda.gov/programs/64.115</t>
  </si>
  <si>
    <t>Vocational Rehabilitation for Disabled Veterans</t>
  </si>
  <si>
    <t>https://www.cfda.gov/programs/64.116</t>
  </si>
  <si>
    <t>Survivors and Dependents Educational Assistance</t>
  </si>
  <si>
    <t>https://www.cfda.gov/programs/64.117</t>
  </si>
  <si>
    <t>Veterans Housing_Direct Loans for Certain Disabled Veterans</t>
  </si>
  <si>
    <t>https://www.cfda.gov/programs/64.118</t>
  </si>
  <si>
    <t>Veterans Housing_Manufactured Home Loans</t>
  </si>
  <si>
    <t>https://www.cfda.gov/programs/64.119</t>
  </si>
  <si>
    <t>Post-Vietnam Era Veterans' Educational Assistance</t>
  </si>
  <si>
    <t>https://www.cfda.gov/programs/64.120</t>
  </si>
  <si>
    <t>All-Volunteer Force Educational Assistance</t>
  </si>
  <si>
    <t>https://www.cfda.gov/programs/64.124</t>
  </si>
  <si>
    <t>Vocational and Educational Counseling for Servicemembers and Veterans</t>
  </si>
  <si>
    <t>https://www.cfda.gov/programs/64.125</t>
  </si>
  <si>
    <t>Native American Veteran Direct Loan Program</t>
  </si>
  <si>
    <t>https://www.cfda.gov/programs/64.126</t>
  </si>
  <si>
    <t>Monthly Allowance for Children of Vietnam Veterans Born with Spina Bifida</t>
  </si>
  <si>
    <t>https://www.cfda.gov/programs/64.127</t>
  </si>
  <si>
    <t>Vocational Training and Rehabilitation for Vietnam Veterans' Children with Spina Bifida or Other Covered Birth Defects</t>
  </si>
  <si>
    <t>https://www.cfda.gov/programs/64.128</t>
  </si>
  <si>
    <t>National Cemeteries</t>
  </si>
  <si>
    <t>National Cemetery System, Department Of Veterans Affairs</t>
  </si>
  <si>
    <t>https://www.cfda.gov/programs/64.201</t>
  </si>
  <si>
    <t>Procurement of Headstones and Markers and/or Presidential Memorial Certificates</t>
  </si>
  <si>
    <t>https://www.cfda.gov/programs/64.202</t>
  </si>
  <si>
    <t>State Cemetery Grants</t>
  </si>
  <si>
    <t>https://www.cfda.gov/programs/64.203</t>
  </si>
  <si>
    <t>Air Pollution Control Program Support</t>
  </si>
  <si>
    <t>Office Of Air And Radiation, Environmental Protection Agency</t>
  </si>
  <si>
    <t>EPA</t>
  </si>
  <si>
    <t>https://www.cfda.gov/programs/66.001</t>
  </si>
  <si>
    <t>State Indoor Radon Grants</t>
  </si>
  <si>
    <t>https://www.cfda.gov/programs/66.032</t>
  </si>
  <si>
    <t>Ozone Transport Commission</t>
  </si>
  <si>
    <t>https://www.cfda.gov/programs/66.033</t>
  </si>
  <si>
    <t>Surveys, Studies, Research, Investigations, Demonstrations, and Special Purpose Activities Relating to the Clean Air Act</t>
  </si>
  <si>
    <t>https://www.cfda.gov/programs/66.034</t>
  </si>
  <si>
    <t>Internships, Training and Workshops for the Office of Air and Radiation</t>
  </si>
  <si>
    <t>https://www.cfda.gov/programs/66.037</t>
  </si>
  <si>
    <t>Training, Investigations, and Special Purpose Activities of Federally-Recognized Indian Tribes Consistent With the Clean Air Act (CAA), Tribal Sovereignty and the Protection and Management of Air Quality</t>
  </si>
  <si>
    <t>Oct, 08 2008</t>
  </si>
  <si>
    <t>https://www.cfda.gov/programs/66.038</t>
  </si>
  <si>
    <t>National Clean Diesel Emissions Reduction Program</t>
  </si>
  <si>
    <t>https://www.cfda.gov/programs/66.039</t>
  </si>
  <si>
    <t>State Clean Diesel Grant Program</t>
  </si>
  <si>
    <t>https://www.cfda.gov/programs/66.040</t>
  </si>
  <si>
    <t>Temporally Integrated Monitoring of Ecosystems (TIME) and Long-Term Monitoring (LTM) Program</t>
  </si>
  <si>
    <t>Mar, 15 2010</t>
  </si>
  <si>
    <t>https://www.cfda.gov/programs/66.042</t>
  </si>
  <si>
    <t>Regional Healthy Indoor Air Projects for Community Outreach and Education, Surveys, Studies, Research, Investigations, Demonstrations, and Special Purpose Activities Relating to the Clean Air Act</t>
  </si>
  <si>
    <t>Mar, 15 2013</t>
  </si>
  <si>
    <t>https://www.cfda.gov/programs/66.043</t>
  </si>
  <si>
    <t>Healthy Communities Grant Program</t>
  </si>
  <si>
    <t>Region 1, Environmental Protection Agency</t>
  </si>
  <si>
    <t>https://www.cfda.gov/programs/66.110</t>
  </si>
  <si>
    <t xml:space="preserve">Puget Sound Watershed Management Assistance </t>
  </si>
  <si>
    <t>Region 10, Environmental Protection Agency</t>
  </si>
  <si>
    <t>Oct, 22 2009</t>
  </si>
  <si>
    <t>https://www.cfda.gov/programs/66.120</t>
  </si>
  <si>
    <t xml:space="preserve">Puget Sound Protection and Restoration: Tribal Implementation Assistance Program </t>
  </si>
  <si>
    <t>Oct, 25 2009</t>
  </si>
  <si>
    <t>https://www.cfda.gov/programs/66.121</t>
  </si>
  <si>
    <t xml:space="preserve">Puget Sound Action Agenda Outreach, Education and Stewardship Support Program </t>
  </si>
  <si>
    <t>Dec, 17 2009</t>
  </si>
  <si>
    <t>https://www.cfda.gov/programs/66.122</t>
  </si>
  <si>
    <t xml:space="preserve">Puget Sound Action Agenda: Technical Investigations and Implementation Assistance Program </t>
  </si>
  <si>
    <t>https://www.cfda.gov/programs/66.123</t>
  </si>
  <si>
    <t xml:space="preserve">Coastal Wetlands Planning Protection and Restoration Act </t>
  </si>
  <si>
    <t>Region 6, Environmental Protection Agency</t>
  </si>
  <si>
    <t>https://www.cfda.gov/programs/66.124</t>
  </si>
  <si>
    <t xml:space="preserve">Lake Pontchartrain Basin Restoration Program (PRP) </t>
  </si>
  <si>
    <t>https://www.cfda.gov/programs/66.125</t>
  </si>
  <si>
    <t>The San Francisco Bay Water Quality Improvement Fund</t>
  </si>
  <si>
    <t>Region 9, Environmental Protection Agency</t>
  </si>
  <si>
    <t>https://www.cfda.gov/programs/66.126</t>
  </si>
  <si>
    <t>Southeastern Multi-Media and Geographic Priority Projects</t>
  </si>
  <si>
    <t>Region 4, Environmental Protection Agency</t>
  </si>
  <si>
    <t>https://www.cfda.gov/programs/66.128</t>
  </si>
  <si>
    <t>Southeast New England Coastal Watershed Restoration</t>
  </si>
  <si>
    <t>Environmental Protection Agency</t>
  </si>
  <si>
    <t>Nov, 13 2015</t>
  </si>
  <si>
    <t>https://www.cfda.gov/programs/66.129</t>
  </si>
  <si>
    <t>Congressionally Mandated Projects</t>
  </si>
  <si>
    <t>Office Of The Chief Financial Officer, Environmental Protection Agency</t>
  </si>
  <si>
    <t>https://www.cfda.gov/programs/66.202</t>
  </si>
  <si>
    <t>Environmental Finance Center Grants</t>
  </si>
  <si>
    <t>https://www.cfda.gov/programs/66.203</t>
  </si>
  <si>
    <t xml:space="preserve">Multipurpose Grants to States and Tribes </t>
  </si>
  <si>
    <t>May, 17 2016</t>
  </si>
  <si>
    <t>https://www.cfda.gov/programs/66.204</t>
  </si>
  <si>
    <t xml:space="preserve">Compliance Assistance Support for Services to the Regulated Community and Other Assistance Providers </t>
  </si>
  <si>
    <t>Office Of Enforcement And Compliance Assurance, Environmental Protection Agency</t>
  </si>
  <si>
    <t>https://www.cfda.gov/programs/66.305</t>
  </si>
  <si>
    <t>Environmental Justice Collaborative Problem-Solving Cooperative Agreement Program</t>
  </si>
  <si>
    <t>Office Of Environmental Justice, Environmental Protection Agency</t>
  </si>
  <si>
    <t>https://www.cfda.gov/programs/66.306</t>
  </si>
  <si>
    <t>Surveys, Studies, Investigations, Training and Special Purpose Activities Relating to Environmental Justice</t>
  </si>
  <si>
    <t>https://www.cfda.gov/programs/66.309</t>
  </si>
  <si>
    <t>Capacity Building Grants and Cooperative Agreements for Compliance Assurance and Enforcement Activities in Indian Country and Other Tribal Areas</t>
  </si>
  <si>
    <t>https://www.cfda.gov/programs/66.310</t>
  </si>
  <si>
    <t>International Compliance and Enforcement Projects</t>
  </si>
  <si>
    <t>Nov, 08 2010</t>
  </si>
  <si>
    <t>https://www.cfda.gov/programs/66.313</t>
  </si>
  <si>
    <t>Construction Grants for Wastewater Treatment Works</t>
  </si>
  <si>
    <t>Office Of Water, Environmental Protection Agency</t>
  </si>
  <si>
    <t>https://www.cfda.gov/programs/66.418</t>
  </si>
  <si>
    <t>Water Pollution Control State, Interstate, and Tribal Program Support</t>
  </si>
  <si>
    <t>https://www.cfda.gov/programs/66.419</t>
  </si>
  <si>
    <t>Surveys, Studies, Investigations, Demonstrations, and Training Grants - Section 1442 of the Safe Drinking Water Act</t>
  </si>
  <si>
    <t>https://www.cfda.gov/programs/66.424</t>
  </si>
  <si>
    <t>State Public Water System Supervision</t>
  </si>
  <si>
    <t>https://www.cfda.gov/programs/66.432</t>
  </si>
  <si>
    <t>State Underground Water Source Protection</t>
  </si>
  <si>
    <t>https://www.cfda.gov/programs/66.433</t>
  </si>
  <si>
    <t>Surveys, Studies, Investigations, Demonstrations, and Training Grants and Cooperative Agreements - Section 104(b)(3) of the Clean Water Act</t>
  </si>
  <si>
    <t>https://www.cfda.gov/programs/66.436</t>
  </si>
  <si>
    <t xml:space="preserve">Long Island Sound Program </t>
  </si>
  <si>
    <t>https://www.cfda.gov/programs/66.437</t>
  </si>
  <si>
    <t>Targeted Watersheds Grants</t>
  </si>
  <si>
    <t>https://www.cfda.gov/programs/66.439</t>
  </si>
  <si>
    <t>Urban Waters Small Grants</t>
  </si>
  <si>
    <t>Sep, 24 2011</t>
  </si>
  <si>
    <t>https://www.cfda.gov/programs/66.440</t>
  </si>
  <si>
    <t xml:space="preserve">Healthy Watersheds Consortium Grant Program </t>
  </si>
  <si>
    <t>Sep, 04 2014</t>
  </si>
  <si>
    <t>https://www.cfda.gov/programs/66.441</t>
  </si>
  <si>
    <t>Water Quality Management Planning</t>
  </si>
  <si>
    <t>https://www.cfda.gov/programs/66.454</t>
  </si>
  <si>
    <t>National Estuary Program</t>
  </si>
  <si>
    <t>https://www.cfda.gov/programs/66.456</t>
  </si>
  <si>
    <t>Capitalization Grants for Clean Water State Revolving Funds</t>
  </si>
  <si>
    <t>https://www.cfda.gov/programs/66.458</t>
  </si>
  <si>
    <t>Nonpoint Source Implementation Grants</t>
  </si>
  <si>
    <t>https://www.cfda.gov/programs/66.460</t>
  </si>
  <si>
    <t>Regional Wetland Program Development Grants</t>
  </si>
  <si>
    <t>https://www.cfda.gov/programs/66.461</t>
  </si>
  <si>
    <t>National Wetland Program Development Grants and Five-Star Restoration Training Grant</t>
  </si>
  <si>
    <t>https://www.cfda.gov/programs/66.462</t>
  </si>
  <si>
    <t>Chesapeake Bay Program</t>
  </si>
  <si>
    <t>https://www.cfda.gov/programs/66.466</t>
  </si>
  <si>
    <t>Wastewater Operator Training Grant Program</t>
  </si>
  <si>
    <t>https://www.cfda.gov/programs/66.467</t>
  </si>
  <si>
    <t>Capitalization Grants for Drinking Water State Revolving Funds</t>
  </si>
  <si>
    <t>https://www.cfda.gov/programs/66.468</t>
  </si>
  <si>
    <t>Great Lakes Program</t>
  </si>
  <si>
    <t>https://www.cfda.gov/programs/66.469</t>
  </si>
  <si>
    <t>Beach Monitoring and Notification Program Implementation Grants</t>
  </si>
  <si>
    <t>https://www.cfda.gov/programs/66.472</t>
  </si>
  <si>
    <t>Direct Implementation Tribal Cooperative Agreements</t>
  </si>
  <si>
    <t>Office Of International And Tribal Affairs, Environmental Protection Agency</t>
  </si>
  <si>
    <t>https://www.cfda.gov/programs/66.473</t>
  </si>
  <si>
    <t>Water Protection Grants to the States</t>
  </si>
  <si>
    <t>https://www.cfda.gov/programs/66.474</t>
  </si>
  <si>
    <t>Gulf of Mexico Program</t>
  </si>
  <si>
    <t>https://www.cfda.gov/programs/66.475</t>
  </si>
  <si>
    <t>Lake Champlain Basin Program</t>
  </si>
  <si>
    <t>https://www.cfda.gov/programs/66.481</t>
  </si>
  <si>
    <t>Disaster Relief Appropriations Act (DRAA) Hurricane Sandy Capitalization Grants For Clean Water State Revolving Funds</t>
  </si>
  <si>
    <t>Jul, 11 2013</t>
  </si>
  <si>
    <t>https://www.cfda.gov/programs/66.482</t>
  </si>
  <si>
    <t>Disaster Relief Appropriations Act (DRAA) Hurricane Sandy Capitalization Grants for Drinking Water State Revolving Funds</t>
  </si>
  <si>
    <t>https://www.cfda.gov/programs/66.483</t>
  </si>
  <si>
    <t>Senior Environmental Employment Program</t>
  </si>
  <si>
    <t>Office Of Administration And Resources Management, Environmental Protection Agency</t>
  </si>
  <si>
    <t>https://www.cfda.gov/programs/66.508</t>
  </si>
  <si>
    <t>Science To Achieve Results (STAR) Research Program</t>
  </si>
  <si>
    <t>Office Of Research And Development (ord), Environmental Protection Agency</t>
  </si>
  <si>
    <t>https://www.cfda.gov/programs/66.509</t>
  </si>
  <si>
    <t>Surveys, Studies, Investigations and Special Purpose Grants within the Office of Research and Development</t>
  </si>
  <si>
    <t>https://www.cfda.gov/programs/66.510</t>
  </si>
  <si>
    <t>Office of Research and Development Consolidated Research/Training/Fellowships</t>
  </si>
  <si>
    <t>https://www.cfda.gov/programs/66.511</t>
  </si>
  <si>
    <t>Greater Research Opportunities (GRO) Fellowships For Undergraduate Environmental Study</t>
  </si>
  <si>
    <t>https://www.cfda.gov/programs/66.513</t>
  </si>
  <si>
    <t xml:space="preserve">Science To Achieve Results (STAR) Fellowship Program </t>
  </si>
  <si>
    <t>https://www.cfda.gov/programs/66.514</t>
  </si>
  <si>
    <t>P3 Award: National Student Design Competition for Sustainability</t>
  </si>
  <si>
    <t>https://www.cfda.gov/programs/66.516</t>
  </si>
  <si>
    <t xml:space="preserve">Regional Applied Research Efforts (RARE) </t>
  </si>
  <si>
    <t>https://www.cfda.gov/programs/66.517</t>
  </si>
  <si>
    <t>State Senior Environmental Employment Program</t>
  </si>
  <si>
    <t>https://www.cfda.gov/programs/66.518</t>
  </si>
  <si>
    <t>Environmental Protection Consolidated Grants for the Insular Areas - Program Support</t>
  </si>
  <si>
    <t>https://www.cfda.gov/programs/66.600</t>
  </si>
  <si>
    <t xml:space="preserve">Environmental Justice Small Grant Program </t>
  </si>
  <si>
    <t>https://www.cfda.gov/programs/66.604</t>
  </si>
  <si>
    <t>Performance Partnership Grants</t>
  </si>
  <si>
    <t>Office Of The Administrator, Environmental Protection Agency</t>
  </si>
  <si>
    <t>https://www.cfda.gov/programs/66.605</t>
  </si>
  <si>
    <t>Environmental Information Exchange Network Grant Program and Related Assistance</t>
  </si>
  <si>
    <t>Office Of Environmental Information, Environmental Protection Agency</t>
  </si>
  <si>
    <t>https://www.cfda.gov/programs/66.608</t>
  </si>
  <si>
    <t>Protection of Children from Environmental Health Risks</t>
  </si>
  <si>
    <t>https://www.cfda.gov/programs/66.609</t>
  </si>
  <si>
    <t>Surveys, Studies, Investigations and Special Purpose Grants within the Office of the Administrator</t>
  </si>
  <si>
    <t>https://www.cfda.gov/programs/66.610</t>
  </si>
  <si>
    <t>Environmental Policy and Innovation Grants</t>
  </si>
  <si>
    <t>https://www.cfda.gov/programs/66.611</t>
  </si>
  <si>
    <t xml:space="preserve">Surveys, Studies, Investigations, Training Demonstrations and Educational Outreach Related to Environmental Information and the Release of Toxic Chemicals  </t>
  </si>
  <si>
    <t>https://www.cfda.gov/programs/66.612</t>
  </si>
  <si>
    <t>Consolidated Pesticide Enforcement Cooperative Agreements</t>
  </si>
  <si>
    <t>https://www.cfda.gov/programs/66.700</t>
  </si>
  <si>
    <t>Toxic Substances Compliance Monitoring Cooperative Agreements</t>
  </si>
  <si>
    <t>https://www.cfda.gov/programs/66.701</t>
  </si>
  <si>
    <t>TSCA Title IV State Lead Grants Certification of Lead-Based Paint Professionals</t>
  </si>
  <si>
    <t>Office Of Chemical Safety And Pollution Prevention, Environmental Protection Agency</t>
  </si>
  <si>
    <t>https://www.cfda.gov/programs/66.707</t>
  </si>
  <si>
    <t>Pollution Prevention Grants Program</t>
  </si>
  <si>
    <t>https://www.cfda.gov/programs/66.708</t>
  </si>
  <si>
    <t>Regional Agricultural IPM Grants</t>
  </si>
  <si>
    <t>https://www.cfda.gov/programs/66.714</t>
  </si>
  <si>
    <t xml:space="preserve">Rearch, Development, Monitoring, Public Education, Outreach, Training, Demonstrations, and Studies </t>
  </si>
  <si>
    <t>https://www.cfda.gov/programs/66.716</t>
  </si>
  <si>
    <t>Source Reduction Assistance</t>
  </si>
  <si>
    <t>https://www.cfda.gov/programs/66.717</t>
  </si>
  <si>
    <t>Hazardous Waste Management State Program Support</t>
  </si>
  <si>
    <t>Office Of Solid Waste And Emergency Response, Environmental Protection Agency</t>
  </si>
  <si>
    <t>https://www.cfda.gov/programs/66.801</t>
  </si>
  <si>
    <t xml:space="preserve">Superfund State, Political Subdivision, and Indian Tribe Site-Specific Cooperative Agreements </t>
  </si>
  <si>
    <t>https://www.cfda.gov/programs/66.802</t>
  </si>
  <si>
    <t>Underground Storage Tank Prevention, Detection and Compliance Program</t>
  </si>
  <si>
    <t>https://www.cfda.gov/programs/66.804</t>
  </si>
  <si>
    <t xml:space="preserve">Leaking Underground Storage Tank Trust Fund Corrective Action Program </t>
  </si>
  <si>
    <t>https://www.cfda.gov/programs/66.805</t>
  </si>
  <si>
    <t>Superfund Technical Assistance Grants (TAG) for Community Groups at National Priority List (NPL) Sites</t>
  </si>
  <si>
    <t>https://www.cfda.gov/programs/66.806</t>
  </si>
  <si>
    <t>Solid Waste Management Assistance Grants</t>
  </si>
  <si>
    <t>https://www.cfda.gov/programs/66.808</t>
  </si>
  <si>
    <t>Superfund State and Indian Tribe Core Program Cooperative Agreements</t>
  </si>
  <si>
    <t>https://www.cfda.gov/programs/66.809</t>
  </si>
  <si>
    <t>Hazardous Waste Management Grant Program for Tribes</t>
  </si>
  <si>
    <t>https://www.cfda.gov/programs/66.812</t>
  </si>
  <si>
    <t>Alternative or Innovative Treatment Technology Research, Demonstration, Training, and Hazardous Substance Research Grants</t>
  </si>
  <si>
    <t>https://www.cfda.gov/programs/66.813</t>
  </si>
  <si>
    <t xml:space="preserve">Brownfields Training, Research, and Technical Assistance Grants and Cooperative Agreements </t>
  </si>
  <si>
    <t>https://www.cfda.gov/programs/66.814</t>
  </si>
  <si>
    <t>Environmental Workforce Development and Job Training Cooperative Agreements</t>
  </si>
  <si>
    <t>https://www.cfda.gov/programs/66.815</t>
  </si>
  <si>
    <t>Headquarters and Regional Underground Storage Tanks Program</t>
  </si>
  <si>
    <t>https://www.cfda.gov/programs/66.816</t>
  </si>
  <si>
    <t>State and Tribal Response Program Grants</t>
  </si>
  <si>
    <t>https://www.cfda.gov/programs/66.817</t>
  </si>
  <si>
    <t>Brownfields Assessment and Cleanup Cooperative Agreements</t>
  </si>
  <si>
    <t>https://www.cfda.gov/programs/66.818</t>
  </si>
  <si>
    <t>Disaster Relief Appropriations Act (DRAA) Hurricane Sandy Leaking Underground Storage Tank Trust Fund Corrective Action Program</t>
  </si>
  <si>
    <t>https://www.cfda.gov/programs/66.819</t>
  </si>
  <si>
    <t>Indian Environmental General Assistance Program (GAP)</t>
  </si>
  <si>
    <t>https://www.cfda.gov/programs/66.926</t>
  </si>
  <si>
    <t>International Financial Assistance Projects Sponsored by the Office of International and Tribal Affairs</t>
  </si>
  <si>
    <t>https://www.cfda.gov/programs/66.931</t>
  </si>
  <si>
    <t>National Environmental Education Training Program</t>
  </si>
  <si>
    <t>https://www.cfda.gov/programs/66.950</t>
  </si>
  <si>
    <t>Environmental Education Grants</t>
  </si>
  <si>
    <t>https://www.cfda.gov/programs/66.951</t>
  </si>
  <si>
    <t>National Network for Environmental Management Studies Fellowship Program</t>
  </si>
  <si>
    <t>https://www.cfda.gov/programs/66.952</t>
  </si>
  <si>
    <t>Tribal ecoAmbassadors</t>
  </si>
  <si>
    <t>Apr, 27 2016</t>
  </si>
  <si>
    <t>https://www.cfda.gov/programs/66.954</t>
  </si>
  <si>
    <t>National Gallery of Art Extension Service</t>
  </si>
  <si>
    <t>National Gallery Of Art</t>
  </si>
  <si>
    <t>NGA</t>
  </si>
  <si>
    <t>https://www.cfda.gov/programs/68.001</t>
  </si>
  <si>
    <t>Foreign Investment Financing</t>
  </si>
  <si>
    <t>Overseas Private Investment Corporation</t>
  </si>
  <si>
    <t>OPIC</t>
  </si>
  <si>
    <t>https://www.cfda.gov/programs/70.002</t>
  </si>
  <si>
    <t>Foreign Investment Insurance</t>
  </si>
  <si>
    <t>https://www.cfda.gov/programs/70.003</t>
  </si>
  <si>
    <t>U. S. Nuclear Regulatory Commission Nuclear Education Grant Program</t>
  </si>
  <si>
    <t>Nuclear Regulatory Commission</t>
  </si>
  <si>
    <t>NRC</t>
  </si>
  <si>
    <t>https://www.cfda.gov/programs/77.006</t>
  </si>
  <si>
    <t>U.S. Nuclear Regulatory Commission Minority Serving Institutions Program (MSIP)</t>
  </si>
  <si>
    <t>https://www.cfda.gov/programs/77.007</t>
  </si>
  <si>
    <t>U.S. Nuclear Regulatory Commission Scholarship and Fellowship Program</t>
  </si>
  <si>
    <t>https://www.cfda.gov/programs/77.008</t>
  </si>
  <si>
    <t>U.S. Nuclear Regulatory Commission Office of Research Financial Assistance Program</t>
  </si>
  <si>
    <t>https://www.cfda.gov/programs/77.009</t>
  </si>
  <si>
    <t>Commodity Futures Reparations Claims</t>
  </si>
  <si>
    <t>Commodity Futures Trading Commission</t>
  </si>
  <si>
    <t>CFTC</t>
  </si>
  <si>
    <t>https://www.cfda.gov/programs/78.004</t>
  </si>
  <si>
    <t>Granting of Patent Licenses</t>
  </si>
  <si>
    <t>Department Of Energy</t>
  </si>
  <si>
    <t>DOE</t>
  </si>
  <si>
    <t>https://www.cfda.gov/programs/81.003</t>
  </si>
  <si>
    <t>Laboratory Equipment Donation Program</t>
  </si>
  <si>
    <t>https://www.cfda.gov/programs/81.022</t>
  </si>
  <si>
    <t>Inventions and Innovations</t>
  </si>
  <si>
    <t>https://www.cfda.gov/programs/81.036</t>
  </si>
  <si>
    <t>State Energy Program</t>
  </si>
  <si>
    <t>https://www.cfda.gov/programs/81.041</t>
  </si>
  <si>
    <t>Weatherization Assistance for Low-Income Persons</t>
  </si>
  <si>
    <t>https://www.cfda.gov/programs/81.042</t>
  </si>
  <si>
    <t>Office of Science Financial Assistance Program</t>
  </si>
  <si>
    <t>https://www.cfda.gov/programs/81.049</t>
  </si>
  <si>
    <t>University Coal Research</t>
  </si>
  <si>
    <t>https://www.cfda.gov/programs/81.057</t>
  </si>
  <si>
    <t>Office of Scientific and Technical Information</t>
  </si>
  <si>
    <t>https://www.cfda.gov/programs/81.064</t>
  </si>
  <si>
    <t>Regional Biomass Energy Programs</t>
  </si>
  <si>
    <t>https://www.cfda.gov/programs/81.079</t>
  </si>
  <si>
    <t>Conservation Research and Development</t>
  </si>
  <si>
    <t>https://www.cfda.gov/programs/81.086</t>
  </si>
  <si>
    <t>Renewable Energy Research and Development</t>
  </si>
  <si>
    <t>https://www.cfda.gov/programs/81.087</t>
  </si>
  <si>
    <t>Fossil Energy Research and Development</t>
  </si>
  <si>
    <t>https://www.cfda.gov/programs/81.089</t>
  </si>
  <si>
    <t>Environmental Remediation and Waste Processing and Disposal</t>
  </si>
  <si>
    <t>https://www.cfda.gov/programs/81.104</t>
  </si>
  <si>
    <t>National Industrial Competitiveness through Energy, Environment, and Economics</t>
  </si>
  <si>
    <t>https://www.cfda.gov/programs/81.105</t>
  </si>
  <si>
    <t>Transport of Transuranic Wastes to the Waste Isolation Pilot Plant: States and Tribal Concerns, Proposed Solutions</t>
  </si>
  <si>
    <t>https://www.cfda.gov/programs/81.106</t>
  </si>
  <si>
    <t>Epidemiology and Other Health Studies Financial Assistance Program</t>
  </si>
  <si>
    <t>https://www.cfda.gov/programs/81.108</t>
  </si>
  <si>
    <t>Stewardship Science Grant Program</t>
  </si>
  <si>
    <t>https://www.cfda.gov/programs/81.112</t>
  </si>
  <si>
    <t>Defense Nuclear Nonproliferation Research</t>
  </si>
  <si>
    <t>https://www.cfda.gov/programs/81.113</t>
  </si>
  <si>
    <t>Energy Efficiency and Renewable Energy Information Dissemination, Outreach, Training and Technical Analysis/Assistance</t>
  </si>
  <si>
    <t>https://www.cfda.gov/programs/81.117</t>
  </si>
  <si>
    <t>State Energy Program Special Projects</t>
  </si>
  <si>
    <t>https://www.cfda.gov/programs/81.119</t>
  </si>
  <si>
    <t>Nuclear Energy Research, Development and Demonstration</t>
  </si>
  <si>
    <t>https://www.cfda.gov/programs/81.121</t>
  </si>
  <si>
    <t>Electricity Delivery and Energy Reliability, Research, Development and Analysis</t>
  </si>
  <si>
    <t>https://www.cfda.gov/programs/81.122</t>
  </si>
  <si>
    <t>National Nuclear Security Administration (NNSA) Minority Serving Institutions (MSI) Program</t>
  </si>
  <si>
    <t>https://www.cfda.gov/programs/81.123</t>
  </si>
  <si>
    <t>Predictive Science Academic Alliance Program</t>
  </si>
  <si>
    <t>https://www.cfda.gov/programs/81.124</t>
  </si>
  <si>
    <t>Federal Loan Guarantees for Innovative Energy Technologies</t>
  </si>
  <si>
    <t>https://www.cfda.gov/programs/81.126</t>
  </si>
  <si>
    <t>Energy Efficient Appliance Rebate Program (EEARP)</t>
  </si>
  <si>
    <t>https://www.cfda.gov/programs/81.127</t>
  </si>
  <si>
    <t xml:space="preserve">Energy Efficiency and Conservation Block Grant Program (EECBG) </t>
  </si>
  <si>
    <t>https://www.cfda.gov/programs/81.128</t>
  </si>
  <si>
    <t>Energy Efficiency and Renewable Energy Technology Deployment, Demonstration and Commercialization</t>
  </si>
  <si>
    <t>https://www.cfda.gov/programs/81.129</t>
  </si>
  <si>
    <t>Advanced Research Projects Agency - Energy</t>
  </si>
  <si>
    <t>https://www.cfda.gov/programs/81.135</t>
  </si>
  <si>
    <t>Long-Term Surveillance and Maintenance</t>
  </si>
  <si>
    <t>Jul, 20 2009</t>
  </si>
  <si>
    <t>https://www.cfda.gov/programs/81.136</t>
  </si>
  <si>
    <t>Minority Economic Impact</t>
  </si>
  <si>
    <t>Jun, 14 2012</t>
  </si>
  <si>
    <t>https://www.cfda.gov/programs/81.137</t>
  </si>
  <si>
    <t>State Heating Oil and Propane Program</t>
  </si>
  <si>
    <t>Jun, 21 2012</t>
  </si>
  <si>
    <t>https://www.cfda.gov/programs/81.138</t>
  </si>
  <si>
    <t xml:space="preserve">Environmental Management R&amp;D and Validation Testing on High Efficiency Particulate Air (HEPA) Filters </t>
  </si>
  <si>
    <t>Nov, 25 2012</t>
  </si>
  <si>
    <t>https://www.cfda.gov/programs/81.139</t>
  </si>
  <si>
    <t>Los Alamos National Laboratory - Fire Protection</t>
  </si>
  <si>
    <t>Jul, 20 2013</t>
  </si>
  <si>
    <t>https://www.cfda.gov/programs/81.140</t>
  </si>
  <si>
    <t>Environmental Monitoring/Cleanup, Cultural and Resource Mgmt., Emergency Response Research, Outreach, Technical Analysis</t>
  </si>
  <si>
    <t>https://www.cfda.gov/programs/81.214</t>
  </si>
  <si>
    <t>Energy Policy and Systems Analysis</t>
  </si>
  <si>
    <t>Apr, 03 2016</t>
  </si>
  <si>
    <t>https://www.cfda.gov/programs/81.250</t>
  </si>
  <si>
    <t>Adult Education - Basic Grants to States</t>
  </si>
  <si>
    <t>Office Of Career, Technical, And Adult Education, Department Of Education</t>
  </si>
  <si>
    <t>ED</t>
  </si>
  <si>
    <t>https://www.cfda.gov/programs/84.002</t>
  </si>
  <si>
    <t>Civil Rights Training and Advisory Services</t>
  </si>
  <si>
    <t>Office Of Elementary And Secondary Education, Department Of Education</t>
  </si>
  <si>
    <t>https://www.cfda.gov/programs/84.004</t>
  </si>
  <si>
    <t>Federal Supplemental Educational Opportunity Grants</t>
  </si>
  <si>
    <t>Office Of Federal Student Aid, Department Of Education</t>
  </si>
  <si>
    <t>https://www.cfda.gov/programs/84.007</t>
  </si>
  <si>
    <t>Title I Grants to Local Educational Agencies</t>
  </si>
  <si>
    <t>https://www.cfda.gov/programs/84.010</t>
  </si>
  <si>
    <t>Migrant Education_State Grant Program</t>
  </si>
  <si>
    <t>https://www.cfda.gov/programs/84.011</t>
  </si>
  <si>
    <t>Title I State Agency Program for Neglected and Delinquent Children and Youth</t>
  </si>
  <si>
    <t>https://www.cfda.gov/programs/84.013</t>
  </si>
  <si>
    <t>National Resource Centers Program for Foreign Language and Area Studies or Foreign Language and International Studies Program and Foreign Language and Area Studies Fellowship Program</t>
  </si>
  <si>
    <t>Office Of Postsecondary Education, Department Of Education</t>
  </si>
  <si>
    <t>https://www.cfda.gov/programs/84.015</t>
  </si>
  <si>
    <t>Undergraduate International Studies and Foreign Language Programs</t>
  </si>
  <si>
    <t>https://www.cfda.gov/programs/84.016</t>
  </si>
  <si>
    <t>Overseas Programs_Special Bilateral Projects</t>
  </si>
  <si>
    <t>https://www.cfda.gov/programs/84.018</t>
  </si>
  <si>
    <t>Overseas Programs - Group Projects Abroad</t>
  </si>
  <si>
    <t>https://www.cfda.gov/programs/84.021</t>
  </si>
  <si>
    <t>Overseas Programs - Doctoral Dissertation Research Abroad</t>
  </si>
  <si>
    <t>https://www.cfda.gov/programs/84.022</t>
  </si>
  <si>
    <t>Special Education_Grants to States</t>
  </si>
  <si>
    <t>Office Of Special Education And Rehabilitative Services, Department Of Education</t>
  </si>
  <si>
    <t>https://www.cfda.gov/programs/84.027</t>
  </si>
  <si>
    <t>Higher Education_Institutional Aid</t>
  </si>
  <si>
    <t>https://www.cfda.gov/programs/84.031</t>
  </si>
  <si>
    <t>Federal Work-Study Program</t>
  </si>
  <si>
    <t>https://www.cfda.gov/programs/84.033</t>
  </si>
  <si>
    <t>Impact Aid_Facilities Maintenance</t>
  </si>
  <si>
    <t>https://www.cfda.gov/programs/84.040</t>
  </si>
  <si>
    <t>Impact Aid</t>
  </si>
  <si>
    <t>https://www.cfda.gov/programs/84.041</t>
  </si>
  <si>
    <t>TRIO_Student Support Services</t>
  </si>
  <si>
    <t>https://www.cfda.gov/programs/84.042</t>
  </si>
  <si>
    <t>TRIO_Talent Search</t>
  </si>
  <si>
    <t>https://www.cfda.gov/programs/84.044</t>
  </si>
  <si>
    <t>TRIO_Upward Bound</t>
  </si>
  <si>
    <t>https://www.cfda.gov/programs/84.047</t>
  </si>
  <si>
    <t>Career and Technical Education -- Basic Grants to States</t>
  </si>
  <si>
    <t>https://www.cfda.gov/programs/84.048</t>
  </si>
  <si>
    <t>Career and Technical Education -- National Programs</t>
  </si>
  <si>
    <t>https://www.cfda.gov/programs/84.051</t>
  </si>
  <si>
    <t>Indian Education_Grants to Local Educational Agencies</t>
  </si>
  <si>
    <t>https://www.cfda.gov/programs/84.060</t>
  </si>
  <si>
    <t>Federal Pell Grant Program</t>
  </si>
  <si>
    <t>https://www.cfda.gov/programs/84.063</t>
  </si>
  <si>
    <t>TRIO_Educational Opportunity Centers</t>
  </si>
  <si>
    <t>https://www.cfda.gov/programs/84.066</t>
  </si>
  <si>
    <t>Career and Technical Education - Grants to Native Americans and Alaska Natives</t>
  </si>
  <si>
    <t>https://www.cfda.gov/programs/84.101</t>
  </si>
  <si>
    <t>TRIO Staff Training Program</t>
  </si>
  <si>
    <t>https://www.cfda.gov/programs/84.103</t>
  </si>
  <si>
    <t>Fund for the Improvement of Postsecondary Education</t>
  </si>
  <si>
    <t>https://www.cfda.gov/programs/84.116</t>
  </si>
  <si>
    <t>Minority Science and Engineering Improvement</t>
  </si>
  <si>
    <t>https://www.cfda.gov/programs/84.120</t>
  </si>
  <si>
    <t>Rehabilitation Services_Vocational Rehabilitation Grants to States</t>
  </si>
  <si>
    <t>https://www.cfda.gov/programs/84.126</t>
  </si>
  <si>
    <t>Rehabilitation Long-Term Training</t>
  </si>
  <si>
    <t>https://www.cfda.gov/programs/84.129</t>
  </si>
  <si>
    <t>Migrant Education_High School Equivalency Program</t>
  </si>
  <si>
    <t>https://www.cfda.gov/programs/84.141</t>
  </si>
  <si>
    <t>Migrant Education_Coordination Program</t>
  </si>
  <si>
    <t>https://www.cfda.gov/programs/84.144</t>
  </si>
  <si>
    <t>Federal Real Property Assistance Program</t>
  </si>
  <si>
    <t>Office Of Human Resources And Administration, Department Of Education</t>
  </si>
  <si>
    <t>https://www.cfda.gov/programs/84.145</t>
  </si>
  <si>
    <t>Migrant Education_College Assistance Migrant Program</t>
  </si>
  <si>
    <t>https://www.cfda.gov/programs/84.149</t>
  </si>
  <si>
    <t>Training Interpreters for Individuals who are Deaf and Individuals who are Deaf-Blind</t>
  </si>
  <si>
    <t>https://www.cfda.gov/programs/84.160</t>
  </si>
  <si>
    <t>Rehabilitation Services_Client Assistance Program</t>
  </si>
  <si>
    <t>https://www.cfda.gov/programs/84.161</t>
  </si>
  <si>
    <t>Magnet Schools Assistance</t>
  </si>
  <si>
    <t>Office Of Innovation And Improvement, Department Of Education</t>
  </si>
  <si>
    <t>https://www.cfda.gov/programs/84.165</t>
  </si>
  <si>
    <t>Special Education_Preschool Grants</t>
  </si>
  <si>
    <t>https://www.cfda.gov/programs/84.173</t>
  </si>
  <si>
    <t>Rehabilitation Services_Independent Living Services for Older Individuals Who are Blind</t>
  </si>
  <si>
    <t>https://www.cfda.gov/programs/84.177</t>
  </si>
  <si>
    <t>Special Education-Grants for Infants and Families</t>
  </si>
  <si>
    <t>https://www.cfda.gov/programs/84.181</t>
  </si>
  <si>
    <t>Safe and Drug-Free Schools and Communities_National Programs</t>
  </si>
  <si>
    <t>https://www.cfda.gov/programs/84.184</t>
  </si>
  <si>
    <t>Supported Employment Services for Individuals with the Most Significant Disabilities</t>
  </si>
  <si>
    <t>https://www.cfda.gov/programs/84.187</t>
  </si>
  <si>
    <t>Adult Education_National Leadership Activities</t>
  </si>
  <si>
    <t>https://www.cfda.gov/programs/84.191</t>
  </si>
  <si>
    <t>Education for Homeless Children and Youth</t>
  </si>
  <si>
    <t>https://www.cfda.gov/programs/84.196</t>
  </si>
  <si>
    <t>Graduate Assistance in Areas of National Need</t>
  </si>
  <si>
    <t>https://www.cfda.gov/programs/84.200</t>
  </si>
  <si>
    <t>Javits Gifted and Talented Students Education</t>
  </si>
  <si>
    <t>https://www.cfda.gov/programs/84.206</t>
  </si>
  <si>
    <t>Fund for the Improvement of Education</t>
  </si>
  <si>
    <t>https://www.cfda.gov/programs/84.215</t>
  </si>
  <si>
    <t>TRIO_McNair Post-Baccalaureate Achievement</t>
  </si>
  <si>
    <t>https://www.cfda.gov/programs/84.217</t>
  </si>
  <si>
    <t>Centers for International Business Education</t>
  </si>
  <si>
    <t>https://www.cfda.gov/programs/84.220</t>
  </si>
  <si>
    <t>Language Resource Centers</t>
  </si>
  <si>
    <t>https://www.cfda.gov/programs/84.229</t>
  </si>
  <si>
    <t>Rehabilitation Services Demonstration and Training Programs</t>
  </si>
  <si>
    <t>https://www.cfda.gov/programs/84.235</t>
  </si>
  <si>
    <t>Program of Protection and Advocacy of Individual Rights</t>
  </si>
  <si>
    <t>https://www.cfda.gov/programs/84.240</t>
  </si>
  <si>
    <t xml:space="preserve">Tribally Controlled Postsecondary Career and Technical Institutions </t>
  </si>
  <si>
    <t>https://www.cfda.gov/programs/84.245</t>
  </si>
  <si>
    <t>Rehabilitation Short-Term Training</t>
  </si>
  <si>
    <t>https://www.cfda.gov/programs/84.246</t>
  </si>
  <si>
    <t>Rehabilitation Services_American Indians with Disabilities</t>
  </si>
  <si>
    <t>https://www.cfda.gov/programs/84.250</t>
  </si>
  <si>
    <t>Territories and Freely Associated States Education Grant Program</t>
  </si>
  <si>
    <t>https://www.cfda.gov/programs/84.256</t>
  </si>
  <si>
    <t>Native Hawaiian Career and Technical Education</t>
  </si>
  <si>
    <t>https://www.cfda.gov/programs/84.259</t>
  </si>
  <si>
    <t>Rehabilitation Training_Experimental and Innovative Training</t>
  </si>
  <si>
    <t>https://www.cfda.gov/programs/84.263</t>
  </si>
  <si>
    <t>Rehabilitation Training_Continuing Education</t>
  </si>
  <si>
    <t>https://www.cfda.gov/programs/84.264</t>
  </si>
  <si>
    <t>Federal Direct Student Loans</t>
  </si>
  <si>
    <t>https://www.cfda.gov/programs/84.268</t>
  </si>
  <si>
    <t>American Overseas Research Centers</t>
  </si>
  <si>
    <t>https://www.cfda.gov/programs/84.274</t>
  </si>
  <si>
    <t>Charter Schools</t>
  </si>
  <si>
    <t>https://www.cfda.gov/programs/84.282</t>
  </si>
  <si>
    <t>Comprehensive Centers</t>
  </si>
  <si>
    <t>https://www.cfda.gov/programs/84.283</t>
  </si>
  <si>
    <t>Twenty-First Century Community Learning Centers</t>
  </si>
  <si>
    <t>https://www.cfda.gov/programs/84.287</t>
  </si>
  <si>
    <t>Ready-To-Learn Television</t>
  </si>
  <si>
    <t>https://www.cfda.gov/programs/84.295</t>
  </si>
  <si>
    <t>Indian Education -- Special Programs for Indian Children</t>
  </si>
  <si>
    <t>https://www.cfda.gov/programs/84.299</t>
  </si>
  <si>
    <t>Education Research, Development and Dissemination</t>
  </si>
  <si>
    <t>Institute Of Education Sciences, Department Of Education</t>
  </si>
  <si>
    <t>https://www.cfda.gov/programs/84.305</t>
  </si>
  <si>
    <t>Capacity Building for Traditionally Underserved Populations</t>
  </si>
  <si>
    <t>https://www.cfda.gov/programs/84.315</t>
  </si>
  <si>
    <t>Special Education - State Personnel Development</t>
  </si>
  <si>
    <t>https://www.cfda.gov/programs/84.323</t>
  </si>
  <si>
    <t>Research in Special Education</t>
  </si>
  <si>
    <t>https://www.cfda.gov/programs/84.324</t>
  </si>
  <si>
    <t>Special Education - Personnel Development to Improve Services and Results for Children with Disabilities</t>
  </si>
  <si>
    <t>https://www.cfda.gov/programs/84.325</t>
  </si>
  <si>
    <t>Special Education_Technical Assistance and Dissemination to Improve Services and Results for Children with Disabilities</t>
  </si>
  <si>
    <t>https://www.cfda.gov/programs/84.326</t>
  </si>
  <si>
    <t>Special Education_Educational Technology Media, and Materials for Individuals with Disabilities</t>
  </si>
  <si>
    <t>https://www.cfda.gov/programs/84.327</t>
  </si>
  <si>
    <t>Special Education_Parent Information Centers</t>
  </si>
  <si>
    <t>https://www.cfda.gov/programs/84.328</t>
  </si>
  <si>
    <t>Special Education_Studies and Evaluations</t>
  </si>
  <si>
    <t>https://www.cfda.gov/programs/84.329</t>
  </si>
  <si>
    <t>Advanced Placement Program (Advanced Placement Test Fee; Advanced Placement Incentive Program Grants)</t>
  </si>
  <si>
    <t>https://www.cfda.gov/programs/84.330</t>
  </si>
  <si>
    <t>Gaining Early Awareness and Readiness for Undergraduate Programs</t>
  </si>
  <si>
    <t>https://www.cfda.gov/programs/84.334</t>
  </si>
  <si>
    <t>Child Care Access Means Parents in School</t>
  </si>
  <si>
    <t>https://www.cfda.gov/programs/84.335</t>
  </si>
  <si>
    <t>Teacher Quality Partnership Grants</t>
  </si>
  <si>
    <t>https://www.cfda.gov/programs/84.336</t>
  </si>
  <si>
    <t>Transition to Teaching</t>
  </si>
  <si>
    <t>https://www.cfda.gov/programs/84.350</t>
  </si>
  <si>
    <t>Arts in Education</t>
  </si>
  <si>
    <t>https://www.cfda.gov/programs/84.351</t>
  </si>
  <si>
    <t>Credit Enhancement for Charter School Facilities</t>
  </si>
  <si>
    <t>https://www.cfda.gov/programs/84.354</t>
  </si>
  <si>
    <t>Alaska Native Educational Programs</t>
  </si>
  <si>
    <t>https://www.cfda.gov/programs/84.356</t>
  </si>
  <si>
    <t>Rural Education</t>
  </si>
  <si>
    <t>https://www.cfda.gov/programs/84.358</t>
  </si>
  <si>
    <t>High School Graduation Initiative</t>
  </si>
  <si>
    <t>https://www.cfda.gov/programs/84.360</t>
  </si>
  <si>
    <t>Native Hawaiian Education</t>
  </si>
  <si>
    <t>https://www.cfda.gov/programs/84.362</t>
  </si>
  <si>
    <t>School Leadership</t>
  </si>
  <si>
    <t>https://www.cfda.gov/programs/84.363</t>
  </si>
  <si>
    <t>English Language Acquisition State Grants</t>
  </si>
  <si>
    <t>https://www.cfda.gov/programs/84.365</t>
  </si>
  <si>
    <t>Mathematics and Science Partnerships</t>
  </si>
  <si>
    <t>https://www.cfda.gov/programs/84.366</t>
  </si>
  <si>
    <t>Improving Teacher Quality State Grants</t>
  </si>
  <si>
    <t>https://www.cfda.gov/programs/84.367</t>
  </si>
  <si>
    <t>Grants for Enhanced Assessment Instruments</t>
  </si>
  <si>
    <t>May, 03 2010</t>
  </si>
  <si>
    <t>https://www.cfda.gov/programs/84.368</t>
  </si>
  <si>
    <t>Grants for State Assessments and Related Activities</t>
  </si>
  <si>
    <t>https://www.cfda.gov/programs/84.369</t>
  </si>
  <si>
    <t xml:space="preserve">DC School Choice Incentive Program </t>
  </si>
  <si>
    <t>https://www.cfda.gov/programs/84.370</t>
  </si>
  <si>
    <t>Striving Readers</t>
  </si>
  <si>
    <t>https://www.cfda.gov/programs/84.371</t>
  </si>
  <si>
    <t>Statewide Longitudinal Data Systems</t>
  </si>
  <si>
    <t>https://www.cfda.gov/programs/84.372</t>
  </si>
  <si>
    <t>Special Education_Technical Assistance on State Data Collection</t>
  </si>
  <si>
    <t>https://www.cfda.gov/programs/84.373</t>
  </si>
  <si>
    <t>Teacher Incentive Fund</t>
  </si>
  <si>
    <t>https://www.cfda.gov/programs/84.374</t>
  </si>
  <si>
    <t>School Improvement Grants</t>
  </si>
  <si>
    <t>https://www.cfda.gov/programs/84.377</t>
  </si>
  <si>
    <t>College Access Challenge Grant Program</t>
  </si>
  <si>
    <t>https://www.cfda.gov/programs/84.378</t>
  </si>
  <si>
    <t>Teacher Education Assistance for College and Higher Education Grants (TEACH Grants)</t>
  </si>
  <si>
    <t>https://www.cfda.gov/programs/84.379</t>
  </si>
  <si>
    <t>Special Education -- Olympic Education Programs</t>
  </si>
  <si>
    <t>https://www.cfda.gov/programs/84.380</t>
  </si>
  <si>
    <t>Strengthening Minority-Serving Institutions</t>
  </si>
  <si>
    <t>https://www.cfda.gov/programs/84.382</t>
  </si>
  <si>
    <t>Consolidated Grant to the Outlying Areas</t>
  </si>
  <si>
    <t>https://www.cfda.gov/programs/84.403</t>
  </si>
  <si>
    <t>Transition Programs for Students with Intellectual Disabilities into Higher Education</t>
  </si>
  <si>
    <t>May, 19 2010</t>
  </si>
  <si>
    <t>https://www.cfda.gov/programs/84.407</t>
  </si>
  <si>
    <t>Postsecondary Education Scholarships for Veteran's Dependents</t>
  </si>
  <si>
    <t>https://www.cfda.gov/programs/84.408</t>
  </si>
  <si>
    <t>Investing in Innovation (i3) Fund</t>
  </si>
  <si>
    <t>May, 15 2011</t>
  </si>
  <si>
    <t>https://www.cfda.gov/programs/84.411</t>
  </si>
  <si>
    <t>Graduate Research Opportunities for Minority Students (Minorities and Retirement Security Program)</t>
  </si>
  <si>
    <t>Apr, 26 2012</t>
  </si>
  <si>
    <t>https://www.cfda.gov/programs/84.414</t>
  </si>
  <si>
    <t>State Tribal Education Partnership (STEP)</t>
  </si>
  <si>
    <t>https://www.cfda.gov/programs/84.415</t>
  </si>
  <si>
    <t>Directed Grants and Awards</t>
  </si>
  <si>
    <t>Department Of Education</t>
  </si>
  <si>
    <t>Aug, 31 2012</t>
  </si>
  <si>
    <t>https://www.cfda.gov/programs/84.417</t>
  </si>
  <si>
    <t>Promoting Readiness of Minors in Supplemental Security Income</t>
  </si>
  <si>
    <t>Mar, 08 2013</t>
  </si>
  <si>
    <t>https://www.cfda.gov/programs/84.418</t>
  </si>
  <si>
    <t>Preschool Development Grants</t>
  </si>
  <si>
    <t>Jun, 05 2014</t>
  </si>
  <si>
    <t>https://www.cfda.gov/programs/84.419</t>
  </si>
  <si>
    <t>Performance Partnership Pilots for Disconnected Youth</t>
  </si>
  <si>
    <t>https://www.cfda.gov/programs/84.420</t>
  </si>
  <si>
    <t>Disability Innovation Fund (DIF)</t>
  </si>
  <si>
    <t>Jul, 17 2015</t>
  </si>
  <si>
    <t>https://www.cfda.gov/programs/84.421</t>
  </si>
  <si>
    <t>Presidential and Congressional Academies for American History and Civics</t>
  </si>
  <si>
    <t>Mar, 09 2016</t>
  </si>
  <si>
    <t>https://www.cfda.gov/programs/84.422</t>
  </si>
  <si>
    <t>Harry S Truman Scholarship Program</t>
  </si>
  <si>
    <t>Harry S Truman Scholarship Foundation</t>
  </si>
  <si>
    <t>HST</t>
  </si>
  <si>
    <t>https://www.cfda.gov/programs/85.001</t>
  </si>
  <si>
    <t>MCC Foreign Assistance for Overseas Programs</t>
  </si>
  <si>
    <t>Millennium Challenge Corporation</t>
  </si>
  <si>
    <t>Jun, 13 2010</t>
  </si>
  <si>
    <t>MCC</t>
  </si>
  <si>
    <t>https://www.cfda.gov/programs/85.002</t>
  </si>
  <si>
    <t>MCC Domestic Assistance for Overseas Programs</t>
  </si>
  <si>
    <t>Jun, 18 2010</t>
  </si>
  <si>
    <t>https://www.cfda.gov/programs/85.003</t>
  </si>
  <si>
    <t>Christopher Columbus Awards</t>
  </si>
  <si>
    <t>Christopher Columbus Fellowship Foundation</t>
  </si>
  <si>
    <t>CCFF</t>
  </si>
  <si>
    <t>https://www.cfda.gov/programs/85.102</t>
  </si>
  <si>
    <t>Life Sciences Awards</t>
  </si>
  <si>
    <t>https://www.cfda.gov/programs/85.104</t>
  </si>
  <si>
    <t>Agriscience Awards</t>
  </si>
  <si>
    <t>Feb, 19 2010</t>
  </si>
  <si>
    <t>https://www.cfda.gov/programs/85.105</t>
  </si>
  <si>
    <t>Barry M. Goldwater Scholarship Program</t>
  </si>
  <si>
    <t>Barry Goldwater Scholarship And Excellence In Education Foundation</t>
  </si>
  <si>
    <t>GOLD</t>
  </si>
  <si>
    <t>https://www.cfda.gov/programs/85.200</t>
  </si>
  <si>
    <t>Woodrow Wilson Center Fellowships in the Humanities and Social Sciences</t>
  </si>
  <si>
    <t>Woodrow Wilson International Center For Scholars</t>
  </si>
  <si>
    <t>WWICS</t>
  </si>
  <si>
    <t>https://www.cfda.gov/programs/85.300</t>
  </si>
  <si>
    <t>Morris K. Udall Scholarship Program</t>
  </si>
  <si>
    <t>Morris K. Udall Foundation</t>
  </si>
  <si>
    <t>UDALL</t>
  </si>
  <si>
    <t>https://www.cfda.gov/programs/85.400</t>
  </si>
  <si>
    <t>Morris K. Udall Native American Congressional Internship Program</t>
  </si>
  <si>
    <t>https://www.cfda.gov/programs/85.402</t>
  </si>
  <si>
    <t>James Madison Memorial Fellowship Program</t>
  </si>
  <si>
    <t>James Madison Memorial Fellowship Foundation</t>
  </si>
  <si>
    <t>JMMFF</t>
  </si>
  <si>
    <t>https://www.cfda.gov/programs/85.500</t>
  </si>
  <si>
    <t>Smithsonian Institution Fellowship Program</t>
  </si>
  <si>
    <t>Smithsonian Institution</t>
  </si>
  <si>
    <t>Sep, 23 2008</t>
  </si>
  <si>
    <t>SI</t>
  </si>
  <si>
    <t>https://www.cfda.gov/programs/85.601</t>
  </si>
  <si>
    <t>IAF Assistance for Overseas Programs</t>
  </si>
  <si>
    <t>Inter-american Foundation</t>
  </si>
  <si>
    <t>IAF</t>
  </si>
  <si>
    <t>https://www.cfda.gov/programs/85.750</t>
  </si>
  <si>
    <t>U.S. Faculty Scholar Grants</t>
  </si>
  <si>
    <t>Vietnam Education Foundation</t>
  </si>
  <si>
    <t>Jul, 05 2013</t>
  </si>
  <si>
    <t>VEF</t>
  </si>
  <si>
    <t>https://www.cfda.gov/programs/85.801</t>
  </si>
  <si>
    <t>Fellowship Program</t>
  </si>
  <si>
    <t>https://www.cfda.gov/programs/85.802</t>
  </si>
  <si>
    <t>Visiting Scholar Grants</t>
  </si>
  <si>
    <t>https://www.cfda.gov/programs/85.803</t>
  </si>
  <si>
    <t>Pension Plan Termination Insurance</t>
  </si>
  <si>
    <t>Pension Benefit Guaranty Corporation</t>
  </si>
  <si>
    <t>PBGC</t>
  </si>
  <si>
    <t>https://www.cfda.gov/programs/86.001</t>
  </si>
  <si>
    <t>Virginia Graeme Baker Pool and Spa Safety</t>
  </si>
  <si>
    <t>Consumer Product Safety Commission</t>
  </si>
  <si>
    <t>Oct, 29 2014</t>
  </si>
  <si>
    <t>CPSC</t>
  </si>
  <si>
    <t>https://www.cfda.gov/programs/87.002</t>
  </si>
  <si>
    <t>Gulf Coast Ecosystem Restoration Council Comprehensive Plan Component Program</t>
  </si>
  <si>
    <t>Gulf Coast Ecosystem Restoration Council</t>
  </si>
  <si>
    <t>Sep, 12 2014</t>
  </si>
  <si>
    <t>GCERC</t>
  </si>
  <si>
    <t>https://www.cfda.gov/programs/87.051</t>
  </si>
  <si>
    <t>Gulf Coast Ecosystem Restoration Council Oil Spill Impact Program</t>
  </si>
  <si>
    <t>Sep, 13 2014</t>
  </si>
  <si>
    <t>https://www.cfda.gov/programs/87.052</t>
  </si>
  <si>
    <t>Architectural and Transportation Barriers Compliance Board</t>
  </si>
  <si>
    <t>Architectural And Transportation Barriers Compliance Board</t>
  </si>
  <si>
    <t>ATBCB</t>
  </si>
  <si>
    <t>https://www.cfda.gov/programs/88.001</t>
  </si>
  <si>
    <t>National Archives Reference Services_Historical Research</t>
  </si>
  <si>
    <t>National Archives And Records Administration</t>
  </si>
  <si>
    <t>NARA</t>
  </si>
  <si>
    <t>https://www.cfda.gov/programs/89.001</t>
  </si>
  <si>
    <t>National Historical Publications and Records Grants</t>
  </si>
  <si>
    <t>https://www.cfda.gov/programs/89.003</t>
  </si>
  <si>
    <t>Denali Commission Program</t>
  </si>
  <si>
    <t>Denali Commission</t>
  </si>
  <si>
    <t>DC</t>
  </si>
  <si>
    <t>https://www.cfda.gov/programs/90.100</t>
  </si>
  <si>
    <t>Delta Regional Development</t>
  </si>
  <si>
    <t>Delta Regional Authority</t>
  </si>
  <si>
    <t>DRA</t>
  </si>
  <si>
    <t>https://www.cfda.gov/programs/90.200</t>
  </si>
  <si>
    <t>Delta Area Economic Development</t>
  </si>
  <si>
    <t>https://www.cfda.gov/programs/90.201</t>
  </si>
  <si>
    <t>Delta Local Development District Assistance</t>
  </si>
  <si>
    <t>https://www.cfda.gov/programs/90.202</t>
  </si>
  <si>
    <t>Japan-U.S. Friendship Commission Grants</t>
  </si>
  <si>
    <t>Japan U.s. Friendship Commission</t>
  </si>
  <si>
    <t>USJC</t>
  </si>
  <si>
    <t>https://www.cfda.gov/programs/90.300</t>
  </si>
  <si>
    <t>Help America Vote College Program</t>
  </si>
  <si>
    <t>U.s. Election Assistance Commission</t>
  </si>
  <si>
    <t>EAC</t>
  </si>
  <si>
    <t>https://www.cfda.gov/programs/90.400</t>
  </si>
  <si>
    <t>Help America Vote Act Requirements Payments</t>
  </si>
  <si>
    <t>https://www.cfda.gov/programs/90.401</t>
  </si>
  <si>
    <t>Help America Vote Mock Election Program</t>
  </si>
  <si>
    <t>https://www.cfda.gov/programs/90.402</t>
  </si>
  <si>
    <t>U.S. Election Assistance Commission Research Grants</t>
  </si>
  <si>
    <t>Mar, 29 2010</t>
  </si>
  <si>
    <t>https://www.cfda.gov/programs/90.403</t>
  </si>
  <si>
    <t>International Broadcasting Independent Grantee Organizations</t>
  </si>
  <si>
    <t>Broadcasting Board Of Governors</t>
  </si>
  <si>
    <t>Dec, 04 2008</t>
  </si>
  <si>
    <t>BBG</t>
  </si>
  <si>
    <t>https://www.cfda.gov/programs/90.500</t>
  </si>
  <si>
    <t>Northern Border Regional Development</t>
  </si>
  <si>
    <t>Northern Border Regional Commission</t>
  </si>
  <si>
    <t>NBRC</t>
  </si>
  <si>
    <t>https://www.cfda.gov/programs/90.601</t>
  </si>
  <si>
    <t>Annual Grant Competition</t>
  </si>
  <si>
    <t>United States Institute Of Peace</t>
  </si>
  <si>
    <t>USIP</t>
  </si>
  <si>
    <t>https://www.cfda.gov/programs/91.001</t>
  </si>
  <si>
    <t>Priority Grant Competition</t>
  </si>
  <si>
    <t>https://www.cfda.gov/programs/91.002</t>
  </si>
  <si>
    <t>91.003 Annual Senior Fellowship Competition</t>
  </si>
  <si>
    <t>Jun, 27 2010</t>
  </si>
  <si>
    <t>https://www.cfda.gov/programs/91.003</t>
  </si>
  <si>
    <t>Public Education for Peacebuilding Awards Program</t>
  </si>
  <si>
    <t>https://www.cfda.gov/programs/91.004</t>
  </si>
  <si>
    <t>Civil Rights and Privacy Rule Compliance Activities</t>
  </si>
  <si>
    <t>Office Of The Secretary, Department Of Health And Human Services</t>
  </si>
  <si>
    <t>HHS</t>
  </si>
  <si>
    <t>https://www.cfda.gov/programs/93.001</t>
  </si>
  <si>
    <t>Cooperative Agreements to Improve the Health Status of Minority Populations</t>
  </si>
  <si>
    <t>Office Of Minority Health, Department Of Health And Human Services</t>
  </si>
  <si>
    <t>https://www.cfda.gov/programs/93.004</t>
  </si>
  <si>
    <t>State and Territorial and Technical Assistance Capacity Development Minority HIV/AIDS Demonstration Program</t>
  </si>
  <si>
    <t>https://www.cfda.gov/programs/93.006</t>
  </si>
  <si>
    <t>Public Awareness Campaigns on Embryo Adoption</t>
  </si>
  <si>
    <t>https://www.cfda.gov/programs/93.007</t>
  </si>
  <si>
    <t>Medical Reserve Corps Small Grant Program</t>
  </si>
  <si>
    <t>https://www.cfda.gov/programs/93.008</t>
  </si>
  <si>
    <t xml:space="preserve">Compassion Capital Fund  </t>
  </si>
  <si>
    <t>https://www.cfda.gov/programs/93.009</t>
  </si>
  <si>
    <t>National Organizations of State and Local Officials</t>
  </si>
  <si>
    <t>Health Resources And Services Administration, Department Of Health And Human Services</t>
  </si>
  <si>
    <t>Jan, 29 2011</t>
  </si>
  <si>
    <t>https://www.cfda.gov/programs/93.011</t>
  </si>
  <si>
    <t>HIV Prevention Programs for Women</t>
  </si>
  <si>
    <t>https://www.cfda.gov/programs/93.015</t>
  </si>
  <si>
    <t>Strengthening Public Health Services at the Outreach Offices of the U.S.-Mexico Border Health Commission</t>
  </si>
  <si>
    <t>https://www.cfda.gov/programs/93.018</t>
  </si>
  <si>
    <t>Technical Assistance and Provision for Foreign Hospitals and Health Organizations</t>
  </si>
  <si>
    <t>https://www.cfda.gov/programs/93.019</t>
  </si>
  <si>
    <t>Special Programs for the Aging_Title VII, Chapter 3_Programs for Prevention of Elder Abuse, Neglect, and Exploitation</t>
  </si>
  <si>
    <t>https://www.cfda.gov/programs/93.041</t>
  </si>
  <si>
    <t>Special Programs for the Aging_Title VII, Chapter 2_Long Term Care Ombudsman Services for Older Individuals</t>
  </si>
  <si>
    <t>https://www.cfda.gov/programs/93.042</t>
  </si>
  <si>
    <t>Special Programs for the Aging_Title III, Part D_Disease Prevention and Health Promotion Services</t>
  </si>
  <si>
    <t>https://www.cfda.gov/programs/93.043</t>
  </si>
  <si>
    <t>Special Programs for the Aging_Title III, Part B_Grants for Supportive Services and Senior Centers</t>
  </si>
  <si>
    <t>https://www.cfda.gov/programs/93.044</t>
  </si>
  <si>
    <t>Special Programs for the Aging_Title III, Part C_Nutrition Services</t>
  </si>
  <si>
    <t>https://www.cfda.gov/programs/93.045</t>
  </si>
  <si>
    <t>Special Programs for the Aging_Title VI, Part A, Grants to Indian Tribes_Part B, Grants to Native Hawaiians</t>
  </si>
  <si>
    <t>https://www.cfda.gov/programs/93.047</t>
  </si>
  <si>
    <t>https://www.cfda.gov/programs/93.048</t>
  </si>
  <si>
    <t>Alzheimer's Disease Demonstration Grants to States</t>
  </si>
  <si>
    <t>https://www.cfda.gov/programs/93.051</t>
  </si>
  <si>
    <t>National Family Caregiver Support, Title III, Part E</t>
  </si>
  <si>
    <t>https://www.cfda.gov/programs/93.052</t>
  </si>
  <si>
    <t xml:space="preserve">Nutrition Services Incentive Program </t>
  </si>
  <si>
    <t>https://www.cfda.gov/programs/93.053</t>
  </si>
  <si>
    <t>National Family Caregiver Support, Title VI, Part C, Grants To Indian Tribes And Native Hawaiians</t>
  </si>
  <si>
    <t>https://www.cfda.gov/programs/93.054</t>
  </si>
  <si>
    <t xml:space="preserve">PPHF - Applied Leadership for Community Health Improvement </t>
  </si>
  <si>
    <t>Centers For Disease Control And Prevention, Department Of Health And Human Services</t>
  </si>
  <si>
    <t>Apr, 01 2011</t>
  </si>
  <si>
    <t>https://www.cfda.gov/programs/93.055</t>
  </si>
  <si>
    <t>Initiative to Educate State and Territorial Officials about Maintaining and Strengthening Public Health in a Changing Environment</t>
  </si>
  <si>
    <t>https://www.cfda.gov/programs/93.056</t>
  </si>
  <si>
    <t>National Resource Center for HIV Prevention Among Adolescents</t>
  </si>
  <si>
    <t>May, 22 2014</t>
  </si>
  <si>
    <t>https://www.cfda.gov/programs/93.057</t>
  </si>
  <si>
    <t>Training in General, Pediatric, and Public Health Dentistry</t>
  </si>
  <si>
    <t>Dec, 15 2011</t>
  </si>
  <si>
    <t>https://www.cfda.gov/programs/93.059</t>
  </si>
  <si>
    <t>Apr, 20 2012</t>
  </si>
  <si>
    <t>https://www.cfda.gov/programs/93.060</t>
  </si>
  <si>
    <t>Innovations in Applied Public Health Research</t>
  </si>
  <si>
    <t>https://www.cfda.gov/programs/93.061</t>
  </si>
  <si>
    <t>Biomonitoring Programs for State Public Health Laboratories</t>
  </si>
  <si>
    <t>Sep, 14 2009</t>
  </si>
  <si>
    <t>https://www.cfda.gov/programs/93.062</t>
  </si>
  <si>
    <t>Laboratory Training, Evaluation, and Quality Assurance Programs</t>
  </si>
  <si>
    <t>https://www.cfda.gov/programs/93.064</t>
  </si>
  <si>
    <t>Laboratory Leadership, Workforce Training and Management Development, Improving Public Health Laboratory Infrastructure</t>
  </si>
  <si>
    <t>https://www.cfda.gov/programs/93.065</t>
  </si>
  <si>
    <t>State Vital Statistics Improvement Program</t>
  </si>
  <si>
    <t>https://www.cfda.gov/programs/93.066</t>
  </si>
  <si>
    <t>Global AIDS</t>
  </si>
  <si>
    <t>https://www.cfda.gov/programs/93.067</t>
  </si>
  <si>
    <t xml:space="preserve">Chronic Diseases:  Research, Control, and Prevention  </t>
  </si>
  <si>
    <t>https://www.cfda.gov/programs/93.068</t>
  </si>
  <si>
    <t>Public Health Emergency Preparedness</t>
  </si>
  <si>
    <t>https://www.cfda.gov/programs/93.069</t>
  </si>
  <si>
    <t>Environmental Public Health and Emergency Response</t>
  </si>
  <si>
    <t>Sep, 23 2009</t>
  </si>
  <si>
    <t>https://www.cfda.gov/programs/93.070</t>
  </si>
  <si>
    <t>Medicare Enrollment Assistance Program</t>
  </si>
  <si>
    <t>https://www.cfda.gov/programs/93.071</t>
  </si>
  <si>
    <t>Lifespan Respite Care Program</t>
  </si>
  <si>
    <t>May, 14 2009</t>
  </si>
  <si>
    <t>https://www.cfda.gov/programs/93.072</t>
  </si>
  <si>
    <t>Birth Defects and Developmental Disabilities - Prevention and Surveillance</t>
  </si>
  <si>
    <t>Feb, 16 2010</t>
  </si>
  <si>
    <t>https://www.cfda.gov/programs/93.073</t>
  </si>
  <si>
    <t>Hospital Preparedness Program (HPP) and Public Health Emergency Preparedness (PHEP) Aligned Cooperative Agreements</t>
  </si>
  <si>
    <t>https://www.cfda.gov/programs/93.074</t>
  </si>
  <si>
    <t>Systems Interoperability_Health and Human Services</t>
  </si>
  <si>
    <t>https://www.cfda.gov/programs/93.075</t>
  </si>
  <si>
    <t>TANF Program Integrity Innovation Grants</t>
  </si>
  <si>
    <t>https://www.cfda.gov/programs/93.076</t>
  </si>
  <si>
    <t>Family Smoking Prevention and Tobacco Control Act Regulatory Research</t>
  </si>
  <si>
    <t>Jun, 16 2012</t>
  </si>
  <si>
    <t>https://www.cfda.gov/programs/93.077</t>
  </si>
  <si>
    <t xml:space="preserve">Strengthening Emergency Care Delivery in the United States Healthcare System through Health Information and Promotion </t>
  </si>
  <si>
    <t>Jun, 24 2012</t>
  </si>
  <si>
    <t>https://www.cfda.gov/programs/93.078</t>
  </si>
  <si>
    <t>Cooperative Agreements to Promote Adolescent Health through School-Based HIV/STD Prevention and School-Based Surveillance</t>
  </si>
  <si>
    <t>Jan, 30 2013</t>
  </si>
  <si>
    <t>https://www.cfda.gov/programs/93.079</t>
  </si>
  <si>
    <t xml:space="preserve">Blood Disorder Program: Prevention, Surveillance, and Research </t>
  </si>
  <si>
    <t>Sep, 01 2013</t>
  </si>
  <si>
    <t>https://www.cfda.gov/programs/93.080</t>
  </si>
  <si>
    <t>ASPR Science Preparedness and Response Grants</t>
  </si>
  <si>
    <t>Dec, 27 2012</t>
  </si>
  <si>
    <t>https://www.cfda.gov/programs/93.081</t>
  </si>
  <si>
    <t>Sodium Reduction in Communities</t>
  </si>
  <si>
    <t>Jan, 23 2013</t>
  </si>
  <si>
    <t>https://www.cfda.gov/programs/93.082</t>
  </si>
  <si>
    <t>Prevention of Disease, Disability, and Death through Immunization and Control of Respiratory and Related Diseases</t>
  </si>
  <si>
    <t>https://www.cfda.gov/programs/93.083</t>
  </si>
  <si>
    <t xml:space="preserve">Prevention of Disease, Disability, and Death by Infectious Diseases  </t>
  </si>
  <si>
    <t>https://www.cfda.gov/programs/93.084</t>
  </si>
  <si>
    <t>Research on Research Integrity</t>
  </si>
  <si>
    <t>Feb, 12 2013</t>
  </si>
  <si>
    <t>https://www.cfda.gov/programs/93.085</t>
  </si>
  <si>
    <t>Healthy Marriage Promotion and Responsible Fatherhood Grants</t>
  </si>
  <si>
    <t>https://www.cfda.gov/programs/93.086</t>
  </si>
  <si>
    <t>Enhance Safety of Children Affected by Substance Abuse</t>
  </si>
  <si>
    <t>https://www.cfda.gov/programs/93.087</t>
  </si>
  <si>
    <t>Advancing System Improvements for Key Issues in Women's Health</t>
  </si>
  <si>
    <t>https://www.cfda.gov/programs/93.088</t>
  </si>
  <si>
    <t>Emergency System for Advance Registration of Volunteer Health Professionals</t>
  </si>
  <si>
    <t>Jun, 19 2009</t>
  </si>
  <si>
    <t>https://www.cfda.gov/programs/93.089</t>
  </si>
  <si>
    <t>Guardianship Assistance</t>
  </si>
  <si>
    <t>https://www.cfda.gov/programs/93.090</t>
  </si>
  <si>
    <t>Social Services and Income Maintenance Benefits Enrollment Coordination Grants</t>
  </si>
  <si>
    <t>https://www.cfda.gov/programs/93.091</t>
  </si>
  <si>
    <t>Affordable Care Act (ACA) Personal Responsibility Education Program</t>
  </si>
  <si>
    <t>May, 10 2010</t>
  </si>
  <si>
    <t>https://www.cfda.gov/programs/93.092</t>
  </si>
  <si>
    <t>Affordable Care Act (ACA) Health Profession Opportunity Grants</t>
  </si>
  <si>
    <t>Apr, 23 2010</t>
  </si>
  <si>
    <t>https://www.cfda.gov/programs/93.093</t>
  </si>
  <si>
    <t>Well-Integrated Screening and Evaluation for Women Across the Nation</t>
  </si>
  <si>
    <t>Mar, 06 2013</t>
  </si>
  <si>
    <t>https://www.cfda.gov/programs/93.094</t>
  </si>
  <si>
    <t>HHS Programs for Disaster Relief Appropriations Act - Non Construction</t>
  </si>
  <si>
    <t>Department Of Health And Human Services</t>
  </si>
  <si>
    <t>Mar, 24 2013</t>
  </si>
  <si>
    <t>https://www.cfda.gov/programs/93.095</t>
  </si>
  <si>
    <t xml:space="preserve">HHS Programs for Disaster Relief Appropriations Act - Construction </t>
  </si>
  <si>
    <t>https://www.cfda.gov/programs/93.096</t>
  </si>
  <si>
    <t>Strengthening the Nation's Public Health System through a National Voluntary Accreditation Program for State, Tribal, Local and Territorial Health Departments</t>
  </si>
  <si>
    <t>Apr, 25 2013</t>
  </si>
  <si>
    <t>https://www.cfda.gov/programs/93.097</t>
  </si>
  <si>
    <t>Tribal Public Health Capacity Building and Quality Improvement</t>
  </si>
  <si>
    <t>https://www.cfda.gov/programs/93.098</t>
  </si>
  <si>
    <t>Collaboration With the World Health Organization and its Regonal Offices for Global Health Security and the International Health Regulations (IHR 2005)</t>
  </si>
  <si>
    <t>https://www.cfda.gov/programs/93.099</t>
  </si>
  <si>
    <t>Food and Drug Administration_Research</t>
  </si>
  <si>
    <t>Food And Drug Administration, Department Of Health And Human Services</t>
  </si>
  <si>
    <t>https://www.cfda.gov/programs/93.103</t>
  </si>
  <si>
    <t>Comprehensive Community Mental Health Services for Children with Serious Emotional Disturbances (SED)</t>
  </si>
  <si>
    <t>Substance Abuse And Mental Health Services Administration, Department Of Health And Human Services</t>
  </si>
  <si>
    <t>https://www.cfda.gov/programs/93.104</t>
  </si>
  <si>
    <t>Area Health Education Centers Point of Service Maintenance and Enhancement Awards</t>
  </si>
  <si>
    <t>https://www.cfda.gov/programs/93.107</t>
  </si>
  <si>
    <t>Maternal and Child Health Federal Consolidated Programs</t>
  </si>
  <si>
    <t>https://www.cfda.gov/programs/93.110</t>
  </si>
  <si>
    <t>Environmental Health</t>
  </si>
  <si>
    <t>https://www.cfda.gov/programs/93.113</t>
  </si>
  <si>
    <t>Project Grants and Cooperative Agreements for Tuberculosis Control Programs</t>
  </si>
  <si>
    <t>https://www.cfda.gov/programs/93.116</t>
  </si>
  <si>
    <t>Preventive Medicine and Public Health Residency Training Program, Integrative Medicine Program, and National Coordinating Center for Integrative Medicine</t>
  </si>
  <si>
    <t>https://www.cfda.gov/programs/93.117</t>
  </si>
  <si>
    <t>Acquired Immunodeficiency Syndrome (AIDS) Activity</t>
  </si>
  <si>
    <t>https://www.cfda.gov/programs/93.118</t>
  </si>
  <si>
    <t>Oral Diseases and Disorders Research</t>
  </si>
  <si>
    <t>https://www.cfda.gov/programs/93.121</t>
  </si>
  <si>
    <t>Health Professions Pre-graduate Scholarship Program for Indians</t>
  </si>
  <si>
    <t>Indian Health Service, Department Of Health And Human Services</t>
  </si>
  <si>
    <t>https://www.cfda.gov/programs/93.123</t>
  </si>
  <si>
    <t>Nurse Anesthetist Traineeships</t>
  </si>
  <si>
    <t>https://www.cfda.gov/programs/93.124</t>
  </si>
  <si>
    <t>Emergency Medical Services for Children</t>
  </si>
  <si>
    <t>https://www.cfda.gov/programs/93.127</t>
  </si>
  <si>
    <t>Technical and Non-Financial Assistance to Health Centers</t>
  </si>
  <si>
    <t>https://www.cfda.gov/programs/93.129</t>
  </si>
  <si>
    <t>Cooperative Agreements to States/Territories for the Coordination and Development of Primary Care Offices</t>
  </si>
  <si>
    <t>https://www.cfda.gov/programs/93.130</t>
  </si>
  <si>
    <t>Grants to Increase Organ Donations</t>
  </si>
  <si>
    <t>https://www.cfda.gov/programs/93.134</t>
  </si>
  <si>
    <t>Centers for Research and Demonstration for Health Promotion and Disease Prevention</t>
  </si>
  <si>
    <t>https://www.cfda.gov/programs/93.135</t>
  </si>
  <si>
    <t>Injury Prevention and Control Research and State and Community Based Programs</t>
  </si>
  <si>
    <t>https://www.cfda.gov/programs/93.136</t>
  </si>
  <si>
    <t>Community Programs to Improve  Minority Health Grant Program</t>
  </si>
  <si>
    <t>https://www.cfda.gov/programs/93.137</t>
  </si>
  <si>
    <t>Protection and Advocacy for Individuals with Mental Illness</t>
  </si>
  <si>
    <t>https://www.cfda.gov/programs/93.138</t>
  </si>
  <si>
    <t>Intramural Research Training Award</t>
  </si>
  <si>
    <t>https://www.cfda.gov/programs/93.140</t>
  </si>
  <si>
    <t>NIEHS Hazardous Waste Worker Health and Safety Training</t>
  </si>
  <si>
    <t>https://www.cfda.gov/programs/93.142</t>
  </si>
  <si>
    <t>NIEHS Superfund Hazardous Substances_Basic Research and Education</t>
  </si>
  <si>
    <t>https://www.cfda.gov/programs/93.143</t>
  </si>
  <si>
    <t>AIDS Education and Training Centers</t>
  </si>
  <si>
    <t>https://www.cfda.gov/programs/93.145</t>
  </si>
  <si>
    <t>Projects for Assistance in Transition from Homelessness (PATH)</t>
  </si>
  <si>
    <t>https://www.cfda.gov/programs/93.150</t>
  </si>
  <si>
    <t>Coordinated Services and Access to Research for Women, Infants, Children, and Youth</t>
  </si>
  <si>
    <t>https://www.cfda.gov/programs/93.153</t>
  </si>
  <si>
    <t>Rural Health Research Centers</t>
  </si>
  <si>
    <t>https://www.cfda.gov/programs/93.155</t>
  </si>
  <si>
    <t>Geriatric Training for Physicians, Dentists and Behavioral/Mental Health Professionals</t>
  </si>
  <si>
    <t>https://www.cfda.gov/programs/93.156</t>
  </si>
  <si>
    <t>Centers of Excellence</t>
  </si>
  <si>
    <t>https://www.cfda.gov/programs/93.157</t>
  </si>
  <si>
    <t>Health Program for Toxic Substances and Disease Registry</t>
  </si>
  <si>
    <t>Agency For Toxic Substances And Disease Registry, Department Of Health And Human Services</t>
  </si>
  <si>
    <t>https://www.cfda.gov/programs/93.161</t>
  </si>
  <si>
    <t>National Health Service Corps Loan Repayment Program</t>
  </si>
  <si>
    <t>https://www.cfda.gov/programs/93.162</t>
  </si>
  <si>
    <t>Indian Health Service Educational Loan Repayment</t>
  </si>
  <si>
    <t>https://www.cfda.gov/programs/93.164</t>
  </si>
  <si>
    <t>Grants to States for Loan Repayment Program</t>
  </si>
  <si>
    <t>https://www.cfda.gov/programs/93.165</t>
  </si>
  <si>
    <t>Human Genome Research</t>
  </si>
  <si>
    <t>https://www.cfda.gov/programs/93.172</t>
  </si>
  <si>
    <t>Research Related to Deafness and Communication Disorders</t>
  </si>
  <si>
    <t>https://www.cfda.gov/programs/93.173</t>
  </si>
  <si>
    <t>Nursing Workforce Diversity</t>
  </si>
  <si>
    <t>https://www.cfda.gov/programs/93.178</t>
  </si>
  <si>
    <t>Disabilities Prevention</t>
  </si>
  <si>
    <t>https://www.cfda.gov/programs/93.184</t>
  </si>
  <si>
    <t>Immunization Research, Demonstration, Public Information and Education_Training and Clinical Skills Improvement Projects</t>
  </si>
  <si>
    <t>https://www.cfda.gov/programs/93.185</t>
  </si>
  <si>
    <t>National Research Service Award in Primary Care Medicine</t>
  </si>
  <si>
    <t>https://www.cfda.gov/programs/93.186</t>
  </si>
  <si>
    <t>Undergraduate Scholarship Program for Individuals from Disadvantaged Backgrounds</t>
  </si>
  <si>
    <t>https://www.cfda.gov/programs/93.187</t>
  </si>
  <si>
    <t xml:space="preserve">Graduate Psychology Education Program and Patient Navigator and Chronic Disease Prevention Program </t>
  </si>
  <si>
    <t>https://www.cfda.gov/programs/93.191</t>
  </si>
  <si>
    <t>Urban Indian Health Services</t>
  </si>
  <si>
    <t>https://www.cfda.gov/programs/93.193</t>
  </si>
  <si>
    <t>Childhood Lead Poisoning Prevention Projects_State and Local Childhood Lead Poisoning Prevention and Surveillance of Blood Lead Levels in Children</t>
  </si>
  <si>
    <t>https://www.cfda.gov/programs/93.197</t>
  </si>
  <si>
    <t>Contraception and Infertility Research Loan Repayment Program</t>
  </si>
  <si>
    <t>https://www.cfda.gov/programs/93.209</t>
  </si>
  <si>
    <t xml:space="preserve">Tribal Self-Governance Program: IHS Compacts/Funding Agreements </t>
  </si>
  <si>
    <t>https://www.cfda.gov/programs/93.210</t>
  </si>
  <si>
    <t>Telehealth Programs</t>
  </si>
  <si>
    <t>https://www.cfda.gov/programs/93.211</t>
  </si>
  <si>
    <t>Research and Training in Complementary and Integrative Health</t>
  </si>
  <si>
    <t>https://www.cfda.gov/programs/93.213</t>
  </si>
  <si>
    <t>Family Planning_Services</t>
  </si>
  <si>
    <t>Office Of Population Affairs, Department Of Health And Human Services</t>
  </si>
  <si>
    <t>https://www.cfda.gov/programs/93.217</t>
  </si>
  <si>
    <t>Clinical Research Loan Repayment Program for Individuals from Disadvantaged Backgrounds</t>
  </si>
  <si>
    <t>https://www.cfda.gov/programs/93.220</t>
  </si>
  <si>
    <t>Development and Coordination of Rural Health Services</t>
  </si>
  <si>
    <t>https://www.cfda.gov/programs/93.223</t>
  </si>
  <si>
    <t>Consolidated Health Centers (Community Health Centers, Migrant Health Centers, Health Care for the Homeless, and Public Housing Primary Care)</t>
  </si>
  <si>
    <t>https://www.cfda.gov/programs/93.224</t>
  </si>
  <si>
    <t>National Research Service Awards_Health Services Research Training</t>
  </si>
  <si>
    <t>Agency For Healthcare Research And Quality, Department Of Health And Human Services</t>
  </si>
  <si>
    <t>https://www.cfda.gov/programs/93.225</t>
  </si>
  <si>
    <t>Research on Healthcare Costs, Quality and Outcomes</t>
  </si>
  <si>
    <t>https://www.cfda.gov/programs/93.226</t>
  </si>
  <si>
    <t>Indian Health Service_Health Management Development Program</t>
  </si>
  <si>
    <t>https://www.cfda.gov/programs/93.228</t>
  </si>
  <si>
    <t>Epidemiology Cooperative Agreements</t>
  </si>
  <si>
    <t>https://www.cfda.gov/programs/93.231</t>
  </si>
  <si>
    <t>Loan Repayment Program for General Research</t>
  </si>
  <si>
    <t>https://www.cfda.gov/programs/93.232</t>
  </si>
  <si>
    <t>National Center on Sleep Disorders Research</t>
  </si>
  <si>
    <t>https://www.cfda.gov/programs/93.233</t>
  </si>
  <si>
    <t>Traumatic Brain Injury State Demonstration Grant Program</t>
  </si>
  <si>
    <t>https://www.cfda.gov/programs/93.234</t>
  </si>
  <si>
    <t>Affordable Care Act (ACA) Abstinence Education Program</t>
  </si>
  <si>
    <t>https://www.cfda.gov/programs/93.235</t>
  </si>
  <si>
    <t>Grants to States to Support Oral Health Workforce Activities</t>
  </si>
  <si>
    <t>https://www.cfda.gov/programs/93.236</t>
  </si>
  <si>
    <t>Special Diabetes Program for Indians_Diabetes Prevention and Treatment  Projects</t>
  </si>
  <si>
    <t>https://www.cfda.gov/programs/93.237</t>
  </si>
  <si>
    <t>Policy Research and Evaluation Grants</t>
  </si>
  <si>
    <t>https://www.cfda.gov/programs/93.239</t>
  </si>
  <si>
    <t>State Capacity Building</t>
  </si>
  <si>
    <t>https://www.cfda.gov/programs/93.240</t>
  </si>
  <si>
    <t>State Rural Hospital Flexibility Program</t>
  </si>
  <si>
    <t>https://www.cfda.gov/programs/93.241</t>
  </si>
  <si>
    <t>https://www.cfda.gov/programs/93.242</t>
  </si>
  <si>
    <t>Substance Abuse and Mental Health Services_Projects of Regional and National Significance</t>
  </si>
  <si>
    <t>https://www.cfda.gov/programs/93.243</t>
  </si>
  <si>
    <t xml:space="preserve">Advanced Nursing Education Grant Program </t>
  </si>
  <si>
    <t>https://www.cfda.gov/programs/93.247</t>
  </si>
  <si>
    <t>Geriatric Academic Career Awards</t>
  </si>
  <si>
    <t>https://www.cfda.gov/programs/93.250</t>
  </si>
  <si>
    <t>Universal Newborn Hearing Screening</t>
  </si>
  <si>
    <t>https://www.cfda.gov/programs/93.251</t>
  </si>
  <si>
    <t>Poison Center Support and Enhancement Grant Program</t>
  </si>
  <si>
    <t>https://www.cfda.gov/programs/93.253</t>
  </si>
  <si>
    <t>Infant Adoption Awareness Training</t>
  </si>
  <si>
    <t>https://www.cfda.gov/programs/93.254</t>
  </si>
  <si>
    <t>Children's Hospitals Graduate Medical Education Payment Program</t>
  </si>
  <si>
    <t>https://www.cfda.gov/programs/93.255</t>
  </si>
  <si>
    <t>Grants for Education, Prevention, and Early Detection of Radiogenic Cancers and Diseases</t>
  </si>
  <si>
    <t>https://www.cfda.gov/programs/93.257</t>
  </si>
  <si>
    <t>Rural Access to Emergency Devices Grant and Public Access to Defibrillation Demonstration Grant</t>
  </si>
  <si>
    <t>https://www.cfda.gov/programs/93.259</t>
  </si>
  <si>
    <t>Family Planning_Personnel Training</t>
  </si>
  <si>
    <t>https://www.cfda.gov/programs/93.260</t>
  </si>
  <si>
    <t>National Diabetes Prevention Program: Preventing Type 2 Diabetes Among People at High Risk</t>
  </si>
  <si>
    <t>Jun, 19 2013</t>
  </si>
  <si>
    <t>https://www.cfda.gov/programs/93.261</t>
  </si>
  <si>
    <t>Occupational Safety and Health Program</t>
  </si>
  <si>
    <t>https://www.cfda.gov/programs/93.262</t>
  </si>
  <si>
    <t>Nurse Faculty Loan Program (NFLP)</t>
  </si>
  <si>
    <t>https://www.cfda.gov/programs/93.264</t>
  </si>
  <si>
    <t>Comprehensive Geriatric Education Program (CGEP)</t>
  </si>
  <si>
    <t>https://www.cfda.gov/programs/93.265</t>
  </si>
  <si>
    <t xml:space="preserve">Health Systems Strengthening and HIV/AIDS Prevention, Care and Treatment under the President's Emergency Plan for AIDS Relief </t>
  </si>
  <si>
    <t>https://www.cfda.gov/programs/93.266</t>
  </si>
  <si>
    <t>State Grants for Protection and Advocacy Services</t>
  </si>
  <si>
    <t>https://www.cfda.gov/programs/93.267</t>
  </si>
  <si>
    <t>Immunization Cooperative Agreements</t>
  </si>
  <si>
    <t>https://www.cfda.gov/programs/93.268</t>
  </si>
  <si>
    <t>Complex Humanitarian Emergency and War-Related Injury Public Health Activities</t>
  </si>
  <si>
    <t>https://www.cfda.gov/programs/93.269</t>
  </si>
  <si>
    <t>Adult Viral Hepatitis Prevention and Control</t>
  </si>
  <si>
    <t>https://www.cfda.gov/programs/93.270</t>
  </si>
  <si>
    <t>Alcohol Research Programs</t>
  </si>
  <si>
    <t>https://www.cfda.gov/programs/93.273</t>
  </si>
  <si>
    <t>Substance Abuse and Mental Health Services-Access to Recovery</t>
  </si>
  <si>
    <t>https://www.cfda.gov/programs/93.275</t>
  </si>
  <si>
    <t>Drug-Free Communities Support Program Grants</t>
  </si>
  <si>
    <t>https://www.cfda.gov/programs/93.276</t>
  </si>
  <si>
    <t>Drug Abuse and Addiction Research Programs</t>
  </si>
  <si>
    <t>https://www.cfda.gov/programs/93.279</t>
  </si>
  <si>
    <t>National Institutes of Health Loan Repayment Program for Clinical Researchers</t>
  </si>
  <si>
    <t>https://www.cfda.gov/programs/93.280</t>
  </si>
  <si>
    <t>Mental Health Research Career/Scientist Development Awards</t>
  </si>
  <si>
    <t>https://www.cfda.gov/programs/93.281</t>
  </si>
  <si>
    <t>Mental Health National Research Service Awards for Research Training</t>
  </si>
  <si>
    <t>https://www.cfda.gov/programs/93.282</t>
  </si>
  <si>
    <t xml:space="preserve">Centers for Disease Control and Prevention_Investigations and Technical Assistance </t>
  </si>
  <si>
    <t>https://www.cfda.gov/programs/93.283</t>
  </si>
  <si>
    <t>Injury Prevention Program for American Indians and Alaskan Natives_Cooperative Agreements</t>
  </si>
  <si>
    <t>https://www.cfda.gov/programs/93.284</t>
  </si>
  <si>
    <t>National Institutes of Health Pediatric Research Loan Repayment Program</t>
  </si>
  <si>
    <t>https://www.cfda.gov/programs/93.285</t>
  </si>
  <si>
    <t>Discovery and Applied Research for Technological Innovations to Improve Human Health</t>
  </si>
  <si>
    <t>https://www.cfda.gov/programs/93.286</t>
  </si>
  <si>
    <t>National Health Service Corps Scholarship Program</t>
  </si>
  <si>
    <t>https://www.cfda.gov/programs/93.288</t>
  </si>
  <si>
    <t>President's Council on Fitness, Sports, and Nutrition</t>
  </si>
  <si>
    <t>President's Council On Fitness, Sports, And Nutrition, Department Of Health And Human Services</t>
  </si>
  <si>
    <t>https://www.cfda.gov/programs/93.289</t>
  </si>
  <si>
    <t>National Community Centers of Excellence in Women's Health</t>
  </si>
  <si>
    <t>https://www.cfda.gov/programs/93.290</t>
  </si>
  <si>
    <t>Surplus Property Utilization</t>
  </si>
  <si>
    <t>Program Support Center, Department Of Health And Human Services</t>
  </si>
  <si>
    <t>https://www.cfda.gov/programs/93.291</t>
  </si>
  <si>
    <t>National Public Health Improvement Initiative</t>
  </si>
  <si>
    <t>Jun, 28 2013</t>
  </si>
  <si>
    <t>https://www.cfda.gov/programs/93.292</t>
  </si>
  <si>
    <t>Supporting Permanent Placements of Foster Care Children Through Electronic Records Exchange</t>
  </si>
  <si>
    <t>Jul, 07 2013</t>
  </si>
  <si>
    <t>https://www.cfda.gov/programs/93.293</t>
  </si>
  <si>
    <t xml:space="preserve">State Partnership Grant Program to Improve Minority Health </t>
  </si>
  <si>
    <t>https://www.cfda.gov/programs/93.296</t>
  </si>
  <si>
    <t>Teenage Pregnancy Prevention Program</t>
  </si>
  <si>
    <t>Apr, 01 2010</t>
  </si>
  <si>
    <t>https://www.cfda.gov/programs/93.297</t>
  </si>
  <si>
    <t>National Center for Health Workforce Analysis</t>
  </si>
  <si>
    <t>https://www.cfda.gov/programs/93.300</t>
  </si>
  <si>
    <t>Small Rural Hospital Improvement Grant Program</t>
  </si>
  <si>
    <t>https://www.cfda.gov/programs/93.301</t>
  </si>
  <si>
    <t>NURSE Corps Scholarship Program</t>
  </si>
  <si>
    <t>https://www.cfda.gov/programs/93.303</t>
  </si>
  <si>
    <t xml:space="preserve">Racial and Ethnic Approaches to Community Health </t>
  </si>
  <si>
    <t>https://www.cfda.gov/programs/93.304</t>
  </si>
  <si>
    <t>National State Based Tobacco Control Programs</t>
  </si>
  <si>
    <t>Aug, 29 2013</t>
  </si>
  <si>
    <t>https://www.cfda.gov/programs/93.305</t>
  </si>
  <si>
    <t xml:space="preserve">Minority Health and Health Disparities Research </t>
  </si>
  <si>
    <t>Nov, 23 2009</t>
  </si>
  <si>
    <t>https://www.cfda.gov/programs/93.307</t>
  </si>
  <si>
    <t>National Institute on Minority Health and Health Disparities (NIMHD) Extramural Loan Repayment Programs</t>
  </si>
  <si>
    <t>https://www.cfda.gov/programs/93.308</t>
  </si>
  <si>
    <t>Trans-NIH Research Support</t>
  </si>
  <si>
    <t>https://www.cfda.gov/programs/93.310</t>
  </si>
  <si>
    <t>Mobilization For Health: National Prevention Partnership Awards</t>
  </si>
  <si>
    <t>https://www.cfda.gov/programs/93.311</t>
  </si>
  <si>
    <t xml:space="preserve">Child Development and, Surveillance, Research and Prevention </t>
  </si>
  <si>
    <t>https://www.cfda.gov/programs/93.312</t>
  </si>
  <si>
    <t>NIH Office of Research on Women's Health</t>
  </si>
  <si>
    <t>https://www.cfda.gov/programs/93.313</t>
  </si>
  <si>
    <t>Early Hearing Detection and Intervention Information System (EHDI-IS) Surveillance Program</t>
  </si>
  <si>
    <t>https://www.cfda.gov/programs/93.314</t>
  </si>
  <si>
    <t xml:space="preserve">Rare Disorders: Research, Surveillance, Health Promotion, and Education </t>
  </si>
  <si>
    <t>https://www.cfda.gov/programs/93.315</t>
  </si>
  <si>
    <t>Public Health Preparedness and Response Science, Research, and Practice</t>
  </si>
  <si>
    <t>Mar, 06 2014</t>
  </si>
  <si>
    <t>https://www.cfda.gov/programs/93.316</t>
  </si>
  <si>
    <t>Emerging Infections Programs</t>
  </si>
  <si>
    <t>Feb, 22 2014</t>
  </si>
  <si>
    <t>https://www.cfda.gov/programs/93.317</t>
  </si>
  <si>
    <t>Protecting and Improving Health Globally: Building and Strengthening Public Health Impact, Systems, Capacity and Security</t>
  </si>
  <si>
    <t>https://www.cfda.gov/programs/93.318</t>
  </si>
  <si>
    <t>Outreach Programs to Reduce the Prevalence of Obesity in High Risk Rural Areas</t>
  </si>
  <si>
    <t>Apr, 16 2014</t>
  </si>
  <si>
    <t>https://www.cfda.gov/programs/93.319</t>
  </si>
  <si>
    <t>Affordable Care Act (ACA) Research and Evaluation of the Maternal, Infant and Early Childhood Home Visiting Program</t>
  </si>
  <si>
    <t>https://www.cfda.gov/programs/93.320</t>
  </si>
  <si>
    <t>Dietary Supplement Research Program</t>
  </si>
  <si>
    <t>Mar, 16 2014</t>
  </si>
  <si>
    <t>https://www.cfda.gov/programs/93.321</t>
  </si>
  <si>
    <t>CSELS Partnership: Strengthening Public Health Laboratories</t>
  </si>
  <si>
    <t>https://www.cfda.gov/programs/93.322</t>
  </si>
  <si>
    <t>Epidemiology and Laboratory Capacity for Infectious Diseases (ELC)</t>
  </si>
  <si>
    <t>Aug, 27 2014</t>
  </si>
  <si>
    <t>https://www.cfda.gov/programs/93.323</t>
  </si>
  <si>
    <t xml:space="preserve">State Health Insurance Assistance Program </t>
  </si>
  <si>
    <t>Mar, 25 2014</t>
  </si>
  <si>
    <t>https://www.cfda.gov/programs/93.324</t>
  </si>
  <si>
    <t>Paralysis Resource Center</t>
  </si>
  <si>
    <t>Apr, 24 2014</t>
  </si>
  <si>
    <t>https://www.cfda.gov/programs/93.325</t>
  </si>
  <si>
    <t>Protecting and Improving Health Globally: Strengthening Public Health through Surveillance, Epidemiologic Research, Disease Detection and Prevention</t>
  </si>
  <si>
    <t>https://www.cfda.gov/programs/93.326</t>
  </si>
  <si>
    <t xml:space="preserve">Demonstration Grants for Domestic Victims of Human Trafficking </t>
  </si>
  <si>
    <t>Apr, 27 2014</t>
  </si>
  <si>
    <t>https://www.cfda.gov/programs/93.327</t>
  </si>
  <si>
    <t>National Implementation and Dissemination for Chronic Disease Prevention</t>
  </si>
  <si>
    <t>May, 15 2014</t>
  </si>
  <si>
    <t>https://www.cfda.gov/programs/93.328</t>
  </si>
  <si>
    <t xml:space="preserve">Skills Training and Health Workforce Development of Paraprofessionals Grant Program </t>
  </si>
  <si>
    <t>May, 09 2014</t>
  </si>
  <si>
    <t>https://www.cfda.gov/programs/93.329</t>
  </si>
  <si>
    <t>Leadership in Public Health Social Work Education Grant Program</t>
  </si>
  <si>
    <t>https://www.cfda.gov/programs/93.330</t>
  </si>
  <si>
    <t>Partnerships to Improve Community Health</t>
  </si>
  <si>
    <t>https://www.cfda.gov/programs/93.331</t>
  </si>
  <si>
    <t>Cooperative Agreement to Support Navigators in Federally-facilitated and State Partnership Marketplaces</t>
  </si>
  <si>
    <t>Centers For Medicare And Medicaid Services, Department Of Health And Human Services</t>
  </si>
  <si>
    <t>Jun, 09 2014</t>
  </si>
  <si>
    <t>https://www.cfda.gov/programs/93.332</t>
  </si>
  <si>
    <t>The Healthy Brain Initiative: Technical Assistance to Implement Public Health Actions related to Cognitive Health, Cognitive Impairment, and Caregiving at the State and Local Levels</t>
  </si>
  <si>
    <t>Jul, 06 2014</t>
  </si>
  <si>
    <t>https://www.cfda.gov/programs/93.334</t>
  </si>
  <si>
    <t>Behavioral Risk Factor Surveillance System</t>
  </si>
  <si>
    <t>Aug, 22 2014</t>
  </si>
  <si>
    <t>https://www.cfda.gov/programs/93.336</t>
  </si>
  <si>
    <t>Foreign Public Health Construction</t>
  </si>
  <si>
    <t>Aug, 04 2010</t>
  </si>
  <si>
    <t>https://www.cfda.gov/programs/93.338</t>
  </si>
  <si>
    <t>Public Health Conference Support</t>
  </si>
  <si>
    <t>https://www.cfda.gov/programs/93.339</t>
  </si>
  <si>
    <t>Native American Community Research, Demonstration, and Pilot Projects</t>
  </si>
  <si>
    <t>Sep, 06 2014</t>
  </si>
  <si>
    <t>https://www.cfda.gov/programs/93.340</t>
  </si>
  <si>
    <t>Analyses, Research and Studies to Address the Impact of CMSÕ Programs on American Indian/Alaska Native (AI/AN) Beneficiaries and the Health Care System Serving these Beneficiaries</t>
  </si>
  <si>
    <t>Aug, 29 2014</t>
  </si>
  <si>
    <t>https://www.cfda.gov/programs/93.341</t>
  </si>
  <si>
    <t>Health Professions Student Loans, Including Primary Care Loans/Loans for Disadvantaged Students</t>
  </si>
  <si>
    <t>https://www.cfda.gov/programs/93.342</t>
  </si>
  <si>
    <t>Public Health Service Evaluation Funds</t>
  </si>
  <si>
    <t>https://www.cfda.gov/programs/93.343</t>
  </si>
  <si>
    <t>Research, Monitoring and Outcomes Definitions for Vaccine Safety</t>
  </si>
  <si>
    <t>Nov, 01 2014</t>
  </si>
  <si>
    <t>https://www.cfda.gov/programs/93.344</t>
  </si>
  <si>
    <t>National Center for Advancing Translational Sciences</t>
  </si>
  <si>
    <t>Jan, 22 2012</t>
  </si>
  <si>
    <t>https://www.cfda.gov/programs/93.350</t>
  </si>
  <si>
    <t>Jan, 28 2012</t>
  </si>
  <si>
    <t>https://www.cfda.gov/programs/93.351</t>
  </si>
  <si>
    <t>https://www.cfda.gov/programs/93.352</t>
  </si>
  <si>
    <t>Advanced Education Nursing Traineeships</t>
  </si>
  <si>
    <t>https://www.cfda.gov/programs/93.358</t>
  </si>
  <si>
    <t>Nurse Education, Practice Quality and Retention Grants</t>
  </si>
  <si>
    <t>https://www.cfda.gov/programs/93.359</t>
  </si>
  <si>
    <t>Biomedical Advanced Research and Development Authority (BARDA), Biodefense Medical Countermeasure Development</t>
  </si>
  <si>
    <t>May, 11 2010</t>
  </si>
  <si>
    <t>https://www.cfda.gov/programs/93.360</t>
  </si>
  <si>
    <t>Nursing Research</t>
  </si>
  <si>
    <t>https://www.cfda.gov/programs/93.361</t>
  </si>
  <si>
    <t>Nursing Student Loans</t>
  </si>
  <si>
    <t>https://www.cfda.gov/programs/93.364</t>
  </si>
  <si>
    <t>Sickle Cell Treatment Demonstration Program</t>
  </si>
  <si>
    <t>https://www.cfda.gov/programs/93.365</t>
  </si>
  <si>
    <t xml:space="preserve">ACL Independent Living State Grants </t>
  </si>
  <si>
    <t>Mar, 09 2015</t>
  </si>
  <si>
    <t>https://www.cfda.gov/programs/93.369</t>
  </si>
  <si>
    <t>National Center for Research Resources</t>
  </si>
  <si>
    <t>https://www.cfda.gov/programs/93.389</t>
  </si>
  <si>
    <t>Cancer Cause and Prevention Research</t>
  </si>
  <si>
    <t>https://www.cfda.gov/programs/93.393</t>
  </si>
  <si>
    <t>Cancer Detection and Diagnosis Research</t>
  </si>
  <si>
    <t>https://www.cfda.gov/programs/93.394</t>
  </si>
  <si>
    <t>Cancer Treatment Research</t>
  </si>
  <si>
    <t>https://www.cfda.gov/programs/93.395</t>
  </si>
  <si>
    <t>Cancer Biology Research</t>
  </si>
  <si>
    <t>https://www.cfda.gov/programs/93.396</t>
  </si>
  <si>
    <t>Cancer Centers Support Grants</t>
  </si>
  <si>
    <t>https://www.cfda.gov/programs/93.397</t>
  </si>
  <si>
    <t>Cancer Research Manpower</t>
  </si>
  <si>
    <t>https://www.cfda.gov/programs/93.398</t>
  </si>
  <si>
    <t>Cancer Control</t>
  </si>
  <si>
    <t>https://www.cfda.gov/programs/93.399</t>
  </si>
  <si>
    <t>https://www.cfda.gov/programs/93.400</t>
  </si>
  <si>
    <t xml:space="preserve">ARRA - National Health Service Corps Loan Repayment </t>
  </si>
  <si>
    <t>Jul, 14 2009</t>
  </si>
  <si>
    <t>https://www.cfda.gov/programs/93.401</t>
  </si>
  <si>
    <t>ARRA Grants for Training in Primary Care Medicine and Dentistry Training and Enhancement</t>
  </si>
  <si>
    <t>https://www.cfda.gov/programs/93.403</t>
  </si>
  <si>
    <t>NURSE Corps Loan Repayment Program</t>
  </si>
  <si>
    <t>https://www.cfda.gov/programs/93.406</t>
  </si>
  <si>
    <t>Faculty Loan Repayment Programs</t>
  </si>
  <si>
    <t>https://www.cfda.gov/programs/93.409</t>
  </si>
  <si>
    <t>NON-ACA/PPHFÑBuilding Capacity of the Public Health System to Improve Population Health through National Nonprofit Organizations</t>
  </si>
  <si>
    <t>https://www.cfda.gov/programs/93.424</t>
  </si>
  <si>
    <t xml:space="preserve">ACL Centers for Independent Living </t>
  </si>
  <si>
    <t>Mar, 04 2015</t>
  </si>
  <si>
    <t>https://www.cfda.gov/programs/93.432</t>
  </si>
  <si>
    <t>ACL National Institute on Disability, Independent Living, and Rehabilitation Research</t>
  </si>
  <si>
    <t>https://www.cfda.gov/programs/93.433</t>
  </si>
  <si>
    <t>Indian Self-Determination</t>
  </si>
  <si>
    <t>https://www.cfda.gov/programs/93.441</t>
  </si>
  <si>
    <t>Special Diabetes Program for Indians (SDPI) Diabetes Prevention and Healthy Heart Initiative</t>
  </si>
  <si>
    <t>https://www.cfda.gov/programs/93.442</t>
  </si>
  <si>
    <t>Tribal Self-Governance Program: Planning and Negotiation Cooperative Agreement</t>
  </si>
  <si>
    <t>https://www.cfda.gov/programs/93.444</t>
  </si>
  <si>
    <t xml:space="preserve">Indian Health Service Sanitation Facilities Construction Program </t>
  </si>
  <si>
    <t>Mar, 12 2010</t>
  </si>
  <si>
    <t>https://www.cfda.gov/programs/93.445</t>
  </si>
  <si>
    <t>Food Safety and Security Monitoring Project</t>
  </si>
  <si>
    <t>https://www.cfda.gov/programs/93.448</t>
  </si>
  <si>
    <t>Ruminant Feed Ban Support Project</t>
  </si>
  <si>
    <t>https://www.cfda.gov/programs/93.449</t>
  </si>
  <si>
    <t>Health Improvement for Re-entering Ex-offenders Initiative (HIRE) HIV/AIDS</t>
  </si>
  <si>
    <t>Sep, 20 2010</t>
  </si>
  <si>
    <t>https://www.cfda.gov/programs/93.452</t>
  </si>
  <si>
    <t>ACL Assistive Technology</t>
  </si>
  <si>
    <t>https://www.cfda.gov/programs/93.464</t>
  </si>
  <si>
    <t>Tobacco Prevention and Control Legal Technical Assistance</t>
  </si>
  <si>
    <t>Dec, 22 2015</t>
  </si>
  <si>
    <t>https://www.cfda.gov/programs/93.465</t>
  </si>
  <si>
    <t>Pregnancy Assistance Fund Program</t>
  </si>
  <si>
    <t>https://www.cfda.gov/programs/93.500</t>
  </si>
  <si>
    <t xml:space="preserve">Affordable Care Act (ACA) Grants for School-Based Health Center Capital Expenditures </t>
  </si>
  <si>
    <t>Jun, 02 2010</t>
  </si>
  <si>
    <t>https://www.cfda.gov/programs/93.501</t>
  </si>
  <si>
    <t>Affordable Care Act (ACA) Infrastructure to Expand Access to Care</t>
  </si>
  <si>
    <t>https://www.cfda.gov/programs/93.502</t>
  </si>
  <si>
    <t>Family to Family Health Information Centers</t>
  </si>
  <si>
    <t>https://www.cfda.gov/programs/93.504</t>
  </si>
  <si>
    <t>Affordable Care Act (ACA) Maternal, Infant, and Early Childhood Home Visiting Program</t>
  </si>
  <si>
    <t>May, 28 2010</t>
  </si>
  <si>
    <t>https://www.cfda.gov/programs/93.505</t>
  </si>
  <si>
    <t xml:space="preserve">ACA Nationwide Program for National and State Background Checks for Direct Patient Access Employees of Long Term Care Facilities and Providers </t>
  </si>
  <si>
    <t>Jun, 03 2010</t>
  </si>
  <si>
    <t>https://www.cfda.gov/programs/93.506</t>
  </si>
  <si>
    <t xml:space="preserve">PPHF National Public Health Improvement Initiative </t>
  </si>
  <si>
    <t>Jul, 08 2010</t>
  </si>
  <si>
    <t>https://www.cfda.gov/programs/93.507</t>
  </si>
  <si>
    <t>Affordable Care Act (ACA) Tribal Maternal, Infant, and Early Childhood Home Visiting Program</t>
  </si>
  <si>
    <t>Jun, 24 2010</t>
  </si>
  <si>
    <t>https://www.cfda.gov/programs/93.508</t>
  </si>
  <si>
    <t xml:space="preserve">Affordable Care Act (ACA) Primary Care Residency Expansion Program </t>
  </si>
  <si>
    <t>Jun, 16 2010</t>
  </si>
  <si>
    <t>https://www.cfda.gov/programs/93.510</t>
  </si>
  <si>
    <t>Affordable Care Act (ACA) Grants to States for Health Insurance Premium Review</t>
  </si>
  <si>
    <t>Jun, 04 2010</t>
  </si>
  <si>
    <t>https://www.cfda.gov/programs/93.511</t>
  </si>
  <si>
    <t xml:space="preserve">Affordable Care Act (ACA) Advanced Nursing Education Expansion Initiative </t>
  </si>
  <si>
    <t>https://www.cfda.gov/programs/93.513</t>
  </si>
  <si>
    <t>Affordable Care Act (ACA) Expansion of Physician Assistant Training Program</t>
  </si>
  <si>
    <t>https://www.cfda.gov/programs/93.514</t>
  </si>
  <si>
    <t>Affordable Care Act (ACA) Public Health Training Centers Program</t>
  </si>
  <si>
    <t>https://www.cfda.gov/programs/93.516</t>
  </si>
  <si>
    <t>Affordable Care Act Ð Aging and Disability Resource Center</t>
  </si>
  <si>
    <t>https://www.cfda.gov/programs/93.517</t>
  </si>
  <si>
    <t>Affordable Care Act - Medicare Improvements for Patients and Providers</t>
  </si>
  <si>
    <t>https://www.cfda.gov/programs/93.518</t>
  </si>
  <si>
    <t>Affordable Care Act (ACA) Ð Consumer Assistance Program Grants</t>
  </si>
  <si>
    <t>Jul, 13 2010</t>
  </si>
  <si>
    <t>https://www.cfda.gov/programs/93.519</t>
  </si>
  <si>
    <t xml:space="preserve">Centers for Disease Control and Prevention ÐAffordable Care Act (ACA) Ð Communities Putting Prevention to Work </t>
  </si>
  <si>
    <t>Jul, 21 2010</t>
  </si>
  <si>
    <t>https://www.cfda.gov/programs/93.520</t>
  </si>
  <si>
    <t>The Affordable Care Act: Building Epidemiology, Laboratory, and Health Information Systems Capacity in the Epidemiology and Laboratory Capacity for Infectious Disease (ELC) and Emerging Infections Program (EIP) Cooperative Agreements; PPHF</t>
  </si>
  <si>
    <t>https://www.cfda.gov/programs/93.521</t>
  </si>
  <si>
    <t xml:space="preserve">Building Capacity of the Public Health System to Improve Population Health through National, Non-Profit Organizations- financed in part by Prevention and Public Health Funds (PPHF) </t>
  </si>
  <si>
    <t>https://www.cfda.gov/programs/93.524</t>
  </si>
  <si>
    <t>State Planning and Establishment Grants for the Affordable Care Act (ACA)Õs Exchanges</t>
  </si>
  <si>
    <t>https://www.cfda.gov/programs/93.525</t>
  </si>
  <si>
    <t>Affordable Care Act (ACA) Grants for Capital Development in Health Centers</t>
  </si>
  <si>
    <t>Aug, 31 2010</t>
  </si>
  <si>
    <t>https://www.cfda.gov/programs/93.526</t>
  </si>
  <si>
    <t>Affordable Care Act (ACA) Grants for New and Expanded Services under the Health Center Program</t>
  </si>
  <si>
    <t>https://www.cfda.gov/programs/93.527</t>
  </si>
  <si>
    <t>National Forum for State and Territorial Chief Executives</t>
  </si>
  <si>
    <t>Jan, 19 2011</t>
  </si>
  <si>
    <t>https://www.cfda.gov/programs/93.528</t>
  </si>
  <si>
    <t xml:space="preserve">Pre-existing Condition Insurance Program (PCIP) </t>
  </si>
  <si>
    <t>Feb, 25 2011</t>
  </si>
  <si>
    <t>https://www.cfda.gov/programs/93.529</t>
  </si>
  <si>
    <t>Affordable Care Act - Teaching Health Center Graduate Medical Education Payments Program</t>
  </si>
  <si>
    <t>Nov, 02 2010</t>
  </si>
  <si>
    <t>https://www.cfda.gov/programs/93.530</t>
  </si>
  <si>
    <t xml:space="preserve">PPHF - Community Transformation Grants and National Dissemination and Support for Community Transformation Grants - financed solely by Preventinon and Public Health Funds </t>
  </si>
  <si>
    <t>Apr, 11 2011</t>
  </si>
  <si>
    <t>https://www.cfda.gov/programs/93.531</t>
  </si>
  <si>
    <t>Prevention and Public Health Fund  (Affordable Care Act): Enhanced Surveillance for New Vaccine Preventable Disease</t>
  </si>
  <si>
    <t>https://www.cfda.gov/programs/93.533</t>
  </si>
  <si>
    <t>Affordable Care Act Program for Early Detection of Certain Medical Conditions Related to Environmental Health Hazards</t>
  </si>
  <si>
    <t>Dec, 18 2010</t>
  </si>
  <si>
    <t>https://www.cfda.gov/programs/93.534</t>
  </si>
  <si>
    <t>Affordable Care Act (ACA) Childhood Obesity Research Demonstration</t>
  </si>
  <si>
    <t>Jan, 03 2011</t>
  </si>
  <si>
    <t>https://www.cfda.gov/programs/93.535</t>
  </si>
  <si>
    <t>The Affordable Care Act Medicaid Incentives for Prevention of Chronic Disease Demonstration Project</t>
  </si>
  <si>
    <t>Feb, 23 2011</t>
  </si>
  <si>
    <t>https://www.cfda.gov/programs/93.536</t>
  </si>
  <si>
    <t xml:space="preserve">Affordable Care Act Medicaid Emergency Psychiatric Demonstration </t>
  </si>
  <si>
    <t>https://www.cfda.gov/programs/93.537</t>
  </si>
  <si>
    <t>Affordable Care Act - National Environmental Public Health Tracking Program-Network Implementation</t>
  </si>
  <si>
    <t>https://www.cfda.gov/programs/93.538</t>
  </si>
  <si>
    <t xml:space="preserve">PPHF Capacity Building Assistance to Strengthen Public Health Immunization Infrastructure and Performance financed in part by Prevention and Public Health Funds </t>
  </si>
  <si>
    <t>Mar, 29 2011</t>
  </si>
  <si>
    <t>https://www.cfda.gov/programs/93.539</t>
  </si>
  <si>
    <t>Affordable Care Act Streamlined surveillance for ventilator-associated pneumonia: Reducing burden and demonstrating preventability; and Prevention and Public Health Fund</t>
  </si>
  <si>
    <t>https://www.cfda.gov/programs/93.540</t>
  </si>
  <si>
    <t>The Patient Protection and Affordable Care Act of 2010 (ACA)</t>
  </si>
  <si>
    <t>https://www.cfda.gov/programs/93.541</t>
  </si>
  <si>
    <t xml:space="preserve">Health Promotion and Disease Prevention Research Centers: PPHF - Affordable Care Act Projects </t>
  </si>
  <si>
    <t>https://www.cfda.gov/programs/93.542</t>
  </si>
  <si>
    <t xml:space="preserve">The Patient Protection and Affordable Care Act of 2010 (Affordable Care Act) authorizes Coordinated Chronic Disease prevention and Health Promotion Program </t>
  </si>
  <si>
    <t>Jun, 08 2011</t>
  </si>
  <si>
    <t>https://www.cfda.gov/programs/93.544</t>
  </si>
  <si>
    <t xml:space="preserve">Consumer Operated and Oriented Plan [CO-OP] Program </t>
  </si>
  <si>
    <t>Jul, 25 2011</t>
  </si>
  <si>
    <t>https://www.cfda.gov/programs/93.545</t>
  </si>
  <si>
    <t>Early Retiree Reinsurance Program</t>
  </si>
  <si>
    <t>Jul, 05 2011</t>
  </si>
  <si>
    <t>https://www.cfda.gov/programs/93.546</t>
  </si>
  <si>
    <t>Affordable Care Act Ð National Health Service Corps</t>
  </si>
  <si>
    <t>Jul, 30 2011</t>
  </si>
  <si>
    <t>https://www.cfda.gov/programs/93.547</t>
  </si>
  <si>
    <t xml:space="preserve">PPHF: State Nutrition, Physical Activity, and Obesity Programs - financed in part by PPHF </t>
  </si>
  <si>
    <t>https://www.cfda.gov/programs/93.548</t>
  </si>
  <si>
    <t>Affordable Care Act (ACA) The Primary Care Services Resource Coordination and Development Program</t>
  </si>
  <si>
    <t>Sep, 08 2011</t>
  </si>
  <si>
    <t>https://www.cfda.gov/programs/93.549</t>
  </si>
  <si>
    <t>Transitional Living for Homeless Youth</t>
  </si>
  <si>
    <t>https://www.cfda.gov/programs/93.550</t>
  </si>
  <si>
    <t>Abandoned Infants</t>
  </si>
  <si>
    <t>https://www.cfda.gov/programs/93.551</t>
  </si>
  <si>
    <t>Promoting Safe and Stable Families</t>
  </si>
  <si>
    <t>https://www.cfda.gov/programs/93.556</t>
  </si>
  <si>
    <t>Education and Prevention Grants to Reduce Sexual Abuse of Runaway, Homeless and Street Youth</t>
  </si>
  <si>
    <t>https://www.cfda.gov/programs/93.557</t>
  </si>
  <si>
    <t>Temporary Assistance for Needy Families</t>
  </si>
  <si>
    <t>https://www.cfda.gov/programs/93.558</t>
  </si>
  <si>
    <t>Family Support Payments to States_Assistance Payments</t>
  </si>
  <si>
    <t>https://www.cfda.gov/programs/93.560</t>
  </si>
  <si>
    <t>Child Support Enforcement</t>
  </si>
  <si>
    <t>https://www.cfda.gov/programs/93.563</t>
  </si>
  <si>
    <t>Child Support Enforcement Research</t>
  </si>
  <si>
    <t>https://www.cfda.gov/programs/93.564</t>
  </si>
  <si>
    <t>Refugee and Entrant Assistance_State Administered Programs</t>
  </si>
  <si>
    <t>https://www.cfda.gov/programs/93.566</t>
  </si>
  <si>
    <t>Refugee and Entrant Assistance_Voluntary Agency Programs</t>
  </si>
  <si>
    <t>https://www.cfda.gov/programs/93.567</t>
  </si>
  <si>
    <t>Low-Income Home Energy Assistance</t>
  </si>
  <si>
    <t>https://www.cfda.gov/programs/93.568</t>
  </si>
  <si>
    <t>Community Services Block Grant</t>
  </si>
  <si>
    <t>https://www.cfda.gov/programs/93.569</t>
  </si>
  <si>
    <t>Community Services Block Grant_Discretionary Awards</t>
  </si>
  <si>
    <t>https://www.cfda.gov/programs/93.570</t>
  </si>
  <si>
    <t>Child Care and Development Block Grant</t>
  </si>
  <si>
    <t>https://www.cfda.gov/programs/93.575</t>
  </si>
  <si>
    <t>Refugee and Entrant Assistance_Discretionary Grants</t>
  </si>
  <si>
    <t>https://www.cfda.gov/programs/93.576</t>
  </si>
  <si>
    <t>U.S. Repatriation</t>
  </si>
  <si>
    <t>https://www.cfda.gov/programs/93.579</t>
  </si>
  <si>
    <t>Improving the Capability of Indian Tribal Governments to Regulate Environmental Quality</t>
  </si>
  <si>
    <t>https://www.cfda.gov/programs/93.581</t>
  </si>
  <si>
    <t>Refugee and Entrant Assistance_Wilson/Fish Program</t>
  </si>
  <si>
    <t>https://www.cfda.gov/programs/93.583</t>
  </si>
  <si>
    <t>Refugee and Entrant Assistance_Targeted Assistance Grants</t>
  </si>
  <si>
    <t>https://www.cfda.gov/programs/93.584</t>
  </si>
  <si>
    <t>State Court Improvement Program</t>
  </si>
  <si>
    <t>https://www.cfda.gov/programs/93.586</t>
  </si>
  <si>
    <t>Promote the Survival and Continuing Vitality of Native American Languages</t>
  </si>
  <si>
    <t>https://www.cfda.gov/programs/93.587</t>
  </si>
  <si>
    <t>Community-Based Child Abuse Prevention Grants</t>
  </si>
  <si>
    <t>https://www.cfda.gov/programs/93.590</t>
  </si>
  <si>
    <t>Family Violence Prevention and Services/State Domestic Violence Coalitions</t>
  </si>
  <si>
    <t>https://www.cfda.gov/programs/93.591</t>
  </si>
  <si>
    <t>Family Violence Prevention and Services/Discretionary</t>
  </si>
  <si>
    <t>https://www.cfda.gov/programs/93.592</t>
  </si>
  <si>
    <t>Job Opportunities for Low-Income Individuals</t>
  </si>
  <si>
    <t>https://www.cfda.gov/programs/93.593</t>
  </si>
  <si>
    <t>Tribal Work Grants</t>
  </si>
  <si>
    <t>https://www.cfda.gov/programs/93.594</t>
  </si>
  <si>
    <t>Welfare Reform Research, Evaluations and National Studies</t>
  </si>
  <si>
    <t>https://www.cfda.gov/programs/93.595</t>
  </si>
  <si>
    <t>Child Care Mandatory and Matching Funds of the Child Care and Development Fund</t>
  </si>
  <si>
    <t>https://www.cfda.gov/programs/93.596</t>
  </si>
  <si>
    <t>Grants to States for Access and Visitation Programs</t>
  </si>
  <si>
    <t>https://www.cfda.gov/programs/93.597</t>
  </si>
  <si>
    <t>https://www.cfda.gov/programs/93.598</t>
  </si>
  <si>
    <t>Chafee Education and Training Vouchers Program (ETV)</t>
  </si>
  <si>
    <t>https://www.cfda.gov/programs/93.599</t>
  </si>
  <si>
    <t>https://www.cfda.gov/programs/93.600</t>
  </si>
  <si>
    <t>Child Support Enforcement Demonstrations and Special Projects</t>
  </si>
  <si>
    <t>https://www.cfda.gov/programs/93.601</t>
  </si>
  <si>
    <t>Assets for Independence Demonstration Program</t>
  </si>
  <si>
    <t>https://www.cfda.gov/programs/93.602</t>
  </si>
  <si>
    <t>Adoption and Legal Guardianship Incentive Payments</t>
  </si>
  <si>
    <t>https://www.cfda.gov/programs/93.603</t>
  </si>
  <si>
    <t>Assistance for Torture Victims</t>
  </si>
  <si>
    <t>https://www.cfda.gov/programs/93.604</t>
  </si>
  <si>
    <t>Family Connection Grants</t>
  </si>
  <si>
    <t>https://www.cfda.gov/programs/93.605</t>
  </si>
  <si>
    <t>Affordable Care Act - Preparedness and Emergency Response Learning Centers</t>
  </si>
  <si>
    <t>Aug, 28 2011</t>
  </si>
  <si>
    <t>https://www.cfda.gov/programs/93.606</t>
  </si>
  <si>
    <t>The Affordable Care Act Ð Medicaid Adult Quality Grants</t>
  </si>
  <si>
    <t>Jul, 05 2012</t>
  </si>
  <si>
    <t>https://www.cfda.gov/programs/93.609</t>
  </si>
  <si>
    <t>Health Care Innovation Awards (HCIA)</t>
  </si>
  <si>
    <t>Nov, 14 2011</t>
  </si>
  <si>
    <t>https://www.cfda.gov/programs/93.610</t>
  </si>
  <si>
    <t>Strong Start for Mothers and Newborns</t>
  </si>
  <si>
    <t>Feb, 07 2012</t>
  </si>
  <si>
    <t>https://www.cfda.gov/programs/93.611</t>
  </si>
  <si>
    <t>Native American Programs</t>
  </si>
  <si>
    <t>https://www.cfda.gov/programs/93.612</t>
  </si>
  <si>
    <t>President's Committee for People with Intellectual Disabilities (PCPID)</t>
  </si>
  <si>
    <t>https://www.cfda.gov/programs/93.613</t>
  </si>
  <si>
    <t>Affordable Care Act (ACA) Maternal, Infant, and Early Childhood Home Visiting Research Programs</t>
  </si>
  <si>
    <t>Jan, 04 2012</t>
  </si>
  <si>
    <t>https://www.cfda.gov/programs/93.615</t>
  </si>
  <si>
    <t>Mentoring Children of Prisoners</t>
  </si>
  <si>
    <t>https://www.cfda.gov/programs/93.616</t>
  </si>
  <si>
    <t>Voting Access for Individuals with Disabilities_Grants to States</t>
  </si>
  <si>
    <t>https://www.cfda.gov/programs/93.617</t>
  </si>
  <si>
    <t>Voting Access for Individuals with Disabilities-Grants for Protection and Advocacy Systems</t>
  </si>
  <si>
    <t>https://www.cfda.gov/programs/93.618</t>
  </si>
  <si>
    <t>Affordable Care Act Initiative to Reduce Avoidable Hospitalizations among Nursing Facility Residents</t>
  </si>
  <si>
    <t>Mar, 14 2012</t>
  </si>
  <si>
    <t>https://www.cfda.gov/programs/93.621</t>
  </si>
  <si>
    <t>Affordable Care Act: Coordinating Center for Interprofessional Education and Collaborative Practice</t>
  </si>
  <si>
    <t>May, 26 2012</t>
  </si>
  <si>
    <t>https://www.cfda.gov/programs/93.622</t>
  </si>
  <si>
    <t>Basic Center Grant</t>
  </si>
  <si>
    <t>https://www.cfda.gov/programs/93.623</t>
  </si>
  <si>
    <t>ACA - State Innovation Models:  Funding for Model Design and Model Testing Assistance</t>
  </si>
  <si>
    <t>https://www.cfda.gov/programs/93.624</t>
  </si>
  <si>
    <t>Affordable Care Act State Health Insurance Assistance Program (SHIP) and Aging and Disability Resource Center (ADRC) Options Counseling for Medicare-Medicaid Individuals in States with Approved Financial Alignment Models</t>
  </si>
  <si>
    <t>Aug, 22 2012</t>
  </si>
  <si>
    <t>https://www.cfda.gov/programs/93.626</t>
  </si>
  <si>
    <t xml:space="preserve">Affordable Care Act: Testing Experience and Functional Assessment Tools </t>
  </si>
  <si>
    <t>https://www.cfda.gov/programs/93.627</t>
  </si>
  <si>
    <t xml:space="preserve">Affordable Care Act Implementation Support for State Demonstrations to Integrate Care for Medicare-Medicaid Enrollees </t>
  </si>
  <si>
    <t>https://www.cfda.gov/programs/93.628</t>
  </si>
  <si>
    <t>Developmental Disabilities Basic Support and Advocacy Grants</t>
  </si>
  <si>
    <t>https://www.cfda.gov/programs/93.630</t>
  </si>
  <si>
    <t>https://www.cfda.gov/programs/93.631</t>
  </si>
  <si>
    <t>University Centers for Excellence in Developmental Disabilities Education, Research, and Service</t>
  </si>
  <si>
    <t>https://www.cfda.gov/programs/93.632</t>
  </si>
  <si>
    <t xml:space="preserve">ACA Support for Demonstration Ombudsman Programs Serving Beneficiaries of State Demonstrations to Integrate Care for Medicare-Medicaid </t>
  </si>
  <si>
    <t>Jun, 26 2013</t>
  </si>
  <si>
    <t>https://www.cfda.gov/programs/93.634</t>
  </si>
  <si>
    <t>ACA - Reinvestment of Civil Money Penalties to Benefit Nursing Home Residents</t>
  </si>
  <si>
    <t>Apr, 17 2014</t>
  </si>
  <si>
    <t>https://www.cfda.gov/programs/93.636</t>
  </si>
  <si>
    <t>ACA-Transforming Clinical Practice Initiative: Practice Transformation Networks (PTNs)</t>
  </si>
  <si>
    <t>Oct, 22 2014</t>
  </si>
  <si>
    <t>https://www.cfda.gov/programs/93.638</t>
  </si>
  <si>
    <t>ACA-Transforming Clinical Practice Initiative: Support and Alignment Networks (SANs)</t>
  </si>
  <si>
    <t>https://www.cfda.gov/programs/93.639</t>
  </si>
  <si>
    <t>Basic Health Program (Affordable Care Act)</t>
  </si>
  <si>
    <t>Dec, 04 2014</t>
  </si>
  <si>
    <t>https://www.cfda.gov/programs/93.640</t>
  </si>
  <si>
    <t>Children's Justice Grants to States</t>
  </si>
  <si>
    <t>https://www.cfda.gov/programs/93.643</t>
  </si>
  <si>
    <t>Adult Medicaid Quality: Improving Maternal and Infant Health Outcomes in Medicaid and CHIP</t>
  </si>
  <si>
    <t>May, 04 2015</t>
  </si>
  <si>
    <t>https://www.cfda.gov/programs/93.644</t>
  </si>
  <si>
    <t>Stephanie Tubbs Jones Child Welfare Services Program</t>
  </si>
  <si>
    <t>https://www.cfda.gov/programs/93.645</t>
  </si>
  <si>
    <t>ACA Ð Testing a Model of Data Aggregation under the Comprehensive Primary Care initiative</t>
  </si>
  <si>
    <t>May, 18 2015</t>
  </si>
  <si>
    <t>https://www.cfda.gov/programs/93.646</t>
  </si>
  <si>
    <t>https://www.cfda.gov/programs/93.647</t>
  </si>
  <si>
    <t xml:space="preserve">Child Welfare Research Training or Demonstration </t>
  </si>
  <si>
    <t>https://www.cfda.gov/programs/93.648</t>
  </si>
  <si>
    <t xml:space="preserve">Nutrition and Physical Activity Programs </t>
  </si>
  <si>
    <t>Jul, 30 2015</t>
  </si>
  <si>
    <t>https://www.cfda.gov/programs/93.649</t>
  </si>
  <si>
    <t xml:space="preserve">Accountable Health Communities </t>
  </si>
  <si>
    <t>Dec, 20 2015</t>
  </si>
  <si>
    <t>https://www.cfda.gov/programs/93.650</t>
  </si>
  <si>
    <t>Adoption Opportunities</t>
  </si>
  <si>
    <t>https://www.cfda.gov/programs/93.652</t>
  </si>
  <si>
    <t>Foster Care_Title IV-E</t>
  </si>
  <si>
    <t>https://www.cfda.gov/programs/93.658</t>
  </si>
  <si>
    <t>Adoption Assistance</t>
  </si>
  <si>
    <t>https://www.cfda.gov/programs/93.659</t>
  </si>
  <si>
    <t>Social Services Block Grant</t>
  </si>
  <si>
    <t>https://www.cfda.gov/programs/93.667</t>
  </si>
  <si>
    <t>Child Abuse and Neglect State Grants</t>
  </si>
  <si>
    <t>https://www.cfda.gov/programs/93.669</t>
  </si>
  <si>
    <t>https://www.cfda.gov/programs/93.670</t>
  </si>
  <si>
    <t xml:space="preserve">Family Violence Prevention and Services/Domestic Violence Shelter and Supportive Services </t>
  </si>
  <si>
    <t>https://www.cfda.gov/programs/93.671</t>
  </si>
  <si>
    <t>Chafee Foster Care Independence Program</t>
  </si>
  <si>
    <t>https://www.cfda.gov/programs/93.674</t>
  </si>
  <si>
    <t>https://www.cfda.gov/programs/93.676</t>
  </si>
  <si>
    <t xml:space="preserve">Trans-NIH Recovery Act Research Support  </t>
  </si>
  <si>
    <t>https://www.cfda.gov/programs/93.701</t>
  </si>
  <si>
    <t>National Center for Research Resources, Recovery Act Construction Support</t>
  </si>
  <si>
    <t>https://www.cfda.gov/programs/93.702</t>
  </si>
  <si>
    <t>ARRA Ð Grants to Health Center Programs</t>
  </si>
  <si>
    <t>https://www.cfda.gov/programs/93.703</t>
  </si>
  <si>
    <t>Trans-NIH Recovery Act Loan Repayment Support</t>
  </si>
  <si>
    <t>https://www.cfda.gov/programs/93.704</t>
  </si>
  <si>
    <t>Aging Nutrition Services for Native Americans</t>
  </si>
  <si>
    <t>https://www.cfda.gov/programs/93.706</t>
  </si>
  <si>
    <t>ARRA - Head Start</t>
  </si>
  <si>
    <t>https://www.cfda.gov/programs/93.708</t>
  </si>
  <si>
    <t>ARRA - Early Head Start</t>
  </si>
  <si>
    <t>https://www.cfda.gov/programs/93.709</t>
  </si>
  <si>
    <t>ARRA - Community Services Block Grant</t>
  </si>
  <si>
    <t>https://www.cfda.gov/programs/93.710</t>
  </si>
  <si>
    <t>ARRA Ð  Strengthening Communities Fund</t>
  </si>
  <si>
    <t>https://www.cfda.gov/programs/93.711</t>
  </si>
  <si>
    <t xml:space="preserve">ARRA Ð Child Care and Development Block Grant </t>
  </si>
  <si>
    <t>https://www.cfda.gov/programs/93.713</t>
  </si>
  <si>
    <t>ARRA Ð Emergency Contingency Fund for Temporary Assistance for Needy Families (TANF) State Program</t>
  </si>
  <si>
    <t>https://www.cfda.gov/programs/93.714</t>
  </si>
  <si>
    <t xml:space="preserve">ARRA Ð Temporary Assistance for Needy Families (TANF) Supplemental Grants </t>
  </si>
  <si>
    <t>https://www.cfda.gov/programs/93.716</t>
  </si>
  <si>
    <t>Health Information Technology Regional Extension Centers Program</t>
  </si>
  <si>
    <t>Jul, 29 2009</t>
  </si>
  <si>
    <t>https://www.cfda.gov/programs/93.718</t>
  </si>
  <si>
    <t>Advance Interoperable Health Information Technology Services to Support Health Information Exchange</t>
  </si>
  <si>
    <t>https://www.cfda.gov/programs/93.719</t>
  </si>
  <si>
    <t>ARRA - Health Information Technology Professionals in Health Care</t>
  </si>
  <si>
    <t>https://www.cfda.gov/programs/93.721</t>
  </si>
  <si>
    <t>ARRA - Prevention and Wellness-State, Territories and Pacific Islands</t>
  </si>
  <si>
    <t>https://www.cfda.gov/programs/93.723</t>
  </si>
  <si>
    <t>ARRA - Prevention and Wellness Ð Communities Putting Prevention to Work Funding Opportunities Announcement (FOA)</t>
  </si>
  <si>
    <t>https://www.cfda.gov/programs/93.724</t>
  </si>
  <si>
    <t>ARRA - Communities Putting Prevention to Work: Chronic Disease Self-Management Program</t>
  </si>
  <si>
    <t>Nov, 25 2009</t>
  </si>
  <si>
    <t>https://www.cfda.gov/programs/93.725</t>
  </si>
  <si>
    <t>Beacon Communities - Community Health Peer Learning Program</t>
  </si>
  <si>
    <t>Dec, 01 2009</t>
  </si>
  <si>
    <t>https://www.cfda.gov/programs/93.727</t>
  </si>
  <si>
    <t>ARRA - Strategic Health IT Advanced Research Projects (SHARP)</t>
  </si>
  <si>
    <t>Dec, 16 2009</t>
  </si>
  <si>
    <t>https://www.cfda.gov/programs/93.728</t>
  </si>
  <si>
    <t xml:space="preserve">Mental and Behavioral Health Education and Training Grants </t>
  </si>
  <si>
    <t>Apr, 13 2012</t>
  </si>
  <si>
    <t>https://www.cfda.gov/programs/93.732</t>
  </si>
  <si>
    <t xml:space="preserve">Capacity Building Assistance to Strengthen Public Health Immunization Infrastructure and Performance Ð financed in part by the Prevention and Public Health Fund (PPHF) </t>
  </si>
  <si>
    <t>Apr, 28 2012</t>
  </si>
  <si>
    <t>https://www.cfda.gov/programs/93.733</t>
  </si>
  <si>
    <t xml:space="preserve">Empowering Older Adults and Adults with Disabilities through Chronic Disease Self-Management Education Programs Ð financed by Prevention and Public Health Funds (PPHF) </t>
  </si>
  <si>
    <t>May, 09 2012</t>
  </si>
  <si>
    <t>https://www.cfda.gov/programs/93.734</t>
  </si>
  <si>
    <t xml:space="preserve">State Public Health Approaches for Ensuring Quitline Capacity Ð Funded in part by Prevention and Public Health Funds (PPHF) </t>
  </si>
  <si>
    <t>Apr, 23 2012</t>
  </si>
  <si>
    <t>https://www.cfda.gov/programs/93.735</t>
  </si>
  <si>
    <t xml:space="preserve">Prevention Public Health Fund: Viral Hepatitis Prevention </t>
  </si>
  <si>
    <t>May, 13 2012</t>
  </si>
  <si>
    <t>https://www.cfda.gov/programs/93.736</t>
  </si>
  <si>
    <t xml:space="preserve">PPHF: Community Transformation Grants -Small Communities Program financed solely by Public Prevention and Health Funds </t>
  </si>
  <si>
    <t>May, 18 2012</t>
  </si>
  <si>
    <t>https://www.cfda.gov/programs/93.737</t>
  </si>
  <si>
    <t xml:space="preserve">PPHF: Racial and Ethnic Approaches to Community Health Program financed solely by Public Prevention and Health Funds </t>
  </si>
  <si>
    <t>https://www.cfda.gov/programs/93.738</t>
  </si>
  <si>
    <t xml:space="preserve">PPHF: Chronic Disease Innovation Grants - financed soley by Public Prevention Health Funds </t>
  </si>
  <si>
    <t>https://www.cfda.gov/programs/93.739</t>
  </si>
  <si>
    <t xml:space="preserve">Breastfeeding Promotion and Support Ð Improving Maternity Care Practices project financed solely by Public Prevention and Health Funds </t>
  </si>
  <si>
    <t>May, 20 2012</t>
  </si>
  <si>
    <t>https://www.cfda.gov/programs/93.741</t>
  </si>
  <si>
    <t xml:space="preserve">PPHF: Early Childcare and Education Obesity Prevention Program - Obesity Prevention in Young Children - financed solely by Public Prevention and Health Funds </t>
  </si>
  <si>
    <t>Jun, 09 2012</t>
  </si>
  <si>
    <t>https://www.cfda.gov/programs/93.742</t>
  </si>
  <si>
    <t xml:space="preserve">Racial and Ethnic Approaches to Community Health: Obesity and Hypertension Demonstration Projects financed solely by Prevention and Public Health Funds </t>
  </si>
  <si>
    <t>https://www.cfda.gov/programs/93.743</t>
  </si>
  <si>
    <t xml:space="preserve">PPHF: Breast and Cervical Cancer Screening Opportunities for States, Tribes and Territories solely financed by Prevention and Public Health Funds </t>
  </si>
  <si>
    <t>Jun, 15 2012</t>
  </si>
  <si>
    <t>https://www.cfda.gov/programs/93.744</t>
  </si>
  <si>
    <t>PPHF: Health Care Surveillance/Health Statistics Ð Surveillance Program Announcement: Behavioral Risk Factor Surveillance System Financed in Part by Prevention and Public Health Fund</t>
  </si>
  <si>
    <t>Jun, 29 2012</t>
  </si>
  <si>
    <t>https://www.cfda.gov/programs/93.745</t>
  </si>
  <si>
    <t>Elder Abuse Prevention Interventions Program</t>
  </si>
  <si>
    <t>Jun, 13 2012</t>
  </si>
  <si>
    <t>https://www.cfda.gov/programs/93.747</t>
  </si>
  <si>
    <t xml:space="preserve">PPHF Cooperative Agreements for Prescription Drug Monitoring Program Electronic Health Record (EHR) Integration and Interoperability Expansion </t>
  </si>
  <si>
    <t>Jun, 28 2012</t>
  </si>
  <si>
    <t>https://www.cfda.gov/programs/93.748</t>
  </si>
  <si>
    <t xml:space="preserve">PPHF Ð Public Health Laboratory Infrastructure Ð financed solely by Prevention and Public Health Fund </t>
  </si>
  <si>
    <t>https://www.cfda.gov/programs/93.749</t>
  </si>
  <si>
    <t xml:space="preserve">PPHF: Consortium for Tobacco Use Cessation Technical Assistance financed by solely by Prevention and Public Health Funds </t>
  </si>
  <si>
    <t>May, 19 2013</t>
  </si>
  <si>
    <t>https://www.cfda.gov/programs/93.751</t>
  </si>
  <si>
    <t>Cancer Prevention and Control Programs for State, Territorial and Tribal Organizations financed in part by Prevention and Public Health Funds</t>
  </si>
  <si>
    <t>https://www.cfda.gov/programs/93.752</t>
  </si>
  <si>
    <t>Child Lead Poisoning Prevention Surveillance financed in part by Prevention and Public Health (PPHF) Program</t>
  </si>
  <si>
    <t>Mar, 20 2014</t>
  </si>
  <si>
    <t>https://www.cfda.gov/programs/93.753</t>
  </si>
  <si>
    <t>Promotion and Support of Optimal Breastfeeding Practices throughout the United States financed solely by Prevention and Public Health Funding (PPHF)</t>
  </si>
  <si>
    <t>https://www.cfda.gov/programs/93.754</t>
  </si>
  <si>
    <t xml:space="preserve">Surveillance for Diseases Among Immigrants and Refugees financed in part by Prevention and Public Health Funds (PPHF) </t>
  </si>
  <si>
    <t>https://www.cfda.gov/programs/93.755</t>
  </si>
  <si>
    <t xml:space="preserve">Nutrition and Physical Activity Program funded solely by Prevention and Public Health  Funds (PPHF) </t>
  </si>
  <si>
    <t>Apr, 10 2014</t>
  </si>
  <si>
    <t>https://www.cfda.gov/programs/93.756</t>
  </si>
  <si>
    <t>State and Local Public Health Actions to Prevent Obesity, Diabetes, Heart Disease and Stroke (PPHF)</t>
  </si>
  <si>
    <t>https://www.cfda.gov/programs/93.757</t>
  </si>
  <si>
    <t>Preventive Health and Health Services Block Grant funded solely with Prevention and Public Health Funds (PPHF)</t>
  </si>
  <si>
    <t>https://www.cfda.gov/programs/93.758</t>
  </si>
  <si>
    <t xml:space="preserve">Consortium for Tobacco Use Cessation Technical Assistance financed solely by Prevention and Public Health Funds </t>
  </si>
  <si>
    <t>https://www.cfda.gov/programs/93.759</t>
  </si>
  <si>
    <t>Evidence-Based Falls Prevention Programs Financed Solely by Prevention and Public Health Funds (PPHF)</t>
  </si>
  <si>
    <t>https://www.cfda.gov/programs/93.761</t>
  </si>
  <si>
    <t xml:space="preserve">A Comprehensive Approach to Good Health and Wellness in Indian County Ð financed solely by Prevention and Public Health </t>
  </si>
  <si>
    <t>https://www.cfda.gov/programs/93.762</t>
  </si>
  <si>
    <t>May, 01 2014</t>
  </si>
  <si>
    <t>https://www.cfda.gov/programs/93.763</t>
  </si>
  <si>
    <t>PPHF- Cooperative Agreements to Implement the National Strategy for Suicide Prevention (Short Title: National Strategy Grants)</t>
  </si>
  <si>
    <t>Jun, 01 2014</t>
  </si>
  <si>
    <t>https://www.cfda.gov/programs/93.764</t>
  </si>
  <si>
    <t>PPHF-CDC Partnership: Strengthening Public Health Laboratories</t>
  </si>
  <si>
    <t>https://www.cfda.gov/programs/93.765</t>
  </si>
  <si>
    <t>Children's Health Insurance Program</t>
  </si>
  <si>
    <t>https://www.cfda.gov/programs/93.767</t>
  </si>
  <si>
    <t>Medicare_Prescription Drug Coverage</t>
  </si>
  <si>
    <t>https://www.cfda.gov/programs/93.770</t>
  </si>
  <si>
    <t>Medicare_Hospital Insurance</t>
  </si>
  <si>
    <t>https://www.cfda.gov/programs/93.773</t>
  </si>
  <si>
    <t>Medicare_Supplementary Medical Insurance</t>
  </si>
  <si>
    <t>https://www.cfda.gov/programs/93.774</t>
  </si>
  <si>
    <t>State Medicaid Fraud Control Units</t>
  </si>
  <si>
    <t>https://www.cfda.gov/programs/93.775</t>
  </si>
  <si>
    <t>State Survey and Certification of Health Care Providers and Suppliers (Title XVIII) Medicare</t>
  </si>
  <si>
    <t>https://www.cfda.gov/programs/93.777</t>
  </si>
  <si>
    <t>Medical Assistance Program</t>
  </si>
  <si>
    <t>https://www.cfda.gov/programs/93.778</t>
  </si>
  <si>
    <t>Centers for Medicare and Medicaid Services (CMS) Research, Demonstrations and Evaluations</t>
  </si>
  <si>
    <t>https://www.cfda.gov/programs/93.779</t>
  </si>
  <si>
    <t>Grants to States for Operation of Qualified High-Risk Pools</t>
  </si>
  <si>
    <t>https://www.cfda.gov/programs/93.780</t>
  </si>
  <si>
    <t>Federal Reimbursement of Emergency Health Services Furnished to Undocumented Aliens</t>
  </si>
  <si>
    <t>https://www.cfda.gov/programs/93.784</t>
  </si>
  <si>
    <t xml:space="preserve">Money Follows the Person Rebalancing Demonstration </t>
  </si>
  <si>
    <t>https://www.cfda.gov/programs/93.791</t>
  </si>
  <si>
    <t>State Survey Certification of Health Care Providers and Suppliers (Title XIX) Medicaid</t>
  </si>
  <si>
    <t>Oct, 15 2010</t>
  </si>
  <si>
    <t>https://www.cfda.gov/programs/93.796</t>
  </si>
  <si>
    <t>Organized Approaches to Increase Colorectal Cancer Screening</t>
  </si>
  <si>
    <t>Dec, 19 2014</t>
  </si>
  <si>
    <t>https://www.cfda.gov/programs/93.800</t>
  </si>
  <si>
    <t>Ebola Healthcare Preparedness and Response for Select Cities with Enhanced Airport Entrance Screenings from Affected Countries in West Africa</t>
  </si>
  <si>
    <t>Nov, 28 2014</t>
  </si>
  <si>
    <t>https://www.cfda.gov/programs/93.801</t>
  </si>
  <si>
    <t xml:space="preserve">Increasing the Implementation of Evidence-Based Cancer Survivorship Interventions to Increase Quality and Duration of Life Among Cancer Patients </t>
  </si>
  <si>
    <t>https://www.cfda.gov/programs/93.808</t>
  </si>
  <si>
    <t>National Organizations for Chronic Disease Prevention and Health Promotion</t>
  </si>
  <si>
    <t>https://www.cfda.gov/programs/93.809</t>
  </si>
  <si>
    <t xml:space="preserve">Paul Coverdell National Acute Stroke Program National Center for Chronic Disease Prevention and Health Promotion </t>
  </si>
  <si>
    <t>Mar, 08 2015</t>
  </si>
  <si>
    <t>https://www.cfda.gov/programs/93.810</t>
  </si>
  <si>
    <t xml:space="preserve">Heart Disease &amp; Stroke Prevention Program and Diabetes Prevention Ð State and Local Public Health Actions to Prevent Obesity, Diabetes, and Heart Disease and Stroke </t>
  </si>
  <si>
    <t>Jan, 21 2015</t>
  </si>
  <si>
    <t>https://www.cfda.gov/programs/93.813</t>
  </si>
  <si>
    <t>Partner support for heart disease and stroke prevention</t>
  </si>
  <si>
    <t>Jan, 30 2015</t>
  </si>
  <si>
    <t>https://www.cfda.gov/programs/93.814</t>
  </si>
  <si>
    <t xml:space="preserve">Domestic Ebola Supplement to the Epidemiology and Laboratory Capacity for Infectious Diseases (ELC). </t>
  </si>
  <si>
    <t>Jan, 25 2015</t>
  </si>
  <si>
    <t>https://www.cfda.gov/programs/93.815</t>
  </si>
  <si>
    <t>Preventing Heart Attacks and Strokes in High Need Areas</t>
  </si>
  <si>
    <t>https://www.cfda.gov/programs/93.816</t>
  </si>
  <si>
    <t>Hospital Preparedness Program (HPP) Ebola Preparedness and Response Activities</t>
  </si>
  <si>
    <t>Mar, 01 2015</t>
  </si>
  <si>
    <t>https://www.cfda.gov/programs/93.817</t>
  </si>
  <si>
    <t>Support to the World Health Organization (WHO) for Response to the Ebola Virus Disease Outbreak in Western Africa</t>
  </si>
  <si>
    <t>Mar, 18 2015</t>
  </si>
  <si>
    <t>https://www.cfda.gov/programs/93.818</t>
  </si>
  <si>
    <t>Health Careers Opportunity Program</t>
  </si>
  <si>
    <t>https://www.cfda.gov/programs/93.822</t>
  </si>
  <si>
    <t>Ebola Support:  Transmission and Prevention Control, Public Health Preparedness, Vaccine Development</t>
  </si>
  <si>
    <t>https://www.cfda.gov/programs/93.823</t>
  </si>
  <si>
    <t>Area Health Education Centers Infrastructure Development Awards</t>
  </si>
  <si>
    <t>https://www.cfda.gov/programs/93.824</t>
  </si>
  <si>
    <t>National Ebola Training and Education Center (NETEC)</t>
  </si>
  <si>
    <t>Mar, 27 2015</t>
  </si>
  <si>
    <t>https://www.cfda.gov/programs/93.825</t>
  </si>
  <si>
    <t>Closing the Gap Between Standards Development and Implementation</t>
  </si>
  <si>
    <t>Apr, 19 2015</t>
  </si>
  <si>
    <t>https://www.cfda.gov/programs/93.826</t>
  </si>
  <si>
    <t>Educating State-level Stakeholders on Strategies to Address Winnable Battles in Public Health</t>
  </si>
  <si>
    <t>https://www.cfda.gov/programs/93.827</t>
  </si>
  <si>
    <t>Section 223 Demonstration Programs to Improve Community Mental Health Services</t>
  </si>
  <si>
    <t>https://www.cfda.gov/programs/93.829</t>
  </si>
  <si>
    <t>Interoperability Roadmap: Public/Private Partnership</t>
  </si>
  <si>
    <t>https://www.cfda.gov/programs/93.830</t>
  </si>
  <si>
    <t>Standards Development Organization Collaboration to Enhance Standards Alignment, Testing, and Measurement</t>
  </si>
  <si>
    <t>Jun, 11 2015</t>
  </si>
  <si>
    <t>https://www.cfda.gov/programs/93.831</t>
  </si>
  <si>
    <t>Promoting the Cancer Surveillance Workforce, Education and Data Use</t>
  </si>
  <si>
    <t>Jun, 18 2015</t>
  </si>
  <si>
    <t>https://www.cfda.gov/programs/93.832</t>
  </si>
  <si>
    <t>Supporting and Maintaining a Surveillance System for Chronic Kidney Disease (CKD) in the United States</t>
  </si>
  <si>
    <t>Jul, 10 2015</t>
  </si>
  <si>
    <t>https://www.cfda.gov/programs/93.833</t>
  </si>
  <si>
    <t>Planning Grant for Healthcare and Public Health Sector Cybersecurity Information Sharing</t>
  </si>
  <si>
    <t>https://www.cfda.gov/programs/93.835</t>
  </si>
  <si>
    <t>Cardiovascular Diseases Research</t>
  </si>
  <si>
    <t>https://www.cfda.gov/programs/93.837</t>
  </si>
  <si>
    <t>Lung Diseases Research</t>
  </si>
  <si>
    <t>https://www.cfda.gov/programs/93.838</t>
  </si>
  <si>
    <t>Blood Diseases and Resources Research</t>
  </si>
  <si>
    <t>https://www.cfda.gov/programs/93.839</t>
  </si>
  <si>
    <t>Translation and Implementation Science Research for Heart, Lung, Blood Diseases, and Sleep Disorders</t>
  </si>
  <si>
    <t>Oct, 29 2015</t>
  </si>
  <si>
    <t>https://www.cfda.gov/programs/93.840</t>
  </si>
  <si>
    <t>ACL Assistive Technology State Grants for Protection and Advocacy</t>
  </si>
  <si>
    <t>https://www.cfda.gov/programs/93.843</t>
  </si>
  <si>
    <t>ACL Centers for Independent Living, Recovery Act</t>
  </si>
  <si>
    <t>https://www.cfda.gov/programs/93.844</t>
  </si>
  <si>
    <t>Promoting Population Health through Increased Capacity in Alcohol Epidemiology</t>
  </si>
  <si>
    <t>Jul, 29 2015</t>
  </si>
  <si>
    <t>https://www.cfda.gov/programs/93.845</t>
  </si>
  <si>
    <t>Arthritis, Musculoskeletal and Skin Diseases Research</t>
  </si>
  <si>
    <t>https://www.cfda.gov/programs/93.846</t>
  </si>
  <si>
    <t>https://www.cfda.gov/programs/93.847</t>
  </si>
  <si>
    <t>Improving Epilepsy Programs, Services, and Outcomes through National Partnerships</t>
  </si>
  <si>
    <t>https://www.cfda.gov/programs/93.850</t>
  </si>
  <si>
    <t>Tracking Electronic Health Record Adoption and Capturing Related Insights in U.S. Hospitals</t>
  </si>
  <si>
    <t>Jul, 11 2015</t>
  </si>
  <si>
    <t>https://www.cfda.gov/programs/93.851</t>
  </si>
  <si>
    <t>National Syndromic Surveillance Program Community of Practice (NSSP CoP)</t>
  </si>
  <si>
    <t>https://www.cfda.gov/programs/93.852</t>
  </si>
  <si>
    <t>Extramural Research Programs in the Neurosciences and Neurological Disorders</t>
  </si>
  <si>
    <t>https://www.cfda.gov/programs/93.853</t>
  </si>
  <si>
    <t>https://www.cfda.gov/programs/93.855</t>
  </si>
  <si>
    <t>Microbiology and Infectious Diseases Research</t>
  </si>
  <si>
    <t>https://www.cfda.gov/programs/93.856</t>
  </si>
  <si>
    <t>Measuring Interoperability Progress through IndividualsÕ Access and Use of  the Electronic Health Data</t>
  </si>
  <si>
    <t>Jul, 16 2015</t>
  </si>
  <si>
    <t>https://www.cfda.gov/programs/93.857</t>
  </si>
  <si>
    <t xml:space="preserve">National Collaboration to Support Health, Wellness and Academic Success of School-Age Children  </t>
  </si>
  <si>
    <t>https://www.cfda.gov/programs/93.858</t>
  </si>
  <si>
    <t>Biomedical Research and Research Training</t>
  </si>
  <si>
    <t>https://www.cfda.gov/programs/93.859</t>
  </si>
  <si>
    <t>Emerging Infections Sentinel Networks</t>
  </si>
  <si>
    <t>https://www.cfda.gov/programs/93.860</t>
  </si>
  <si>
    <t>Strengthening the Public Health System in US-affiliated Pacific Islands (PPHF)</t>
  </si>
  <si>
    <t>Aug, 28 2015</t>
  </si>
  <si>
    <t>https://www.cfda.gov/programs/93.861</t>
  </si>
  <si>
    <t>Child Health and Human Development Extramural Research</t>
  </si>
  <si>
    <t>https://www.cfda.gov/programs/93.865</t>
  </si>
  <si>
    <t>https://www.cfda.gov/programs/93.866</t>
  </si>
  <si>
    <t>Vision Research</t>
  </si>
  <si>
    <t>https://www.cfda.gov/programs/93.867</t>
  </si>
  <si>
    <t>Maternal, Infant and Early Childhood Home Visiting Grant Program</t>
  </si>
  <si>
    <t>Sep, 08 2015</t>
  </si>
  <si>
    <t>https://www.cfda.gov/programs/93.870</t>
  </si>
  <si>
    <t>Tribal Maternal, Infant, and Early Childhood Home Visiting</t>
  </si>
  <si>
    <t>Nov, 08 2015</t>
  </si>
  <si>
    <t>https://www.cfda.gov/programs/93.872</t>
  </si>
  <si>
    <t>Oct, 24 2015</t>
  </si>
  <si>
    <t>https://www.cfda.gov/programs/93.873</t>
  </si>
  <si>
    <t>Strengthening the Public Health System in US-affiliated Pacific Islands (Non-PPHF)</t>
  </si>
  <si>
    <t>Jan, 23 2016</t>
  </si>
  <si>
    <t>https://www.cfda.gov/programs/93.874</t>
  </si>
  <si>
    <t>Assistance for Oral Disease Prevention and Control</t>
  </si>
  <si>
    <t>Feb, 06 2016</t>
  </si>
  <si>
    <t>https://www.cfda.gov/programs/93.875</t>
  </si>
  <si>
    <t>Antimicrobial Resistance Surveillance in Retail Food Specimens</t>
  </si>
  <si>
    <t>https://www.cfda.gov/programs/93.876</t>
  </si>
  <si>
    <t>Autism Collaboration, Accountability, Research, Education, and Support</t>
  </si>
  <si>
    <t>Jan, 14 2016</t>
  </si>
  <si>
    <t>https://www.cfda.gov/programs/93.877</t>
  </si>
  <si>
    <t>Medical Library Assistance</t>
  </si>
  <si>
    <t>https://www.cfda.gov/programs/93.879</t>
  </si>
  <si>
    <t>Health Insurance Market Reforms</t>
  </si>
  <si>
    <t>Mar, 04 2016</t>
  </si>
  <si>
    <t>https://www.cfda.gov/programs/93.881</t>
  </si>
  <si>
    <t>High Impact Pilot Awards</t>
  </si>
  <si>
    <t>https://www.cfda.gov/programs/93.882</t>
  </si>
  <si>
    <t>Standards Exploration Award</t>
  </si>
  <si>
    <t>Apr, 24 2016</t>
  </si>
  <si>
    <t>https://www.cfda.gov/programs/93.883</t>
  </si>
  <si>
    <t>Grants for Primary Care Training and Enhancement</t>
  </si>
  <si>
    <t>https://www.cfda.gov/programs/93.884</t>
  </si>
  <si>
    <t>Health Care and Other Facilities</t>
  </si>
  <si>
    <t>https://www.cfda.gov/programs/93.887</t>
  </si>
  <si>
    <t>Specially Selected Health Projects</t>
  </si>
  <si>
    <t>https://www.cfda.gov/programs/93.888</t>
  </si>
  <si>
    <t>National Bioterrorism Hospital Preparedness Program</t>
  </si>
  <si>
    <t>https://www.cfda.gov/programs/93.889</t>
  </si>
  <si>
    <t>Nurse Corps Loan Repayment Program</t>
  </si>
  <si>
    <t>https://www.cfda.gov/programs/93.908</t>
  </si>
  <si>
    <t>Family and Community Violence Prevention Program</t>
  </si>
  <si>
    <t>https://www.cfda.gov/programs/93.910</t>
  </si>
  <si>
    <t xml:space="preserve">Rural Health Care Services Outreach, Rural Health Network Development and Small Health Care Provider  Quality Improvement Program </t>
  </si>
  <si>
    <t>https://www.cfda.gov/programs/93.912</t>
  </si>
  <si>
    <t>Grants to States for Operation of Offices of Rural Health</t>
  </si>
  <si>
    <t>https://www.cfda.gov/programs/93.913</t>
  </si>
  <si>
    <t>HIV Emergency Relief Project Grants</t>
  </si>
  <si>
    <t>https://www.cfda.gov/programs/93.914</t>
  </si>
  <si>
    <t>HIV Care Formula Grants</t>
  </si>
  <si>
    <t>https://www.cfda.gov/programs/93.917</t>
  </si>
  <si>
    <t>Grants to Provide Outpatient Early Intervention Services with Respect to HIV Disease</t>
  </si>
  <si>
    <t>https://www.cfda.gov/programs/93.918</t>
  </si>
  <si>
    <t>Cooperative Agreements for State-Based Comprehensive Breast and Cervical Cancer Early Detection Programs</t>
  </si>
  <si>
    <t>https://www.cfda.gov/programs/93.919</t>
  </si>
  <si>
    <t>Disadvantaged Health Professions Faculty Loan Repayment (FLRP) and Minority Faculty Fellowship Program (MFFP)</t>
  </si>
  <si>
    <t>https://www.cfda.gov/programs/93.923</t>
  </si>
  <si>
    <t>Ryan White HIV/AIDS Dental Reimbursement and Community Based Dental Partnership Grants</t>
  </si>
  <si>
    <t>https://www.cfda.gov/programs/93.924</t>
  </si>
  <si>
    <t>Scholarships for Health Professions Students from Disadvantaged Backgrounds</t>
  </si>
  <si>
    <t>https://www.cfda.gov/programs/93.925</t>
  </si>
  <si>
    <t>Healthy Start Initiative</t>
  </si>
  <si>
    <t>https://www.cfda.gov/programs/93.926</t>
  </si>
  <si>
    <t>Special Projects of National Significance</t>
  </si>
  <si>
    <t>https://www.cfda.gov/programs/93.928</t>
  </si>
  <si>
    <t>Native Hawaiian Health Care Systems</t>
  </si>
  <si>
    <t>https://www.cfda.gov/programs/93.932</t>
  </si>
  <si>
    <t>Demonstration Projects for Indian Health</t>
  </si>
  <si>
    <t>https://www.cfda.gov/programs/93.933</t>
  </si>
  <si>
    <t>National Institutes of Health Acquired Immunodeficiency Syndrome Research Loan Repayment Program</t>
  </si>
  <si>
    <t>https://www.cfda.gov/programs/93.936</t>
  </si>
  <si>
    <t>Cooperative Agreements to Support Comprehensive School Health Programs to Prevent the Spread of HIV and Other Important Health Problems</t>
  </si>
  <si>
    <t>https://www.cfda.gov/programs/93.938</t>
  </si>
  <si>
    <t>HIV Prevention Activities_Non-Governmental Organization Based</t>
  </si>
  <si>
    <t>https://www.cfda.gov/programs/93.939</t>
  </si>
  <si>
    <t>HIV Prevention Activities_Health Department Based</t>
  </si>
  <si>
    <t>https://www.cfda.gov/programs/93.940</t>
  </si>
  <si>
    <t>HIV Demonstration, Research, Public and Professional Education Projects</t>
  </si>
  <si>
    <t>Jan, 01 1922</t>
  </si>
  <si>
    <t>https://www.cfda.gov/programs/93.941</t>
  </si>
  <si>
    <t>Research, Prevention, and Education Programs on Lyme Disease in the United States</t>
  </si>
  <si>
    <t>https://www.cfda.gov/programs/93.942</t>
  </si>
  <si>
    <t>Epidemiologic Research Studies of Acquired Immunodeficiency Syndrome (AIDS) and Human Immunodeficiency Virus (HIV) Infection in Selected Population Groups</t>
  </si>
  <si>
    <t>https://www.cfda.gov/programs/93.943</t>
  </si>
  <si>
    <t>Human Immunodeficiency Virus (HIV)/Acquired Immunodeficiency Virus Syndrome (AIDS) Surveillance</t>
  </si>
  <si>
    <t>https://www.cfda.gov/programs/93.944</t>
  </si>
  <si>
    <t>Assistance Programs for Chronic Disease Prevention and Control</t>
  </si>
  <si>
    <t>https://www.cfda.gov/programs/93.945</t>
  </si>
  <si>
    <t>Cooperative Agreements to Support State-Based Safe Motherhood and Infant Health Initiative Programs</t>
  </si>
  <si>
    <t>https://www.cfda.gov/programs/93.946</t>
  </si>
  <si>
    <t>Tuberculosis Demonstration, Research, Public and Professional Education</t>
  </si>
  <si>
    <t>https://www.cfda.gov/programs/93.947</t>
  </si>
  <si>
    <t>Block Grants for Community Mental Health Services</t>
  </si>
  <si>
    <t>https://www.cfda.gov/programs/93.958</t>
  </si>
  <si>
    <t>Block Grants for Prevention and Treatment of Substance Abuse</t>
  </si>
  <si>
    <t>https://www.cfda.gov/programs/93.959</t>
  </si>
  <si>
    <t>Prevention and Public Health Fund (PPHF) Public Health Traineeships</t>
  </si>
  <si>
    <t>https://www.cfda.gov/programs/93.964</t>
  </si>
  <si>
    <t>Coal Miners Respiratory Impairment Treatment Clinics and Services</t>
  </si>
  <si>
    <t>https://www.cfda.gov/programs/93.965</t>
  </si>
  <si>
    <t xml:space="preserve">PPHF Geriatric Education Centers </t>
  </si>
  <si>
    <t>https://www.cfda.gov/programs/93.969</t>
  </si>
  <si>
    <t>Health Professions Recruitment Program for Indians</t>
  </si>
  <si>
    <t>https://www.cfda.gov/programs/93.970</t>
  </si>
  <si>
    <t>Health Professions Preparatory Scholarship Program for Indians</t>
  </si>
  <si>
    <t>https://www.cfda.gov/programs/93.971</t>
  </si>
  <si>
    <t>Health Professions Scholarship Program</t>
  </si>
  <si>
    <t>https://www.cfda.gov/programs/93.972</t>
  </si>
  <si>
    <t>Family Planning_Service Delivery Improvement Research Grants</t>
  </si>
  <si>
    <t>https://www.cfda.gov/programs/93.974</t>
  </si>
  <si>
    <t>Preventive Health Services_Sexually Transmitted Diseases Control Grants</t>
  </si>
  <si>
    <t>https://www.cfda.gov/programs/93.977</t>
  </si>
  <si>
    <t>Preventive Health Services_Sexually Transmitted Diseases Research, Demonstrations, and Public Information and Education Grants</t>
  </si>
  <si>
    <t>https://www.cfda.gov/programs/93.978</t>
  </si>
  <si>
    <t>Mental Health Disaster Assistance and Emergency Mental Health</t>
  </si>
  <si>
    <t>https://www.cfda.gov/programs/93.982</t>
  </si>
  <si>
    <t>Nov, 26 2015</t>
  </si>
  <si>
    <t>https://www.cfda.gov/programs/93.985</t>
  </si>
  <si>
    <t>Cooperative Agreements for State-Based Diabetes Control Programs and Evaluation of Surveillance Systems</t>
  </si>
  <si>
    <t>https://www.cfda.gov/programs/93.988</t>
  </si>
  <si>
    <t>International Research and Research Training</t>
  </si>
  <si>
    <t>https://www.cfda.gov/programs/93.989</t>
  </si>
  <si>
    <t>National Health Promotion</t>
  </si>
  <si>
    <t>Office Of Disease Prevention And Health Promotion, Department Of Health And Human Services</t>
  </si>
  <si>
    <t>https://www.cfda.gov/programs/93.990</t>
  </si>
  <si>
    <t>Preventive Health and Health Services Block Grant</t>
  </si>
  <si>
    <t>https://www.cfda.gov/programs/93.991</t>
  </si>
  <si>
    <t>Maternal and Child Health Services Block Grant to the States</t>
  </si>
  <si>
    <t>https://www.cfda.gov/programs/93.994</t>
  </si>
  <si>
    <t>Adolescent Family Life_Demonstration Projects</t>
  </si>
  <si>
    <t>https://www.cfda.gov/programs/93.995</t>
  </si>
  <si>
    <t>Assisted Outpatient Treatment</t>
  </si>
  <si>
    <t>Mar, 17 2016</t>
  </si>
  <si>
    <t>https://www.cfda.gov/programs/93.997</t>
  </si>
  <si>
    <t>Autism and Other Developmental Disabilities, Surveillance, Research, and Prevention</t>
  </si>
  <si>
    <t>https://www.cfda.gov/programs/93.998</t>
  </si>
  <si>
    <t>Retired and Senior Volunteer Program</t>
  </si>
  <si>
    <t>Corporation For National And Community Service</t>
  </si>
  <si>
    <t>CNCS</t>
  </si>
  <si>
    <t>https://www.cfda.gov/programs/94.002</t>
  </si>
  <si>
    <t>State Commissions</t>
  </si>
  <si>
    <t>https://www.cfda.gov/programs/94.003</t>
  </si>
  <si>
    <t>AmeriCorps</t>
  </si>
  <si>
    <t>https://www.cfda.gov/programs/94.006</t>
  </si>
  <si>
    <t>Program Development and Innovation Grants</t>
  </si>
  <si>
    <t>https://www.cfda.gov/programs/94.007</t>
  </si>
  <si>
    <t>Training and Technical Assistance</t>
  </si>
  <si>
    <t>https://www.cfda.gov/programs/94.009</t>
  </si>
  <si>
    <t>Foster Grandparent Program</t>
  </si>
  <si>
    <t>https://www.cfda.gov/programs/94.011</t>
  </si>
  <si>
    <t>Volunteers in Service to America</t>
  </si>
  <si>
    <t>https://www.cfda.gov/programs/94.013</t>
  </si>
  <si>
    <t>Senior Companion Program</t>
  </si>
  <si>
    <t>https://www.cfda.gov/programs/94.016</t>
  </si>
  <si>
    <t>Senior Demonstration Program</t>
  </si>
  <si>
    <t>Dec, 13 2009</t>
  </si>
  <si>
    <t>https://www.cfda.gov/programs/94.017</t>
  </si>
  <si>
    <t>Social Innovation Fund</t>
  </si>
  <si>
    <t>Jan, 28 2010</t>
  </si>
  <si>
    <t>https://www.cfda.gov/programs/94.019</t>
  </si>
  <si>
    <t>CNCS Disaster Response Cooperative Agreement</t>
  </si>
  <si>
    <t>https://www.cfda.gov/programs/94.020</t>
  </si>
  <si>
    <t>Volunteer Generation Fund</t>
  </si>
  <si>
    <t>Apr, 27 2010</t>
  </si>
  <si>
    <t>https://www.cfda.gov/programs/94.021</t>
  </si>
  <si>
    <t>AmeriCorps VISTA Training &amp; Logistics Support</t>
  </si>
  <si>
    <t>Feb, 16 2013</t>
  </si>
  <si>
    <t>https://www.cfda.gov/programs/94.023</t>
  </si>
  <si>
    <t>Social Innovation Fund Pay for Success</t>
  </si>
  <si>
    <t>Jun, 27 2014</t>
  </si>
  <si>
    <t>https://www.cfda.gov/programs/94.024</t>
  </si>
  <si>
    <t xml:space="preserve">Operation AmeriCorps </t>
  </si>
  <si>
    <t>Oct, 11 2014</t>
  </si>
  <si>
    <t>https://www.cfda.gov/programs/94.025</t>
  </si>
  <si>
    <t>National Service and Civic Engagement Research Competition</t>
  </si>
  <si>
    <t>https://www.cfda.gov/programs/94.026</t>
  </si>
  <si>
    <t>High Intensity Drug Trafficking Areas Program</t>
  </si>
  <si>
    <t>Jul, 18 2010</t>
  </si>
  <si>
    <t>EOP</t>
  </si>
  <si>
    <t>https://www.cfda.gov/programs/95.001</t>
  </si>
  <si>
    <t>Anti-Doping Activities</t>
  </si>
  <si>
    <t>Feb, 25 2012</t>
  </si>
  <si>
    <t>https://www.cfda.gov/programs/95.004</t>
  </si>
  <si>
    <t>https://www.cfda.gov/programs/95.005</t>
  </si>
  <si>
    <t>Model State Drug Laws Initiative</t>
  </si>
  <si>
    <t>Jan, 11 2013</t>
  </si>
  <si>
    <t>https://www.cfda.gov/programs/95.006</t>
  </si>
  <si>
    <t>Research and Data Analysis</t>
  </si>
  <si>
    <t>Jun, 13 2015</t>
  </si>
  <si>
    <t>https://www.cfda.gov/programs/95.007</t>
  </si>
  <si>
    <t>Drug-Free Communities Support Program - National Youth Leadership Initiative</t>
  </si>
  <si>
    <t>https://www.cfda.gov/programs/95.008</t>
  </si>
  <si>
    <t>Social Security_Disability Insurance</t>
  </si>
  <si>
    <t>Social Security Administration</t>
  </si>
  <si>
    <t>SSA</t>
  </si>
  <si>
    <t>https://www.cfda.gov/programs/96.001</t>
  </si>
  <si>
    <t>Social Security_Retirement Insurance</t>
  </si>
  <si>
    <t>https://www.cfda.gov/programs/96.002</t>
  </si>
  <si>
    <t>Social Security_Survivors Insurance</t>
  </si>
  <si>
    <t>https://www.cfda.gov/programs/96.004</t>
  </si>
  <si>
    <t>Supplemental Security Income</t>
  </si>
  <si>
    <t>https://www.cfda.gov/programs/96.006</t>
  </si>
  <si>
    <t>Social Security_Research and Demonstration</t>
  </si>
  <si>
    <t>https://www.cfda.gov/programs/96.007</t>
  </si>
  <si>
    <t xml:space="preserve">Social Security - Work Incentives Planning and Assistance Program </t>
  </si>
  <si>
    <t>https://www.cfda.gov/programs/96.008</t>
  </si>
  <si>
    <t>Social Security State Grants for Work Incentives Assistance to Disabled Beneficiaries</t>
  </si>
  <si>
    <t>https://www.cfda.gov/programs/96.009</t>
  </si>
  <si>
    <t>Special Benefits for Certain World War II Veterans</t>
  </si>
  <si>
    <t>https://www.cfda.gov/programs/96.020</t>
  </si>
  <si>
    <t>Social Security Economic Recovery Act Payments</t>
  </si>
  <si>
    <t>https://www.cfda.gov/programs/96.021</t>
  </si>
  <si>
    <t>State and Local Homeland Security National Training Program</t>
  </si>
  <si>
    <t>DHS</t>
  </si>
  <si>
    <t>https://www.cfda.gov/programs/97.005</t>
  </si>
  <si>
    <t>Homeland Security Preparedness Technical Assistance Program</t>
  </si>
  <si>
    <t>https://www.cfda.gov/programs/97.007</t>
  </si>
  <si>
    <t>Non-Profit Security Program</t>
  </si>
  <si>
    <t>https://www.cfda.gov/programs/97.008</t>
  </si>
  <si>
    <t>Cuban/Haitian Entrant  Program</t>
  </si>
  <si>
    <t>https://www.cfda.gov/programs/97.009</t>
  </si>
  <si>
    <t>Citizenship Education and Training</t>
  </si>
  <si>
    <t>https://www.cfda.gov/programs/97.010</t>
  </si>
  <si>
    <t>Boating Safety Financial Assistance</t>
  </si>
  <si>
    <t>https://www.cfda.gov/programs/97.012</t>
  </si>
  <si>
    <t>National Fire Academy Training Assistance</t>
  </si>
  <si>
    <t>https://www.cfda.gov/programs/97.018</t>
  </si>
  <si>
    <t>Flood Insurance</t>
  </si>
  <si>
    <t>https://www.cfda.gov/programs/97.022</t>
  </si>
  <si>
    <t>Community Assistance Program State Support Services Element (CAP-SSSE)</t>
  </si>
  <si>
    <t>https://www.cfda.gov/programs/97.023</t>
  </si>
  <si>
    <t>Emergency Food and Shelter National Board Program</t>
  </si>
  <si>
    <t>https://www.cfda.gov/programs/97.024</t>
  </si>
  <si>
    <t>National Urban Search and Rescue (US&amp;R) Response System</t>
  </si>
  <si>
    <t>https://www.cfda.gov/programs/97.025</t>
  </si>
  <si>
    <t>Emergency Management Institute Training Assistance</t>
  </si>
  <si>
    <t>https://www.cfda.gov/programs/97.026</t>
  </si>
  <si>
    <t>Emergency Management Institute (EMI)_Independent Study Program</t>
  </si>
  <si>
    <t>https://www.cfda.gov/programs/97.027</t>
  </si>
  <si>
    <t>Emergency Management Institute (EMI)_Resident Educational Program</t>
  </si>
  <si>
    <t>https://www.cfda.gov/programs/97.028</t>
  </si>
  <si>
    <t>Flood Mitigation Assistance</t>
  </si>
  <si>
    <t>https://www.cfda.gov/programs/97.029</t>
  </si>
  <si>
    <t>Community Disaster Loans</t>
  </si>
  <si>
    <t>https://www.cfda.gov/programs/97.030</t>
  </si>
  <si>
    <t>Cora Brown Fund</t>
  </si>
  <si>
    <t>https://www.cfda.gov/programs/97.031</t>
  </si>
  <si>
    <t>Crisis Counseling</t>
  </si>
  <si>
    <t>https://www.cfda.gov/programs/97.032</t>
  </si>
  <si>
    <t>Disaster Legal Services</t>
  </si>
  <si>
    <t>https://www.cfda.gov/programs/97.033</t>
  </si>
  <si>
    <t>Disaster Unemployment Assistance</t>
  </si>
  <si>
    <t>https://www.cfda.gov/programs/97.034</t>
  </si>
  <si>
    <t>Disaster Grants - Public Assistance (Presidentially Declared Disasters)</t>
  </si>
  <si>
    <t>https://www.cfda.gov/programs/97.036</t>
  </si>
  <si>
    <t>Hazard Mitigation Grant</t>
  </si>
  <si>
    <t>https://www.cfda.gov/programs/97.039</t>
  </si>
  <si>
    <t>Chemical Stockpile Emergency Preparedness Program</t>
  </si>
  <si>
    <t>https://www.cfda.gov/programs/97.040</t>
  </si>
  <si>
    <t>National Dam Safety Program</t>
  </si>
  <si>
    <t>https://www.cfda.gov/programs/97.041</t>
  </si>
  <si>
    <t>Emergency Management Performance Grants</t>
  </si>
  <si>
    <t>https://www.cfda.gov/programs/97.042</t>
  </si>
  <si>
    <t>State Fire Training Systems Grants</t>
  </si>
  <si>
    <t>https://www.cfda.gov/programs/97.043</t>
  </si>
  <si>
    <t>Assistance to Firefighters Grant</t>
  </si>
  <si>
    <t>https://www.cfda.gov/programs/97.044</t>
  </si>
  <si>
    <t>Cooperating Technical Partners</t>
  </si>
  <si>
    <t>https://www.cfda.gov/programs/97.045</t>
  </si>
  <si>
    <t>Fire Management Assistance Grant</t>
  </si>
  <si>
    <t>https://www.cfda.gov/programs/97.046</t>
  </si>
  <si>
    <t>Pre-Disaster Mitigation</t>
  </si>
  <si>
    <t>https://www.cfda.gov/programs/97.047</t>
  </si>
  <si>
    <t>Federal Disaster Assistance to Individuals and Households in Presidential Declared Disaster Areas</t>
  </si>
  <si>
    <t>https://www.cfda.gov/programs/97.048</t>
  </si>
  <si>
    <t>Presidential Declared Disaster Assistance to Individuals and Households - Other Needs</t>
  </si>
  <si>
    <t>https://www.cfda.gov/programs/97.050</t>
  </si>
  <si>
    <t>Emergency Operations Center</t>
  </si>
  <si>
    <t>https://www.cfda.gov/programs/97.052</t>
  </si>
  <si>
    <t>Interoperable Emergency Communications</t>
  </si>
  <si>
    <t>https://www.cfda.gov/programs/97.055</t>
  </si>
  <si>
    <t xml:space="preserve">Port Security Grant Program </t>
  </si>
  <si>
    <t>https://www.cfda.gov/programs/97.056</t>
  </si>
  <si>
    <t>Intercity Bus Security Grants</t>
  </si>
  <si>
    <t>https://www.cfda.gov/programs/97.057</t>
  </si>
  <si>
    <t>https://www.cfda.gov/programs/97.061</t>
  </si>
  <si>
    <t>Scientific Leadership Awards</t>
  </si>
  <si>
    <t>https://www.cfda.gov/programs/97.062</t>
  </si>
  <si>
    <t>Homeland Security Grant Program</t>
  </si>
  <si>
    <t>https://www.cfda.gov/programs/97.067</t>
  </si>
  <si>
    <t>Rail and Transit Security Grant Program</t>
  </si>
  <si>
    <t>https://www.cfda.gov/programs/97.075</t>
  </si>
  <si>
    <t>CyberTipline</t>
  </si>
  <si>
    <t>https://www.cfda.gov/programs/97.076</t>
  </si>
  <si>
    <t>Homeland Security Research, Development, Testing, Evaluation, and Demonstration of Technologies Related to Nuclear Threat Detection</t>
  </si>
  <si>
    <t>https://www.cfda.gov/programs/97.077</t>
  </si>
  <si>
    <t xml:space="preserve">Buffer Zone Protection Program (BZPP) </t>
  </si>
  <si>
    <t>https://www.cfda.gov/programs/97.078</t>
  </si>
  <si>
    <t xml:space="preserve">Information Analysis Infrastructure Protection (IAIP) and Critical Infrastructure Monitoring and Protection </t>
  </si>
  <si>
    <t>https://www.cfda.gov/programs/97.080</t>
  </si>
  <si>
    <t>Earthquake Consortium</t>
  </si>
  <si>
    <t>https://www.cfda.gov/programs/97.082</t>
  </si>
  <si>
    <t>Staffing for Adequate Fire and Emergency Response (SAFER)</t>
  </si>
  <si>
    <t>https://www.cfda.gov/programs/97.083</t>
  </si>
  <si>
    <t>Disaster Assistance Projects</t>
  </si>
  <si>
    <t>https://www.cfda.gov/programs/97.088</t>
  </si>
  <si>
    <t>Driver's License Security Grant Program</t>
  </si>
  <si>
    <t>https://www.cfda.gov/programs/97.089</t>
  </si>
  <si>
    <t>Homeland Security Biowatch Program</t>
  </si>
  <si>
    <t>https://www.cfda.gov/programs/97.091</t>
  </si>
  <si>
    <t>Repetitive Flood Claims</t>
  </si>
  <si>
    <t>https://www.cfda.gov/programs/97.092</t>
  </si>
  <si>
    <t>National Fallen Firefighters Memorial</t>
  </si>
  <si>
    <t>Aug, 01 2011</t>
  </si>
  <si>
    <t>https://www.cfda.gov/programs/97.101</t>
  </si>
  <si>
    <t xml:space="preserve">Degrees at a Distance Program </t>
  </si>
  <si>
    <t>https://www.cfda.gov/programs/97.103</t>
  </si>
  <si>
    <t>Homeland Security-related Science, Technology, Engineering and Mathematics (HS STEM) Career Development Program</t>
  </si>
  <si>
    <t>https://www.cfda.gov/programs/97.104</t>
  </si>
  <si>
    <t>Securing the Cities Program</t>
  </si>
  <si>
    <t>https://www.cfda.gov/programs/97.106</t>
  </si>
  <si>
    <t>National Incident Management System (NIMS)</t>
  </si>
  <si>
    <t>https://www.cfda.gov/programs/97.107</t>
  </si>
  <si>
    <t xml:space="preserve">Homeland Security, Research, Testing, Evaluation, and Demonstration of Technologies </t>
  </si>
  <si>
    <t>https://www.cfda.gov/programs/97.108</t>
  </si>
  <si>
    <t>Severe Repetitive Loss Program</t>
  </si>
  <si>
    <t>https://www.cfda.gov/programs/97.110</t>
  </si>
  <si>
    <t>Regional Catastrophic Preparedness Grant Program (RCPGP)</t>
  </si>
  <si>
    <t>https://www.cfda.gov/programs/97.111</t>
  </si>
  <si>
    <t xml:space="preserve">Rail and Transit Security Grant Program (ARRA) </t>
  </si>
  <si>
    <t>https://www.cfda.gov/programs/97.113</t>
  </si>
  <si>
    <t>Emergency Food and Shelter National Board Program (ARRA)</t>
  </si>
  <si>
    <t>https://www.cfda.gov/programs/97.114</t>
  </si>
  <si>
    <t>Assistance to Firefighters Grant (ARRA)</t>
  </si>
  <si>
    <t>https://www.cfda.gov/programs/97.115</t>
  </si>
  <si>
    <t>Port Security Grant Program (ARRA)</t>
  </si>
  <si>
    <t>https://www.cfda.gov/programs/97.116</t>
  </si>
  <si>
    <t>Border Interoperability Demonstration Project</t>
  </si>
  <si>
    <t>Feb, 26 2010</t>
  </si>
  <si>
    <t>https://www.cfda.gov/programs/97.120</t>
  </si>
  <si>
    <t>Bio-Preparedness Collaboratory</t>
  </si>
  <si>
    <t>https://www.cfda.gov/programs/97.122</t>
  </si>
  <si>
    <t xml:space="preserve">Multi-State Information Sharing and Analysis Center </t>
  </si>
  <si>
    <t>Jun, 15 2010</t>
  </si>
  <si>
    <t>https://www.cfda.gov/programs/97.123</t>
  </si>
  <si>
    <t>Interoperable Communications and Training Project</t>
  </si>
  <si>
    <t>https://www.cfda.gov/programs/97.124</t>
  </si>
  <si>
    <t xml:space="preserve">National Special Security Event </t>
  </si>
  <si>
    <t>Sep, 16 2011</t>
  </si>
  <si>
    <t>https://www.cfda.gov/programs/97.126</t>
  </si>
  <si>
    <t>Cybersecurity Education and Training Assistance Program (CETAP)</t>
  </si>
  <si>
    <t>Apr, 27 2011</t>
  </si>
  <si>
    <t>https://www.cfda.gov/programs/97.127</t>
  </si>
  <si>
    <t>National Cyber Security Awareness</t>
  </si>
  <si>
    <t>https://www.cfda.gov/programs/97.128</t>
  </si>
  <si>
    <t>Securing Critical Underground Infrastructure Pilot Program</t>
  </si>
  <si>
    <t>Jul, 06 2011</t>
  </si>
  <si>
    <t>https://www.cfda.gov/programs/97.129</t>
  </si>
  <si>
    <t>National Nuclear Forensics Expertise Development Program</t>
  </si>
  <si>
    <t>Jan, 10 2012</t>
  </si>
  <si>
    <t>https://www.cfda.gov/programs/97.130</t>
  </si>
  <si>
    <t>Emergency Management Baseline Assessments Grant (EMBAG)</t>
  </si>
  <si>
    <t>Sep, 18 2012</t>
  </si>
  <si>
    <t>https://www.cfda.gov/programs/97.131</t>
  </si>
  <si>
    <t>USAID Foreign Assistance for Programs Overseas</t>
  </si>
  <si>
    <t>Agency For International Development</t>
  </si>
  <si>
    <t>USAID</t>
  </si>
  <si>
    <t>https://www.cfda.gov/programs/98.001</t>
  </si>
  <si>
    <t>Cooperative Development Program (CDP)</t>
  </si>
  <si>
    <t>https://www.cfda.gov/programs/98.002</t>
  </si>
  <si>
    <t>Ocean Freight Reimbursement Program (OFR)</t>
  </si>
  <si>
    <t>https://www.cfda.gov/programs/98.003</t>
  </si>
  <si>
    <t>Non-Governmental Organization Strengthening (NGO)</t>
  </si>
  <si>
    <t>https://www.cfda.gov/programs/98.004</t>
  </si>
  <si>
    <t>Institutional Capacity Building (ICB)</t>
  </si>
  <si>
    <t>https://www.cfda.gov/programs/98.005</t>
  </si>
  <si>
    <t>Foreign Assistance to American Schools and Hospitals Abroad (ASHA)</t>
  </si>
  <si>
    <t>https://www.cfda.gov/programs/98.006</t>
  </si>
  <si>
    <t>Food for Peace Development Assistance Program (DAP)</t>
  </si>
  <si>
    <t>https://www.cfda.gov/programs/98.007</t>
  </si>
  <si>
    <t>Food for Peace Emergency Program (EP)</t>
  </si>
  <si>
    <t>https://www.cfda.gov/programs/98.008</t>
  </si>
  <si>
    <t xml:space="preserve">John Ogonowski Farmer-to-Farmer Program </t>
  </si>
  <si>
    <t>https://www.cfda.gov/programs/98.009</t>
  </si>
  <si>
    <t>Denton Program</t>
  </si>
  <si>
    <t>https://www.cfda.gov/programs/98.010</t>
  </si>
  <si>
    <t>Global Development Alliance</t>
  </si>
  <si>
    <t>https://www.cfda.gov/programs/98.011</t>
  </si>
  <si>
    <t>USAID Development Partnerships for University Cooperation and Development</t>
  </si>
  <si>
    <t>https://www.cfda.gov/programs/98.012</t>
  </si>
  <si>
    <t>Color Coding:</t>
  </si>
  <si>
    <t>Tab:New</t>
  </si>
  <si>
    <t>Under "Title"</t>
  </si>
  <si>
    <t>Under "Summary"</t>
  </si>
  <si>
    <t>Red letters mean this is not a solicitation (e.g., a notice of intent to award non-competitively)</t>
  </si>
  <si>
    <t>Under columns J through T</t>
  </si>
  <si>
    <t>Under each column, zero [0] means no match to CFDA list.  One or more [1,2,…) means a match to CFDA list</t>
  </si>
  <si>
    <t>Tab: Active</t>
  </si>
  <si>
    <t>All current announcements with Due Dates after date of assembly, in order of due dates.</t>
  </si>
  <si>
    <t>Contains announcements posted since last compilation, listed in order of CFDA #s</t>
  </si>
  <si>
    <t>Tab: Unit CFDAs</t>
  </si>
  <si>
    <t>Contains CFDAs associated with unit in first row.</t>
  </si>
  <si>
    <t>Initial list was determined by assembling all CFDAs of grants submitted by members of that unit.</t>
  </si>
  <si>
    <t>Any column can be replaced by a customized list of CFDAs in any order.</t>
  </si>
  <si>
    <t>Tab: CFDA-Defs</t>
  </si>
  <si>
    <t>List of CFDAs with associated agencies and programs.</t>
  </si>
  <si>
    <t>Color Coding</t>
  </si>
  <si>
    <t>This page</t>
  </si>
  <si>
    <t>Green indicates likely UTEP application, by inspection.</t>
  </si>
  <si>
    <t>Yellow indicates possible application, by inspection.</t>
  </si>
  <si>
    <t>NOAA-NFA-NFAPO-2016-2004791</t>
  </si>
  <si>
    <t>FY2016 to FY2017 NOAA Broad Agency Announcement (BAA)</t>
  </si>
  <si>
    <t>Synopsis 1</t>
  </si>
  <si>
    <t>This notice is not a mechanism to fund existing NOAA awards.  The purpose of this notice is to request applications for special projects and programs associated with NOAA&amp;amp;apos;s strategic plan and mission goals, as well as to provide the general public with information and guidelines on how NOAA will select proposals and administer discretionary Federal assistance under this Broad Agency Announcement (BAA).</t>
  </si>
  <si>
    <t>Synopsis 2</t>
  </si>
  <si>
    <t>HM0210-14-BAA-0001</t>
  </si>
  <si>
    <t>National Geospatial-Intelligence Agency Academic Research Program</t>
  </si>
  <si>
    <t>Synopsis 6</t>
  </si>
  <si>
    <t xml:space="preserve">NGA welcomes all innovative ideas for path-breaking research that may advance the GEOINT mission.  The NGA mission is to provide timely, relevant, and accurate geospatial intelligence (GEOINT) in support of national security objectives.  GEOINT is the exploitation and analysis of imagery and geospatial information to describe, assess, and visually depict physical features and geographically referenced activities on the Earth.  GEOINT consists of imagery, imagery intelligence, and geospatial information.  NGA offers a variety of critical GEOINT products in support of U.S. national security objectives and Federal disaster relief, including aeronautical, geodesy, hydrographic, imagery, geospatial and topographical information.The NGA Academic Research Program (NARP) is focused on innovative, far-reaching basic and applied research in science, technology, engineering and mathematics having the potential to advance the GEOINT mission.  The objective of the NARP is to support innovative, high-payoff research that provides the basis for revolutionary progress in areas of science and technology affecting the needs and mission of NGA.  This research also supports the National System for Geospatial Intelligence (NSG), which is the combination of technology, systems and organizations that gather, produce, distribute and consume geospatial data and information.  This research is aimed at advancing GEOINT capabilities by improving analytical methods, enhancing and expanding systems capabilities, and leveraging resources for common NSG goals.  The NARP also seeks to improve education in scientific, mathematics, and engineering skills necessary to advance GEOINT capabilities.  It is NGA&amp;amp;#146;s intent to solicit fundamental research under this BAA.  Fundamental research means basic and applied research in science and engineering, the results of which ordinarily are published and shared broadly within the scientific community, as distinguished from proprietary research and from Industrial development, design, production, and product utilization, the results of which ordinarily are restricted for proprietary or national security reason. (National Security Decision Directive (NSDD) 189, National Policy on the Transfer of Scientific, Technical, and Engineering Information).NGA seeks proposals from eligible U.S. institutions for path-breaking GEOINT research in areas of potential interest to NGA, the DoD, and the Intelligence Community (IC).  </t>
  </si>
  <si>
    <t>Synopsis 3</t>
  </si>
  <si>
    <t>W911NF-13-R-0001</t>
  </si>
  <si>
    <t>United States Army Research Institute for the Behavioral and Social Sciences Broad Agency Announcement for Basic, Applied, and Advanced Scientific Research (FY13-18)</t>
  </si>
  <si>
    <t>Synopsis 8</t>
  </si>
  <si>
    <t xml:space="preserve">Notice to All Interested Offerors (25 April 2015): If you have questions regarding Broad Agency Announcement W911NF-13-R-0001, please submit your question(s) in writing to the ACC (APG) RTP Point of Contact, Maria D. Nelson, at maria.d.nelson.civ@mail.mil.  This process helps expedite responses to your question(s) in lieu of telephonic inquiries.  The full announcement can be accessed by clicking on the Related Documents tab above this synopsis.  The full announcement lists and describes the topics of interest and cites the contact information for the associated Technical Point of Contact for each topic.  All questions of a technical nature should be directed to the respective Technical Point of Contact.  All questions of a business nature should be directed to the ACC (APG) RTP Point of Contact.  The United States Army Research Institute for the Behavioral and Social Sciences (ARI) announces the ARI FY13-18 Broad Agency Announcement for Basic, Applied, and Advanced Scientific Research.  This Broad Agency Announcement (BAA), which sets forth research areas of interest to the U.S. Army Research Institute for the Behavioral and Social Sciences, is issued under the provisions of paragraph 6.102(d)(2) of the Federal Acquisition Regulation (FAR), which provides for the competitive selection of proposals.  Proposals submitted in response to this BAA and selected for award are considered to be the result of full and open competition and in full compliance with the provisions of Public Law 98-369 (The Competition in Contracting Act of 1984) and subsequent amendments.  The U.S. Army Research Institute for the Behavioral and Social Sciences is the Army&amp;amp;#146;s lead agency for the conduct of research, development, and analyses for the improvement of Army readiness and performance via research advances and applications of the behavioral and social sciences that address personnel, organization, training, and leader development issues.  Programs funded under this BAA include basic research, applied research, and advanced technology development that can improve human performance and Army readiness.  The funding opportunity is divided into two sections- (1) Basic Research and (2) Applied Research and Advanced Technology Development.  The four major topic areas of research interest include the following:  (1) Training (2) Leader Development  (3) Team and Inter-Organizational Performance in Complex Environments (4) Solider/Personnel Issues.  Funding of research and development (R&amp;amp;amp;D) within ARI areas of interest will be determined by funding constraints and priorities set during each budget cycle.  Those contemplating submission of a proposal are encouraged to contact the ARI Technical Point of Contact (TPOC) identified in Part II Section G of this BAA or the responsible ARI Manager noted at the end of the technical area entry (Part II Section A of this BAA) to determine whether the R&amp;amp;amp;D warrants further inquiry.  If the R&amp;amp;amp;D warrants further inquiry and funding is available, submission of a proposal will be entertained.  The recommended three-step sequence is: (1) Telephone Call to the ARI TPOC or Responsible ARI Manager (2) White Paper Submission (3) Full Proposal Submission.  Awards may be made in the form of contracts, grants, or cooperative agreements.  Proposals are sought from educational institutions, non-profit/not-for-profit organizations, and commercial organizations, domestic or foreign, for research and development (R&amp;amp;amp;D) in those areas specified in Part II Section A of this BAA.  The U.S. Army Research Institute for the Behavioral and Social Sciences encourages Historically Black Colleges and Universities/Other Minority Serving Institutions (HBCU/MI) (FAR Part 26.3), small businesses, and small disadvantaged businesses (FAR Part 19) to submit proposals for consideration.  Foreign owned, controlled, or influenced organizations are advised that security restrictions may apply that could preclude their participation in these efforts.  Government laboratories, Federal Funded Research and Development Centers (FFRDCs), and U.S. Service Academies are not eligible to participate as prime contractors or recipients.  However, they may be able to participate as subcontractors or subrecipients (eligibility will be determined on a case by case basis).  The full announcement includes detailed information regarding R&amp;amp;amp;D topics of interest and full application instructions.  To view the full announcement, click on the Related Documents link above this synopsis.  This BAA may be accessed from the following websites: https://www.fbo.gov,   Opportunity Number: W911NF-13-R-0001;  http://www.grants.gov, Opportunity Number: W911NF-13-R-0001. </t>
  </si>
  <si>
    <t>G16AS00121</t>
  </si>
  <si>
    <t>3D Elevation Program (3DEP)</t>
  </si>
  <si>
    <t>Synopsis 4</t>
  </si>
  <si>
    <t>3DEP was developed to respond to needs for high-quality topographic data and for a wide range of other three-dimensional representations of the Nation&amp;amp;apos;s natural and constructed features.  This Broad Agency Announcement (BAA) is issued to facilitate the collection of lidar and derived elevation data for the 3D Elevation Program (3DEP). The BAA continues the USGS long-standing approach to elevation data acquisition through a combination of contracting through the USGS Geospatial Products and Services Contracts (GPSC) and partner acquisitions. The BAA is meant to provide increased visibility to these existing processes for data acquisition partnerships to the broadest stakeholder community possible.</t>
  </si>
  <si>
    <t>FAA Aviation Research and Development Grants</t>
  </si>
  <si>
    <t>Synopsis 5</t>
  </si>
  <si>
    <t>The FAA is soliciting proposals for research grants and cooperative agreements to pursue the long-term growth and short-term technical needs of civil aviation.In order to streamline the application process, it is recommended that all prospective grantees submit a white paper (letter of intent) for agency technical review before complete proposal submission. Please be sure to identify the specific area of interest (Solicitation FAA-12-01 &amp;amp;#8211; Chapter I. FAA Research Grants Program, Technical Areas of Research #1-#9). The white paper shall be no longer than three (3) pages and shall detail overall research objectives.</t>
  </si>
  <si>
    <t>DE-FOA-0001487</t>
  </si>
  <si>
    <t>NEUP Fellowship and Scholarship Support</t>
  </si>
  <si>
    <t>This program supports education and training for future nuclear scientists, engineers and policy-makers who are attending U.S. universities and colleges in nuclear-related graduate, undergraduate and two-year study programs. These are zero-dollar awards that will be funded as students apply through the Department of Energy, Office of Nuclear Energy.</t>
  </si>
  <si>
    <t>https://fedconnect.net</t>
  </si>
  <si>
    <t>MAJOR-201707</t>
  </si>
  <si>
    <t>Access to Historical Records - Major Initiatives</t>
  </si>
  <si>
    <t>http://www.archives.gov/nhprc/announcement/major.html</t>
  </si>
  <si>
    <t>PAR-16-378</t>
  </si>
  <si>
    <t>FDA Scientific Conference Grant Program (R13)</t>
  </si>
  <si>
    <t xml:space="preserve">The purpose of the FDA (R13) Scientific Conference Grant Program is to facilitate the provision of federal financial assistance in support of small conferences and scientific meetings clearly aligned with the FDA mission. The FDA recognizes the value of supporting high quality, small conferences and scientific meetings relevant to its mission and to the public health. A small conference or scientific meeting is defined as a symposium, seminar, workshop, or any formal meeting, whether conducted face-to-face or virtually to exchange information and explore a defined subject, issue, or area of concern impacting the public&amp;amp;apos;s health within the scope of the FDA&amp;amp;apos;s mission. Permission to submit a conference grant application does not assure funding or funding at the level requested. FDA will not issue a conference grant award unless it can be issued before the conference start date. </t>
  </si>
  <si>
    <t>http://grants.nih.gov/grants/guide/pa-files/PAR-16-378.html</t>
  </si>
  <si>
    <t>RFA-FD-16-043</t>
  </si>
  <si>
    <t>Natural History Studies for Rare Disease Product Development: Orphan Products Research Project Grant (R01)</t>
  </si>
  <si>
    <t xml:space="preserve">The objective of FDA&amp;amp;apos;s Orphan Products Natural History Grants Program is to support studies that advance rare disease medical product development through characterization of the natural history of rare diseases/conditions, identification of genotypic and phenotypic subpopulations, and development and/or validation of clinical outcome measures, biomarkers and/or companion diagnostics. The ultimate goal of these natural history studies is to support clinical development of products for use in rare diseases or conditions where no current therapy exists or where the proposed product will be superior to the existing therapy. FDA provides grants for natural history studies that will either assist or substantially contribute to market approval of these products. Applicants must include in the application&amp;amp;apos;s Background and Significance section documentation to support that the estimated prevalence of the orphan disease or condition in the United States (US) is less than 200,000 (or in the case of a vaccine or diagnostic, information to support that the product will be administered to fewer than 200,000 people in the US per year), and an explanation of how the proposed study will either help support product approval or provide essential data needed for product development.  Additional information may be required upon request, for example, regarding population estimate and rationale.     </t>
  </si>
  <si>
    <t>http://grants.nih.gov/grants/guide/rfa-files/RFA-FD-16-043.html</t>
  </si>
  <si>
    <t>PAR-16-132</t>
  </si>
  <si>
    <t>Vet-LIRN Cooperative Agreement Program to Develop and Validate Testing Methods for Food Irradiation Specific Markers in Animal Feeds and Treats (U18)</t>
  </si>
  <si>
    <t>Food irradiation is a food preservation method which is used in many countries, both in human and animal food manufacturing. Treating food with irradiation results in large reduction in microbial contamination and insect pests. It is also useful in slowing ripening of fruit and for inhibiting sprouting of plant products.  In USA, the FDA regulates all aspects of irradiation, such as irradiation dose, product type, and labeling requirements.  The use of irradiation requires development of analytical methods capable to determine the irradiation status of wide variety of foods, in order to ensure that food is properly labeled, as well as to insure that products were properly handled during irradiation process.  Current FDA regulations allow a maximum absorbed dose of 50 kGy in animal feed, pet food, and treats that are irradiated to reduce microbial and insect pest contamination.  There are however, very few tests, with limited application, to quantify the actual dose used when irradiating animal food products. Depending on the type of food, various methods are available to detect food irradiation. For fatty foods, the major methods are based on chemical determination of compounds formed from the irradiation of lipids (hydrocarbons and 2-alkylcyclobutanones). It is believed that 2-alkylcyclobutanones (2-ACBs) are formed in food only by irradiation, and they are considered as markers for detecting the irradiation in food.  Electron spin resonance (ESP) spectroscopy detects irradiation induced paramagnetic centers (e.g. radicals). This method is applicable for detection of irradiated foods containing bone, cellulose or crystalline sugar. Thermoluminescence is a method applicable to those foods from which a sufficient amount of silicate minerals can be isolated. Photostimulated luminescence is a different method, which can be applied to detect irradiation of any food which contains mineral debris. DNA comet assay can be used to detect irradiation of any food containing DNA, with several limitations. Different microbiological methods are also available, but can only be used as a screening tool.The current funding opportunity is designed to develop analytical methods for detection and quantification of markers such as 2-ACB&amp;amp;apos;s in animal feeds and treats to help the FDA to determine and regulate the dose of irradiation that was used during production. Eligibility is limited to domestic (U.S) applicants.</t>
  </si>
  <si>
    <t>http://grants.nih.gov/grants/guide/pa-files/PAR-16-132.html</t>
  </si>
  <si>
    <t>PAR-15-187</t>
  </si>
  <si>
    <t>Enhancing Regulatory Science for the Risk Based Assessment of Emerging Manufacturing Technologies (U01)</t>
  </si>
  <si>
    <t xml:space="preserve">The goal of this program is to support the advancement of regulatory science that can facilitate the implementation and the assessment of emerging manufacturing technology in the pharmaceutical sector. Emerging manufacturing technology can be viewed as a technology that has the potential to modernize the pharmaceutical manufacturing body of knowledge to support more robust, predictable, and/or cost-effective processes and with which the FDA has limited review or inspection experiences, due to its relative novelty. Examples of such elements include an innovative or novel: (1) product manufacturing technology, such as the dosage form; (2) manufacturing process (e.g., design, scale-up, and/or commercial scale); and/or (3) testing technology.   </t>
  </si>
  <si>
    <t>http://grants.nih.gov/grants/guide/pa-files/PAR-15-187.html</t>
  </si>
  <si>
    <t>RFA-FD-15-004</t>
  </si>
  <si>
    <t>Minor Use Minor Species Development of Drugs; Research Project Grant (R01)</t>
  </si>
  <si>
    <t xml:space="preserve">FDA awards Research Project (R01) grants to institutions/organizations of all types.  This mechanism allows the PDs/PIs to define the scientific focus or objective of the research based on particular areas of interest and competence.  Although the PDs/PIs write the grant application and are responsible for conducting and supervising the research, the actual applicant is the research institution/organization.The Food &amp;amp;amp; Drug Administration&amp;amp;#8217;s (FDA) Center for Veterinary Medicine&amp;amp;#8217;s (CVM) Office of Minor Use &amp;amp;amp; Minor Species Animal Drug Development (OMUMS) was created after &amp;amp;#8220;The Minor Use and Minor Species Animal Health Act of 2004&amp;amp;#8221; (MUMS act) was signed into law.  The MUMS act helps make more medications legally available to veterinarians and animal owners to treat minor animal species and minor uses in major animal species (MUMS drugs).  Major species of animals are: horses, dogs, cats, cattle, swine, turkeys, and chickens.  All other animal species (except humans) are minor species.  A minor use is the intended use of a new animal drug in a major species for an indication that occurs infrequently and in only a small number of animals or in limited geographical areas and in only a small number of animals annually in the United States.For the purposes of determining whether any particular use in a major species is a minor use, the FDA has established a specific &amp;amp;#8220;small number of animals&amp;amp;#8221; for each of the seven major animal species as follows: Horses-50,000 annually; Dogs-70,000 annually; Cats-120,000 annually; Cattle-310,000 annually; Swine-1,450,000 annually; Turkeys-14,000,000 annually; and Chickens-72,000,000 annually.  Additional information about minor use and minor species is available on the FDA&amp;amp;#8217;s website for OMUMS. The FDA is authorized to provide grants for designated new animal drugs to assist in defraying the costs of qualified safety and effectiveness testing.  This FOA relates to grants to assist in defraying the costs of qualified safety and effectiveness testing when a grant will either result in, or substantially contribute to, approval or conditional approval of a designated MUMS drug for a designated intended use.  The drug being studied must be designated through a formal request to FDA/CVM/OMUMS by the company developing the drug for veterinary use under their Investigational New Animal Drug File (INAD).There are two levels of funding available.  Grants will be awarded up to $100,000 per year for up to 2 years, or up to $150,000 per year for up to 3 years in certain cases.  Please note the dollar limitation will apply to total costs, not direct costs.  Applications for the smaller grants ($100,000) may be for any routine safety or effectiveness study supportive of new animal drug approval or conditional approval of the designated product for the designated intended use.  Study proposals for the larger grants ($150,000) must be for necessary studies that are of unusual complexity, duration, or size.  A third year of funding is available only for long-term toxicological studies.All funded studies are subject to the requirements of the Federal Food, Drug and Cosmetic Act (21 U.S.C. 331 et seq.) regulations issued under it, and applicable Department of Health and Human Services (HHS) statutes and regulations.See Section VIII, Other Information - Required Federal Citations, for policies related to this announcement.  </t>
  </si>
  <si>
    <t>http://grants.nih.gov/grants/guide/rfa-files/RFA-FD-15-004.html</t>
  </si>
  <si>
    <t>PAR-15-085</t>
  </si>
  <si>
    <t>Predictive Multiscale Models for Biomedical, Biological, Behavioral, Environmental and Clinical Research (U01)</t>
  </si>
  <si>
    <t xml:space="preserve">The goal of this interagency funding opportunity announcement (FOA) is to support the development of multiscale models to accelerate biological, biomedical, behavioral, environmental and clinical research. The NIH, ARO, DOE, FDA, NASA, NSF, and ONR recognize that in order to efficiently and effectively address the challenges of understanding multiscale biological and behavioral systems, researchers will need predictive, computational models that encompass multiple biological and behavioral scales.This FOA supports the development of non-standard modeling methods and experimental approaches to facilitate multiscale modeling, and active participation in community-driven activities through the Multiscale Modeling (MSM) Consortium, www.imagwiki.org. </t>
  </si>
  <si>
    <t>http://grants.nih.gov/grants/guide/pa-files/PAR-15-085.html</t>
  </si>
  <si>
    <t>RFA-FD-15-001</t>
  </si>
  <si>
    <t>Clinical Studies of Safety and Effectiveness of Orphan Products Research Project Grant (R01)</t>
  </si>
  <si>
    <t>The goal of FDA&amp;amp;apos;s OPD grant program is to support the clinical development of products for use in rare diseases or conditions where no current therapy exists or where the product being developed will be superior to the existing therapy.  FDA provides grants for clinical studies on safety and/or effectiveness that will either result in, or substantially contribute to, market approval of these products. Applicants must include in the application&amp;amp;apos;s Background and Significance section documentation to support the assertion that the orphan disease or condition to be studied is a &amp;amp;#147;rare disease or condition&amp;amp;#148; and an explanation of how the proposed study will either help support product approval or provide essential data needed for product development.</t>
  </si>
  <si>
    <t>http://grants.nih.gov/grants/guide/rfa-files/RFA-FD-15-001.html</t>
  </si>
  <si>
    <t>RFA-ES-16-010</t>
  </si>
  <si>
    <t>Big Data to Knowledge (BD2K) Community-based Data and Metadata Standards Efforts (R24)</t>
  </si>
  <si>
    <t xml:space="preserve">This Funding Opportunity Announcement (FOA), under the Big Data to Knowledge (BD2K) initiative, is to provide time-limited, catalytic support for activities necessary to develop or extend/refine data and metadata standards and/or related tools in areas relevant to the NIH basic, translational, and clinical research mission. Projects can support activities at any point in the data standards lifecycle and should build on existing partnerships, infrastructure, and resources whenever possible.  Projects must demonstrate a compelling science community interest and need for standards efforts in the specific domain(s) of interest, as well as a plan for meaningful engagement of the end-user communities and relevant stakeholders in the process. The data standard and any associated tools or products developed should be made freely available to the scientific research community via a curated, searchable portal. Projects should address long-term maintenance and sustainability of the data standard after the period of the NIH award; issues to be considered include approaches for dissemination, evaluation, and updating/refinement.  Both short-term and longer-term projects are eligible.  </t>
  </si>
  <si>
    <t>http://grants.nih.gov/grants/guide/rfa-files/RFA-ES-16-010.html</t>
  </si>
  <si>
    <t>RFA-ES-16-011</t>
  </si>
  <si>
    <t>BD2K Research Education Curriculum Development:  Data Science Overview for Biomedical Scientists (R25)</t>
  </si>
  <si>
    <t xml:space="preserve">The NIH Research Education Program (R25) supports research education activities in the mission areas of the NIH.  The over-arching goal of this BD2K  R25 program is to support educational activities that complement and/or enhance the training of a workforce to meet the nations biomedical, behavioral and clinical research needs.   </t>
  </si>
  <si>
    <t>http://grants.nih.gov/grants/guide/rfa-files/RFA-ES-16-011.html</t>
  </si>
  <si>
    <t>PA-16-388</t>
  </si>
  <si>
    <t>Research on Autism Spectrum Disorders (R01)</t>
  </si>
  <si>
    <t xml:space="preserve">The purpose of this Funding Opportunity Announcement (FOA) is to encourage research grant applications to support research designed to elucidate the etiology, epidemiology, diagnosis, treatment, and optimal means of service delivery in relation to Autism Spectrum Disorders (ASD). </t>
  </si>
  <si>
    <t>http://grants.nih.gov/grants/guide/pa-files/PA-16-388.html</t>
  </si>
  <si>
    <t>PA-16-387</t>
  </si>
  <si>
    <t>Research on Autism Spectrum Disorders (R03)</t>
  </si>
  <si>
    <t>http://grants.nih.gov/grants/guide/pa-files/PA-16-387.html</t>
  </si>
  <si>
    <t>PA-16-386</t>
  </si>
  <si>
    <t>Research on Autism Spectrum Disorders (R21)</t>
  </si>
  <si>
    <t>http://grants.nih.gov/grants/guide/pa-files/PA-16-386.html</t>
  </si>
  <si>
    <t>RFA-ES-16-004</t>
  </si>
  <si>
    <t>Environmental Health Cohorts Maintenance and Infrastructure (R24)</t>
  </si>
  <si>
    <t xml:space="preserve">The purpose of this Funding Opportunity Announcement (FOA) is to solicit grant applications that propose to: (1) support the maintenance of existing Environmental Epidemiology Cohorts (EECs) and to (2) enrich research infrastructure to improve scientific activities and resource sharing with the broader scientific communities.  The ultimate goal is to maintain and maximize NIEHS cohort investments within the environmental epidemiology community by supporting the infrastructure needed to prepare for future research opportunities and to promote broader scientific collaborations.   </t>
  </si>
  <si>
    <t>http://grants.nih.gov/grants/guide/rfa-files/RFA-ES-16-004.html</t>
  </si>
  <si>
    <t>PAR-16-360</t>
  </si>
  <si>
    <t>Transition to Independent Environmental Health Research (TIEHR) Career Transition Award (K01)</t>
  </si>
  <si>
    <t>The Transitions to Independent Environmental Health (TIEHR) Career Award is a 3-year bridge scholar development program for newly independent faculty who intend to pursue research careers in environmental health sciences. At the conclusion of the career development period the candidates are expected to demonstrate they can successfully compete for research funding in the environmental health sciences.</t>
  </si>
  <si>
    <t>http://grants.nih.gov/grants/guide/pa-files/PAR-16-360.html</t>
  </si>
  <si>
    <t>PAR-16-330</t>
  </si>
  <si>
    <t>Countermeasures Against Chemical Threats (CounterACT): Identification of Therapeutic Lead Compounds (U01)</t>
  </si>
  <si>
    <t xml:space="preserve">The mission of the NIH Countermeasures Against Chemical Threats (CounterACT) program is to develop new and improved therapeutics to treat and/or prevent injuries resulting from exposure to chemical threats. Chemical threats are toxic chemicals that could be used in a terrorist attack or accidentally released from industrial production, storage or shipping. They include traditional chemical warfare agents and toxic industrial chemicals and materials. This Funding Opportunity Announcement (FOA) requests new research applications for Cooperative Agreement Research Projects (U01s) seeking support for research on the identification of small molecule or biologic lead compounds that are excellent candidates for therapeutic development. The scope of research supported by this FOA includes confirmation of molecular targets for therapeutic development, demonstration of in vitro activity of candidate therapeutics, preliminary in vivo proof-of-concept efficacy data, preliminary adsorption, distribution, metabolism, excretion, and toxicity (ADME/Tox) evaluations and pharmacokinetics/pharmacodynamics (PK/PD) data. These studies should result in the identification of at least one lead compound ready for optimization. Lead compounds are biologically active and synthetically feasible compounds where specificity, affinity, potency, target selectivity, efficacy, and safety have been established. Lead compounds should be ready for more advanced development under possible support from other programs such as the one described in the companion FOA &amp;amp;quot;CounterACT Optimization of Therapeutic Lead Compound (U01)&amp;amp;quot; (PAR-16-331). The scope of this FOA encompasses Technical Readiness Level (TRL) 3 - see TRLs. Each project must include annual milestones that create discrete go or no-go decision points in a progressive translational study plan.   </t>
  </si>
  <si>
    <t>http://grants.nih.gov/grants/guide/pa-files/PAR-16-330.html</t>
  </si>
  <si>
    <t>PAR-16-331</t>
  </si>
  <si>
    <t>Countermeasures Against Chemical Threats (CounterACT): Optimization of Therapeutic Lead Compounds (U01)</t>
  </si>
  <si>
    <t xml:space="preserve">The mission of the NIH Countermeasures Against Chemical Threats (CounterACT) program is to develop new and improved therapeutics to treat and/or prevent injuries resulting from exposure to chemical threats. Chemical threats are toxic chemicals that could be used in a terrorist attack or accidentally released from industrial production, storage or shipping. They include traditional chemical warfare agents and toxic industrial chemicals and materials. This Funding Opportunity Announcement (FOA) requests research applications seeking support for research on the optimization of small molecule or biologic compounds that are excellent candidates for therapeutic development. A previously identified lead compound is required to be eligible for this funding opportunity. In this regard, lead compounds are defined as biologically active compounds or hits where affinity, potency, target selectivity, and preliminary safety have been established. The scope of research supported by this FOA includes development of appropriate human-relevant animal models and generation of in vivo efficacy data consistent with the intended use of the product in humans.  It also includes bioanalytical assay development and validation, laboratory-scale and scale-up manufacturing of the product, and non-GLP toxicity and pharmacology studies. The scope of this FOA encompasses Technical Readiness Levels (TRLs) 4-5 - see TRLs. Each project must include annual milestones that create discrete go or no-go decision points in a progressive translational study plan.  </t>
  </si>
  <si>
    <t>http://grants.nih.gov/grants/guide/pa-files/PAR-16-331.html</t>
  </si>
  <si>
    <t>PAR-16-329</t>
  </si>
  <si>
    <t>Countermeasures Against Chemical Threats (CounterACT) Research Centers of Excellence (U54)</t>
  </si>
  <si>
    <t xml:space="preserve">This Funding Opportunity Announcement (FOA) encourages applications for Countermeasures Against Chemical Threats (CounterACT) Research Centers of Excellence (U54s). The mission of the CounterACT program is to foster and support research and development of new and improved therapeutics for chemical threats. Chemical threats are toxic chemicals that could be used in a terrorist attack or accidentally released from industrial production, storage or shipping. They include traditional chemical warfare agents, toxic industrial chemicals, and pesticides.  The scope of the research includes target and candidate identification and characterization, through candidate optimization and demonstration of in vivo efficacy, consistent with the product&amp;amp;apos;s intended use in humans For applicants submitting U54 renewal applications, research under this FOA should culminate in an optimized lead compound ready for advanced development. The Centers will contain at least three research projects supported by administrative and up to three optional scientific cores, and a research education core.  Each research project must include milestones that create discrete go or no-go decision points in a progressive translational study plan.  </t>
  </si>
  <si>
    <t>http://grants.nih.gov/grants/guide/pa-files/PAR-16-329.html</t>
  </si>
  <si>
    <t>PAR-16-323</t>
  </si>
  <si>
    <t>Small Research Grants for Establishing Basic Science-Clinical Collaborations to Understand Structural Birth Defects (R03)</t>
  </si>
  <si>
    <t xml:space="preserve">The purpose of this funding opportunity announcement (FOA) is to promote initial establishment of basic science-clinical collaborations by providing small grants to teams of basic scientists, physician scientists, and/or clinicians.  These interdisciplinary teams may include but are not limited to the following:  developmental biologists, cell biologists, geneticists, genomicists, physician scientists including individuals with DVM/VMD degrees, clinicians, epidemiologists, biostatisticians, and/or bioinformaticists. </t>
  </si>
  <si>
    <t>http://grants.nih.gov/grants/guide/pa-files/PAR-16-323.html</t>
  </si>
  <si>
    <t>PA-16-319</t>
  </si>
  <si>
    <t>Administrative Supplements for Research on Dietary Supplements (Admin Supp)</t>
  </si>
  <si>
    <t xml:space="preserve">This Funding Opportunity Announcement (FOA) announces the availability of administrative supplements to support research in which the supplemental funding would investigate the role of dietary supplements and/or their ingredients in health maintenance and disease prevention. Parent awards need not be focused on dietary supplements; this FOA may provide support to include dietary supplements within the scope of relevant research projects. Research interests of ODS are not limited to specific health conditions, organ systems or population groups. ODS supports all types of research, including pre-clinical, clinical, behavioral, and epidemiological. Additionally, ODS supports research and training programs that build future research capacity for studying the role of dietary supplements in health and disease prevention. Primary consideration for support will be given to applications that stimulate dietary supplement research where it is lacking or lagging, clarify gaps, opportunities and balance between benefits and risks where data are in conflict, target special population groups where additional science on dietary supplements is needed, and focus on the use of dietary supplements in improving or maintaining health and reducing the risk of chronic disease.  </t>
  </si>
  <si>
    <t>http://grants.nih.gov/grants/guide/pa-files/PA-16-319.html</t>
  </si>
  <si>
    <t>PA-16-305</t>
  </si>
  <si>
    <t>Ruth L. Kirschstein National Research Service Award (NRSA) Fellowship for Students at Institutions With NIH-Funded Institutional Predoctoral Dual-Degree Training Programs (Parent F30)</t>
  </si>
  <si>
    <t>This Funding Opportunity Announcement (FOA) will support students at institutions with NIH-funded institutional predoctoral dual-degree training programs. The purpose of the Kirschstein-NRSA, dual-doctoral degree, predoctoral fellowship (F30) is to enhance the integrated research and clinical training of promising predoctoral students, who are matriculated in a combined MD/PhD or other dual-doctoral degree training program (e.g. DO/PhD, DDS/PhD, AuD/PhD, DVM/PhD), and who intend careers as physician/clinician-scientists. Applicants must propose an integrated research and clinical training plan and a dissertation research project in scientific health-related fields relevant to the missions of the participating NIH Institutes and Centers. The fellowship experience is expected to clearly enhance the individual&amp;amp;apos;s potential to develop into a productive, independent physician/clinician-scientist.</t>
  </si>
  <si>
    <t>http://grants.nih.gov/grants/guide/pa-files/PA-16-305.html</t>
  </si>
  <si>
    <t>PA-16-310</t>
  </si>
  <si>
    <t>Ruth L. Kirschstein National Research Service Award (NRSA) Individual Senior Fellowship (Parent F33)</t>
  </si>
  <si>
    <t>The National Institutes of Health (NIH) awards senior individual research training fellowships to experienced scientists who wish to make major changes in the direction of their research careers or who wish to broaden their scientific background by acquiring new research capabilities as independent investigators in research fields relevant to the missions of participating NIH Institutes and Centers.</t>
  </si>
  <si>
    <t>http://grants.nih.gov/grants/guide/pa-files/PA-16-310.html</t>
  </si>
  <si>
    <t>PA-16-308</t>
  </si>
  <si>
    <t>Ruth L. Kirschstein National Research Service Award Individual Predoctoral Fellowship to Promote Diversity in Health-Related Research (Parent F31 - Diversity)</t>
  </si>
  <si>
    <t>The purpose of this Kirschstein-NRSA predoctoral fellowship (F31) award is to enhance the diversity of the health-related research workforce by supporting the research training of predoctoral students from population groups that have been shown to be underrepresented in the biomedical, behavioral, or clinical research workforce, including underrepresented racial and ethnic groups and those with disabilities. Through this award program, promising predoctoral students will obtain individualized, mentored research training from outstanding faculty sponsors while conducting well-defined research projects in scientific health-related fields relevant to the missions of the participating NIH Institutes and Centers. The proposed mentored research training is expected to clearly enhance the individuals potential to develop into a productive, independent research scientist.</t>
  </si>
  <si>
    <t>http://grants.nih.gov/grants/guide/pa-files/PA-16-308.html</t>
  </si>
  <si>
    <t>PA-16-307</t>
  </si>
  <si>
    <t>Ruth L. Kirschstein National Research Service Award (NRSA) Individual Postdoctoral Fellowship (Parent F32)</t>
  </si>
  <si>
    <t>The purpose of the Kirschstein-NRSA postdoctoral fellowship is to enhance the research training of promising postdoctoral candidates who have the potential to become productive, independent investigators in scientific health-related research fields relevant to the missions of the participating NIH Institutes and Centers.</t>
  </si>
  <si>
    <t>http://grants.nih.gov/grants/guide/pa-files/PA-16-307.html</t>
  </si>
  <si>
    <t>PA-16-309</t>
  </si>
  <si>
    <t>Ruth L. Kirschstein National Research Service Award (NRSA) Individual Predoctoral Fellowship (Parent F31)</t>
  </si>
  <si>
    <t>The purpose of the Kirschstein-NRSA predoctoral fellowship (F31) award is to enable promising predoctoral students to obtain individualized, mentored research training from outstanding faculty sponsors while conducting dissertation research in scientific health-related fields relevant to the missions of the participating NIH Institutes and Centers. The proposed mentored research training must reflect the applicants dissertation research project and is expected to clearly enhance the individuals potential to develop into a productive, independent research scientist.</t>
  </si>
  <si>
    <t>http://grants.nih.gov/grants/guide/pa-files/PA-16-309.html</t>
  </si>
  <si>
    <t>PA-16-306</t>
  </si>
  <si>
    <t>Ruth L. Kirschstein National Research Service Award (NRSA) Fellowship for Students at Institutions Without NIH-Funded Institutional Predoctoral Dual-Degree Training Programs (Parent F30)</t>
  </si>
  <si>
    <t>This Funding Opportunity Announcement (FOA) will support students at institutions without formal NIH-funded institutional predoctoral dual-degree training programs. The purpose of the Kirschstein-NRSA, dual-doctoral degree, predoctoral fellowship (F30) is to enhance the integrated research and clinical training of promising predoctoral students, who are matriculated in a combined MD/PhD or other dual-doctoral degree training program (e.g. DO/PhD, DDS/PhD, AuD/PhD, DVM/PhD), and who intend careers as physician/clinician-scientists. Applicants must propose an integrated research and clinical training plan and a dissertation research project in scientific health-related fields relevant to the missions of the participating NIH Institutes and Centers. The fellowship experience is expected to clearly enhance the individuals potential to develop into a productive, independent physician/clinician-scientist.</t>
  </si>
  <si>
    <t>http://grants.nih.gov/grants/guide/pa-files/PA-16-306.html</t>
  </si>
  <si>
    <t>PA-16-294</t>
  </si>
  <si>
    <t>NIH Support for Conferences and Scientific Meetings (Parent R13)</t>
  </si>
  <si>
    <t>The purpose of the NIH Research Conference Grant (R13) is to support high quality conferences that are relevant to the public health and to the scientific mission of the participating Institutes and Centers.</t>
  </si>
  <si>
    <t>http://grants.nih.gov/grants/guide/pa-files/PA-16-294.html</t>
  </si>
  <si>
    <t>PA-16-288</t>
  </si>
  <si>
    <t>Research Supplements to Promote Diversity in Health-Related Research (Admin Supp)</t>
  </si>
  <si>
    <t xml:space="preserve">The National Institutes of Health (NIH) and the Centers for Disease Control and Prevention (CDC) hereby notify Program Director(s)/Principal Investigator(s) (PD(s)/PI(s)) holding specific types of research grants (activity codes listed above) that funds are available for administrative supplements to improve the diversity of the research workforce by recruiting and supporting students, postdoctorates, and eligible investigators from groups that have been shown to be underrepresented in health-related research. This supplement opportunity is also available to PD(s)/PI(s) of research grants who are or become disabled and need additional support to accommodate their disability in order to continue to work on the research project.  Administrative supplements must support work within the scope of the original project. </t>
  </si>
  <si>
    <t>http://grants.nih.gov/grants/guide/pa-files/PA-16-288.html</t>
  </si>
  <si>
    <t>PA-16-285</t>
  </si>
  <si>
    <t>Change of Grantee Organization (Type 7 Parent)</t>
  </si>
  <si>
    <t xml:space="preserve"> The National Institutes of Health (NIH) hereby notify grantee organizations holding specific types of NIH grants, listed in the full Funding Opportunity Announcement (FOA), that applications for change of grantee organization may be submitted in response to this FOA.  This assumes such a change is programmatically permitted for the particular grant.  Applications for change of grantee organization are considered prior approval requests (as described in Section 8.1.2.7 of the NIH Grants Policy Statement) and will be routed for consideration directly to the Grants Management Specialist named in the current award.  Although requests for change of grantee organization may be submitted through this FOA, there is no guarantee that an award will be transferred to the new organization.  All applicants are encouraged to discuss potential requests with the awarding IC before submission.</t>
  </si>
  <si>
    <t>http://grants.nih.gov/grants/guide/pa-files/PA-16-285.html</t>
  </si>
  <si>
    <t>PA-16-286</t>
  </si>
  <si>
    <t>Successor-in-Interest (Type 6 Parent)</t>
  </si>
  <si>
    <t>The National Institutes of Health (NIH) hereby notify grantee organizations holding specific types of NIH research grants, listed in the full Funding Opportunity Announcement (FOA), that applications for change of grantee organization status, often referred to in this announcement as Successor-In-Interest, may be submitted in response to this FOA.  Applications for change of grantee organization status are considered prior approval requests (as described in Section 8.1.2.8 of the NIH Grants Policy Statement) and will be routed for consideration directly to the Grants Management Specialist named in the current award.  Although successor-in-interest requests may be submitted through this FOA, there is no guarantee that an award will be transferred to the new organization.  All applicants are encouraged to discuss potential requests with the awarding IC before submission.</t>
  </si>
  <si>
    <t>http://grants.nih.gov/grants/guide/pa-files/PA-16-286.html</t>
  </si>
  <si>
    <t>PA-16-289</t>
  </si>
  <si>
    <t>Research Supplements to Promote Re-Entry into Biomedical and Behavioral Research Careers (Admin Supp)</t>
  </si>
  <si>
    <t>The Office of Research on Women&amp;amp;apos;s Health (ORWH) and participating Institutes and Centers (ICs) of the National Institutes of Health (NIH) announce the continuation of the program for administrative supplements to research grants to support individuals with high potential to re-enter an active research career after an interruption for family responsibilities or other qualifying circumstances. The purpose of these supplements is to encourage such individuals to re-enter research careers within the missions of all the program areas of NIH. This program will provide administrative supplements to existing NIH research grants for the purpose of supporting full-time or part-time research by these individuals to update their existing research skills and knowledge.</t>
  </si>
  <si>
    <t>http://grants.nih.gov/grants/guide/pa-files/PA-16-289.html</t>
  </si>
  <si>
    <t>PA-16-263</t>
  </si>
  <si>
    <t>Environmental Exposures and Health: Exploration of Non-Traditional Settings (R01)</t>
  </si>
  <si>
    <t>The purpose of this funding opportunity announcement (FOA) is to encourage interdisciplinary research aimed at promoting health, preventing and limiting symptoms and disease, and reducing health disparities across the lifespan for those living or spending time in non-traditional settings (i.e. playgrounds and nursing homes).  These settings result in exposure to environmental pollutants and toxins that result in health risks, symptoms, and other health conditions/diseases; including lower respiratory disease, chronic obstructive pulmonary disease, cardiovascular disease, and complex environmental exposures that may be exacerbated by non-chemical stressors encountered in community settings, physiological function of organs and systems of the fetus/child/adolescence, and lower respiratory disease.  Risk identification and symptom management include prevention and behavior changes and actions to maintain health and prevent disease with an emphasis on the individual, family, and community which will advance nursing science.  For purposes of this FOA, non-traditional settings include, but are not limited to, places such as community centers; pre-school and non-traditional school environments (e.g., churches, daycare, home-based schools, dormitories, alternative schools, and playgrounds); child and older adult foster care facilities; older adult day care facilities; half-way homes; and  assisted living and long-term care facilities.</t>
  </si>
  <si>
    <t>http://grants.nih.gov/grants/guide/pa-files/PA-16-263.html</t>
  </si>
  <si>
    <t>PA-16-273</t>
  </si>
  <si>
    <t>Environmental Exposures and Health: Exploration of Non-Traditional Settings (R21)</t>
  </si>
  <si>
    <t>http://grants.nih.gov/grants/guide/pa-files/PA-16-273.html</t>
  </si>
  <si>
    <t>RFA-HG-16-016</t>
  </si>
  <si>
    <t>BD2K Open Educational Resources for Skills Development in Biomedical Big Data Science (R25)</t>
  </si>
  <si>
    <t xml:space="preserve">The NIH Research Education Program (R25) supports research education activities in the mission areas of the NIH.  The over-arching goal of this Big Data to Knowledge (BD2K) R25 program is to support educational activities that complement and/or enhance the training of a workforce to meet the nations biomedical, behavioral and clinical research needs. </t>
  </si>
  <si>
    <t>http://grants.nih.gov/grants/guide/rfa-files/RFA-HG-16-016.html</t>
  </si>
  <si>
    <t>PAR-16-238</t>
  </si>
  <si>
    <t>Dissemination and Implementation Research in Health (R01)</t>
  </si>
  <si>
    <t xml:space="preserve">This Funding Opportunity Announcement (FOA) encourages investigators to submit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settings. In addition, studies to advance dissemination and implementation research methods and measures are encouraged.  </t>
  </si>
  <si>
    <t>http://grants.nih.gov/grants/guide/pa-files/PAR-16-238.html</t>
  </si>
  <si>
    <t>PAR-16-236</t>
  </si>
  <si>
    <t>Dissemination and Implementation Research in Health (R21)</t>
  </si>
  <si>
    <t xml:space="preserve">This Funding Opportunity Announcement (FOA) encourages investigators to submit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settings.  In addition, studies to advance dissemination and implementation research methods and measures are encouraged.    </t>
  </si>
  <si>
    <t>http://grants.nih.gov/grants/guide/pa-files/PAR-16-236.html</t>
  </si>
  <si>
    <t>PAR-16-237</t>
  </si>
  <si>
    <t>Dissemination and Implementation Research in Health (R03)</t>
  </si>
  <si>
    <t xml:space="preserve">This Funding Opportunity Announcement (FOA) encourages investigators to submit research grant applications that will identify, develop, evaluate and refine effective and efficient methods, systems, infrastructures, and strategies to disseminate and implement evidence-based health behavior change interventions, evidence-based prevention, early detection, diagnostic, treatment and management, and quality of life improvement services into public health, clinical practice, and community settings.       </t>
  </si>
  <si>
    <t>http://grants.nih.gov/grants/guide/pa-files/PAR-16-237.html</t>
  </si>
  <si>
    <t>PAR-16-242</t>
  </si>
  <si>
    <t>Bioengineering Research Grants (BRG) (R01)</t>
  </si>
  <si>
    <t>The purpose of this funding opportunity announcement is to encourage collaborations between the life and physical sciences that: 1) apply a multidisciplinary bioengineering approach to the solution of a biomedical problem; and 2) integrate, optimize, validate, translate or otherwise accelerate the adoption of promising tools, methods and techniques for a specific research or clinical problem in basic, translational, or clinical science and practice. An application may propose design-directed, developmental, discovery-driven, or hypothesis-driven research and is appropriate for small teams applying an integrative approach to increase our understanding of and solve problems in biological, clinical or translational science.</t>
  </si>
  <si>
    <t>http://grants.nih.gov/grants/guide/pa-files/PAR-16-242.html</t>
  </si>
  <si>
    <t>RFA-ES-16-005</t>
  </si>
  <si>
    <t>Mechanism for Time-Sensitive Opportunity in Environmental Health Sciences (R21)</t>
  </si>
  <si>
    <t xml:space="preserve">This funding opportunity announcement (FOA) is intended to support environmental health research in which an unpredictable event provides a limited window of opportunity to collect human biological samples or environmental exposure data.  The primary motivation of the FOA is to understand the consequences of natural and man-made disasters or emerging environmental public health threats in the U.S. and abroad. A distinguishing feature of an appropriate study is the need for rapid review and funding (substantially shorter than the typical NIH grant review/award cycle) in order for the research question to be addressed and swiftly implemented.  The shortened timeframe will be achieved by more frequent application due dates and expediting peer review, council concurrence and award issuance. The entire cycle, from submission to award, is expected to be within 3-4 months. </t>
  </si>
  <si>
    <t>http://grants.nih.gov/grants/guide/rfa-files/RFA-ES-16-005.html</t>
  </si>
  <si>
    <t>PA-16-194</t>
  </si>
  <si>
    <t>Mentored Quantitative Research Development Award (Parent K25)</t>
  </si>
  <si>
    <t>The purpose of the Mentored Quantitative Research Career Development Award (K25) is to attract to NIH-relevant research those investigators whose quantitative science and engineering research has thus far not been focused primarily on questions of health and disease.  The K25 award will provide support and protected time for a period of supervised study and research for productive professionals with quantitative (e.g., mathematics, statistics, economics, computer science, imaging science, informatics, physics, chemistry) and engineering backgrounds to integrate their expertise with NIH-relevant research.   Prospective candidates are encouraged to contact the relevant NIH staff for IC-specific programmatic and budgetary information: Table of IC-Specific Information, Requirements and Staff Contacts.</t>
  </si>
  <si>
    <t>http://grants.nih.gov/grants/guide/pa-files/PA-16-194.html</t>
  </si>
  <si>
    <t>PA-16-206</t>
  </si>
  <si>
    <t>Midcareer Investigator Award in Patient-Oriented Research (Parent K24)</t>
  </si>
  <si>
    <t>The purpose of the NIH Midcareer Investigator Award in Patient-Oriented Research (K24) is to provide support to mid-career health-professional doctorates or equivalent who are typically at the Associate Professor level or the equivalent (see Section III. Eligible Individuals) for protected time to devote to patient-oriented research (POR) and to act as research mentors primarily for clinical residents, clinical fellows and/or junior clinical faculty. Prospective candidates are encouraged to contact the relevant NIH staff for IC-specific programmatic and budgetary information: Table of IC-Specific Information, Requirements and Staff Contacts.</t>
  </si>
  <si>
    <t>http://grants.nih.gov/grants/guide/pa-files/PA-16-206.html</t>
  </si>
  <si>
    <t>PA-16-200</t>
  </si>
  <si>
    <t>Academic Research Enhancement Award (Parent R15)</t>
  </si>
  <si>
    <t>The purpose of the Academic Research Enhancement Award (AREA) program is to stimulate research in educational institutions that provide baccalaureate or advanced degrees for a significant number of the Nation&amp;amp;apos;s research scientists, but that have not been major recipients of NIH support. AREA grants create opportunities for scientists and institutions otherwise unlikely to participate extensively in NIH research programs to contribute to the Nation&amp;amp;apos;s biomedical and behavioral research effort. AREA grants are intended to support small-scale research projects proposed by faculty members of eligible, domestic institutions, to expose undergraduate and/or graduate students to meritorious research projects, and to strengthen the research environment of the applicant institution.</t>
  </si>
  <si>
    <t>http://grants.nih.gov/grants/guide/pa-files/PA-16-200.html</t>
  </si>
  <si>
    <t>PA-16-192</t>
  </si>
  <si>
    <t>Independent Scientist Award (Parent K02)</t>
  </si>
  <si>
    <t>The purpose of the NIH Independent Scientist Award (K02) is to foster the development of outstanding scientists and enable them to expand their potential to make significant contributions to their field of research. The K02 award provides three, four, or five years of salary support and protected time for newly independent (see IC provisions) scientists who can demonstrate the need for a period of intensive research focus as a means of enhancing their research careers. Each independent scientist career award program must be tailored to meet the individual needs of the candidate.  Prospective candidates are encouraged to contact the relevant Institute or Center (IC) staff for IC-specific programmatic and budgetary information: Table of IC-Specific Information, Requirements and Staff Contacts.</t>
  </si>
  <si>
    <t>http://grants.nih.gov/grants/guide/pa-files/PA-16-192.html</t>
  </si>
  <si>
    <t>PA-16-193</t>
  </si>
  <si>
    <t>NIH Pathway to Independence Award (Parent K99/R00)</t>
  </si>
  <si>
    <t>The purpose of the NIH Pathway to Independence Award (K99/R00) program is to increase and maintain a strong cohort of new and talented, NIH-supported, independent investigators. This program is designed to facilitate a timely transition of outstanding postdoctoral researchers with a research and/or clinical doctorate degree from mentored, postdoctoral research positions to independent, tenure-track or equivalent faculty positions. The program will provide independent NIH research support during this transition in order to help awardees to launch competitive, independent research careers.  Prospective candidates are encouraged to contact the relevant NIH staff for IC-specific programmatic and budgetary information: Table of IC-Specific Information, Requirements and Staff Contacts.</t>
  </si>
  <si>
    <t>http://grants.nih.gov/grants/guide/pa-files/PA-16-193.html</t>
  </si>
  <si>
    <t>PA-16-198</t>
  </si>
  <si>
    <t>Mentored Patient-Oriented Research Career Development Award (Parent K23)</t>
  </si>
  <si>
    <t>The purpose of the NIH Mentored Patient-Oriented Research Career Development Award (K23) is to support the career development of individuals with a clinical doctoral degree who have made a commitment to focus their research endeavors on patient-oriented research. Individuals with a clinical degree who are interested in further career development in biomedical research other than patient-oriented research should refer to the Mentored Clinical Scientist Career Development (Parent K08) Award.  Prospective candidates are encouraged to contact the relevant NIH staff for IC-specific programmatic and budgetary information: Table of IC-Specific Information, Requirements and Staff Contacts</t>
  </si>
  <si>
    <t>http://grants.nih.gov/grants/guide/pa-files/PA-16-198.html</t>
  </si>
  <si>
    <t>PA-16-191</t>
  </si>
  <si>
    <t>Mentored Clinical Scientist Research Career Development Award (Parent K08)</t>
  </si>
  <si>
    <t>The primary purpose of the NIH Mentored Clinical Scientist Research Career Development Awards (K08) program is to prepare qualified individuals for careers that have a significant impact on the health-related research needs of the Nation. This program represents the continuation of a long-standing NIH program that provides support and protected time to individuals with a clinical doctoral degree for an intensive, supervised research career development experience in the fields of biomedical and behavioral research, including translational research. Individuals with a clinical doctoral degree interested in pursuing a career in patient-oriented research should refer to the NIH Mentored Patient-Oriented Research Career Development Award (Parent K23).  Prospective candidates are encouraged to contact the relevant NIH staff for IC-specific programmatic and budgetary information: Table of IC-Specific Information, Requirements and Staff Contacts.</t>
  </si>
  <si>
    <t>http://grants.nih.gov/grants/guide/pa-files/PA-16-191.html</t>
  </si>
  <si>
    <t>PA-16-160</t>
  </si>
  <si>
    <t>NIH Research Project Grant (Parent R01)</t>
  </si>
  <si>
    <t>The NIH Research Project Grant supports a discrete, specified, circumscribed project in areas representing the specific interests and competencies of the investigator(s). The proposed project must be related to the programmatic interests of one or more of the participating NIH Institutes and Centers (ICs) based on their scientific missions.</t>
  </si>
  <si>
    <t>http://grants.nih.gov/grants/guide/pa-files/PA-16-160.html</t>
  </si>
  <si>
    <t>PA-16-161</t>
  </si>
  <si>
    <t>NIH Exploratory/Developmental Research Grant Program (Parent R21)</t>
  </si>
  <si>
    <t>http://grants.nih.gov/grants/guide/pa-files/PA-16-161.html</t>
  </si>
  <si>
    <t>PA-16-162</t>
  </si>
  <si>
    <t>NIH Small Research Grant Program (Parent R03)</t>
  </si>
  <si>
    <t>The NIH Small Research Grant Program supports small research projects that can be carried out in a short period of time with limited resources. This program supports different types of projects including pilot and feasibility studies; secondary analysis of existing data; small, self-contained research projects; development of research methodology; and development of new research technology.</t>
  </si>
  <si>
    <t>http://grants.nih.gov/grants/guide/pa-files/PA-16-162.html</t>
  </si>
  <si>
    <t>PA-16-151</t>
  </si>
  <si>
    <t>Ruth L. Kirschstein National Research Service Award (NRSA) Short-Term Institutional Research Training Grant (Parent T35)</t>
  </si>
  <si>
    <t>The National Institutes of Health (NIH) will award Ruth L. Kirschstein National Research Service Award (NRSA) Short-Term Institutional Research Training Grants (T35) to eligible, domestic institutions to develop and/or enhance research training opportunities for predoctoral students interested in careers in biomedical, behavioral or clinical research. Many NIH Institutes and Centers (ICs) use this NRSA program exclusively to support intensive, short-term research training experiences for health professional students (medical students, veterinary students, and/or students in other health-professional programs) during the summer.This program is also intended to encourage training of graduate students in the physical or quantitative sciences to pursue research careers by short-term exposure to, and involvement in, the health-related sciences. The training should be of sufficient depth to enable the trainees, upon completion of the program, to have a thorough exposure to the principles underlying the conduct of biomedical research.</t>
  </si>
  <si>
    <t>http://grants.nih.gov/grants/guide/pa-files/PA-16-151.html</t>
  </si>
  <si>
    <t>PA-16-152</t>
  </si>
  <si>
    <t>Ruth L. Kirschstein National Research Service Award (NRSA) Institutional Research Training Grant (Parent T32)</t>
  </si>
  <si>
    <t>The National Institutes of Health (NIH) will award Ruth L. Kirschstein National Research Service Award (NRSA) Institutional Research Training Grants (T32) to eligible, domestic institutions to enhance predoctoral and postdoctoral research training, including short-term research training, and help ensure that a diverse and highly trained workforce is available to meet the needs of the Nations biomedical, behavioral, and clinical research agenda. Research training programs will incorporate didactic, research, and career development elements to prepare individuals for careers that will have a significant impact on the health-related research needs of the Nation. Programs proposing only short-term research training should not apply to this announcement, but rather to the Kirschstein-NRSA Short-Term Institutional Research Training Grant Program (T35) exclusively reserved for predoctoral, short-term research training (see PA-16-151).</t>
  </si>
  <si>
    <t>http://grants.nih.gov/grants/guide/pa-files/PA-16-152.html</t>
  </si>
  <si>
    <t>PAR-16-116</t>
  </si>
  <si>
    <t>Bioengineering Research Partnerships (U01)</t>
  </si>
  <si>
    <t>This Funding Opportunity Announcement (FOA) encourages bioengineering applications that will accelerate the development and adoption of promising tools and technologies that can address important biomedical problems.The objectives are to establish these tools and technologies as robust, well-characterized solutions that fulfill an unmet need and are capable of enhancing our understanding of life science processes or the practice of medicine.Awards will focus on supporting multidisciplinary teams that apply an integrative, quantitative bioengineering approach to developing technologies, and engage biomedical researchers or clinicians throughout the project.The goal of the program is to support projects that can realize meaningful solutions within 5  10 years.</t>
  </si>
  <si>
    <t>http://grants.nih.gov/grants/guide/pa-files/PAR-16-116.html</t>
  </si>
  <si>
    <t>PAR-16-093</t>
  </si>
  <si>
    <t>Improvement of Animal Models for Stem Cell-Based Regenerative Medicine (R01)</t>
  </si>
  <si>
    <t>This FOA encourages Research Project Grant (R01) applications from institutions and organizations proposing research aimed at characterizing animal stem cells and improving existing, and creating new, animal models for human disease conditions.The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t>
  </si>
  <si>
    <t>http://grants.nih.gov/grants/guide/pa-files/PAR-16-093.html</t>
  </si>
  <si>
    <t>PAR-16-094</t>
  </si>
  <si>
    <t>Improvement of Animal Models for Stem Cell-Based Regenerative Medicine (R21)</t>
  </si>
  <si>
    <t>This FOA encourages Exploratory/Developmental Research grant (R21) applications from institutions and organizations proposing research aimed at characterizing animal stem cells and improving existing, and creating new, animal models for human disease conditions.The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t>
  </si>
  <si>
    <t>http://grants.nih.gov/grants/guide/pa-files/PAR-16-094.html</t>
  </si>
  <si>
    <t>PA-16-083</t>
  </si>
  <si>
    <t>Research to Action: Assessing and Addressing Community Exposures to Environmental Contaminants (R01)</t>
  </si>
  <si>
    <t>This Funding Opportunity Announcement encourages applications using community-engaged research methods to investigate the potential health risks of environmental exposures of concern to the community and to implement an environmental public health action plan based on research findings.  The overall goal is to support changes to prevent or reduce exposure to harmful environmental exposures and improve the health of a community.</t>
  </si>
  <si>
    <t>http://grants.nih.gov/grants/guide/pa-files/PA-16-083.html</t>
  </si>
  <si>
    <t>RFA-ES-15-020</t>
  </si>
  <si>
    <t>Outstanding New Environmental Scientist  (ONES) Award (R01)</t>
  </si>
  <si>
    <t>The Outstanding New Environmental Scientist (ONES) Award is intended to identify the most talented Early Stage Investigators (ESIs) who intend to make a long-term commitment to research in the Environmental Health Sciences and assist them in launching an innovative research program focused on the understanding of environmental exposure effects on peoples health.</t>
  </si>
  <si>
    <t>http://grants.nih.gov/grants/guide/rfa-files/RFA-ES-15-020.html</t>
  </si>
  <si>
    <t>PAR-15-315</t>
  </si>
  <si>
    <t>Countermeasures Against Chemical Threats (CounterACT) Exploratory/Developmental Projects in Translational Research (R21)</t>
  </si>
  <si>
    <t>This Funding Opportunity Announcement (FOA) encourages applications for Countermeasures Against Chemical Threats (CounterACT) exploratory/developmental translational research (R21). The mission of the CounterACT program is to foster and support research and development of new and improved therapeutics to mitigate the health effects of chemical threats. Chemical threats are toxic chemicals that could be used in a terrorist attack or accidentally released from industrial production, storage or shipping. They include traditional chemical warfare agents, toxic industrial chemicals, and pesticides. The scope of the research includes target/candidate identification and characterization, through candidate optimization, and demonstration of in vivo efficacy. Projects supported by this FOA are expected to generate preliminary preclinical, screening, and/or efficacy data that would facilitate the development of competitive applications for more extensive support from the NIH CounterACT Cooperative Agreement programs or other related initiatives.</t>
  </si>
  <si>
    <t>http://grants.nih.gov/grants/guide/pa-files/PAR-15-315.html</t>
  </si>
  <si>
    <t>PAR-15-308</t>
  </si>
  <si>
    <t>Innovative Basic Research on Adducts in Cancer Risk Identification and Prevention (R01)</t>
  </si>
  <si>
    <t xml:space="preserve">This Funding Opportunity Announcement (FOA) encourages research projects focused on adducts to cellular macromolecules as indicators of exposures to cancer risk factors relevant to human populations. The priority is on projects that will focus on adductomic approaches, i.e., address some aspects of the totality of adducts. These projects should explore the basic aspects of adducts/adductomics that may have a potential utility in cancer detection, cancer prevention, and/or assessing cancer risks. The projects should be relevant to adducts in humans and human populations but may be conducted using various model systems (e.g., cultured cells, animals, etc.). The use of human biospecimens is encouraged and expected if appropriate but not required. </t>
  </si>
  <si>
    <t>http://grants.nih.gov/grants/guide/pa-files/PAR-15-308.html</t>
  </si>
  <si>
    <t>PAR-15-307</t>
  </si>
  <si>
    <t>Translational Studies on Adducts for Cancer Risk Identification and Prevention (U01)</t>
  </si>
  <si>
    <t xml:space="preserve">This Funding Opportunity Announcement (FOA) encourages clinically-relevant translational/epidemiological research projects focused on the use of adducts to cellular macromolecules, as indicators of exposures to cancer risk factors in human populations and subgroups. The priority is on projects that will focus on adductomic approaches, i.e., address some aspects of the totality of adducts.  The projects are expected to be based on comprehensive use of human biospecimens for which detailed medical data are available (e.g., biospecimens from the NCI-supported cohort studies). The main emphasis of this FOA is on advancing the area of cancer detection, cancer prevention, and assessing cancer risks in human populations and subgroups. Nonetheless, studies evaluating the potential roles of adducts in cancer etiology for gene-environment interaction research may also be appropriate provided that such projects are based on appropriate sets of human biospecimens (such as specimens from cohorts studies supported by NIH). </t>
  </si>
  <si>
    <t>http://grants.nih.gov/grants/guide/pa-files/PAR-15-307.html</t>
  </si>
  <si>
    <t>PAR-15-309</t>
  </si>
  <si>
    <t>Innovative Basic Research on Adducts in Cancer Risk Identification and Prevention (R21)</t>
  </si>
  <si>
    <t>This Funding Opportunity Announcement (FOA), encourages research projects focused on adducts to cellular macromolecules as indicators of exposures to cancer risk factors relevant to human populations. The priority is on projects that will focus on adductomic approaches, i.e., address some aspects of the totality of adducts. These projects should explore the basic aspects of adducts/adductomics that may have a potential utility in cancer detection, cancer prevention, and/or assessing cancer risks. The projects should be relevant to adducts in humans and human populations but may be conducted using various model systems (e.g., cultured cells, animals, etc.). The use of human biospecimens is encouraged and expected if appropriate but not required.</t>
  </si>
  <si>
    <t>http://grants.nih.gov/grants/guide/pa-files/PAR-15-309.html</t>
  </si>
  <si>
    <t>PAR-15-184</t>
  </si>
  <si>
    <t>Summer Research Education Experience Programs (R25)</t>
  </si>
  <si>
    <t xml:space="preserve">The NIH Research Education Program (R25) supports research education activities in the mission areas of the NIH.  The over-arching goal of this R25 program is to support educational activities that foster a better understanding of biomedical, behavioral and clinical research and its implications.  To accomplish the stated over-arching goal, this FOA will support creative educational activities with a primary focus on     Research Experiences for high school, undergraduate  and science teachers during the summer academic break.  </t>
  </si>
  <si>
    <t>http://grants.nih.gov/grants/guide/pa-files/PAR-15-184.html</t>
  </si>
  <si>
    <t>PA-15-126</t>
  </si>
  <si>
    <t>Early-life Factors and Cancer Development Later in Life (R01)</t>
  </si>
  <si>
    <t>The purpose of this Funding Opportunity Announcement (FOA) is to stimulate research focused on the role of early-life factors in cancer development later in life.Given that current emerging evidence from limited research indicates a potentially important role for early-life events and exposures in cancer development, it is necessary to better understand 1) the early-life (maternal-paternal, in utero, birth and infancy, puberty and adolescence, and teenage and young adult years) factors that are associated with later cancer development; 2) how early-life factors mediate biological processes relevant to carcinogenesis; and 3) whether predictive markers for cancer risk based on what happens biologically at early-life can be measured and developed for use in cancer prevention strategies. Markers that predict malignancy or pre-malignant conditions would allow assessment of early-life exposures with relevant outcomes without having to wait 50 years for cancer development. Ultimately, a better mechanistic understanding of how early-life events and exposures contribute to the etiology of cancer later in life will allow for the development of effective interventions during pregnancy or early life that may have a profound impact on cancer prevention.</t>
  </si>
  <si>
    <t>http://grants.nih.gov/grants/guide/pa-files/PA-15-126.html</t>
  </si>
  <si>
    <t>PA-15-125</t>
  </si>
  <si>
    <t>Early-life Factors and Cancer Development Later in Life (R21)</t>
  </si>
  <si>
    <t>http://grants.nih.gov/grants/guide/pa-files/PA-15-125.html</t>
  </si>
  <si>
    <t>PA-15-124</t>
  </si>
  <si>
    <t>Early-life Factors and Cancer Development Later in Life (R03)</t>
  </si>
  <si>
    <t>http://grants.nih.gov/grants/guide/pa-files/PA-15-124.html</t>
  </si>
  <si>
    <t>PAR-15-047</t>
  </si>
  <si>
    <t>Systems Science and Health in the Behavioral and Social Sciences (R21)</t>
  </si>
  <si>
    <t>This FOA is intended to increase the breadth and scope of topics that can be addressed with systems science methodologies. This FOA calls for research projects that are applied and/or basic in nature (including methodological and measurement development), have a human behavioral and/or social science focus, and employ methodologies suited to addressing the complexity inherent in behavioral and social phenomena, referred to as systems science methodologies. Additionally, this FOA seeks to promote interdisciplinary collaboration among health researchers and experts in computational approaches to further the development of modeling- and simulation-based systems science methodologies and their application to important public health challenges.</t>
  </si>
  <si>
    <t>http://grants.nih.gov/grants/guide/pa-files/PAR-15-047.html</t>
  </si>
  <si>
    <t>PAR-15-048</t>
  </si>
  <si>
    <t>Systems Science and Health in the Behavioral and Social Sciences (R01)</t>
  </si>
  <si>
    <t>http://grants.nih.gov/grants/guide/pa-files/PAR-15-048.html</t>
  </si>
  <si>
    <t>PA-15-009</t>
  </si>
  <si>
    <t>Spatial Uncertainty: Data, Modeling, and Communication (R21)</t>
  </si>
  <si>
    <t xml:space="preserve">The purpose of this funding opportunity announcement (FOA) is to support innovative research that identifies sources of spatial uncertainty (i.e., inaccuracy or instability of spatial or geographic information) in public health data, incorporates the inaccuracy or instability into statistical methods, and develops novel tools to visualize the nature and consequences of spatial uncertainty.     </t>
  </si>
  <si>
    <t>http://grants.nih.gov/grants/guide/pa-files/PA-15-009.html</t>
  </si>
  <si>
    <t>PA-15-010</t>
  </si>
  <si>
    <t>Spatial Uncertainty: Data, Modeling, and Communication (R01)</t>
  </si>
  <si>
    <t>http://grants.nih.gov/grants/guide/pa-files/PA-15-010.html</t>
  </si>
  <si>
    <t>PA-15-011</t>
  </si>
  <si>
    <t>Spatial Uncertainty: Data, Modeling, and Communication (R03)</t>
  </si>
  <si>
    <t>http://grants.nih.gov/grants/guide/pa-files/PA-15-011.html</t>
  </si>
  <si>
    <t>PA-14-278</t>
  </si>
  <si>
    <t>Ethical, Legal, and Social Implications (ELSI) of Genomic Research Exploratory/Developmental Research Program (R21)</t>
  </si>
  <si>
    <t>This Funding Opportunity Announcement (FOA) invites Exploratory/Developmental Research Program Grant (R21) applications that propose to study the ethical, legal and social implications (ELSI) of human genome research.Applications should propose exploratory or developmental studies that break new ground or extend previous discoveries in new directions.Of particular interest are studies that explore the implications of new or emerging genomic technologies or novel uses of genomic information.</t>
  </si>
  <si>
    <t>http://grants.nih.gov/grants/guide/pa-files/PA-14-278.html</t>
  </si>
  <si>
    <t>PA-14-276</t>
  </si>
  <si>
    <t>Ethical, Legal, and Social Implications (ELSI) of Genomic Research Regular Research Program (R01)</t>
  </si>
  <si>
    <t>This Funding Opportunity Announcement (FOA) invites Research Project Grant (R01) applications that propose to study the ethical, legal and social implications (ELSI) of human genome research.Applications should propose well-integrated studies using either single or mixed methods.Proposed methods may include, but are not limited to, data-generating qualitative or quantitative approaches, legal, economic or normative analyses, or other analytical or conceptual research methodologies.</t>
  </si>
  <si>
    <t>http://grants.nih.gov/grants/guide/pa-files/PA-14-276.html</t>
  </si>
  <si>
    <t>PA-14-277</t>
  </si>
  <si>
    <t>Ethical, Legal, and Social Implications (ELSI) of Genomic Research Small Research Grant Program (R03)</t>
  </si>
  <si>
    <t>This Funding Opportunity Announcement (FOA) invites Small Research Grant (R03) applications that propose to study the ethical, legal and social implications (ELSI) of human genome research.Applications should propose small, self-contained research projects, such as those that involve single investigators.Of particular interest are projects that propose normative or conceptual analyses, including focused legal, economic, philosophical, anthropological, or historical analyses of new or emerging issues.</t>
  </si>
  <si>
    <t>http://grants.nih.gov/grants/guide/pa-files/PA-14-277.html</t>
  </si>
  <si>
    <t>PAR-14-260</t>
  </si>
  <si>
    <t>Interventions for Health Promotion and Disease Prevention in Native American Populations (R01)</t>
  </si>
  <si>
    <t>The purpose of this funding opportunity announcement (FOA) is to develop, adapt, and test the effectiveness of health promotion and disease prevention interventions in Native American (NA) populations. NA populations are exposed to considerable risk factors that significantly increase their likelihood of chronic disease, substance abuse, mental illness, oral diseases, and HIV-infection. The intervention program should be culturally appropriate and promote the adoption of healthy lifestyles, improve behaviors and social conditions and/or improve environmental conditions related to chronic diseases, the consumption of tobacco, alcohol and other drugs, mental illness, oral disease, or HIV-infection. The intervention program should be designed so that it could be sustained within the entire community within existing resources, and, if successful, disseminated in other Native American communities. The long-term goal of this FOA is to reduce mortality and morbidity in NA communities. For the purposes of this FOA Native Americans include the following populations: Alaska Native, American Indian, and Native Hawaiian. The term Native Hawaiian means any individual any of whose ancestors were natives, prior to 1778, of the area which now comprises the State of Hawaii.</t>
  </si>
  <si>
    <t>http://grants.nih.gov/grants/guide/pa-files/PAR-14-260.html</t>
  </si>
  <si>
    <t>PA-14-155</t>
  </si>
  <si>
    <t>Early Stage Development of Technologies in Biomedical Computing, Informatics, and Big Data Science (R01)</t>
  </si>
  <si>
    <t xml:space="preserve">The NIH is interested in promoting a broad base of research and development of technologies in biomedical computing, informatics, and Big Data Science that will support rapid progress in areas of scientific opportunity in biomedical research.  It is expected that this research and development is conducted in the context of important biomedical and behavioral research problems.  As such, applications are intended to develop enabling technologies that could apply to the interests of most NIH Institutes and Centers and range from basic biomedicine and including research to all relevant organ systems and diseases. Major themes of research include collaborative environments; data integration; analysis and modeling methodologies; and novel computer science and statistical approaches.  New opportunities are also emerging as large and complex data sets are becoming increasingly available to the research community.  This initiative aims to address biomedical research areas in biomedical computing, informatics, and Big Data science through the early stage development of new software, tools and related resources, as well as the fundamental research (e.g., methodologies and approaches) leading up to that development.  </t>
  </si>
  <si>
    <t>http://grants.nih.gov/grants/guide/pa-files/PA-14-155.html</t>
  </si>
  <si>
    <t>PA-14-156</t>
  </si>
  <si>
    <t>Extended Development, Hardening and Dissemination of Technologies in Biomedical Computing, Informatics and Big Data Science (R01)</t>
  </si>
  <si>
    <t xml:space="preserve">The goal of this program announcement is to support the extended development, maintenance, testing, evaluation, hardening and dissemination of existing biomedical software. The NIH is interested in promoting a broad base of research and development of technologies in biomedical computing, informatics, and Big Data Science that will support rapid progress in areas of scientific opportunity in biomedical research. It is expected that this research and development is conducted in the context of important biomedical and behavioral research problems and that domain researchers are consulted to make sure that the software is relevant to users. As such, applications are intended to develop enabling technologies that could apply to the interests of most NIH Institutes and Centers and range from basic biomedicine and including research to all relevant organ systems and diseases. Major themes of research include collaborative environments; data integration; analysis and modeling methodologies; and novel computer science and statistical approaches.  New opportunities are also emerging as large and complex data sets are becoming increasingly available to the research community.  The proposed work should apply best practices and proven methods for software design, construction, and implementation to extend the applicability of existing technologies in biomedical computing, informatics and big data science to a broader biomedical research community.  </t>
  </si>
  <si>
    <t>http://grants.nih.gov/grants/guide/pa-files/PA-14-156.html</t>
  </si>
  <si>
    <t>PAR-16-409</t>
  </si>
  <si>
    <t>This NIDCR Small Grant Program for New Investigators supports basic and clinical research conducted by scientists who are in the early stages of establishing an independent research career in oral, dental and craniofacial research. This R03 program supports pilot or feasibility studies and developmental research projects with the intention of obtaining sufficient preliminary data for a subsequent investigator initiated Research Project Grant (R01) or equivalent application.</t>
  </si>
  <si>
    <t>http://grants.nih.gov/grants/guide/pa-files/PAR-16-409.html</t>
  </si>
  <si>
    <t>PAR-16-362</t>
  </si>
  <si>
    <t>NIDCR Small Research Grants for Secondary Analysis of FaceBase Data (R03)</t>
  </si>
  <si>
    <t xml:space="preserve">The FaceBase Consortium is developing a variety of comprehensive datasets on craniofacial development that are available to the wider scientific community at www.facebase.org. This funding opportunity announcement (FOA) will support meritorious research projects that conduct secondary data analyses of these FaceBase datasets relevant to craniofacial development, human craniofacial conditions or traits, and animal models of those craniofacial conditions.  Informatics projects that integrate data from multiple FaceBase datasets are especially encouraged. </t>
  </si>
  <si>
    <t>http://grants.nih.gov/grants/guide/pa-files/PAR-16-362.html</t>
  </si>
  <si>
    <t>PAR-16-348</t>
  </si>
  <si>
    <t>Small Research Grants for Analyses of Data for the Gabriella Miller Kids First Data Resource (R03)</t>
  </si>
  <si>
    <t xml:space="preserve">The NIH Common Fund has established the Gabriella Miller Kids First Pediatric Research Program (Kids First) to develop a pediatric research data resource populated by genome sequence and phenotype data that will be of high value for the communities of investigators who study the genetics of childhood cancers and/or structural birth defects.  The overall goal of the Gabriella Miller Kids First Pediatric Data Resource is to help researchers understand the underlying mechanisms of these conditions, leading to more refined diagnostic capabilities and ultimately more targeted therapies, as well as to develop an integrated pediatric research data resource by obtaining and aggregating genome sequence and phenotype data for as many relevant structural birth defects and pediatric cancer cohorts as possible and to advance research in this area through the broad sharing of these data with the research community.  This FOA is intended to promote meritorious small research projects focused on the development and analyses of childhood cancer and/or structural birth defects datasets that are part of the Kids First Data Resource or could be included in the Kids First Data Resource. Development of statistical methodology appropriate for analyzing genome-wide data relevant to childhood cancer and/or structural birth defects may also be proposed. </t>
  </si>
  <si>
    <t>http://grants.nih.gov/grants/guide/pa-files/PAR-16-348.html</t>
  </si>
  <si>
    <t>PAR-16-321</t>
  </si>
  <si>
    <t>NIDCR Mentored Career Development Award to Promote Diversity in the Dental, Oral and Craniofacial Research Workforce (K01)</t>
  </si>
  <si>
    <t>The purpose of this NIDCR Mentored Career Development Award is to enhance the diversity of the independently funded dental, oral and craniofacial research workforce by providing a mentored research experience for eligible postdoctoral fellows and junior faculty who are from groups that have been shown to be underrepresented in the basic and clinical biomedical, behavioral, and social sciences. This award provides salary and research support for a sustained period of protected time for intensive research career development under the guidance of an experienced mentor.</t>
  </si>
  <si>
    <t>http://grants.nih.gov/grants/guide/pa-files/PAR-16-321.html</t>
  </si>
  <si>
    <t>PA-16-295</t>
  </si>
  <si>
    <t>Factors Underlying Differences in Female and Male Presentation for Dental, Oral, and Craniofacial Diseases and Conditions (R01)</t>
  </si>
  <si>
    <t xml:space="preserve">The purpose of this funding opportunity announcement (FOA) is to encourage research on mechanisms underlying the manifestations of sex-based differences in Dental, Oral, and Craniofacial (DOC)-related diseases and conditions.  Specifically, this initiative encourages studies aimed at understanding immune reactivity, genetic variation, environmental triggers, aging, and hormonal changes as they affect sex-based differences in DOC-related diseases and conditions including, but not limited to, Sjgrens Syndrome (SS), orofacial pain, temporomandibular joint (TMJ) disorder (TMD), salivary gland tumors, and human papillomavirus (HPV)-associated oropharyngeal cancers.        </t>
  </si>
  <si>
    <t>http://grants.nih.gov/grants/guide/pa-files/PA-16-295.html</t>
  </si>
  <si>
    <t>PA-16-296</t>
  </si>
  <si>
    <t>Factors Underlying Differences in Female and Male Presentation for Dental, Oral, and Craniofacial Diseases and Conditions (R21)</t>
  </si>
  <si>
    <t xml:space="preserve">The purpose of this funding opportunity announcement (FOA) is to encourage exploratory/developmental research on mechanisms underlying the manifestations of sex-based differences in Dental, Oral, and Craniofacial (DOC)-related diseases and conditions.  Specifically, this initiative encourages studies aimed at understanding immune reactivity, genetic variation, environmental triggers, aging, and hormonal changes as they affect sex-based differences in DOC-related diseases and conditions including, but not limited to, Sjgrens Syndrome (SS), orofacial pain, temporomandibular joint (TMJ) disorder (TMD), salivary gland tumors, and human papillomavirus (HPV)-associated oropharyngeal cancers.       </t>
  </si>
  <si>
    <t>http://grants.nih.gov/grants/guide/pa-files/PA-16-296.html</t>
  </si>
  <si>
    <t>PA-16-190</t>
  </si>
  <si>
    <t>Mentored Research Scientist Development Award (Parent K01)</t>
  </si>
  <si>
    <t>The purpose of the NIH Mentored Research Scientist Development Award (K01) is to provide support and protected time (three, four, or five years) for an intensive, supervised career development experience in the biomedical, behavioral, or clinical sciences leading to research independence. Although all of the participating NIH Institutes and Centers (ICs) use this support mechanism to support career development experiences that lead to research independence, some ICs use the K01 award for individuals who propose to train in a new field or for individuals who have had a hiatus in their research career because of illness or pressing family circumstances. Other ICs utilize the K01 award to increase research workforce diversity by providing enhanced research career development opportunities.   Prospective candidates are encouraged to contact the relevant NIH staff for IC-specific programmatic and budgetary information: Table of IC-Specific Information, Requirements and Staff Contacts.</t>
  </si>
  <si>
    <t>http://grants.nih.gov/grants/guide/pa-files/PA-16-190.html</t>
  </si>
  <si>
    <t>PA-16-187</t>
  </si>
  <si>
    <t>Mechanisms, Models, Measurement, and Management in Pain Research (R21)</t>
  </si>
  <si>
    <t>The purpose of this Funding Opportunity Announcement (FOA) is to inform the scientific community of the pain research interests of the various Institutes and Centers (ICs) at the National Institutes of Health (NIH) and to stimulate and foster a wide range of basic, clinical, and translational studies on pain as they relate to the missions of these ICs.  New advances are needed in every area of pain research, from the micro perspective of molecular sciences to the macro perspective of behavioral and social sciences.  Although great strides have been made in some areas, such as the identification of neural pathways of pain, the experience of pain and the challenge of treatment have remained uniquely individual and unsolved. Furthermore, our understanding of how and why individuals transition to a chronic pain state after an acute injury is limited. Research to address these issues conducted by interdisciplinary and multidisciplinary research teams is strongly encouraged, as is research from underrepresented, minority, disabled, or women investigators.</t>
  </si>
  <si>
    <t>http://grants.nih.gov/grants/guide/pa-files/PA-16-187.html</t>
  </si>
  <si>
    <t>PA-16-188</t>
  </si>
  <si>
    <t>Mechanisms, Models, Measurement, and Management in Pain Research (R01)</t>
  </si>
  <si>
    <t>http://grants.nih.gov/grants/guide/pa-files/PA-16-188.html</t>
  </si>
  <si>
    <t>PAR-16-179</t>
  </si>
  <si>
    <t>Short-term Mentored Career Enhancement Award in Dental, Oral and Craniofacial Research for Mid-Career and Senior Investigators (K18)</t>
  </si>
  <si>
    <t>This Funding Opportunity Announcement (FOA) encourages applications for short-term mentored career enhancement (K18) awards in dental, oral and craniofacial research with a focus on behavioral and social sciences, and genetic and genomic research. The intent of this program is to provide mid-career or senior investigators with short-term training in the theories, tools, methods or approaches of another scientific area, in order to enhance their existing research program. Two categories of candidates are targeted: (a) established dental, oral, and craniofacial research investigators who seek training with investigators from another field, in order to enrich their existing dental, oral and craniofacial research program; and (b) established investigators in other fields who seek training with dental, oral and craniofacial research investigators in order to facilitate the introduction of dental, oral and craniofacial research into an existing research program.</t>
  </si>
  <si>
    <t>http://grants.nih.gov/grants/guide/pa-files/PAR-16-179.html</t>
  </si>
  <si>
    <t>PAR-16-156</t>
  </si>
  <si>
    <t>NIDCR Dual Degree Dentist Scientist Pathway to Independence Award (K99/R00)</t>
  </si>
  <si>
    <t>The purpose of the NIDCR Dentist Scientist Pathway to Independence Award (K99/R00) program is to increase and maintain a strong cohort of new and talented independent dual degree dentist scientists.This program is designed to facilitate a timely transition of outstanding dual degree dentist scientists from mentored, postdoctoral research positions to independent, tenure-track or equivalent faculty positions by providing support for two years of mentored training and three to five years of independent research. The option for five years of independent (R00) support is available to accommodate clinical specialty training at no more than 3 person- months effort (25% effort) in any year of the R00 phase.</t>
  </si>
  <si>
    <t>http://grants.nih.gov/grants/guide/pa-files/PAR-16-156.html</t>
  </si>
  <si>
    <t>PAR-16-154</t>
  </si>
  <si>
    <t>Tailoring Dental Treatment for Individuals with Systemic Diseases that Compromise Oral Health (R01)</t>
  </si>
  <si>
    <t xml:space="preserve">This Funding Opportunity Announcement encourages research to address gaps in our knowledge of how best to treat oral diseases of patients with systemic diseases or conditions known to compromise oral health, to identify factors predictive of treatment outcomes within patient groups, and to generate evidence for more precise dental treatment guidelines tailored to patient needs. It is expected that research applications will propose studies utilizing established cohorts of individuals with the disease of interest. </t>
  </si>
  <si>
    <t>http://grants.nih.gov/grants/guide/pa-files/PAR-16-154.html</t>
  </si>
  <si>
    <t>PAR-16-153</t>
  </si>
  <si>
    <t>Tailoring Dental Treatment for Individuals with Systemic Diseases that Compromise Oral Health (R21)</t>
  </si>
  <si>
    <t>This Funding Opportunity Announcement encourages developmental / exploratory clinical research related to addressing gaps in our knowledge of how best to treat oral diseases of patients with systemic diseases or conditions known to compromise oral health, to identify factors predictive of treatment outcomes within patient groups, and to generate evidence for more precise dental treatment guidelines tailored to patient needs. It is expected that research applications will propose studies utilizing established cohorts of individuals with the disease of interest.</t>
  </si>
  <si>
    <t>http://grants.nih.gov/grants/guide/pa-files/PAR-16-153.html</t>
  </si>
  <si>
    <t>PA-16-147</t>
  </si>
  <si>
    <t>Population Health Interventions: Integrating Individual and Group Level Evidence (R21)</t>
  </si>
  <si>
    <t>To improve health and reduce the burden of disease, scientific research needs to be implemented at the population level in addition to the biological and clinical levels. The purpose of this funding opportunity announcement (FOA) is to support multilevel, transdisciplinary population health interventions that target underlying social, economic, and environmental conditions in an effort to improve health outcomes.</t>
  </si>
  <si>
    <t>http://grants.nih.gov/grants/guide/pa-files/PA-16-147.html</t>
  </si>
  <si>
    <t>PA-16-146</t>
  </si>
  <si>
    <t>Population Health Interventions: Integrating Individual and Group Level Evidence (R01)</t>
  </si>
  <si>
    <t>http://grants.nih.gov/grants/guide/pa-files/PA-16-146.html</t>
  </si>
  <si>
    <t>PAR-16-140</t>
  </si>
  <si>
    <t>NIDCR Dentist Scientist Career Transition Award for Intramural Investigators (K22)</t>
  </si>
  <si>
    <t>The purpose of the NIDCR Dentist Scientist Career Transition Award for Intramural Investigators (K22) program is to provide highly qualified dentists in NIH Intramural postdoctoral fellowship positions with an opportunity to receive further mentored research experience in the NIH Intramural program, and then to provide them with independent funding to facilitate the transition of their research programs as new investigators at extramural institutions.</t>
  </si>
  <si>
    <t>http://grants.nih.gov/grants/guide/pa-files/PAR-16-140.html</t>
  </si>
  <si>
    <t>PAR-16-070</t>
  </si>
  <si>
    <t>NIDCR Small Research Grants for Data Analysis and Statistical Methodology Applied to Genome-wide Data (R03)</t>
  </si>
  <si>
    <t xml:space="preserve">The purpose of this FOA is to provide support for meritorious research projects that involve statistical analysis of existing genome-wide data (e.g. genome-wide SNP genotyping; DNA sequencing; transcriptomic, metagenomic, epigenomic, or gene expression data) relevant to human dental, oral, or craniofacial conditions or traits. Development of statistical methodology appropriate for analyzing genome-wide data, relevant to human dental, oral, or craniofacial conditions or traits, may also be proposed. </t>
  </si>
  <si>
    <t>http://grants.nih.gov/grants/guide/pa-files/PAR-16-070.html</t>
  </si>
  <si>
    <t>PA-16-040</t>
  </si>
  <si>
    <t>Exploratory/Developmental Bioengineering Research Grants (EBRG) (R21)</t>
  </si>
  <si>
    <t>The purpose of this FOA is to encourage submission of Exploratory/Developmental Bioengineering Research Grants (EBRG) applications which establish the feasibility of technologies, techniques or methods that: 1) explore a new multidisciplinary approach to a biomedical challenge; 2) are high-risk but have high impact; and 3) develop data that may lead to significant future research. An EBRG application may propose hypothesis-driven, discovery-driven, developmental, or design-directed research and is appropriate for evaluating unproven approaches for which there is minimal or no preliminary data.</t>
  </si>
  <si>
    <t>http://grants.nih.gov/grants/guide/pa-files/PA-16-040.html</t>
  </si>
  <si>
    <t>PA-15-347</t>
  </si>
  <si>
    <t>Research on the Mechanisms and/or Behavioral Outcomes of Multisensory Processing (R01)</t>
  </si>
  <si>
    <t>The purpose of this Funding Opportunity Announcement (FOA) is to invite applications that elucidate the mechanisms and/or behavioral outcomes of multisensory processing, the integration or processing of at least two distinct types of sensory input as defined by distinct receptor-type transduction, neural pathways and cognate perceptual quality.  Specifically, multiple sensory inputs may include the major traditional modalities of hearing, vision, taste, smell, balance, and touch.  Additional submodalities of body senses include but are not restricted to thermosensation, body position and proprioception, pain, itch, and general visceral sensation.  This FOA encourages research grant applications investigating multisensory processing in perception or other behavioral and social outcomes and/or the mechanisms underlying multisensory processing in the context of the described specific areas of research interests from the participating NIH Institutes, Centers, and Offices (ICOs).  The FOA is intended to encourage basic, behavioral, and/or clinical research projects examining the interactions between other neural systems, such as cognitive, affective, or motor processes, and multiple sensory modalities.  Multisensory research applications that do not align with the specific areas of research interests described below by the participating NIH ICOs should be submitted to the parent R01 FOA, PA-13-302.</t>
  </si>
  <si>
    <t>http://grants.nih.gov/grants/guide/pa-files/PA-15-347.html</t>
  </si>
  <si>
    <t>PAR-15-344</t>
  </si>
  <si>
    <t>NIDCR Small Research Grants for Oral Health Data Analysis and Statistical Methodology Development (R03)</t>
  </si>
  <si>
    <t xml:space="preserve">The goal of this funding opportunity announcement is to support meritorious research projects that involve secondary data analyses of existing oral or craniofacial database resources, or to develop needed statistical methodology for analyzing oral and craniofacial data using existing oral or craniofacial databases. The R03 grant mechanism supports research limited in time and amount for studies in categorical program areas. </t>
  </si>
  <si>
    <t>http://grants.nih.gov/grants/guide/pa-files/PAR-15-344.html</t>
  </si>
  <si>
    <t>PAR-15-302</t>
  </si>
  <si>
    <t>Establishing Outcome Measures for Clinical Studies of Oral and Craniofacial Diseases and Conditions (R01)</t>
  </si>
  <si>
    <t>The goal of this funding opportunity announcement is to support the development of well-founded outcome measures, including establishing their reliability and validity, for clinical studies of those with oral and craniofacial diseases and conditions.</t>
  </si>
  <si>
    <t>http://grants.nih.gov/grants/guide/pa-files/PAR-15-302.html</t>
  </si>
  <si>
    <t>PAR-15-298</t>
  </si>
  <si>
    <t>Establishing Outcome Measures for Clinical Studies of Oral and Craniofacial Diseases and Conditions (R21)</t>
  </si>
  <si>
    <t>http://grants.nih.gov/grants/guide/pa-files/PAR-15-298.html</t>
  </si>
  <si>
    <t>PA-15-263</t>
  </si>
  <si>
    <t>The Health of Sexual and Gender Minority (SGM) Populations (R21)</t>
  </si>
  <si>
    <t xml:space="preserve">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with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  </t>
  </si>
  <si>
    <t>http://grants.nih.gov/grants/guide/pa-files/PA-15-263.html</t>
  </si>
  <si>
    <t>PA-15-262</t>
  </si>
  <si>
    <t>The Health of Sexual and Gender Minority (SGM) Populations (R03)</t>
  </si>
  <si>
    <t>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   - See more at: http://grants.nih.gov/grants/guide/pa-files/PA-15-262.html#sthash.MvLJuJhV.dpuf</t>
  </si>
  <si>
    <t>http://grants.nih.gov/grants/guide/pa-files/PA-15-262.html</t>
  </si>
  <si>
    <t>PA-15-260</t>
  </si>
  <si>
    <t>The Health of Sexual and Gender Minority (SGM) Populations (R15)</t>
  </si>
  <si>
    <t>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with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t>
  </si>
  <si>
    <t>http://grants.nih.gov/grants/guide/pa-files/PA-15-260.html</t>
  </si>
  <si>
    <t>PA-15-261</t>
  </si>
  <si>
    <t>The Health of Sexual and Gender Minority (SGM) Populations (R01)</t>
  </si>
  <si>
    <t>The National Institutes of Health (NIH) is committed to supporting research that will increase scientific understanding of the health status of diverse population groups and thereby improve the effectiveness of health interventions and services for individuals within those groups.  Priority is placed on understudied populations with distinctive health risk profiles. This funding opportunity announcement (FOA) focuses on sexual and gender minority (SGM) populations, including lesbian, gay, bisexual, transgender, and intersex populations.  Basic, social, behavioral, clinical, and services research relevant to the missions of the sponsoring Institutes and Centers may be proposed.</t>
  </si>
  <si>
    <t>http://grants.nih.gov/grants/guide/pa-files/PA-15-261.html</t>
  </si>
  <si>
    <t>PAR-15-192</t>
  </si>
  <si>
    <t>Immune System Plasticity in the Pathogenesis and Treatment of Complex Dental, Oral, and Craniofacial Diseases (R01)</t>
  </si>
  <si>
    <t>The purpose of this Funding Opportunity Announcement (FOA) is to encourage research projects to elucidate the role of immune system plasticity in health and in the pathogenesis of dental, oral, and craniofacial diseases. The goal is to advance knowledge of the immunological basis of dental, oral, and craniofacial diseases, and to develop tools and technologies for precise modulation of the immune system to restore or maintain health. The expectation is that new knowledge derived from this research will facilitate development of novel immunomodulatory therapies to prevent disease onset or reverse disease progression.</t>
  </si>
  <si>
    <t>http://grants.nih.gov/grants/guide/pa-files/PAR-15-192.html</t>
  </si>
  <si>
    <t>PAR-15-193</t>
  </si>
  <si>
    <t>Immune System Plasticity in the Pathogenesis and Treatment of Complex Dental, Oral, and Craniofacial Diseases (R21)</t>
  </si>
  <si>
    <t>http://grants.nih.gov/grants/guide/pa-files/PAR-15-193.html</t>
  </si>
  <si>
    <t>PA-15-135</t>
  </si>
  <si>
    <t>Advancing Mechanistic Probiotic/Prebiotic and Human Microbiome Research (R01)</t>
  </si>
  <si>
    <t xml:space="preserve">The purpose of this funding opportunity announcement (FOA) is twofold: (1) to stimulate basic and mechanistic science that facilitates the development of effective probiotics or pre-/probiotic combinations of relevance to human health and disease; and (2) determine biological outcomes for the evaluation of efficacy of pre/probiotics in appropriate test systems and animal models. This FOA encourages basic and mechanistic studies using in vitro, in vivo, ex vivo, and in silico models that focus on prebiotic/probiotic strain selectivity, interaction, and function. It will also encourage inter and multidisciplinary collaborations among scientists in a wide range of disciplines including nutritional science, immunology, microbiomics, genomics, other &amp;amp;apos;-omic&amp;amp;apos; sciences, biotechnology, and bioinformatics. </t>
  </si>
  <si>
    <t>http://grants.nih.gov/grants/guide/pa-files/PA-15-135.html</t>
  </si>
  <si>
    <t>PAR-15-101</t>
  </si>
  <si>
    <t>Institutional Training for a Dental, Oral and Craniofacial Research Workforce (T90/R90)</t>
  </si>
  <si>
    <t>The National Institute of Dental and Craniofacial Research (NIDCR) will award T90/R90 grants to eligible, domestic institutions to enhance predoctoral and postdoctoral research training (T90) and postdoctoral research education (R90) to ensure that a diverse and highly qualified workforce is available to address the Nations basic and clinical biomedical and behavioral or social sciences research agenda.   Research training programs will incorporate didactic, research, and career development components to prepare individuals for careers as independent scientists that will have a significant impact on the dental, oral, and craniofacial health-related research needs of the Nation.</t>
  </si>
  <si>
    <t>http://grants.nih.gov/grants/guide/pa-files/PAR-15-101.html</t>
  </si>
  <si>
    <t>PAR-15-102</t>
  </si>
  <si>
    <t>Ruth L. Kirschstein National Research Service Award (NRSA) Institutional Training for a Dental, Oral and Craniofacial Research Workforce (T32)</t>
  </si>
  <si>
    <t>The National Institute of Dental and Craniofacial Research (NIDCR) will award Ruth L. Kirschstein National Research Service Award (NRSA) T32 Institutional Training grants to eligible, domestic institutions to enhance predoctoral and postdoctoral research training to ensure that a diverse and highly qualified workforce is available to address the Nations basic and clinical biomedical and behavioral or social sciences research agenda.   Research training programs will incorporate didactic, research, and career development components to prepare individuals for careers as independent scientists that will have a significant impact on the dental, oral, and craniofacial health-related research needs of the Nation.</t>
  </si>
  <si>
    <t>http://grants.nih.gov/grants/guide/pa-files/PAR-15-102.html</t>
  </si>
  <si>
    <t>PAR-15-059</t>
  </si>
  <si>
    <t>NIDCR Clinical Trial or Biomarker Clinical Validation Study Cooperative Agreement (U01)</t>
  </si>
  <si>
    <t xml:space="preserve">This FOA issued by the National Institute of Dental and Craniofacial Research (NIDCR) will support investigator-initiated Phase I, II, III or IV clinical trials, stage 1-4 behavioral or social intervention trials, or biomarker validation studies that require prospective collection of clinical outcomes and clinical specimens  through the cooperative agreement funding mechanism. </t>
  </si>
  <si>
    <t>http://grants.nih.gov/grants/guide/pa-files/PAR-15-059.html</t>
  </si>
  <si>
    <t>PA-14-358</t>
  </si>
  <si>
    <t>Biology of the Temporomandibular Joint in Health and Disease (R01)</t>
  </si>
  <si>
    <t>The purpose of this FOA is to encourage research that will advance our understanding of the temporomandibular joint (TMJ) in health and disease and to stimulate research that complements previous efforts and focuses on the biology of joint function and the tissues that make up the TMJ. A better understanding of total joint structure and mechanics including the interactions of the skeletal, muscular, nervous, immune, and circulatory systems using new in vivo and in vitro models is needed. An expected outcome of this FOA is new knowledge that will provide a basis for developing novel approaches to prevent, diagnose, assess risk, and treat temporomandibular joint disorder (TMD).</t>
  </si>
  <si>
    <t>http://grants.nih.gov/grants/guide/pa-files/PA-14-358.html</t>
  </si>
  <si>
    <t>PA-14-359</t>
  </si>
  <si>
    <t>Biology of the Temporomandibular Joint in Health and Disease (R21)</t>
  </si>
  <si>
    <t xml:space="preserve">The purpose of this FOA is to encourage research that will advance our understanding of the temporomandibular joint (TMJ) in health and disease and to stimulate research that complements previous efforts and focuses on the biology of joint function and the tissues that make up the TMJ. A better understanding of total joint structure and mechanics including the interactions of the skeletal, muscular, nervous, immune, and circulatory systems using new in vivo and in vitro models is needed. An expected outcome of this FOA is new knowledge that will provide a basis for developing novel approaches to prevent, diagnose, assess risk, and treat temporomandibular joint disorder (TMD).    </t>
  </si>
  <si>
    <t>http://grants.nih.gov/grants/guide/pa-files/PA-14-359.html</t>
  </si>
  <si>
    <t>PA-14-347</t>
  </si>
  <si>
    <t>Building Genetics and Genomic Knowledge about Dental, Oral, and Craniofacial Diseases and Disorders (R01)</t>
  </si>
  <si>
    <t>The purpose of this Funding Opportunity Announcement (FOA)is to encourage research into dental, oral, and craniofacial diseases and disorders for which there is evidence for genetic heritability but for which we do not have a strong understanding of the genetics/genomics of the disease or disorder. Applicable areas of investigation include identification of promising areas of the genome, and characterization and elucidation of the function(s) of genetic variants that affect disease risk in humans. The ultimate goal of these studies will be to drive development of effective diagnostic, therapeutic, and preventive approaches.</t>
  </si>
  <si>
    <t>http://grants.nih.gov/grants/guide/pa-files/PA-14-347.html</t>
  </si>
  <si>
    <t>PAR-14-342</t>
  </si>
  <si>
    <t>NIDCR Behavioral or Social Intervention Clinical Trial Planning Grant (R34)</t>
  </si>
  <si>
    <t xml:space="preserve">The NIDCR will support R34 grants for the planning and design of clinical studies to test behavioral or social interventions related to its mission (for details, please see: http://www.nidcr.nih.gov/Research/DER/bssrb.htm). The R34 grant will support activities that include, but are not limited to: the development of the behavioral or social intervention manual and procedures for training interventionists; development of the clinical protocol that will guide a subsequent clinical trial; the tools for data management, participant safety and operational oversight; and other activities to prepare for a subsequent clinical trial. R34 applications preparing for a behavioral or social intervention study may involve human subjects as part of small-scale testing of the feasibility and acceptability of the intervention(s), measures, methods, training approaches, etc. However, the R34 planning grant is not meant to support efficacy testing of interventions.  </t>
  </si>
  <si>
    <t>http://grants.nih.gov/grants/guide/pa-files/PAR-14-342.html</t>
  </si>
  <si>
    <t>PAR-14-346</t>
  </si>
  <si>
    <t>NIDCR Clinical Trial or Biomarker Clinical Validation Study Planning Grant (R34)</t>
  </si>
  <si>
    <t xml:space="preserve">The NIDCR will support R34 grants for the planning and design of clinical trials or biomarker clinical validation studies. This Funding Opportunity Announcement (FOA) will support activities to develop: the draft clinical protocol; the Clinical Investigators Brochure (or equivalent) if needed; tools for data and quality management, safety and operational oversight plans; recruitment and retention strategies; the study team; and other essential documents such as a draft Manual of Procedures that are necessary for the subsequent clinical trial or biomarker clinical validation study. The Clinical Trial or Biomarker Clinical Validation Study Planning Grant is not designed for the collection of preliminary data on the efficacy of the intervention (clinical or pre-clinical), or the collection of prospective data to support the rationale for a clinical trial or study.  Evaluation of the potential subject population to determine its eligibility for participation in the future trial or biomarker validation study is allowed but not required. Planning grant activities for behavioral and social interventions may include pilot testing of the intervention during the R34 phase, thus a separate FOA (PAR-14-342) will support these types of interventional trials.  </t>
  </si>
  <si>
    <t>http://grants.nih.gov/grants/guide/pa-files/PAR-14-346.html</t>
  </si>
  <si>
    <t>PA-14-243</t>
  </si>
  <si>
    <t>Research on Chronic Overlapping Pain Conditions (R21)</t>
  </si>
  <si>
    <t>The purpose of this Funding Opportunity Announcement (FOA) is to encourage epidemiological, clinical and translational research that will increase our understanding of the natural history, prevalence, biological mechanisms, psychological variables, and clinical risk factors responsible for the presence of multiple chronic pain conditions in people with pain. Recent clinical findings suggest that substantial overlap may exist between chronic pain conditions. Individuals diagnosed with one disorder often exhibit characteristics of additional chronic painful conditions or transition to other diagnostic categories. A better understanding is needed of the prevalence of overlapping pain conditions, the underlying etiologies, the progression of these conditions, the evolution of these overlaps, and the therapeutic approaches best suited for treating subjects with these conditions. The main objective of this FOA is the formation of research groups with interests bridging expertise in pain mechanisms with translational and clinical expertise to address important unresolved questions about overlapping pain conditions. Applicants are encouraged to leverage existing and develop new resources pertinent to the study of these conditions. Applicants are encouraged to include researchers with complementary expertise from outside the pain field in their research teams who will enhance the breadth of research and understanding of comorbid chronic pain conditions.</t>
  </si>
  <si>
    <t>http://grants.nih.gov/grants/guide/pa-files/PA-14-243.html</t>
  </si>
  <si>
    <t>PA-14-244</t>
  </si>
  <si>
    <t>Research on Chronic Overlapping Pain Conditions (R01)</t>
  </si>
  <si>
    <t>http://grants.nih.gov/grants/guide/pa-files/PA-14-244.html</t>
  </si>
  <si>
    <t>PAR-14-187</t>
  </si>
  <si>
    <t>Revision Applications for NIDCR-funded Cooperative Agreements (U01)</t>
  </si>
  <si>
    <t xml:space="preserve">This FOA provides a mechanism for the submission of  revision applications for active, NIDCR-funded U01 awards.  The NIDCR uses the U01 Cooperative Agreement funding mechanism for a variety of projects requiring significant input from and oversight by NIDCR program staff.  Although some requests for expansion/redirection of a project that are considered within the scope of the original specific aims can be handled administratively, more substantial changes in direction and increases in funding require peer review.  </t>
  </si>
  <si>
    <t>http://grants.nih.gov/grants/guide/pa-files/PAR-14-187.html</t>
  </si>
  <si>
    <t>PAR-14-144</t>
  </si>
  <si>
    <t>Establishing Behavioral and Social Measures for Causal Pathway Research in Dental, Oral and Craniofacial Health (R21)</t>
  </si>
  <si>
    <t xml:space="preserve">The purpose of this funding opportunity announcement is to encourage the establishment of measures of specific behavioral or social phenomena that can be used to test causal hypotheses about behavioral and social contributors to dental, oral or craniofacial diseases. This announcement encourages the development and testing--or the adaptation and testing--of two types of measures: 1) measures of the health behaviors, social interactions, community characteristics, built environments, etc., targeted by behavioral or social interventions to improve oral health; and/or 2) measures of the hypothesized moderators and mediators of a behavioral or social intervention&amp;amp;apos;s effect. Regardless of the type of measure being developed, applications should establish reliability and validity of the measure, and demonstrate acceptability of using the measure with the target population. Note that this announcement does not support the conduct of clinical trials, consistent with the NIDCR policy for acceptance, peer review, and funding of clinical trials (see NOT-DE-11-002).  </t>
  </si>
  <si>
    <t>http://grants.nih.gov/grants/guide/pa-files/PAR-14-144.html</t>
  </si>
  <si>
    <t>PAR-14-143</t>
  </si>
  <si>
    <t>Establishing Behavioral and Social Measures for Causal Pathway Research in Dental, Oral and Craniofacial Health (R01)</t>
  </si>
  <si>
    <t>http://grants.nih.gov/grants/guide/pa-files/PAR-14-143.html</t>
  </si>
  <si>
    <t>PA-14-069</t>
  </si>
  <si>
    <t>Neurobiology of Migraine (R21)</t>
  </si>
  <si>
    <t xml:space="preserve">This Funding Opportunity Announcement (FOA) is issued by the National Institute of Neurological Disorders and Stroke (NINDS) in conjunction with the NIH Pain Consortium. It solicits R21 grant applications from institutions/organizations to perform innovative research that will elucidate the mechanisms underlying migraine, expand our current knowledge of the role of genetic, physiological, biopsychosocial, and environmental influences in migraine susceptibility and progression, and explore new therapeutic targets and therapies for acute migraine management and longer term prevention.   </t>
  </si>
  <si>
    <t>http://grants.nih.gov/grants/guide/pa-files/PA-14-069.html</t>
  </si>
  <si>
    <t>PA-14-068</t>
  </si>
  <si>
    <t>Neurobiology of Migraine (R01)</t>
  </si>
  <si>
    <t xml:space="preserve">This Funding Opportunity Announcement (FOA) is issued by the National Institute of Neurological Disorders and Stroke (NINDS) in conjunction with the NIH Pain Consortium. It solicits R01 grant applications from institutions/organizations to perform innovative research that will elucidate the mechanisms underlying migraine, expand our current knowledge of the role of genetic, physiological, biopsychosocial, and environmental influences in migraine susceptibility and progression, and explore new therapeutic targets and therapies for acute migraine management and longer term prevention.   </t>
  </si>
  <si>
    <t>http://grants.nih.gov/grants/guide/pa-files/PA-14-068.html</t>
  </si>
  <si>
    <t>PAR-16-345</t>
  </si>
  <si>
    <t>Initiative to Maximize Research Education in Genomics: Diversity Action Plan (R25)</t>
  </si>
  <si>
    <t xml:space="preserve">The NIH Research Education Program (R25) supports research education activities in the mission areas of the NIH.  The over-arching goal of this NHGRI R25 program is to support educational activities that enhance the diversity of the biomedical, behavioral and clinical research workforce in genomics. This funding opportunity announcement seeks to expose underrepresented students at the undergraduate, postbaccalaureate and graduate levels to the foundational sciences relevant to genomics to enable them to pursue careers that span all areas of interest to NHGRI--genome sciences, genomic medicine and genomics and society.  </t>
  </si>
  <si>
    <t>http://grants.nih.gov/grants/guide/pa-files/PAR-16-345.html</t>
  </si>
  <si>
    <t>PAR-16-274</t>
  </si>
  <si>
    <t>Serious Adverse Drug Reaction Research (R21)</t>
  </si>
  <si>
    <t xml:space="preserve">This Funding Opportunity Announcement is to support research grants that will advance the state of knowledge of serious adverse drug reactions. Applications across the spectrum of research are encouraged.  </t>
  </si>
  <si>
    <t>http://grants.nih.gov/grants/guide/pa-files/PAR-16-274.html</t>
  </si>
  <si>
    <t>PAR-16-275</t>
  </si>
  <si>
    <t>Serious Adverse Drug Reaction Research (R01)</t>
  </si>
  <si>
    <t>http://grants.nih.gov/grants/guide/pa-files/PAR-16-275.html</t>
  </si>
  <si>
    <t>PAR-16-090</t>
  </si>
  <si>
    <t>Initiative to Maximize Research Education in Genomics: Courses for Skills Development (R25)</t>
  </si>
  <si>
    <t xml:space="preserve">The NIH Research Education Program (R25) supports research education activities in the mission areas of the NIH.The over-arching goal of this NHGRI R25 program is to support educational activities that complement and/or enhance the training of a workforce to meet the nations biomedical, behavioral and clinical research needs.by supporting short, advanced level courses that are intended to disseminate new techniques, methods, and analyses related to the mission of the NHGRI. </t>
  </si>
  <si>
    <t>http://grants.nih.gov/grants/guide/pa-files/PAR-16-090.html</t>
  </si>
  <si>
    <t>PAR-16-081</t>
  </si>
  <si>
    <t>International Research Ethics Education and Curriculum Development Award (R25)</t>
  </si>
  <si>
    <t xml:space="preserve">The NIH Research Education Program (R25) supports research education activities in the mission areas of the NIH. The goal of this FIC R25 program is to support educational activities that foster a better understanding of biomedical, behavioral and clinical research and its implications, by strengthening research ethics capacity in low- and middle-income countries (LMICs) through increasing the number of LMIC research intensive institutions that can provide advanced education in research ethics. Programs supported by this initiative will equip scientists, health professionals and academics in these countries with in-depth knowledge of the ethical principles, processes and policies related to international clinical and public health research. Programs should be designed to strengthen the critical competencies needed to provide research ethics education, ethical review leadership and expert consultation to LMIC researchers, their institutions, governments and international research organizations.  </t>
  </si>
  <si>
    <t>http://grants.nih.gov/grants/guide/pa-files/PAR-16-081.html</t>
  </si>
  <si>
    <t>PAR-16-014</t>
  </si>
  <si>
    <t>Novel Genomic Technology Development (R01)</t>
  </si>
  <si>
    <t>This Funding Opportunity Announcement (FOA) seeks grant applications to catalyze major advances in genomics through technology development (beyond developing nucleic acid sequencing technologies). The goal is to provide a mechanism for support of very novel and high impact work from across this gamut of genomics technology development. This initiative seeks to support technologies that will have a major impact in the next five to seven years.</t>
  </si>
  <si>
    <t>http://grants.nih.gov/grants/guide/pa-files/PAR-16-014.html</t>
  </si>
  <si>
    <t>PAR-16-015</t>
  </si>
  <si>
    <t>Novel Genomic Technology Development (R21)</t>
  </si>
  <si>
    <t>This Funding Opportunity Announcement (FOA) encourages  grant applications to catalyze major advances in genomics through technology development (beyond developing novel nucleic acid sequencing technologies). The goal is to provide a mechanism for support of very novel and high impact work from across this gamut of genomics technology development. This initiative seeks to support technologies that will have a major impact in the next five to seven years.</t>
  </si>
  <si>
    <t>http://grants.nih.gov/grants/guide/pa-files/PAR-16-015.html</t>
  </si>
  <si>
    <t>RFA-HG-15-032</t>
  </si>
  <si>
    <t>Novel Nucleic Acid Sequencing Technology Development (R01)</t>
  </si>
  <si>
    <t>This Funding Opportunity Announcement (FOA) solicits R01 grant applications to develop novel technologies that will enable new approaches to DNA and direct RNA sequencing.  Applicants may propose to develop novel complete sequencing systems, investigate challenges underlying key novel system components, or propose improvements of at least an order of magnitude improvement to existing systems.  Exploration of methods other than those currently in use is highly encouraged.  High-risk/high-payoff applications are appropriate to achieve the goals of this FOA.</t>
  </si>
  <si>
    <t>http://grants.nih.gov/grants/guide/rfa-files/RFA-HG-15-032.html</t>
  </si>
  <si>
    <t>RFA-HG-15-031</t>
  </si>
  <si>
    <t>Novel Nucleic Acid Sequencing Technology Development (R21)</t>
  </si>
  <si>
    <t>This Funding Opportunity Announcement (FOA) solicits R21 grant applications to develop novel technologies that will enable new approaches to DNA and direct RNA sequencing.  Applicants may propose to develop novel complete sequencing systems, investigate challenges underlying key novel system components, or propose improvements of at least an order of magnitude improvement to existing systems.  Exploration of methods other than those currently in use is highly encouraged.  High-risk/high-payoff applications are appropriate to achieve the goals of this FOA.</t>
  </si>
  <si>
    <t>http://grants.nih.gov/grants/guide/rfa-files/RFA-HG-15-031.html</t>
  </si>
  <si>
    <t>PAR-15-286</t>
  </si>
  <si>
    <t>Pre-application: Opportunities for Collaborative Research at the NIH Clinical Center (X02)</t>
  </si>
  <si>
    <t>The goal of this program is to support collaborative translational research projects aligned with NIH efforts to enhance the translation of basic biological discoveries into clinical applications that improve health.It encourages high quality science demonstrating the potential to result in understanding an important disease process or lead to new therapeutic interventions, diagnostics, or prevention strategies within the research interests and priorities of the participating NIH Institutes/Centers (ICs).</t>
  </si>
  <si>
    <t>http://grants.nih.gov/grants/guide/pa-files/PAR-15-286.html</t>
  </si>
  <si>
    <t>PAR-14-207</t>
  </si>
  <si>
    <t>Center for Inherited Disease Research (CIDR) High Throughput Sequencing and Genotyping Resource Access (X01)</t>
  </si>
  <si>
    <t xml:space="preserve">The Center for Inherited Disease Research (CIDR) high-throughput genotyping, sequencing and supporting statistical genetics services are designed to aid the identification of genes or genetic modifications that contribute to human health and disease.  The laboratory specializes in genomic services that can&amp;amp;apos;t be readily handled by individual investigator laboratories. CIDR provides the most up-to-date platforms, services and statistical genetic support. This is an NIH-wide initiative that is managed by NHGRI.  Information about the current services offered can be accessed via: http://www.cidr.jhmi.edu.  </t>
  </si>
  <si>
    <t>http://grants.nih.gov/grants/guide/pa-files/PAR-14-207.html</t>
  </si>
  <si>
    <t>RFA-MH-17-245</t>
  </si>
  <si>
    <t>BRAIN Initiative:  Non-Invasive Neuromodulation - Mechanisms and Dose/Response Relationships for Targeted CNS Effects (R01)</t>
  </si>
  <si>
    <t xml:space="preserve">The focus of this Funding Opportunity Announcement (FOA) is to better understand how existing non-invasive neuromodulation devices affect brain circuity. This information should shed light on dose/response relationships that could be used for neuroscience applications and clinical interventions.    </t>
  </si>
  <si>
    <t>http://grants.nih.gov/grants/guide/rfa-files/RFA-MH-17-245.html</t>
  </si>
  <si>
    <t>RFA-MH-17-240</t>
  </si>
  <si>
    <t>BRAIN Initiative:  Non-Invasive Neuromodulation - New Tools and Techniques for Spatiotemporal Precision (R01)</t>
  </si>
  <si>
    <t xml:space="preserve">This Funding Opportunity Announcement (FOA) solicits grant applications in two related but distinct areas.  The first area is in the development and testing of novel tools and methods of neuromodulation that go beyond the existing variations on magnetic or electrical stimulation, and that represent more than an incremental advance over existing approaches.  The second distinct area that this FOA seeks to encourage is the optimization of existing electrical and magnetic stimulation methods.  </t>
  </si>
  <si>
    <t>http://grants.nih.gov/grants/guide/rfa-files/RFA-MH-17-240.html</t>
  </si>
  <si>
    <t>RFA-MH-17-235</t>
  </si>
  <si>
    <t>BRAIN Initiative: Foundations of Non-Invasive Functional Human Brain Imaging and Recording - Bridging Scales and Modalities (R01)</t>
  </si>
  <si>
    <t xml:space="preserve">This funding opportunity announcement (FOA), in support of the NIH Brain Research through Advancing Innovative Neurotechnologies (BRAIN) Initiative, aims to support transformative discoveries that will lead to breakthroughs in understanding human brain function. Guided by the long-term scientific plan, BRAIN 2025: A Scientific Vision, this FOA specifically seeks to support efforts that will revolutionize our understanding of the biological activity underlying, and bioinformatic content of, data collected using contemporary non-invasive functional brain imaging techniques. The hope is that these transformative discoveries will lead to breakthroughs in understanding the dynamic activity of the human brain.   </t>
  </si>
  <si>
    <t>http://grants.nih.gov/grants/guide/rfa-files/RFA-MH-17-235.html</t>
  </si>
  <si>
    <t>PAR-16-397</t>
  </si>
  <si>
    <t>Engineering Next-Generation Human Nervous System Microphysiological Systems (R21)</t>
  </si>
  <si>
    <t xml:space="preserve">This Funding Opportunity Announcement (FOA) encourages research grant applications directed toward developing next-generation human cell-derived microphysiological systems (MPS) with improved fidelity to complex human brain, spinal, peripheral nervous system and/or sensory end organ circuit physiology in vivo, which will ultimately facilitate analysis of higher order functional deficits relevant to complex nervous system disorders. </t>
  </si>
  <si>
    <t>http://grants.nih.gov/grants/guide/pa-files/PAR-16-397.html</t>
  </si>
  <si>
    <t>PAR-16-398</t>
  </si>
  <si>
    <t>Engineering Next-Generation Human Nervous System Microphysiological Systems (R01)</t>
  </si>
  <si>
    <t>http://grants.nih.gov/grants/guide/pa-files/PAR-16-398.html</t>
  </si>
  <si>
    <t>RFA-MH-17-220</t>
  </si>
  <si>
    <t>BRAIN Initiative: Development and Validation of Novel Tools to Analyze Cell-Specific and Circuit-Specific Processes in the Brain (R01)</t>
  </si>
  <si>
    <t xml:space="preserve">The purpose of this Brain Research through Advancing Innovative Neurotechnologies (BRAIN) Initiative is to encourage applications that will develop and validate novel tools to facilitate the detailed analysis of complex circuits and provide insights into cellular interactions that underlie brain function. The new tools and technologies should inform and/or exploit cell-type and/or circuit-level specificity. Plans for validating the utility of the tool/technology will be an essential feature of a successful application. The development of new genetic and non-genetic tools for delivering genes, proteins and chemicals to cells of interest or approaches that are expected to target specific cell types and/or circuits in the nervous system with greater precision and sensitivity than currently established methods are encouraged. Tools that can be used in a number of species/model organisms rather than those restricted to a single species are highly desired. Applications that provide approaches that break through existing technical barriers to substantially improve current capabilities are highly encouraged.   </t>
  </si>
  <si>
    <t>http://grants.nih.gov/grants/guide/rfa-files/RFA-MH-17-220.html</t>
  </si>
  <si>
    <t>PAR-16-346</t>
  </si>
  <si>
    <t>NIDCD Research Career Enhancement Award for Established Investigators (K18)</t>
  </si>
  <si>
    <t xml:space="preserve">The purpose of the NIDCD Research Career Enhancement Award for Established Investigators (K18) program is to enable established, proven investigators to augment or redirect their research programs through the acquisition of new research skills to answer questions relevant to the hearing, balance, smell, taste, voice, speech and language sciences.  </t>
  </si>
  <si>
    <t>http://grants.nih.gov/grants/guide/pa-files/PAR-16-346.html</t>
  </si>
  <si>
    <t>PAR-16-339</t>
  </si>
  <si>
    <t>NIDCD Clinical Research Center Grant (P50)</t>
  </si>
  <si>
    <t>The National Institute on Deafness and Other Communication Disorders (NIDCD) invites applications for Clinical Research Center Grants designed to advance the diagnosis, prevention, treatment, and amelioration of human communication disorders.  For this announcement, Clinical Research is defined as research involving individuals with communication disorders or data/tissues from individuals with a communication disorder. Examples of such research include but are not limited to, studies of the prevention, pathogenesis, pathophysiology, diagnosis, treatment, management or epidemiology of a disease or disorder of hearing, balance, smell, taste, voice, speech, or language.</t>
  </si>
  <si>
    <t>http://grants.nih.gov/grants/guide/pa-files/PAR-16-339.html</t>
  </si>
  <si>
    <t>PAR-16-320</t>
  </si>
  <si>
    <t>NIDCD Mentored Career Development Award for Postdoctorate Au.D./Ph.D. Audiologists (K01)</t>
  </si>
  <si>
    <t>The purpose of the NIDCD Mentored Career Development Award for Postdoctorate Au.D./Ph.D. Audiologists (K01) is to support comprehensive and rigorous postdoctoral research training experiences in the biomedical, behavioral, or clinical sciences of promising Au.D./Ph.D. audiologists who have the potential to become productive, independent investigators in scientific health-related research fields relevant to NIDCD&amp;amp;apos;s mission.</t>
  </si>
  <si>
    <t>http://grants.nih.gov/grants/guide/pa-files/PAR-16-320.html</t>
  </si>
  <si>
    <t>PAR-16-292</t>
  </si>
  <si>
    <t>Mobile Health: Technology and Outcomes in Low and Middle Income Countries (R21)</t>
  </si>
  <si>
    <t>The purpose of this Funding Opportunity Announcement (FOA) is to encourage exploratory/developmental research applications that propose to conduct research to develop or adapt innovative mobile health (mHealth) technology specifically suited for low and middle income countries (LMICs) and determine the health-related outcomes associated with implementation of the technology. Of highest interest are innovative, well-designed multidisciplinary projects that aim to generate generalizable knowledge for the field.</t>
  </si>
  <si>
    <t>http://grants.nih.gov/grants/guide/pa-files/PAR-16-292.html</t>
  </si>
  <si>
    <t>PAR-16-261</t>
  </si>
  <si>
    <t>Methodology and Measurement in the  Behavioral and Social Sciences (R21)</t>
  </si>
  <si>
    <t>The purpose of this Funding Opportunity Announcement (FOA) is to invite qualified researchers to submit grant applications aimed at improving and developing methodology in the behavioral and social sciences through innovations in research design, measurement, data collection and data analysis techniques.</t>
  </si>
  <si>
    <t>http://grants.nih.gov/grants/guide/pa-files/PAR-16-261.html</t>
  </si>
  <si>
    <t>PAR-16-260</t>
  </si>
  <si>
    <t>Methodology and Measurement in the  Behavioral and Social Sciences (R01)</t>
  </si>
  <si>
    <t>http://grants.nih.gov/grants/guide/pa-files/PAR-16-260.html</t>
  </si>
  <si>
    <t>PAR-16-210</t>
  </si>
  <si>
    <t>NIDCD Research Dissertation Fellowship for Au.D. Audiologists (F32)</t>
  </si>
  <si>
    <t>The purpose of the NIDCD Research Dissertation Fellowship for Au.D. Audiologists (F32) program is to support a comprehensive, rigorous biomedical research training, and dissertation research leading to a research doctorate (i.e., Ph.D.) in the biomedical, behavioral, or clinical sciences.</t>
  </si>
  <si>
    <t>http://grants.nih.gov/grants/guide/pa-files/PAR-16-210.html</t>
  </si>
  <si>
    <t>PAR-16-170</t>
  </si>
  <si>
    <t>Noise-Induced Cochlear Synaptopathy: Basic Studies Informing Potential Therapies (R01)</t>
  </si>
  <si>
    <t>This Funding Opportunity Announcement (FOA) invites research applications that will further our understanding of the cellular and subcellular basis of noise-induced cochlear synaptopathy.  Such studies will increase our basic understanding of noise-induced cochlear synaptopathy as well as inform potential therapies.</t>
  </si>
  <si>
    <t>http://grants.nih.gov/grants/guide/pa-files/PAR-16-170.html</t>
  </si>
  <si>
    <t>PAR-16-057</t>
  </si>
  <si>
    <t>NIDCD Early Career Research (ECR) Award (R21)</t>
  </si>
  <si>
    <t xml:space="preserve">The NIDCD Early Career Research (ECR) Award (R21) is intended to support both basic and clinical research from scientists who are beginning to establish an independent research career. It cannot be used for thesis or dissertation research. The research must be focused on one or more of the areas within the biomedical and behavioral scientific mission of the NIDCD: hearing, balance, smell, taste, voice, speech, or language. The NIDCD ECR Award R21 grant mechanism supports different types of projects including secondary analysis of existing data; small, self-contained research projects; development of research methodology; translational research; outcomes research; and development of new research technology. Irrespective of the type of project, the intent of the NIDCD ECR Award R21 is for the Program Director(s)/Principal Investigator(s) (PD(s)/PI(s)) to obtain sufficient preliminary data for a subsequent R01 application. </t>
  </si>
  <si>
    <t>http://grants.nih.gov/grants/guide/pa-files/PAR-16-057.html</t>
  </si>
  <si>
    <t>PA-16-043</t>
  </si>
  <si>
    <t>Revision Applications for Validation of Mobile/Wireless Health Tools for Measurement and Intervention (R01)</t>
  </si>
  <si>
    <t>This Funding Opportunity Announcement (FOA) invites revision applications from investigators and institutions/organizations with active NIH-supported research project awards to support an expansion of the scope of approved and funded projects to incorporate recent advances in mobile/wireless tools to validate these tools for measurement and intervention delivery. Revision applications for projects that do not currently employ mobile/wireless tools are welcome provided that the applicant team has the requisite scientific and technical expertise to employ and validate these tools.</t>
  </si>
  <si>
    <t>http://grants.nih.gov/grants/guide/pa-files/PA-16-043.html</t>
  </si>
  <si>
    <t>PAR-15-287</t>
  </si>
  <si>
    <t>Opportunities for Collaborative Research at the NIH Clinical Center (U01)</t>
  </si>
  <si>
    <t>http://grants.nih.gov/grants/guide/pa-files/PAR-15-287.html</t>
  </si>
  <si>
    <t>PAR-15-117</t>
  </si>
  <si>
    <t>NIDCD Planning Grant for Phase III Clinical Trials in Communication Disorders (U34)</t>
  </si>
  <si>
    <t>The NIDCD is committed to identifying effective interventions for the treatment or prevention of communication disorders by supporting robust, well-designed, and well-executed clinical trials. This funding opportunity announcement (FOA) supports a cooperative agreement between NIDCD Project Scientist and investigator for a planning grant for phase III clinical trials of definitive efficacy. The NIDCD Planning Grant for Phase III Clinical Trials in Communication Disorders (U34) is used to support the refinement of the multicenter randomized phase III clinical trial protocol and procedures and the development of a detailed Manual of Procedures (MOP) (see http://www.nidcd.nih.gov/research/clinicaltrials for an example of a complete, detailed MOP).Consultation with NIDCD Scientific/Research staff is strongly encouraged prior to the submission of the U34 application.</t>
  </si>
  <si>
    <t>http://grants.nih.gov/grants/guide/pa-files/PAR-15-117.html</t>
  </si>
  <si>
    <t>PAR-15-116</t>
  </si>
  <si>
    <t>NIDCD Phase I/II/III Clinical Trials in Communication Disorders (U01)</t>
  </si>
  <si>
    <t>The NIDCD is committed to identifying effective interventions for the treatment or prevention of communication disorders by supporting robust, well-designed, and well-executed clinical trials. This funding opportunity announcement (FOA) supports a cooperative agreement between NIDCD Project Scientist and investigator to support phase I and II clinical trials of preliminary efficacy and phase III clinical trials of definitive efficacy.Phase III clinical trial applications must include a complete detailed Manual of Procedures (MOP) in the appendix (see http://www.nidcd.nih.gov/research/clinicaltrials for an example of a complete, detailed MOP). The NIDCD Planning Grant for Phase III Clinical Trials in Communication Disorders (U34) (PAR-15-117) may be used to gather information and prepare the MOP.</t>
  </si>
  <si>
    <t>http://grants.nih.gov/grants/guide/pa-files/PAR-15-116.html</t>
  </si>
  <si>
    <t>RFA-DC-15-002</t>
  </si>
  <si>
    <t>NIDCD Research Career Transition Award for Nurturing Clinician-Investigators (K22)</t>
  </si>
  <si>
    <t>The purpose of the NIDCD Research Career Transition Award for Nurturing Clinician-Investigators (K22) is to facilitate and support the early-stage research career development of new and recently appointed clinician faculty members with limited research training and experience who seek to forge an independent research career trajectory at academic institutions.  This K22 program is intended to provide them with the knowledge, tools and research experience that will enable them to craft an NIDCD mentored clinician-scientist development (K08/K23) award application that is competitive for funding. - See more at: http://grants.nih.gov/grants/guide/rfa-files/RFA-DC-15-002.html#sthash.rliqqXhN.dpuf</t>
  </si>
  <si>
    <t>http://grants.nih.gov/grants/guide/rfa-files/RFA-DC-15-002.html</t>
  </si>
  <si>
    <t>PA-14-343</t>
  </si>
  <si>
    <t>Self-Management for Health in Chronic Conditions (R21)</t>
  </si>
  <si>
    <t>The purpose of this initiative is to support research in self-management focused across conditions. A recent report from the Institute of Medicine (IOM) identifies the epidemic of chronic condition as the nations leading health challenge and calls for cross-cutting, coordinated public health actions for living well with chronic illness.  This Funding Opportunity Announcement (FOA) addresses that recommendation by describing an initiative that focuses on self-management as a mainstream science in order to reduce the burden of chronic illnesses/conditions. Self-management is the ability of the individual, in conjunction with family, community, and healthcare professionals, to manage symptoms, treatments, lifestyle changes, and psychosocial, cultural, and spiritual consequences associated with a chronic illness or condition.</t>
  </si>
  <si>
    <t>http://grants.nih.gov/grants/guide/pa-files/PA-14-343.html</t>
  </si>
  <si>
    <t>PA-14-344</t>
  </si>
  <si>
    <t>Self-Management for Health in Chronic Conditions (R01)</t>
  </si>
  <si>
    <t>http://grants.nih.gov/grants/guide/pa-files/PA-14-344.html</t>
  </si>
  <si>
    <t>PA-14-335</t>
  </si>
  <si>
    <t>Advancing Interventions to Improve Medication Adherence (R21)</t>
  </si>
  <si>
    <t xml:space="preserve">This funding opportunity announcement (FOA) is being issued by the NIH Adherence Network through the Office of Behavioral and Social Sciences Research (OBSSR), with participation from multiple NIH Institutes.  This FOA encourages Exploratory/Developmental Research Project Grant (R21) applications for research and development of interventions to significantly improve medication adherence in individuals. Applications may target medication adherence in the context of treatment for a single illness or chronic condition (e.g., hypertension), to stave off a disease recurrence (e.g., cancer) or for multiple comorbid conditions (e.g., hypertension, diabetes, alcohol use disorders and HIV/AIDS). A well-articulated theoretical or conceptual framework is key for applications encouraged under this announcement. Applicants should demonstrate the feasibility of collecting multi-modal data on the  targets of the intervention including: a patient self-report of medication adherence, at least one non-self-report measure of medication adherence (e.g., pharmacy refill records, electronic monitoring, etc.), and a relevant health outcome or biomarker (e.g., blood pressure, viral load in HIV-infected individuals, cholesterol levels, HbA1c) that is expected to be affected by changes in the targeted adherence behavior. For diseases without identified biomarkers, inclusion of a clinical assessment (e.g., a medicine blood level, diagnostic interview or an independent clinician rating of the symptoms and behaviors) may be considered. Applications for R21 awards should describe projects distinct from those supported through the traditional R01 mechanism. For example, long-term projects, or projects designed to increase knowledge in a well-established area, will not be considered for R21 awards. Applications submitted under this mechanism should be exploratory and novel. These studies should break new ground or extend previous discoveries toward new directions or applications.    </t>
  </si>
  <si>
    <t>http://grants.nih.gov/grants/guide/pa-files/PA-14-335.html</t>
  </si>
  <si>
    <t>PA-14-334</t>
  </si>
  <si>
    <t>Advancing Interventions to Improve Medication Adherence (R01)</t>
  </si>
  <si>
    <t xml:space="preserve">This funding opportunity announcement (FOA) is being issued by the NIH Adherence Network through the Office of Behavioral and Social Sciences Research (OBSSR), with participation from multiple NIH Institutes and Centers. This FOA seeks Research Project Grant (R01) applications that propose interventions to significantly improve medication adherence in individuals. Applications may target medication adherence in the context of treatment for a single illness or chronic condition (e.g., hypertension), to stave off a disease recurrence (e.g., cancer) or for multiple comorbid conditions (e.g., hypertension, diabetes, alcohol use disorders and HIV/AIDS). A well-articulated theoretical or conceptual framework is key for applications encouraged under this announcement. Primary outcomes of the research can include a patient self-report of medication adherence, but must also at least one non-self-report measure of medication adherence (e.g., pharmacy refill records, electronic monitoring, etc.). In addition, applications are encouraged to include a relevant health outcome or biomarker (e.g., blood pressure, viral load in HIV-infected individuals, cholesterol levels, HbA1c) that is expected to be affected by changes in the targeted adherence behavior. For diseases without identified biomarkers, inclusion of a clinical assessment (e.g., a medicine blood level, diagnostic interview or an independent clinician rating of the symptoms and behaviors) may be considered. </t>
  </si>
  <si>
    <t>http://grants.nih.gov/grants/guide/pa-files/PA-14-334.html</t>
  </si>
  <si>
    <t>PAR-14-284</t>
  </si>
  <si>
    <t>High Throughput Screening (HTS) to Discover Chemical Probes (R01)</t>
  </si>
  <si>
    <t xml:space="preserve">This Funding Opportunity Announcement (FOA) encourages investigators to form collaborations with an established academic, nonprofit, or commercial high throughput screening (HTS) facility that has the requisite expertise and experience to implement HTS-ready assays for the discovery and development of small molecule chemical probes.  Through this FOA, NIH wishes to stimulate research in 1) discovery and development of novel, small molecules for their potential use in studying disease treatments relevant to the missions of the participating NIH Institutes, and 2) discovery and/or validation of novel, biological targets that will inform studies of disease mechanisms.  Emphasis will be placed on projects that provide new insight into important disease targets and processes. </t>
  </si>
  <si>
    <t>http://grants.nih.gov/grants/guide/pa-files/PAR-14-284.html</t>
  </si>
  <si>
    <t>PAR-14-283</t>
  </si>
  <si>
    <t>High Throughput Screening (HTS) to Discover Chemical Probes (R21)</t>
  </si>
  <si>
    <t>This Funding Opportunity Announcement (FOA) encourages investigators to form collaborations with an established academic, nonprofit, or commercial high throughput screening (HTS) facility that has the requisite expertise and experience to implement HTS-ready assays for the discovery and development of small molecule chemical probes.  Through this FOA, NIH wishes to stimulate research in 1) discovery and development of novel, small molecules for their potential use in studying disease treatments relevant to the missions of the participating NIH Institutes, and 2) discovery and/or validation of novel, biological targets that will inform studies of disease mechanisms.  Emphasis will be placed on projects that provide new insight into important disease targets and processes.</t>
  </si>
  <si>
    <t>http://grants.nih.gov/grants/guide/pa-files/PAR-14-283.html</t>
  </si>
  <si>
    <t>PAR-14-279</t>
  </si>
  <si>
    <t>Discovery of in vivo Chemical Probes (R01)</t>
  </si>
  <si>
    <t>This Funding Opportunity Announcement (FOA) intends to support investigators who have interest and capability to join efforts for the discovery of in vivo chemical probes. It is expected that applicants will have in hand the starting compounds (validated hits) for chemical optimization and bioassays for testing new analog compounds.   Through this FOA, NIH wishes to stimulate research in 1) discovery and development of novel, small molecules for their potential use in studying disease treatment relevant to the missions of the participating NIH Institutes, and 2) discovery and/or validation of novel, biological targets that will inform studies of disease mechanisms.Emphasis will be placed on projects that provide new insight into important disease targets and processes.</t>
  </si>
  <si>
    <t>http://grants.nih.gov/grants/guide/pa-files/PAR-14-279.html</t>
  </si>
  <si>
    <t>PA-14-236</t>
  </si>
  <si>
    <t>Advancing Research in Voice Disorders (R01)</t>
  </si>
  <si>
    <t>This funding opportunity announcement (FOA) seeks Research Project Grant (R01) applications that are focused on advancing our scientific knowledge of the Human Larynx and Human Voice Production in Health and Disease and optimal ways to prevent, evaluate, diagnose and clinically manage voice disorders.</t>
  </si>
  <si>
    <t>http://grants.nih.gov/grants/guide/pa-files/PA-14-236.html</t>
  </si>
  <si>
    <t>PA-14-235</t>
  </si>
  <si>
    <t>Advancing Research in Voice Disorders (R21)</t>
  </si>
  <si>
    <t>This funding opportunity announcement (FOA) seeks Research Project Grant (R21) applications that are focused on advancing our scientific knowledge of the Human Larynx and Human Voice Production in Health and Disease and optimal ways to prevent, evaluate, diagnose and clinically manage voice disorders.</t>
  </si>
  <si>
    <t>http://grants.nih.gov/grants/guide/pa-files/PA-14-235.html</t>
  </si>
  <si>
    <t>PA-14-090</t>
  </si>
  <si>
    <t>NIDCD Research on Hearing Health Care (R21)</t>
  </si>
  <si>
    <t xml:space="preserve">This FOA encourages Research Project Grant (R21) applications from institutions/organizations to support research leading to accessible and affordable hearing health care (HHC).  The overarching emphasis is on the acquisition of knowledge that can be rapidly translated into new or enhanced approaches for access, assessment or interventions with a goal to delivering better hearing health care outcomes.  Applications should seek quality approaches that are effective, affordable and deliverable to those who need them as well as implementable and sustainable in settings beyond the research environment.  </t>
  </si>
  <si>
    <t>http://grants.nih.gov/grants/guide/pa-files/PA-14-090.html</t>
  </si>
  <si>
    <t>Reducing Health Disparities Among Minority and Underserved Children (R01)</t>
  </si>
  <si>
    <t>Reducing Health Disparities Among Minority and Underserved Children (R21)</t>
  </si>
  <si>
    <t>NIDCD Research Grants for Translating Basic Research into Clinical Tools (R01)</t>
  </si>
  <si>
    <t>PAR-16-379</t>
  </si>
  <si>
    <t>Center of Excellence for Research on Complementary and Integrative Health (P01)</t>
  </si>
  <si>
    <t>This funding opportunity announcement (FOA) encourages the submission of applications that requires multi-project, synergistic collaboration between outstanding scientists that blends multiple research approaches by multi-disciplinary research teams. This Center of Excellence for Research on Complementary and Integrative Health (CERCIH) program is designed to support three or more highly meritorious projects that can offer significant scientific advantages and &amp;amp;quot;synergy&amp;amp;quot; that could not be achieved by supporting the same projects as individual research grants. Each CERCIH must be focused on questions of high relevance to the mission of NCCIH.</t>
  </si>
  <si>
    <t>http://grants.nih.gov/grants/guide/pa-files/PAR-16-379.html</t>
  </si>
  <si>
    <t>PA-16-332</t>
  </si>
  <si>
    <t>Nutrigenetics and Nutrigenomics Approaches for Nutrition Research (R01)</t>
  </si>
  <si>
    <t xml:space="preserve">The purpose of this Funding Opportunity Announcement (FOA) is to promote application of nutrigenetics and/or nutrigenomics approaches to nutrition research through collaborative interaction among nutrition researchers and experts in omics technologies. </t>
  </si>
  <si>
    <t>http://grants.nih.gov/grants/guide/pa-files/PA-16-332.html</t>
  </si>
  <si>
    <t>PA-16-167</t>
  </si>
  <si>
    <t>Diet and Physical Activity Assessment Methodology (R01)</t>
  </si>
  <si>
    <t xml:space="preserve">This Funding Opportunity Announcement (FOA) encourages innovative research to enhance the quality of measurements of dietary intake and physical activity. Applications submitted under this FOA are encouraged to include development of: novel assessment approaches; better methods to evaluate instruments; assessment tools for culturally diverse populations or various age groups, including children and older adults; improved technology or applications of existing technology; statistical methods/modeling to improve assessment and/or to correct for measurement errors or biases; methods to investigate the multidimensionality of diet and physical activity behavior through pattern analysis; or integrated measurement of diet and physical activity along with the environmental context of such behaviors.  </t>
  </si>
  <si>
    <t>http://grants.nih.gov/grants/guide/pa-files/PA-16-167.html</t>
  </si>
  <si>
    <t>PAR-16-052</t>
  </si>
  <si>
    <t>Global Noncommunicable Diseases and Injury Across the Lifespan: Exploratory Research (R21)</t>
  </si>
  <si>
    <t>This Funding Opportunity Announcement (FOA) supports planning, design and initial pilots for locally relevant and catalytic research on non-communicable diseases (NCDs) or injury in low and middle-income countries (LMICs).Research addressing multiple NCDs and their risk factors and research addressing NCDs as comorbidities for/with infectious diseases including HIV/AIDS is encouraged. Scientists in the United States (U.S.) or upper middle income countries (UMICs) are eligible to partner with scientists in LMIC institutions. Income categories used are defined by the World Bank at http://data.worldbank.org/about/country-classifications/country-and-lending-groups. Pilot activities and research are expected to inform the development of more comprehensive research programs that contribute to the long-term goals of building sustainable research capacity in LMICs to address NCDs and injury throughout life and to lead to diagnostics, prevention, treatment and implementation strategies. The proposed work may also contribute to developing a base for research networking and evidence-based policy beyond the specific research project.For applications on any research topic related to the brain, nervous system, mental health and substance abuse please see the companion FOA: PAR-14-331 Global brain and nervous system disorders research across the lifespan (R21).Applications on those topics are not appropriate for this FOA.</t>
  </si>
  <si>
    <t>http://grants.nih.gov/grants/guide/pa-files/PAR-16-052.html</t>
  </si>
  <si>
    <t>PA-16-048</t>
  </si>
  <si>
    <t>Administrative Supplements to NIH Awards for Validation Studies of Analytical Methods for Natural Products (Admin Supp)</t>
  </si>
  <si>
    <t xml:space="preserve">The publication of reliable analytical methods for quantitative determination of chemical constituents of natural products and dietary supplements can make critical contributions to the rigor and reproducibility of biomedical research. In order to support formal validation studies and publication of relevant quantitative analytical chemistry methods, Administrative Supplements to certain active awards administered by the participating ICs are available through this FOA. The methods proposed for validation must be used to identify and quantify chemical constituents (active or marker chemical compounds, adulterants, contaminants, or metabolites thereof) in experimental reagents, raw materials, and/or clinical specimens (for example urine or plasma samples). Methods must have been developed or utilized in fulfillment of the active parent grants specific aims. Candidate constituents for quantitative method validation studies may include (but are not limited to):phytochemicals; nutrients; and potentially deleterious substances such as pesticides and mycotoxins. </t>
  </si>
  <si>
    <t>http://grants.nih.gov/grants/guide/pa-files/PA-16-048.html</t>
  </si>
  <si>
    <t>PA-16-030</t>
  </si>
  <si>
    <t>Applying Metabolomics to Drive Biomarker Discovery in Symptom Science (R01)</t>
  </si>
  <si>
    <t>The purpose of this funding opportunity announcement is to encourage applications on biomarker discovery that utilize metabolomics approaches to advance the understanding, assessment and management of symptoms.</t>
  </si>
  <si>
    <t>http://grants.nih.gov/grants/guide/pa-files/PA-16-030.html</t>
  </si>
  <si>
    <t>PA-16-029</t>
  </si>
  <si>
    <t>Applying Metabolomics to Drive Biomarker Discovery in Symptom Science (R21)</t>
  </si>
  <si>
    <t xml:space="preserve">The purpose of this funding opportunity announcement is to encourage applications on biomarker discovery that utilize metabolomics approaches to advance the understanding, assessment and management of symptoms. </t>
  </si>
  <si>
    <t>http://grants.nih.gov/grants/guide/pa-files/PA-16-029.html</t>
  </si>
  <si>
    <t>PA-16-013</t>
  </si>
  <si>
    <t>Administrative Supplements for Complementary Health Practitioner Research Experience (Admin Supp)</t>
  </si>
  <si>
    <t>NCCIH encourages applications for administrative supplements to NCCIH-supported awards (see relevant Activity Codes above) to support complementary health practitioners in an intensive supervised clinical research experience that will lead to a better understanding of and practical experience in complementary and integrative health research. For this FOA, clinicians may include (but are not limited to) licensed acupuncturists, chiropractors, naturopathic medicine practitioners, and massage therapists. Funding is available for one year with an option to renew for a second year. to conduct clinical research associated with the parent program.  This initiative is focused on providing a research experience for complementary health practitioners and is not intended to support clinical residency training or other clinical practitioner training.</t>
  </si>
  <si>
    <t>http://grants.nih.gov/grants/guide/pa-files/PA-16-013.html</t>
  </si>
  <si>
    <t>PAR-15-280</t>
  </si>
  <si>
    <t>Multidisciplinary Studies of HIV/AIDS and Aging (R01)</t>
  </si>
  <si>
    <t xml:space="preserve">This FOA invites applications proposing to study HIV infection, HIV-associated conditions, HIV treatment, and/or biobehavioral or social factors associated with HIV/AIDS in the context of aging and/or in older adults. Research approaches of interest include clinical translational, observational, and intervention studies in domestic and international settings. </t>
  </si>
  <si>
    <t>http://grants.nih.gov/grants/guide/pa-files/PAR-15-280.html</t>
  </si>
  <si>
    <t>PA-15-188</t>
  </si>
  <si>
    <t>Developing the Therapeutic Potential of the Endocannabinoid System for Pain Treatment (R01)</t>
  </si>
  <si>
    <t>The purpose of this Funding Opportunity Announcement (FOA) is to support projects that will elucidate the therapeutic potential of the cannabinoids and endocannabinoid system in the development of mechanism-based therapies for pain.</t>
  </si>
  <si>
    <t>http://grants.nih.gov/grants/guide/pa-files/PA-15-188.html</t>
  </si>
  <si>
    <t>PA-15-127</t>
  </si>
  <si>
    <t>Advancing Translational and Clinical Probiotic/Prebiotic and Human Microbiome Research (R01)</t>
  </si>
  <si>
    <t>The purpose of this funding opportunity announcement (FOA) is twofold: 1. to accelerate translational and clinical Phase I and II a/b safety and efficacy studies for substantiating measurable functional benefits of probiotic/prebiotic components and/or their combinations; and; 2. to understand the underlying mechanisms of their action(s), and variability in responses to these interventions.  This FOA calls for interdisciplinary collaborations across scientific disciplines engaged in microbiome and pro/prebiotic research including, but not limited to: nutritional science, microbiology, virology, microecology and microbiome, genomics, immunology, computational biology, chemistry, bioengineering, as well as integration of omics and computational approaches in DNA technologies.  This FOA will not support phase III clinical trials.</t>
  </si>
  <si>
    <t>http://grants.nih.gov/grants/guide/pa-files/PA-15-127.html</t>
  </si>
  <si>
    <t>PAR-15-024</t>
  </si>
  <si>
    <t>Food Specific Molecular Profiles and Biomarkers of Food and Nutrient Intake, and Dietary Exposure (R01)</t>
  </si>
  <si>
    <t xml:space="preserve">The purpose of this Funding Opportunity Announcement (FOA) is to promote research on food specific molecular signatures and biomarkers of dietary consumption and to promote collaborative interactions among NIH and USDA supported nutrition researchers. </t>
  </si>
  <si>
    <t>http://grants.nih.gov/grants/guide/pa-files/PAR-15-024.html</t>
  </si>
  <si>
    <t>PAR-14-321</t>
  </si>
  <si>
    <t>Developing Interventions for Health-Enhancing Physical Activity (R21/R33)</t>
  </si>
  <si>
    <t>This Funding Opportunity Announcement (FOA) encourages applications for Phased Innovation (R21/R33) grant awards to support highly innovative research aimed at developing multi-level interventions that will increase health-enhancing physical activity: 1) in persons or groups who can benefit from such activity; and 2) that can be made scalable and sustainable for broad use across the nation.  This FOA provides support for up to two years (R21 phase) for research planning activities and feasibility studies, followed by a possible transition to expanded research support (R33 phase). Transition to the R33 depends on the completion of applicant-defined milestones, as well as program priorities and the availability of funds.</t>
  </si>
  <si>
    <t>http://grants.nih.gov/grants/guide/pa-files/PAR-14-321.html</t>
  </si>
  <si>
    <t>PAR-14-294</t>
  </si>
  <si>
    <t>Arts-Based Approaches in Palliative Care for Symptom Management (R01)</t>
  </si>
  <si>
    <t>The purpose of this funding opportunity announcement (FOA) is to support mechanistic clinical studies aimed at understanding the impact of arts-based approaches in palliative care for symptom management. This FOA is intended to support mechanistic clinical studies to provide an evidence base for the use of the arts in palliative care for symptom management. The objective is to understand the biological, physiological, neurological, psychological, and/or sociological mechanisms by which the arts exert their effects on symptom management during and throughout the palliative care continuum. The goal is for the research supported under this FOA to develop an evidence-base that could be used as a basis for the uptake of arts-based therapies in palliative care settings, among individuals across the lifespan, with a wide variety of serious chronic conditions and their accompanying symptoms. This FOA is not intended to determine efficacy or the comparative effectiveness of interventions, or to assess interventions designed to treat the underlying cause of a particular disease state.</t>
  </si>
  <si>
    <t>http://grants.nih.gov/grants/guide/pa-files/PAR-14-294.html</t>
  </si>
  <si>
    <t>PAR-14-225</t>
  </si>
  <si>
    <t>Clinical Evaluation of Adjuncts to Opioid Therapies for the Treatment of Chronic Pain (R01)</t>
  </si>
  <si>
    <t xml:space="preserve">This announcement aims to fund applications designed to assess the clinical value of adjuncts prescribed to chronic pain patients together with opioid analgesics. Adjuncts of interest are either approved by the FDA or have previously been studied as an Investigational New Drug. Studies with adjuncts of interest should be focused on enhancing analgesia, rather than on reducing an adverse effect. A secondary purpose is to increase awareness among opioid prescribers of the potential value of adjunctive therapies by focused data dissemination.  </t>
  </si>
  <si>
    <t>http://grants.nih.gov/grants/guide/pa-files/PAR-14-225.html</t>
  </si>
  <si>
    <t>PAR-14-182</t>
  </si>
  <si>
    <t>Exploratory Clinical Trials of Mind and Body Interventions for NCCAM High Priority Research Topics (R34)</t>
  </si>
  <si>
    <t>The goal of this funding opportunity is to support early phase clinical trials of mind and body approaches for conditions that have been identified by NCCAM as high priority research topics. This funding opportunity is intended to support exploratory clinical trials, which will provide data that are critical for the planning and design of a subsequent controlled cohort study, clinical efficacy or effectiveness study, or a pragmatic trial. The data collected should be used to fill gaps in scientific knowledge necessary to develop a competitive full-scale clinical trial. This FOA is not appropriate for support of randomized clinical trials to test or determine efficacy or effectiveness. Applications that propose solely to write a protocol or manual of operations or to develop infrastructure for a clinical trial are not appropriate for this announcement. The subsequent larger trial should have the potential to make a significant impact on public health.</t>
  </si>
  <si>
    <t>http://grants.nih.gov/grants/guide/pa-files/PAR-14-182.html</t>
  </si>
  <si>
    <t>PA-14-167</t>
  </si>
  <si>
    <t>Biology of Manual Therapies (R21)</t>
  </si>
  <si>
    <t xml:space="preserve">This FOA encourages research grant applications (R21) from institutions/organizations that propose to investigate the basic science and mechanisms of action underlying the neurophysiological (especially the central nervous system responses), immunological, endocrinological and/or biomechanical consequences of manual therapies, such as spinal manipulation, mobilization and massage therapy.  </t>
  </si>
  <si>
    <t>http://grants.nih.gov/grants/guide/pa-files/PA-14-167.html</t>
  </si>
  <si>
    <t>PA-14-168</t>
  </si>
  <si>
    <t>Biology of Manual Therapies (R01)</t>
  </si>
  <si>
    <t>This FOA encourages research grant applications (R01) from institutions/organizations that propose to investigate the basic science and mechanisms of action underlying the neurophysiological (especially the central nervous system responses), immunological, endocrinological and/or biomechanical consequences of manual therapies, such as spinal manipulation, mobilization and massage therapy.</t>
  </si>
  <si>
    <t>http://grants.nih.gov/grants/guide/pa-files/PA-14-168.html</t>
  </si>
  <si>
    <t>PA-13-354</t>
  </si>
  <si>
    <t>Advancing the Science of Geriatric Palliative Care (R01)</t>
  </si>
  <si>
    <t>http://grants.nih.gov/grants/guide/pa-files/PA-13-354.html</t>
  </si>
  <si>
    <t>PA-15-339</t>
  </si>
  <si>
    <t>AHRQ Health Services Research Projects: Making Health Care Safer in Ambulatory Care Settings and Long Term Care Facilities (R01)</t>
  </si>
  <si>
    <t>The purpose of this Funding Opportunity Announcement (FOA) is to support investigative research projects that examine the epidemiology of patient safety in ambulatory care settings and long term care facilities, gather evidence about strategies that can improve safety in these settings, and develop evidence-based tools to facilitate implementation of these strategies.</t>
  </si>
  <si>
    <t>http://grants.nih.gov/grants/guide/pa-files/PA-15-339.html</t>
  </si>
  <si>
    <t>PA-15-318</t>
  </si>
  <si>
    <t>AHRQ Grants for Health Services Research Dissertation Program (R36)</t>
  </si>
  <si>
    <t xml:space="preserve">This announcement represents the continuation of an AHRQ program that provides support to individuals who are conducting research undertaken as part of an accredited academic program to qualify for a research doctorate degree. </t>
  </si>
  <si>
    <t>http://grants.nih.gov/grants/guide/pa-files/PA-15-318.html</t>
  </si>
  <si>
    <t>PA-15-179</t>
  </si>
  <si>
    <t>Understanding and Improving Diagnostic Safety in Ambulatory Care:  Strategies and Interventions (R18)</t>
  </si>
  <si>
    <t xml:space="preserve">Despite the growing interest and rapid pace of recent achievements, not much is known with a high degree of confidence about the strategies and interventions that might reduce diagnostic failures and patient harms or enhance the resilience and safety of diagnostic work. This Funding Opportunity Announcement (FOA) solicits applications from research institutions and their investigators to conduct Health Services Research Demonstration and Dissemination Projects (R18) to evaluate strategies and interventions for reducing diagnostic failures and patient harms, including approaches that enable organizations, providers and patients to better anticipate emerging diagnostic risk before failure and harm occurs. </t>
  </si>
  <si>
    <t>http://grants.nih.gov/grants/guide/pa-files/PA-15-179.html</t>
  </si>
  <si>
    <t>PA-15-180</t>
  </si>
  <si>
    <t>Understanding and Improving Diagnostic Safety in Ambulatory Care:  Incidence and Contributing Factors (R01)</t>
  </si>
  <si>
    <t>Despite the growing interest and rapid pace of recent achievements, not much is known with a high degree of confidence about the prevalence of diagnostic failure in its various manifestations. This Funding Opportunity Announcement (FOA) solicits applications from research institutions and their investigators to conduct Health Services Research Projects (R01) to gain a better understanding of the complexity and incidence of diagnostic failure and its associated costs and harms.</t>
  </si>
  <si>
    <t>http://grants.nih.gov/grants/guide/pa-files/PA-15-180.html</t>
  </si>
  <si>
    <t>PA-15-147</t>
  </si>
  <si>
    <t>AHRQ Small Research Grant Program (R03)</t>
  </si>
  <si>
    <t>This FOA encourages Small Research Grant (R03) applications, and expresses AHRQ priority areas of interest for ongoing small research projects. The R03 grant mechanism supports different types of health services research projects including pilot and feasibility studies; secondary analysis of existing data; small, self-contained research projects; development of research methodology; and development of new research technology.</t>
  </si>
  <si>
    <t>http://grants.nih.gov/grants/guide/pa-files/PA-15-147.html</t>
  </si>
  <si>
    <t>PA-14-290</t>
  </si>
  <si>
    <t>AHRQ Health Services Research Demonstration and Dissemination Grants (R18)</t>
  </si>
  <si>
    <t>The Research Demonstration and Dissemination Grant (R18) is an award made by AHRQ to an institution/organization to support a discrete, specified health services research project. The project will be performed by the named investigator and study team. The R18 research plan proposed by the applicant institution/organization must be related to the mission and priority research interests of AHRQ.</t>
  </si>
  <si>
    <t>http://grants.nih.gov/grants/guide/pa-files/PA-14-290.html</t>
  </si>
  <si>
    <t>PA-14-291</t>
  </si>
  <si>
    <t>AHRQ Health Services Research Projects (R01)</t>
  </si>
  <si>
    <t>The Research Project Grant (R01) is an award made by AHRQ to an institution/organization to support a discrete, specified health services research project. The project will be performed by the named investigator and study team. The R01 research plan proposed by the applicant institution/organization must be related to the mission and priority research interests of AHRQ.</t>
  </si>
  <si>
    <t>http://grants.nih.gov/grants/guide/pa-files/PA-14-291.html</t>
  </si>
  <si>
    <t>RFA-HL-17-022</t>
  </si>
  <si>
    <t>Maximizing the Scientific Value of the NHLBI Biorepository: Scientific Opportunities for Exploratory Research (R21)</t>
  </si>
  <si>
    <t>This Funding Opportunity Announcement (FOA) will support meritorious exploratory research relevant to the NHLBI mission (http://www.nhlbi.nih.gov/about/org/mission) using the existing biospecimen collections that are stored in the NHLBI Biologic Specimen Repository (Biorepository), thereby maximizing the scientific value of the stored collections and providing researchers with an opportunity to generate preliminary data for subsequent research proposals.</t>
  </si>
  <si>
    <t>http://grants.nih.gov/grants/guide/rfa-files/RFA-HL-17-022.html</t>
  </si>
  <si>
    <t>PAR-16-402</t>
  </si>
  <si>
    <t xml:space="preserve">This Funding Opportunity Announcement (FOA), issued by the National Heart, Lung, and Blood Institute (NHLBI) invites submission of investigator-initiated Program Project (P01) applications.  The proposed programs may address scientific areas relevant to the NHLBI mission including the biology and diseases of the heart, blood vessels, lung, and blood; blood resources; and sleep disorders.  Each application submitted in response to this FOA must include at least three related research projects that share a common central theme, focus, and/or overall objective.  </t>
  </si>
  <si>
    <t>http://grants.nih.gov/grants/guide/pa-files/PAR-16-402.html</t>
  </si>
  <si>
    <t>PAR-16-405</t>
  </si>
  <si>
    <t>Single-Site Investigator-Initiated Clinical Trials (R61/R33)</t>
  </si>
  <si>
    <t>This Funding Opportunity Announcement (FOA) supports applications to develop and implement phase II and beyond investigator-initiated single-site clinical trials. Applications submitted to this FOA must be relevant to the research mission of the NHLBI and meet the NIH definition of a clinical trial (see NOT-OD-15-015). For additional information about the mission, strategic vision, and research priorities of the NHLBI, applicants are encouraged to consult the NHLBI website: http://www.nhlbi.nih.gov.  This FOA will utilize a bi-phasic, milestone-driven mechanism of award. It is anticipated that applications will present the scientific rationale for the clinical trial and a comprehensive scientific and operational plan that describes the conduct of the trial, as well as plans for project management, subject recruitment and retention, performance milestones, scientific conduct of the trial, and dissemination of results.</t>
  </si>
  <si>
    <t>http://grants.nih.gov/grants/guide/pa-files/PAR-16-405.html</t>
  </si>
  <si>
    <t>RFA-HL-17-015</t>
  </si>
  <si>
    <t>Bold New Bioengineering Methods and Approaches for Heart, Lung, Blood and Sleep Disorders and Diseases (R21)</t>
  </si>
  <si>
    <t>The purpose of this Funding Opportunity Announcement (FOA) is to encourage basic, translational, and clinical proof-of-concept research projects that are needed for the advancement of bioengineering approaches for heart, lung, blood and sleep diseases.</t>
  </si>
  <si>
    <t>http://grants.nih.gov/grants/guide/rfa-files/RFA-HL-17-015.html</t>
  </si>
  <si>
    <t>PAR-16-300</t>
  </si>
  <si>
    <t>Clinical Coordinating Center for Multi-Site Investigator-Initiated Clinical Trials (Collaborative UG3/UH3)</t>
  </si>
  <si>
    <t>This Funding Opportunity Announcement (FOA) supports applications to develop and implement a Clinical Coordinating Center for investigator-initiated multi-site clinical trials (Phase II and beyond). Trials for which this FOA applies must be relevant to the research mission of the NHLBI and meet the NIH definition of a clinical trial (see NOT-OD-15-015). For additional information about the mission, strategic vision, and research priorities of the NHLBI, applicants are encouraged to consult the NHLBI website: http://www.nhlbi.nih.gov.</t>
  </si>
  <si>
    <t>http://grants.nih.gov/grants/guide/pa-files/PAR-16-300.html</t>
  </si>
  <si>
    <t>PAR-16-301</t>
  </si>
  <si>
    <t>Data Coordinating Center for Multi-Site Investigator-Initiated Clinical Trials (Collaborative U24)</t>
  </si>
  <si>
    <t>This Funding Opportunity Announcement (FOA) supports applications for a collaborating Data Coordinating Center (DCC) for investigator-initiated multi-site clinical trials (Phase II and beyond). Trials for which this FOA applies must be relevant to the research mission of the NHLBI and meet the definition of an NIH clinical trial (see NOT-OD-15-015). For additional information about the mission, strategic vision, and research priorities of the NHLBI, applicants are encouraged to consult the NHLBI website: (http://www.nhlbi.nih.gov.</t>
  </si>
  <si>
    <t>http://grants.nih.gov/grants/guide/pa-files/PAR-16-301.html</t>
  </si>
  <si>
    <t>RFA-HL-16-024</t>
  </si>
  <si>
    <t>NHLBI Outstanding Investigator Award (OIA) (R35)</t>
  </si>
  <si>
    <t xml:space="preserve">The purpose of the NHLBI Outstanding Investigator Award (OIA) is to promote scientific productivity and innovation by providing long-term support and increased flexibility to experienced Program Directors (PDs)/Principal Investigators (PDs/PIs) who are currently PDs/PIs on at least two NHLBI R01-equivalent awards and whose outstanding record of research demonstrate their ability to make major contributions to heart, lung, blood and sleep (HLBS) research. </t>
  </si>
  <si>
    <t>http://grants.nih.gov/grants/guide/rfa-files/RFA-HL-16-024.html</t>
  </si>
  <si>
    <t>RFA-HL-16-025</t>
  </si>
  <si>
    <t>NHLBI Early Investigator Award (EIA) (R35)</t>
  </si>
  <si>
    <t>The purpose of the NHLBI Emerging Investigator Award (EIA) is to promote scientific productivity and innovation by providing long-term support and increased flexibility to Program Directors /Principal Investigators (PDs/PIs) who currently have two NHLBI R01 awards, of which one must be an NHLBI-funded NIH Early Stage Investigator R01 award, and whose outstanding record of research demonstrate their ability to make major contributions to heart, lung, blood and sleep (HLBS) research.</t>
  </si>
  <si>
    <t>http://grants.nih.gov/grants/guide/rfa-files/RFA-HL-16-025.html</t>
  </si>
  <si>
    <t>PAR-16-037</t>
  </si>
  <si>
    <t>NHLBI Clinical Trial Pilot Studies (R34)</t>
  </si>
  <si>
    <t xml:space="preserve">This Funding Opportunity Announcement (FOA) is to support studies that are essential, yet also sufficient, for investigators to make definitive decisions about the designs of important clinical trials within NHLBI&amp;amp;apos;s mission, the prevention and treatment of heart, lung, blood, and sleep disorders. This mechanism may be used to test the feasibility of novel and efficient (pragmatic) trial designs, as well as determine the feasibility of an intervention, intervention parameters, subject availability, or other information essential to complete the design of a trial. Applications should demonstrate that the proposed pilot studies are both necessary and sufficient to permit definitive decisions about the design of the subsequent clinical trial. Applicants who propose solely to write a protocol or manual of operations or to develop infrastructure for a clinical trial will not be considered appropriate for this announcement. The NHLBI anticipates that the R34 award period will yield robust investigator-initiated clinical trial grant applications for the evaluation of interventions for the treatment or prevention of heart, lung, blood, or sleep disorders. </t>
  </si>
  <si>
    <t>http://grants.nih.gov/grants/guide/pa-files/PAR-16-037.html</t>
  </si>
  <si>
    <t>PAR-16-021</t>
  </si>
  <si>
    <t>NHLBI TOPMed:  Omics Phenotypes of Heart, Lung, and Blood Disorders (X01)</t>
  </si>
  <si>
    <t xml:space="preserve">This Funding Opportunity Announcement (FOA) invites applications to use NIH-funded omics capacity to carry out studies of the genetic basis and/or omics signatures of common, complex heart, lung, and blood disorders. Successful applicants will provide biospecimens for whole genome sequencing or other omics assays. No funding will be provided under this FOA. The omics data and related phenotypic data will be deposited in a public database such as dbGaP. </t>
  </si>
  <si>
    <t>http://grants.nih.gov/grants/guide/pa-files/PAR-16-021.html</t>
  </si>
  <si>
    <t>RFA-HL-16-020</t>
  </si>
  <si>
    <t>Limited Competition: Small Grant Program for NHLBI K01/K08/K23 Recipients (R03)</t>
  </si>
  <si>
    <t xml:space="preserve">The purpose of this FOA is to solicit current or recently completed NHLBI K01, K08, and K23 awardees for grant support to expand their current research objectives or to branch out to a study that resulted from the research conducted under the K award. Recently completed NHLBI K01, K08, and K23 awardees are eligible to apply for this R03 FOA if the earliest possible R03 start date falls within 2 years of their prior NHLBI K award Project Period end date. Thus, this FOA is intended to enhance the capability of NHLBI K01, K08, and K23 award recipients to conduct research as they complete their transition to fully independent investigator status. </t>
  </si>
  <si>
    <t>http://grants.nih.gov/grants/guide/rfa-files/RFA-HL-16-020.html</t>
  </si>
  <si>
    <t>PAR-15-279</t>
  </si>
  <si>
    <t>Strategies to Increase Delivery of Guideline-Based Care to Populations with Health Disparities (R01)</t>
  </si>
  <si>
    <t xml:space="preserve">This Funding Opportunity Announcement (FOA) invites applications to conduct innovative and feasible studies to test strategies to accelerate the adoption of guideline-based recommendations into clinical practice among populations with health disparities. Applications that propose strategies with a focus on providers who care for clinical populations with excess burden of cardiovascular, lung, blood, and sleep diseases and disorders, in concert with the health care delivery systems in which they practice, are strongly encouraged. Applications that test systems, infrastructures, and strategies to implement guideline-based care for NHLBI disorders in clinical care settings are also of high programmatic interest. </t>
  </si>
  <si>
    <t>http://grants.nih.gov/grants/guide/pa-files/PAR-15-279.html</t>
  </si>
  <si>
    <t>PAR-15-282</t>
  </si>
  <si>
    <t>Multidisciplinary Studies of HIV/AIDS and Aging (R21)</t>
  </si>
  <si>
    <t>http://grants.nih.gov/grants/guide/pa-files/PAR-15-282.html</t>
  </si>
  <si>
    <t>PAR-15-171</t>
  </si>
  <si>
    <t>Diet and Physical Activity Assessment Methodology (R21)</t>
  </si>
  <si>
    <t>This Funding Opportunity Announcement (FOA) encourages innovative research to enhance the quality of measurements of dietary intake and physical activity. Applications submitted to this FOA may include development of: novel assessment approaches; better methods to evaluate instruments; assessment tools for culturally diverse populations or various age groups, including children and older adults; improved technology or applications of existing technology; statistical methods/modeling to improve assessment and/or to correct for measurement errors or biases; methods to investigate the multidimensionality of diet and physical activity behavior through pattern analysis; or integrated measurement of diet and physical activity along with the environmental context of such behaviors.</t>
  </si>
  <si>
    <t>http://grants.nih.gov/grants/guide/pa-files/PAR-15-171.html</t>
  </si>
  <si>
    <t>RFA-HL-16-006</t>
  </si>
  <si>
    <t>Mentored Career Development Award to Promote Faculty Diversity in Biomedical Research (K01)</t>
  </si>
  <si>
    <t xml:space="preserve">This Funding Opportunity Announcement (FOA)  invites applications to enhance the pool of of highly trained investigators from diverse backgrounds underrepresented in research. It is targeted toward individuals whose basic, clinical, and translational research interests are grounded in the advanced methods and experimental approaches needed to solve problems related to cardiovascular, pulmonary, and hematologic diseases and sleep disorders in the general and health disparities populations.  This FOA invites applications from Institutions with eligible faculty members to undertake special study and supervised research under a mentor who is an accomplished investigator in the research area proposed and has experience in developing independent investigators. </t>
  </si>
  <si>
    <t>http://grants.nih.gov/grants/guide/rfa-files/RFA-HL-16-006.html</t>
  </si>
  <si>
    <t>RFA-HL-16-007</t>
  </si>
  <si>
    <t>T32 Training Program for Institutions That Promote Diversity (T32)</t>
  </si>
  <si>
    <t>The purpose of this funding opportunity announcement (FOA) is toenhance the participation of individuals from diverse backgrounds underrepresented in cardiovascular, pulmonary, hematologic and sleep disorders research across the career development continuum. The NHLBIs T32 Training Program for Institutions That Promote Diversity is a Ruth L. Kirschstein National Research Service Award Program intended to support training of predoctoral and health professional students and individuals in postdoctoral training institutions with an institutional mission focused on serving health disparity populations not well represented in scientific research, or institutions that have been identified by federal legislation as having an institutional mission focused on these populations, with the potential to develop meritorious training programs in cardiovascular, pulmonary, hematologic, and sleep disorders. The NHLBIs T32 Training Program for Institutions That Promote Diversity is designed to expand the capability for biomedical research by providing grant support to institutions that have developed successful programs that promote diversity and serve health disparity populations and that offer doctoral degrees in the health professions or in health-related sciences. These institutions are uniquely positioned to engage minority and other health disparity populations in research, translation, and implementation of research advances that impact health outcomes, as well as provide health care for these populations.  The primary goals of the T32 Training Program for Institutions That Promote Diversity are to:(1) contribute to the expansion of the future pool of individuals from diverse backgrounds underrepresented in research areas of interest to the NHLBI, (2) enable trainees to increase their competitiveness for peer-review research funding, (3) strengthen publication records of trainees, and (4) foster institutional environments conducive to professional development in the biomedical sciences.</t>
  </si>
  <si>
    <t>http://grants.nih.gov/grants/guide/rfa-files/RFA-HL-16-007.html</t>
  </si>
  <si>
    <t>RFA-HL-16-008</t>
  </si>
  <si>
    <t>Short-Term Research Education Program to Increase Diversity in Health-Related Research (R25)</t>
  </si>
  <si>
    <t>February 18, 2015; September 18, 2015 (resubmissions only); February 18, 2016; September 19, 2016 (resubmissions only); February 18, 2017; September 18, 2017 (resubmissions only)</t>
  </si>
  <si>
    <t>http://grants.nih.gov/grants/guide/rfa-files/RFA-HL-16-008.html</t>
  </si>
  <si>
    <t>PAR-16-389</t>
  </si>
  <si>
    <t>NIMH Career Transition Award for Tenure-Track and Tenured Intramural Investigators (K22)</t>
  </si>
  <si>
    <t xml:space="preserve">The primary goal of the NIMH Career Transition Award for Tenure-Track and Tenured Intramural Investigators (K22) Program (hereafter abbreviated as the NIMH Career Transition K22 Program) is to provide support for career intramural investigators at NIMH who aim to transition from the Division of Intramural Research Programs (DIRP) to an independent research faculty position in the extramural community.  Applicants should have a demonstrated record of meritorious research in mental health-related fields.   </t>
  </si>
  <si>
    <t>http://grants.nih.gov/grants/guide/pa-files/PAR-16-389.html</t>
  </si>
  <si>
    <t>PAR-16-354</t>
  </si>
  <si>
    <t>Advanced Laboratories for Accelerating the Reach and Impact of Treatments for Youth and Adults with Mental Illness (ALACRITY) Research Centers (P50)</t>
  </si>
  <si>
    <t xml:space="preserve">This Funding Opportunity Announcement (FOA) invites applications for centers to support transdisciplinary teams of clinical and mental health services researchers, behavioral scientists, social scientists, health information and communications technologists, health systems engineers, decision scientists, and mental health stakeholders (e.g., service users, family members, clinicians, payers) to engage in high-impact studies that will significantly advance clinical practice and generate knowledge that will fuel transformation of mental health care in the United States. Advanced Laboratories for Accelerating the Reach and Impact of Treatments for Youth and Adults with Mental Illness (ALACRITY) Research Centers will support the rapid development, testing, and refinement of novel and integrative approaches for (1) optimizing the effectiveness of therapeutic or preventive interventions for mental disorders within well-defined target populations; (2) organizing and delivering optimized mental health services within real world treatment settings; and (3) continuously improving the quality, impact, and durability of optimized interventions and service delivery within diverse care systems. The ALACRITY Centers program is intended to support research that demonstrates an extraordinary level of synergy across disciplines and has a high potential for increasing the public health impact of existing and emerging mental health interventions and service delivery strategies. The Centers are intended for transdisciplinary projects that could not be achieved using standard research project grant mechanisms. The ALACRITY Centers program is also expected to provide opportunities for graduate students, postdoctoral researchers, and new investigators to participate in transdisciplinary, T2 translational mental health research. </t>
  </si>
  <si>
    <t>http://grants.nih.gov/grants/guide/pa-files/PAR-16-354.html</t>
  </si>
  <si>
    <t>PAR-16-299</t>
  </si>
  <si>
    <t>Detecting and Preventing Suicide Behavior, Ideation and Self-Harm in Youth in Contact with the Juvenile Justice System (R01)</t>
  </si>
  <si>
    <t>This initiative supports research to test the effectiveness of combined strategies to both detect and intervene to reduce the risk of suicide behavior, suicide ideation, and non-suicidal self-harm (NSSI) by youth in contact with the juvenile justice system.  Opportunities for detection and prevention start at early points of contact (e.g., police interaction, the intake interview) and continue through many juvenile justice settings (e.g., pre-trial detention, juvenile or family court activities, court disposition, placement and on-going care in either residential or multiple community settings.)  This FOA invites intervention strategies that are designed to be delivered in typical service settings using typically available personnel and resources, to enhance the implementation of interventions that prove effective, enhance their future uptake in diverse settings, and thereby reduce risk of suicide and self-harm in this population.</t>
  </si>
  <si>
    <t>http://grants.nih.gov/grants/guide/pa-files/PAR-16-299.html</t>
  </si>
  <si>
    <t>PAR-16-298</t>
  </si>
  <si>
    <t>Pilot Studies to Detect and Prevent Suicide Behavior, Ideation and Self-Harm in Youth in Contact with the Juvenile Justice System (R34)</t>
  </si>
  <si>
    <t>http://grants.nih.gov/grants/guide/pa-files/PAR-16-298.html</t>
  </si>
  <si>
    <t>PAR-16-279</t>
  </si>
  <si>
    <t>Fogarty HIV Research Training Program for Low-and Middle-Income Country Institutions (D43)</t>
  </si>
  <si>
    <t>The purpose of this FOA is to encourage applications for research training programs to strengthen the scientific capacity of institutions in low- and middle-income countries (LMICs) to conduct HIV research relevant to the evolving HIV epidemic in their country.</t>
  </si>
  <si>
    <t>http://grants.nih.gov/grants/guide/pa-files/PAR-16-279.html</t>
  </si>
  <si>
    <t>PAR-16-262</t>
  </si>
  <si>
    <t>Sustained Release of Antivirals for Treatment or Prevention of HIV (SRATP) (R01)</t>
  </si>
  <si>
    <t xml:space="preserve">The purpose of this Funding Opportunity Announcement (FOA) is to encourage grant applications that address the long term goal and objective of developing sustained release strategies for HIV treatment or prevention. Applications may propose treatment or prevention products delivered using sustained release platforms (oral, injection, implant or direct delivery to HIV target mucosa) that will provide a minimum of 1 week for oral (treatment) or a minimum of once a month for all other drug delivery systems for prevention and treatment protection/efficacy. </t>
  </si>
  <si>
    <t>http://grants.nih.gov/grants/guide/pa-files/PAR-16-262.html</t>
  </si>
  <si>
    <t>PAR-16-265</t>
  </si>
  <si>
    <t>Reducing the Duration of Untreated Psychosis in the United States (R01)</t>
  </si>
  <si>
    <t xml:space="preserve">Approximately 100,000 adolescents and young adults in the United States experience a first episode of psychosis (FEP) every year. The early phase of psychotic illness is widely viewed as a critical opportunity for indicated prevention, and a chance to alter the downward trajectory and poor outcomes associated with schizophrenia and related psychotic disorders. Compared to traditional treatment approaches, programs that integrate pharmacologic, psychological, and rehabilitation interventions for FEP, i.e., team-based Coordinated Specialty Care (CSC), have been found to produce a range of positive clinical and functional outcomes. However, the timing of treatment is critical; short and long-term outcomes are better when individuals begin treatment close to the onset of psychosis. Unfortunately, numerous studies find a substantial delay between the onset of psychotic symptoms and the initiation of FEP care; in the U.S. treatment is typically delayed between one and three years. Early identification of FEP, rapid referral to evidence-based services, and effective engagement in CSC are essential to shortening the duration of untreated psychosis (DUP) and pre-empting the functional deterioration common in psychotic disorders. The World Health Organization advocates reducing DUP to 3 months or less. Accordingly, this Funding Opportunity Announcement (FOA) seeks research project grant applications that test practical, reproducible strategies for substantially reducing DUP among persons with FEP by eliminating bottlenecks or closing gaps in the pathway to CSC services.  </t>
  </si>
  <si>
    <t>http://grants.nih.gov/grants/guide/pa-files/PAR-16-265.html</t>
  </si>
  <si>
    <t>PAR-16-264</t>
  </si>
  <si>
    <t>Reducing the Duration of Untreated Psychosis in the United States (R34)</t>
  </si>
  <si>
    <t xml:space="preserve">Approximately 100,000 adolescents and young adults in the United States experience a first episode of psychosis (FEP) every year. The early phase of psychotic illness is widely viewed as a critical opportunity for indicated prevention, and a chance to alter the downward trajectory and poor outcomes associated with schizophrenia and related psychotic disorders. Compared to traditional treatment approaches, programs that integrate pharmacologic, psychological, and rehabilitation interventions for FEP, i.e., team-based Coordinated Specialty Care (CSC), have been found to produce a range of positive clinical and functional outcomes. However, the timing of treatment is critical; short and long-term outcomes are better when individuals begin treatment close to the onset of psychosis. Unfortunately, numerous studies find a substantial delay between the onset of psychotic symptoms and the initiation of FEP care; in the U.S. treatment is typically delayed between one and three years. Early identification of FEP, rapid referral to evidence-based services, and effective engagement in CSC are essential to shortening the duration of untreated psychosis (DUP) and pre-empting the functional deterioration common in psychotic disorders. The World Health Organization advocates reducing DUP to 3 months or less. Accordingly, this Funding Opportunity Announcement (FOA) seeks planning grant applications that (1) identify a baseline rate of DUP in community settings that include CSC programs; (2) map referral pathways to CSC care, (3) identify bottlenecks and gaps in the pathway to CSC care, and (4) develop and pilot test feasible strategies for substantially reducing DUP among persons with FEP.   </t>
  </si>
  <si>
    <t>http://grants.nih.gov/grants/guide/pa-files/PAR-16-264.html</t>
  </si>
  <si>
    <t>PAR-16-266</t>
  </si>
  <si>
    <t>Development and Application of PET and SPECT Imaging Ligands as Biomarkers for Drug Discovery and for Pathophysiological Studies of CNS Disorders (R01)</t>
  </si>
  <si>
    <t xml:space="preserve">This Funding Opportunity Announcement (FOA) invites research grant applications from organizations/institutions that propose the development of novel radioligands for positron emission tomography (PET) or single photon emission computed tomography (SPECT) imaging in human brain, and that incorporate pilot or clinical feasibility evaluation in pre-clinical studies, model development, or clinical studies. </t>
  </si>
  <si>
    <t>http://grants.nih.gov/grants/guide/pa-files/PAR-16-266.html</t>
  </si>
  <si>
    <t>PAR-16-135</t>
  </si>
  <si>
    <t>Using the NIMH Research Domain Criteria (RDoC) Approach to Understand Psychosis (R21)</t>
  </si>
  <si>
    <t xml:space="preserve">NIMH seeks applications which propose research studies that will use the NIMH&amp;amp;apos;s Research Domain Criteria (RDoC) framework to advance scientific understanding of neurobehavioral mechanisms related to psychotic symptoms (hallucinations, delusions, disorganized behavior, and thought disorder). </t>
  </si>
  <si>
    <t>http://grants.nih.gov/grants/guide/pa-files/PAR-16-135.html</t>
  </si>
  <si>
    <t>PAR-16-124</t>
  </si>
  <si>
    <t>Methods for Prevention Packages Program IV (MP3 IV) (R01)</t>
  </si>
  <si>
    <t xml:space="preserve">The purpose of this Funding Opportunity Announcement (FOA) is to promote multidisciplinary research programs that (1) devise optimal HIV prevention packages (combination interventions) for specific populations and (2) perform feasibility and acceptability studies to demonstrate that the proposed prevention package is acceptable to the target population and the study design is appropriate and feasible. This FOA is intended to encourage collaborations between behavioral and biomedical clinical specialists, epidemiologists, mathematical modelers, and clinical research specialists. </t>
  </si>
  <si>
    <t>http://grants.nih.gov/grants/guide/pa-files/PAR-16-124.html</t>
  </si>
  <si>
    <t>PAR-16-117</t>
  </si>
  <si>
    <t>Increased Knowledge and Innovative Strategies to Reduce HIV Incidence-iKnow Projects (R01)</t>
  </si>
  <si>
    <t>The purpose of this Funding Opportunity Announcement (FOA) is to promote innovative research that addresses one or both of the following objectives:  Devise optimal strategies to improve the identification of persons unaware of their HIV-1 infection and successfully link them to HIV testing, treatment, and prevention interventions.  Develop and examine the feasibility and acceptability of novel integrated interventions of biomedical and behavioral strategies that substantially reduce the likelihood of onward HIV transmission in these populations.</t>
  </si>
  <si>
    <t>http://grants.nih.gov/grants/guide/pa-files/PAR-16-117.html</t>
  </si>
  <si>
    <t>PAR-16-115</t>
  </si>
  <si>
    <t>Optimization of Monoclonal Antibodies for Eliminating the HIV Reservoir (R01)</t>
  </si>
  <si>
    <t>This Funding Opportunity Announcement (FOA) encourages applications to support the optimization of monoclonal antibodies (mAb) or mAb derivatives that recognize and eliminate cells comprising the HIV reservoir.</t>
  </si>
  <si>
    <t>http://grants.nih.gov/grants/guide/pa-files/PAR-16-115.html</t>
  </si>
  <si>
    <t>PAR-16-065</t>
  </si>
  <si>
    <t>Novel Assays to Address Translational Gaps in Treatment Development (UG3/UH3)</t>
  </si>
  <si>
    <t>The overall goal of this initiative is to identify neurophysiological measures as potential assays for treatment development research. The FOA will support efforts to optimize and evaluate measures of neurophysiological processes that are disrupted within or across mental disorders in both healthy humans and in another species relevant to the therapeutic development pipeline.  The initiative will support initial proof of concept studies aimed at identifying measures for potential development as preclinical assays for evaluating potential new drug and device therapies and their targets. Data will also reveal assay measures where the performance between preclinical animal species and humans is dissimilar, thus establishing a firm basis for limiting speculative extrapolations of preclinical animal findings to humans. The ultimate practical goal of this FOA is to improve the efficiency of the therapeutic development process by identifying coherence of measures and inconsistencies between the preclinical screening pipeline and clinical evaluation of new treatment candidates and thereby hasten the development of more effective treatments for mental disorders.</t>
  </si>
  <si>
    <t>http://grants.nih.gov/grants/guide/pa-files/PAR-16-065.html</t>
  </si>
  <si>
    <t>PAR-16-041</t>
  </si>
  <si>
    <t>Drug Discovery For Nervous System Disorders (R01)</t>
  </si>
  <si>
    <t>This Funding Opportunity Announcement (FOA) encourages research grant applications directed toward the discovery and preclinical testing of novel compounds for the prevention and treatment of nervous system disorders.</t>
  </si>
  <si>
    <t>http://grants.nih.gov/grants/guide/pa-files/PAR-16-041.html</t>
  </si>
  <si>
    <t>PAR-16-042</t>
  </si>
  <si>
    <t>Drug Discovery For Nervous System Disorders (R21)</t>
  </si>
  <si>
    <t>http://grants.nih.gov/grants/guide/pa-files/PAR-16-042.html</t>
  </si>
  <si>
    <t>PAR-15-323</t>
  </si>
  <si>
    <t>Pilot Services Research Grants Not Involving Interventions (R34)</t>
  </si>
  <si>
    <t>The purpose of this Funding Opportunity Announcement (FOA) is to encourage pilot research consistent with NIMH priorities for services research studies that are not immediate precursors to the development and testing of services interventions.While NIMH has moved to supporting all interventions research under FOAs that require use of an experimental therapeutics model, there is recognition that some important areas of mental health services research fall outside of that domain and have the potential to make significant contributions to advancing NIMH priorities and objectives.These areas include: 1) studies to identify mutable factors that impact access, utilization, quality, financing, outcomes including disparities in outcomes, or scalability of mental health services, which may serve as targets in future intervention development; 2) development and testing of new research tools, measures, or methods; or 3) testing the feasibility of integrating existing data sets to understand factors affecting access, quality or outcomes of care.</t>
  </si>
  <si>
    <t>http://grants.nih.gov/grants/guide/pa-files/PAR-15-323.html</t>
  </si>
  <si>
    <t>PAR-15-281</t>
  </si>
  <si>
    <t>Multidisciplinary Studies of HIV/AIDS and Aging (R03)</t>
  </si>
  <si>
    <t>http://grants.nih.gov/grants/guide/pa-files/PAR-15-281.html</t>
  </si>
  <si>
    <t>PA-15-273</t>
  </si>
  <si>
    <t>Harnessing Big Data to Halt HIV (R01)</t>
  </si>
  <si>
    <t>The purpose of this Funding Opportunity Announcement (FOA) is to promote research that transforms understanding of HIV transmission, the HIV care continuum, and HIV comorbidities using Big Data Science (BDS). These approaches should include projects to assemble big data sources, conduct robust and reproducible analyses, and create meaningful visualization of big data.</t>
  </si>
  <si>
    <t>http://grants.nih.gov/grants/guide/pa-files/PA-15-273.html</t>
  </si>
  <si>
    <t>PA-15-272</t>
  </si>
  <si>
    <t>Exploiting RNA as a Target for HIV Interventions (R21)</t>
  </si>
  <si>
    <t xml:space="preserve">The purpose of this Funding Opportunity Announcement (FOA) is to: (1) investigate the role of viral and cellular long non-coding RNAs (lncRNAs) in the regulation of HIV replication, pathogenesis, latency, immunity, and gene expression; (2) exploit lncRNAs for the development of novel HIV interventions; and (3) exploit advances in RNA structural biology to identify novel targets for HIV intervention and functional cure. </t>
  </si>
  <si>
    <t>http://grants.nih.gov/grants/guide/pa-files/PA-15-272.html</t>
  </si>
  <si>
    <t>PA-15-268</t>
  </si>
  <si>
    <t>Development and Testing of Novel Interventions to Improve HIV Prevention, Care, and Program Implementation (R34)</t>
  </si>
  <si>
    <t xml:space="preserve">This FOA provides resources to support (a) pilot or feasibility studies of new or adapted interventions to prevent HIV infection among populations where substance use may be a contributing factor; (b) pilot or feasibility studies of new or adapted interventions to improve the care of HIV infection among populations where substance use is prevalent, including interventions that integrate treatment for substance use disorders and HIV infection; or (c)  pilot or feasibility studies to increase the scale, uptake, delivery, and/or quality of HIV prevention or care interventions with established evidence of efficacy. Both primary and secondary prevention will be supported. The full range of substance use will be considered including problematic episodic use and substance use disorders, as well as a full range of substances and modes of administration. The most important consideration is that substance use may affect transmission directly as in the case of injection or may affect transmission risk behavior. Domestic and overseas populations will be considered, with particular attention to populations with disproportionate burden of HIV infection and those where HIV infection and/or drug use are emergent.    </t>
  </si>
  <si>
    <t>http://grants.nih.gov/grants/guide/pa-files/PA-15-268.html</t>
  </si>
  <si>
    <t>PAR-15-196</t>
  </si>
  <si>
    <t>Developmental AIDS Research Center on Mental Health and HIV/AIDs (P30)</t>
  </si>
  <si>
    <t xml:space="preserve">The National Institute of Mental Health (NIMH) Division of AIDS Research (DAR) encourages applications for Center Core grants (P30) to support Developmental AIDS Research Centers (D-ARC). The D-ARC is intended to provide infrastructural support that facilitates the development of high impact science in HIV/AIDS and mental health that is relevant to the NIMH mission. This FOA intends to support innovative, interdisciplinary research in several areas, including basic, neurological (i.e., neuro-AIDS), behavioral and social, integrated biobehavioral, applied, clinical, translational, and implementation science. </t>
  </si>
  <si>
    <t>http://grants.nih.gov/grants/guide/pa-files/PAR-15-196.html</t>
  </si>
  <si>
    <t>PAR-15-197</t>
  </si>
  <si>
    <t>AIDS Research Center on Mental Health and HIV/AID (P30)</t>
  </si>
  <si>
    <t xml:space="preserve">The National Institute of Mental Health (NIMH) Division of AIDS Research (DAR) encourages applications for Center Core grants (P30) to support an HIV/AIDS Research Center (ARC). The ARC is intended to provide infrastructural support that facilitates the development of high impact science in HIV/AIDS and mental health that is relevant to the NIMH mission. This FOA intends to support innovative, interdisciplinary research in several areas, including basic, neurological (i.e., neuro-AIDS), behavioral and social, integrated biobehavioral, applied, clinical, translational, and implementation science. </t>
  </si>
  <si>
    <t>http://grants.nih.gov/grants/guide/pa-files/PAR-15-197.html</t>
  </si>
  <si>
    <t>PAR-15-181</t>
  </si>
  <si>
    <t>Mental Health Research Dissertation Grant to Enhance Workforce Diversity (R36)</t>
  </si>
  <si>
    <t>The purpose of this Funding Opportunity Announcement (FOA) is to enhance the diversity of the mental health research workforce by providing dissertation awards in all research areas within the strategic priorities of the NIMH to individuals from diverse backgrounds underrepresented in biomedical, behavioral, clinical and social sciences research. This two-year award supports the completion of the doctoral research project.</t>
  </si>
  <si>
    <t>http://grants.nih.gov/grants/guide/pa-files/PAR-15-181.html</t>
  </si>
  <si>
    <t>PAR-15-145</t>
  </si>
  <si>
    <t>NIMH Research Education Mentoring Programs for HIV/AIDS Researchers (R25)</t>
  </si>
  <si>
    <t xml:space="preserve">The NIH Research Education Program (R25) supports research education activities in the mission areas of the NIH.The over-arching goal of this NIMH R25 program is to support educational activities thatcomplement and/or enhance the training of a workforce to meet the nations biomedical, behavioral and clinical research needs and advance the priorities outlined in the Office of AIDS Research (OAR) Annual Strategic Plan and the research program priorities of the NIMH Division of AIDS Research (DAR).   To accomplish the stated over-arching goal, this FOA will support creative educational activities with a primary focus onMentoring Activities and Research Experiences,that either capitalize on existing networks of collaborating investigators or develop institute-based research education programs.Mentoring activities are expected to be primary and the cornerstone of proposed programs though all programs must also provide research experiences.Research Education Programs are expected to enhance the professional development of the participants and foster a career trajectory towards independent research in the mental health of HIV/AIDS. </t>
  </si>
  <si>
    <t>http://grants.nih.gov/grants/guide/pa-files/PAR-15-145.html</t>
  </si>
  <si>
    <t>PA-15-107</t>
  </si>
  <si>
    <t>Role of Exosomes in HIV Pathogenesis (R21)</t>
  </si>
  <si>
    <t xml:space="preserve">The purpose of this Funding Opportunity Announcement (FOA) is to stimulate new research on the potential role of exosomes in cell-to-cell communication relevant to HIV transmission, innate or adaptive immune responses to HIV, or HIV pathogenesis. </t>
  </si>
  <si>
    <t>http://grants.nih.gov/grants/guide/pa-files/PA-15-107.html</t>
  </si>
  <si>
    <t>PA-15-069</t>
  </si>
  <si>
    <t>NIMH Administrative Supplement Program Providing Research Experiences for Physicians and Medical Students from Diverse Backgrounds</t>
  </si>
  <si>
    <t xml:space="preserve">The purpose of the NIMH Administrative Supplement Providing Research Experiences for Physicians and Medical Students from Diverse Backgrounds is to support advanced research experiences for outstanding early career physicians and medical students from underrepresented backgrounds.  This program aims to increase the opportunities available for individuals from underrepresented backgrounds working in the mental health research workforce by recruiting and supporting outstanding physician-scientists and medical students. The proposed research experience must be an integral part of the approved research of the parent grant and must have the potential to contribute significantly to the candidate&amp;amp;apos;s research career. </t>
  </si>
  <si>
    <t>http://grants.nih.gov/grants/guide/pa-files/PA-15-069.html</t>
  </si>
  <si>
    <t>PAR-15-066</t>
  </si>
  <si>
    <t>Building on High Impact Basic Neurobiology Through Assay Development: Advancing Tools for Therapeutic Discovery (R01)</t>
  </si>
  <si>
    <t xml:space="preserve">This funding opportunity announcement (FOA) encourages research grant applications from institutions/organizations to develop novel, robust assays to reveal changes in neuronal and/or glial function.  The goal is to adapt state-of-the-art measures of basic cellular processes or molecular events that are key mediators of nervous system function with the intent to probe mechanisms or perturbations in an unbiased and efficient manner.  These novel assays would provide opportunities to measure neurobiological endpoints and build a pipeline to be used in the context of target identification and drug discovery.    </t>
  </si>
  <si>
    <t>http://grants.nih.gov/grants/guide/pa-files/PAR-15-066.html</t>
  </si>
  <si>
    <t>PAR-15-041</t>
  </si>
  <si>
    <t>Targeting Persistent HIV Reservoirs (TaPHIR) (R21/R33)</t>
  </si>
  <si>
    <t>The purpose of this Funding Opportunity Announcement (FOA) is to stimulate the development of innovative tools and strategies for curing HIV infection. HIV establishes latent infection in long-lived cells that form a reservoir of virus that persists in infected individuals even after years of treatment with highly active antiretroviral therapy (HAART). Curing HIV infection requires innovative strategies to identify and eliminate these reservoir cells. The task is especially difficult given the lack of HIV protein expression during latency and the low frequency of latently infected cells during treatment. Novel approaches are therefore sought to efficiently monitor and specifically target reservoirs of latently infected cells to facilitate the testing of strategies to cure HIV infection in vivo.</t>
  </si>
  <si>
    <t>http://grants.nih.gov/grants/guide/pa-files/PAR-15-041.html</t>
  </si>
  <si>
    <t>PAS-15-029</t>
  </si>
  <si>
    <t>Promoting Research in Basic Neuroscience (R01)</t>
  </si>
  <si>
    <t>The goal of this Funding Opportunity Announcement (FOA) is to stimulate research addressing fundamental questions in basic neuroscience. Proposed projects can address any area of neuroscience within the missions of the participating institutes and should focus on understanding the structure and/or function of the normal nervous system. While fundamental basic research often generates insights relevant to disorders of the nervous system, this FOA is not intended to stimulate research that is explicitly disease-related.</t>
  </si>
  <si>
    <t>http://grants.nih.gov/grants/guide/pa-files/PAS-15-029.html</t>
  </si>
  <si>
    <t>PAR-14-309</t>
  </si>
  <si>
    <t>Molecular and Cellular Substrates of Complex Brain Disorders (R01)</t>
  </si>
  <si>
    <t>This Funding Opportunity Announcement (FOA) encourages research grant applications directed toward the discovery of the impact of alterations associated with complex brain disorders on the fundamental cellular and molecular substrates of neuronal function.</t>
  </si>
  <si>
    <t>http://grants.nih.gov/grants/guide/pa-files/PAR-14-309.html</t>
  </si>
  <si>
    <t>PAR-14-310</t>
  </si>
  <si>
    <t>Molecular and Cellular Substrates of Complex Brain Disorders (R21)</t>
  </si>
  <si>
    <t>This Funding Opportunity Announcement (FOA) uses the R21 mechanism to encourage new research activities directed toward the discovery of the impact of alterations associated with complex brain disorders on the fundamental cellular and molecular substrates of neuronal function. The R21 activity code is intended to encourage exploratory and developmental research projects by providing support for the early and conceptual stages of these projects.</t>
  </si>
  <si>
    <t>http://grants.nih.gov/grants/guide/pa-files/PAR-14-310.html</t>
  </si>
  <si>
    <t>PA-14-263</t>
  </si>
  <si>
    <t>NIMH Supplement Program to Enable Continuity of Research Experiences of MD/PhDs during Clinical Training (Admin Supp)</t>
  </si>
  <si>
    <t>The purpose of the NIMH Administrative Supplement Program to Enable Continuity of Research Experiences of MD/PhDs during Clinical Training is to support advanced research opportunities for exceptional individuals holding the MD/PhD degree who are early in their research careers and thereby help these individuals transition efficiently and effectively from the period of clinical training to the next stage of their research careers.This administrative supplement program will provide focused, protected research time for eligible individuals during residency and/or clinical fellowship. The proposed research experience must have the potential to contribute significantly to the candidates research career.   Administrative supplements must support work within the scope of the original project.All applicants are encouraged to discuss potential requests with the NIMH prior to submission (see Section VII. Agency Contacts).</t>
  </si>
  <si>
    <t>http://grants.nih.gov/grants/guide/pa-files/PA-14-263.html</t>
  </si>
  <si>
    <t>PAR-14-254</t>
  </si>
  <si>
    <t>Multidisciplinary Studies of HIV and Viral Hepatitis Co-Infection (R21)</t>
  </si>
  <si>
    <t>The purpose of this Funding Opportunity Announcement (FOA) is to fill gaps in our understanding of a) the pathogenic interactions between HIV and hepatitis viruses, b) co-morbidities associated with HIV/hepatitis virus co-infection, and c) the effectiveness of interferon-free direct-acting antiviral drug regimens to treat HIV/HCV co-infection.  This FOA is informed by priority areas in the 2011 HHS Action Plan, Combating the Silent Epidemic of Viral Hepatitis: Action Plan for the Prevention, Care and Treatment of Viral Hepatitis http://www.hhs.gov/ash/initiatives/hepatitis/index.html</t>
  </si>
  <si>
    <t>http://grants.nih.gov/grants/guide/pa-files/PAR-14-254.html</t>
  </si>
  <si>
    <t>PAR-14-255</t>
  </si>
  <si>
    <t>Multidisciplinary Studies of HIV and Viral Hepatitis Co-Infection (R01)</t>
  </si>
  <si>
    <t xml:space="preserve">The purpose of this Funding Opportunity Announcement (FOA) is to fill gaps in our understanding of a) the pathogenic interactions between HIV and hepatitis viruses, b) co-morbidities associated with HIV/hepatitis virus co-infection, and c) the effectiveness of interferon-free direct-acting antiviral drug regimens to treat HIV/HCV co-infection.  This FOA is informed by priority areas in the 2011 HHS Action Plan, Combating the Silent Epidemic of Viral Hepatitis: Action Plan for the Prevention, Care and Treatment of Viral Hepatitis http://www.hhs.gov/ash/initiatives/hepatitis/index.html </t>
  </si>
  <si>
    <t>http://grants.nih.gov/grants/guide/pa-files/PAR-14-255.html</t>
  </si>
  <si>
    <t>PAR-14-231</t>
  </si>
  <si>
    <t>Exploratory Studies of Smoking Cessation Interventions for People with Schizophrenia (R33)</t>
  </si>
  <si>
    <t xml:space="preserve">The purpose of this Funding Opportunity Announcement (FOA) is to provide support for grant applications of two major types. Type I will conduct exploratory testing of novel, targeted treatments for smoking cessation for individuals with schizophrenia. Type II will conduct exploratory testing of targeted implementation strategies of existing efficacious treatments at the service-delivery system level.  Smokers with schizophrenia who have co-occurring alcohol and/or substance abuse disorders are also a population of interest.  Under this FOA, trials should be designed so that results, whether positive or negative, will provide information of high scientific utility and will support decisions about further development or testing of interventions or implementation strategies. Studies of novel interventions include, but are not limited to behavioral, pharmacological, biologics-based, cognitive, device-based, interpersonal, physiological, or combined approaches. The R33 funding mechanism provides support for up to 3 years, for either application type.  </t>
  </si>
  <si>
    <t>http://grants.nih.gov/grants/guide/pa-files/PAR-14-231.html</t>
  </si>
  <si>
    <t>PAR-14-230</t>
  </si>
  <si>
    <t>Exploratory Studies of Smoking Cessation Interventions for People with Schizophrenia (R21/R33)</t>
  </si>
  <si>
    <t xml:space="preserve">The purpose of this Funding Opportunity Announcement (FOA) is to provide support for grant applications to generate and conduct preliminary tests of targeted smoking cessation treatments for individuals with schizophrenia.  Smokers with schizophrenia who have co-occurring alcohol and/or substance abuse disorders are also a population of interest.   </t>
  </si>
  <si>
    <t>http://grants.nih.gov/grants/guide/pa-files/PAR-14-230.html</t>
  </si>
  <si>
    <t>PAR-14-165</t>
  </si>
  <si>
    <t>Clinical Studies of Mental Illness Not Involving Treatment Development, Efficacy, or Effectiveness Trials (Collaborative R01)</t>
  </si>
  <si>
    <t xml:space="preserve">This Funding Opportunity Announcement (FOA) seeks to support collaborative clinical studies, not involving treatment development, efficacy, or effectiveness trials.  Primary areas of focus include mental health genetics, biomarker studies, and studies of mental illnesses (e.g. psychopathology, neurodevelopmental trajectories of psychopathology).  Applicants should respond to this FOA when two or more sites are needed to complete the study. Accordingly, the collaborating studies share a specific protocol across the sites and are organized as such in order to increase sample size, accelerate recruitment, or increase sample diversity and representation.  In studies with a large number of sites, it is expected that one site will be submitted as a coordinating site for data management and/or other centralized administration. For a linked set of collaborative R01s, each site has its own Program Director/Principal Investigator and the program provides a mechanism for cross-site coordination, quality control, database management, statistical analysis, and reporting.  </t>
  </si>
  <si>
    <t>http://grants.nih.gov/grants/guide/pa-files/PAR-14-165.html</t>
  </si>
  <si>
    <t>PAR-14-158</t>
  </si>
  <si>
    <t>Temporal Dynamics of Neurophysiological Patterns as Potential Targets for Treating Cognitive Deficits  in Brain Disorders (R21)</t>
  </si>
  <si>
    <t xml:space="preserve">A rich body of evidence suggests that cognitive processes are associated with particular patterns of neural activity. These data indicate that oscillatory rhythms, their co-modulation across frequency bands, spike-phase correlations, spike population dynamics, and other patterns might be useful drivers of therapeutic development for cognitive improvement in neuropsychiatric disorders.  This initiative encourages applications to test whether modifying electrophysiological patterns during behavior can improve cognitive abilities.  Applications should use experimental designs that incorporate active manipulations to address at least one, and ideally more, of the following topics: (1) in behaving animals, determine which parameters of neural coordination, when manipulated in isolation, improve particular aspects of cognition;  (2) in animals or humans, determine how particular abnormalities at the cellular or molecular level, such as specific receptor dysfunction, affect the coordination of electrophysiological patterns during behavior;  (3) determine whether in vivo, systems-level electrophysiological changes in behaving animals predict analogous electrophysiological and cognitive improvements in normal humans or clinical populations; and (4) use systems-level computational modeling to develop a principled understanding of the function and mechanisms by which oscillatory and other electrophysiological temporal dynamic patterns unfold across the brain (cortically and subcortically) to impact cognition.   </t>
  </si>
  <si>
    <t>http://grants.nih.gov/grants/guide/pa-files/PAR-14-158.html</t>
  </si>
  <si>
    <t>PAR-14-153</t>
  </si>
  <si>
    <t>Temporal Dynamics of Neurophysiological Patterns as Potential Targets for Treating Cognitive Deficits  in Brain Disorders (R01)</t>
  </si>
  <si>
    <t xml:space="preserve">A rich body of evidence suggests that cognitive processes are associated with particular patterns of neural activity. These data indicate that oscillatory rhythms, their co-modulation across frequency bands, spike-phase correlations, spike population dynamics, and other patterns might be useful drivers of therapeutic development for cognitive improvement in neuropsychiatric disorders.  This initiative encourages applications to test whether modifying electrophysiological patterns during behavior can improve cognitive abilities.  Applications should use experimental designs that incorporate active manipulations to address at least one, and ideally more, of the following topics: (1) in behaving animals, determine which parameters of neural coordination, when manipulated in isolation, improve particular aspects of cognition;  (2) in animals or humans, determine how particular abnormalities at the cellular or molecular level, such as specific receptor dysfunction, affect the coordination of electrophysiological patterns during behavior;  (3) determine whether in vivo, systems-level electrophysiological changes in behaving animals predict analogous electrophysiological and cognitive improvements in normal humans or clinical populations; and (4) use systems-level computational modeling to develop a principled understanding of the function and mechanisms by which oscillatory and other electrophysiological temporal dynamic patterns unfold across the brain (cortically and subcortically) to impact cognition.     </t>
  </si>
  <si>
    <t>http://grants.nih.gov/grants/guide/pa-files/PAR-14-153.html</t>
  </si>
  <si>
    <t>PAR-14-107</t>
  </si>
  <si>
    <t>First in Human and Early Stage Clinical Trials of Novel Investigational Drugs for Psychiatric Disorders (U01)</t>
  </si>
  <si>
    <t xml:space="preserve">The purpose of this Funding Opportunity Announcement (FOA) is to encourage cooperative agreement applications to support early stage clinical trials of novel mechanism of action, investigational drugs or drug candidates for the treatment of psychiatric disorders in areas of unmet medical need. The FOA will support milestone-driven early stage trials in pediatric and adult populations. First in human (FIH) and Phase Ib studies of novel Agents must assess target engagement (brain exposure), pharmacological effects, safety, and tolerability to assess feasibility for Phase II/proof of concept (PoC) studies in psychiatric disorders. PoC studies must evaluate the drugs impact on clinically relevant physiological systems (functional measures) and clinical indicators of effect. The FOA also supports feasibility and pilot studies of novel devices. The overall objective is to facilitate rapid collection of data to &amp;amp;quot;de-risk&amp;amp;quot; novel mechanism of action investigational drugs, novel drugs for use in pediatric populations with psychiatric disorders, devices or combination treatments in order to attract private funding for further clinical development as FDA-approved treatments. A key aspect of this FOA is the formation of collaborative partnerships between the biomedical researchers and biotechnology or industry researchers to facilitate psychiatric drug or device development.    </t>
  </si>
  <si>
    <t>http://grants.nih.gov/grants/guide/pa-files/PAR-14-107.html</t>
  </si>
  <si>
    <t>PA-14-114</t>
  </si>
  <si>
    <t>Behavioral Interventions to Address Multiple Chronic Health Conditions in Primary Care (R01)</t>
  </si>
  <si>
    <t xml:space="preserve">This funding opportunity announcement (FOA) seeks Research Project Grant (R01) applications that propose to use a common conceptual model to develop behavioral interventions to modify health behaviors and improve health outcomes in patients with comorbid chronic diseases and health conditions. Specifically, this FOA will support research in primary care that uses a multi-disease care management approach to behavioral interventions with high potential impact to improve patient-level health outcomes for individuals with three or more chronic health conditions. The proposed approach must modify behaviors using a common approach rather than administering a distinct intervention for each targeted behavior and/or condition. Diseases and health conditions can include, but are not limited to: mental health disorders (e.g., depression), diabetes, smoking, obesity, chronic pain, alcohol and substance abuse and dependence, chronic obstructive pulmonary disorder, cancer and hypertension. </t>
  </si>
  <si>
    <t>http://grants.nih.gov/grants/guide/pa-files/PA-14-114.html</t>
  </si>
  <si>
    <t>Secondary Data Analyses to Explore NIMH Research Domain Criteria (R03)</t>
  </si>
  <si>
    <t>PAR-14-246</t>
  </si>
  <si>
    <t>NIOSH Support for Conferences and Scientific Meetings (R13)</t>
  </si>
  <si>
    <t>The purpose of the NIOSH Research Conference Grant Program (R13) is to support high quality scientific conferences/meetings that are relevant to its scientific mission and to the public health.  A conference/scientific meeting is defined as a gathering, symposium, seminar, scientific meeting, workshop or any other organized and formal meeting,  whether conducted face-to-face or via the internet, where persons assemble or meet virtually to coordinate, exchange, and disseminate information or to explore or clarify a defined subject, problem, area of knowledge, or gaps in science, prevention/intervention or policies.</t>
  </si>
  <si>
    <t>http://grants.nih.gov/grants/guide/pa-files/PAR-14-246.html</t>
  </si>
  <si>
    <t>PAR-14-229</t>
  </si>
  <si>
    <t>NIOSH Support for Conferences and Scientific Meetings (U13)</t>
  </si>
  <si>
    <t>Synopsis 9</t>
  </si>
  <si>
    <t>The purpose of the NIOSH Conference and Scientific Meeting Cooperative Program (U13) is to support high quality and impact scientific conferences/meetings that are relevant to NIOSH&amp;amp;#146;s scientific mission, program priorities, and to the public health. The mission of NIOSH is to generate new knowledge in the field of occupational safety and health and to transfer that knowledge into practice for the betterment of workers</t>
  </si>
  <si>
    <t>http://grants.nih.gov/grants/guide/pa-files/PAR-14-229.html</t>
  </si>
  <si>
    <t>PA-16-394</t>
  </si>
  <si>
    <t>This Funding Opportunity Announcement (FOA) encourages applications that propose to conduct secondary analyses of alcohol as it relates to chronic disease etiology and epidemiology. The goal of this program is to facilitate innovative yet cost-effective research utilizing previously collected data.</t>
  </si>
  <si>
    <t>http://grants.nih.gov/grants/guide/pa-files/PA-16-394.html</t>
  </si>
  <si>
    <t>PA-16-395</t>
  </si>
  <si>
    <t>http://grants.nih.gov/grants/guide/pa-files/PA-16-395.html</t>
  </si>
  <si>
    <t>PAR-16-353</t>
  </si>
  <si>
    <t>Target Assessment, Engagement and Data Replicability to Improve Substance Use Disorders Treatment Outcomes (R21/R33)</t>
  </si>
  <si>
    <t>This Funding Opportunity Announcement (FOA) is part of an NIH initiative known as Collaborative Research on Addiction at NIH (CRAN). Areas supported by this FOA include research to generate and conduct preliminary tests of targeted addiction treatment to address multiple substances, which may include alcohol, tobacco and other drug use (ATOD).</t>
  </si>
  <si>
    <t>http://grants.nih.gov/grants/guide/pa-files/PAR-16-353.html</t>
  </si>
  <si>
    <t>PAR-16-352</t>
  </si>
  <si>
    <t>Target Assessment, Engagement and Data Replicability to Improve Substance Use Disorders Treatment Outcomes (R33)</t>
  </si>
  <si>
    <t>http://grants.nih.gov/grants/guide/pa-files/PAR-16-352.html</t>
  </si>
  <si>
    <t>PAR-16-291</t>
  </si>
  <si>
    <t>Integrative Research on Polysubstance Abuse and Addiction (R21/R33)</t>
  </si>
  <si>
    <t>This Funding Opportunity Announcement (FOA) is supported by Collaborative Research on Addiction (CRAN) at the National Institutes of Health (NIH), a trans-NIH partnership composed of the National Institute on Alcohol Abuse and Alcoholism (NIAAA), the National Institute on Drug Abuse (NIDA), and the National Cancer Institute (NCI). The intent of this FOA is two-fold: (1) characterize how the neurobiological alterations, associated behaviors, and public health consequences arising from polysubstance use differ from, or are similar to, those observed in single drug use; (2) promote integrative polysubstance research along a translational pipeline, consisting of basic science research in animals, human-based laboratory investigations, and epidemiological studies. These dual objectives will be accomplished with a Phased Innovation (R21/R33) mechanism, where polysubstance research can occur in any of these translational stages during the R21 phase and these findings will be rapidly back- or forward-integrated into another stage during the R33 phase, allowing for bi-directional research exchange.</t>
  </si>
  <si>
    <t>http://grants.nih.gov/grants/guide/pa-files/PAR-16-291.html</t>
  </si>
  <si>
    <t>PAR-16-280</t>
  </si>
  <si>
    <t>Infrastructure Development Training Programs for Critical HIV Research at Low-and Middle-Income Country Institutions (G11)</t>
  </si>
  <si>
    <t>The overall goal of the Fogarty International Center (FIC) HIV Research Training Program is to strengthen the scientific capacity of institutions in low- and middle-income countries (LMICs) to conduct HIV research on the evolving HIV epidemic in their countries.</t>
  </si>
  <si>
    <t>http://grants.nih.gov/grants/guide/pa-files/PAR-16-280.html</t>
  </si>
  <si>
    <t>PAR-16-234</t>
  </si>
  <si>
    <t>Accelerating the Pace of Drug Abuse Research Using Existing Data (R01)</t>
  </si>
  <si>
    <t xml:space="preserve">The purpose of this Funding Opportunity Announcement (FOA) is to invite  applications proposing the innovative analysis of existing social science, behavioral, administrative, and neuroimaging data to study the etiology and epidemiology of drug using behaviors (defined as alcohol, tobacco, prescription and other drug) and related disorders, prevention of drug use and HIV, and health service utilization. This FOA encourages the analyses of public use and other extant community-based or clinical datasets to their full potential in order to increase our knowledge of etiology, trajectories of drug using behaviors and their consequences including morbidity and mortality, risk and resilience in the development of psychopathology, strategies to guide the development, testing, implementation, and delivery of high quality, effective and efficient services for the prevention and treatment of drug abuse and HIV.    </t>
  </si>
  <si>
    <t>http://grants.nih.gov/grants/guide/pa-files/PAR-16-234.html</t>
  </si>
  <si>
    <t>PAR-16-222</t>
  </si>
  <si>
    <t>Health Services Research on Minority Health and Health Disparities (R21)</t>
  </si>
  <si>
    <t xml:space="preserve">The purpose of this Funding Opportunity Announcement (FOA) is to encourage innovative exploratory and developmental health services research to improve minority health and/or reduce health disparities at the health care system-level as well as within clinical settings.  </t>
  </si>
  <si>
    <t>http://grants.nih.gov/grants/guide/pa-files/PAR-16-222.html</t>
  </si>
  <si>
    <t>PAR-16-221</t>
  </si>
  <si>
    <t>Health Services Research on Minority Health and Health Disparities (R01)</t>
  </si>
  <si>
    <t>The purpose of this Funding Opportunity Announcement (FOA) is to encourage innovative health services research that can directly and demonstrably contribute to the improvement of minority health and/or the reduction of health disparities at the health care system-level as well as within clinical settings.</t>
  </si>
  <si>
    <t>http://grants.nih.gov/grants/guide/pa-files/PAR-16-221.html</t>
  </si>
  <si>
    <t>PAR-16-214</t>
  </si>
  <si>
    <t>Program for Extramural/Intramural Alcohol Research Collaborations (U01)</t>
  </si>
  <si>
    <t>The purpose of this funding opportunity is to encourage collaboration between alcohol researchers in the extramural community and those within the NIAAA intramural research program. The objective of this Funding Opportunity Announcement is to bring together the research expertise that, as a functioning collaborative unit, will address key alcohol-based research questions that would not otherwise be possible by the same individuals working towards similar goals in isolation. The goal of the research proposed by the collaborating investigators should address questions that advance the alcohol research field with respect to issues surrounding alcohol use disorders including dependence and the effects of alcohol on health. The NIH Intramural Scientist will be a tenured or tenure-track scientist from the NIAAA Intramural Research Program, with whom the PD/PI has made prior contact for the collaborative project.</t>
  </si>
  <si>
    <t>http://grants.nih.gov/grants/guide/pa-files/PAR-16-214.html</t>
  </si>
  <si>
    <t>PA-16-072</t>
  </si>
  <si>
    <t>Behavioral and Integrative Treatment Development Program (R01)</t>
  </si>
  <si>
    <t>The purpose of this FOA is to encourage behavioral intervention development research to test efficacy, conduct clinical trials, examine mechanisms of behavior change, determine dose-response, optimize combinations, and/or ascertain best sequencing of behavioral, combined, sequential, or integrated behavioral and pharmacological (1) drug abuse treatment interventions, including interventions for patients with comorbidities, in diverse settings; (2) drug abuse treatment and adherence interventions for use in primary care; (3) drug abuse treatment and adherence interventions that utilize technologies to boost effects and increase implementability; (4) interventions to prevent the acquisition or transmission of HIV infection among individuals in drug abuse treatment; (5) interventions to promote adherence to drug abuse treatment, HIV and addiction medications; and (6) interventions to treat chronic pain. Research of interest includes but is not limited to Stage II and Stage III efficacy research.</t>
  </si>
  <si>
    <t>http://grants.nih.gov/grants/guide/pa-files/PA-16-072.html</t>
  </si>
  <si>
    <t>PA-16-074</t>
  </si>
  <si>
    <t>Behavioral and Integrative Treatment Development Program (R03)</t>
  </si>
  <si>
    <t>The purpose of this FOA is to encourage investigators to propose discrete well-defined projects that can be completed within two years. Projects of interest fall within the research domain of behavioral or integrated (e.g., behavioral and pharmacological) interventions targeting: (a) substance abuse; (b) prevention of acquisition or transmission of HIV infection among individuals in drug abuse treatment; (c) promotion of adherence to drug abuse treatment, HIV and addiction medications; and (d) chronic pain. Specific examples include, but are not limited to studies focusing on: 1) Stage I intervention generation; 2) Stage I pilot or feasibility  and both should include the development of putative moderators, mediators, and change mechanisms; (3) Stage I studies to generate or refine drug abuse treatment or adherence interventions; (4) Stage I research to boost effects and increase implementability of interventions with creative use of technology or through other means.</t>
  </si>
  <si>
    <t>http://grants.nih.gov/grants/guide/pa-files/PA-16-074.html</t>
  </si>
  <si>
    <t>PA-16-073</t>
  </si>
  <si>
    <t>Behavioral and Integrative Treatment Development Program (R34)</t>
  </si>
  <si>
    <t xml:space="preserve">The purpose of this FOA is to encourage investigators to propose discrete well-defined projects that can be completed within three years. Projects of interest fall within the research domain of behavioral or integrated (e.g., behavioral and pharmacological) interventions targeting: (a) substance abuse; (b) prevention of acquisition or transmission of HIV infection among individuals in substance abuse treatment; (c) promotion of adherence to substance abuse treatment, HIV and addiction medications; and (d) chronic pain. Specific examples include, but are not limited to studies focusing on: 1) Stage I intervention generation; 2) Stage I pilot or feasibility  and both should include the development of putative targets/ moderators, mediators, and change mechanisms;(3) Stage I studies to generate or refine substance abuse treatment or adherence interventions for use in primary care; (4) Stage I research to boost effects and increase implementability of interventions with creative use of technology or other means. </t>
  </si>
  <si>
    <t>http://grants.nih.gov/grants/guide/pa-files/PA-16-073.html</t>
  </si>
  <si>
    <t>PA-15-299</t>
  </si>
  <si>
    <t>Alcohol Use Disorders: Behavioral Treatment, Services and Recovery Research (R01)</t>
  </si>
  <si>
    <t>This Funding Opportunity Announcement (FOA) encourages grant applications from institutions/organizations that propose to support research on behavioral treatment for alcohol use disorders; organizational, financial, and management factors that facilitate or inhibit the delivery of services for alcohol use disorders; and phenomenon of recovery from alcohol use disorders.</t>
  </si>
  <si>
    <t>http://grants.nih.gov/grants/guide/pa-files/PA-15-299.html</t>
  </si>
  <si>
    <t>PA-15-300</t>
  </si>
  <si>
    <t>Alcohol Use Disorders: Behavioral Treatment, Services and Recovery Research (R03)</t>
  </si>
  <si>
    <t>http://grants.nih.gov/grants/guide/pa-files/PA-15-300.html</t>
  </si>
  <si>
    <t>PA-15-301</t>
  </si>
  <si>
    <t>Alcohol Use Disorders: Behavioral Treatment, Services and Recovery Research (R21)</t>
  </si>
  <si>
    <t>http://grants.nih.gov/grants/guide/pa-files/PA-15-301.html</t>
  </si>
  <si>
    <t>PA-15-295</t>
  </si>
  <si>
    <t>Screening and Brief Alcohol Interventions in Underage and Young Adult Populations (R01)</t>
  </si>
  <si>
    <t>The objective of this Funding Opportunity Announcement (FOA) is to encourage research on screening and brief interventions to prevent and/or reduce alcohol use and alcohol-related harms among underage and young adult populations.</t>
  </si>
  <si>
    <t>http://grants.nih.gov/grants/guide/pa-files/PA-15-295.html</t>
  </si>
  <si>
    <t>PA-15-296</t>
  </si>
  <si>
    <t>Screening and Brief Alcohol Interventions in Underage and Young Adult Populations (R03)</t>
  </si>
  <si>
    <t>http://grants.nih.gov/grants/guide/pa-files/PA-15-296.html</t>
  </si>
  <si>
    <t>PA-15-294</t>
  </si>
  <si>
    <t>Screening and Brief Alcohol Interventions in Underage and Young Adult Populations (R21)</t>
  </si>
  <si>
    <t>http://grants.nih.gov/grants/guide/pa-files/PA-15-294.html</t>
  </si>
  <si>
    <t>PA-15-254</t>
  </si>
  <si>
    <t>Human Studies to Evaluate Promising Medications to Treat Alcohol Use Disorder  (R21)</t>
  </si>
  <si>
    <t>The objective of this Funding Opportunity Announcement (FOA) is to encourage applications that use human laboratory paradigms and/or clinical trials to evaluate the safety and efficacy of novel or re-purposed compounds, that bind to new targets, for treatment of alcohol use disorder (AUD) or AUD with a comorbid post-traumatic stress disorder.</t>
  </si>
  <si>
    <t>http://grants.nih.gov/grants/guide/pa-files/PA-15-254.html</t>
  </si>
  <si>
    <t>PA-15-255</t>
  </si>
  <si>
    <t>Human Studies to Evaluate Promising Medications to Treat Alcohol Use Disorder  (R03)</t>
  </si>
  <si>
    <t>http://grants.nih.gov/grants/guide/pa-files/PA-15-255.html</t>
  </si>
  <si>
    <t>PA-15-256</t>
  </si>
  <si>
    <t>Human Studies to Evaluate Promising Medications to Treat Alcohol Use Disorder  (R01)</t>
  </si>
  <si>
    <t>http://grants.nih.gov/grants/guide/pa-files/PA-15-256.html</t>
  </si>
  <si>
    <t>PA-15-251</t>
  </si>
  <si>
    <t>Health Services and Economic Research on the Prevention and Treatment of Drug, Alcohol, and Tobacco Abuse (R01)</t>
  </si>
  <si>
    <t xml:space="preserve">This Funding Opportunity Announcement (FOA) encourages R01 grant applications to conduct rigorous health services and economic research to maximize the delivery of efficient, high-quality drug, tobacco, and alcohol prevention, treatment, and recovery support services. Examples of such research include: (1) clinical quality improvement; (2) quality improvement in services organization and management; (3) implementation research; (4) economic and cost studies; and (5) development or improvement of research methodology, analytic approaches, and measurement instrumentation used in the study of drug, alcohol, and tobacco prevention, treatment, and recovery services. </t>
  </si>
  <si>
    <t>http://grants.nih.gov/grants/guide/pa-files/PA-15-251.html</t>
  </si>
  <si>
    <t>PA-15-252</t>
  </si>
  <si>
    <t>Health Services and Economic Research on the Prevention and Treatment of Drug, Alcohol, and Tobacco Abuse (R03)</t>
  </si>
  <si>
    <t xml:space="preserve">This Funding Opportunity Announcement (FOA) encourages small grant applications (R03) to conduct rigorous health services and economic research to maximize the delivery of efficient, high-quality drug, tobacco, and alcohol prevention, treatment, and recovery support services. Examples of such research include: (1) clinical quality improvement; (2) quality improvement in services organization and management; (3) implementation research; (4) economic and cost studies; and (5) development or improvement of research methodology, analytic approaches, and measurement instrumentation used in the study of drug, alcohol, and tobacco prevention, treatment, and recovery services. </t>
  </si>
  <si>
    <t>http://grants.nih.gov/grants/guide/pa-files/PA-15-252.html</t>
  </si>
  <si>
    <t>PA-15-250</t>
  </si>
  <si>
    <t>Pilot Health Services and Economic Research on the Treatment of Drug, Alcohol, and Tobacco Abuse (R34)</t>
  </si>
  <si>
    <t xml:space="preserve">The purpose of this Funding Opportunity Announcement (FOA) is to encourage pilot and preliminary research in preparation for larger-scale services research effectiveness trials. Relevant trials may test a wide range of approaches, including interventions, practices, and policies, designed to optimize access to, and the quality, effectiveness, affordability and utilization of drug, tobacco, or alcohol use disorder treatments and related services, as well as services for comorbid medical and mental disorder conditions. Relevant approaches may include both those that are novel, and those that are commonly used in practice but lack an evidence base. This FOA provides resources for assessing the feasibility, acceptability, and utility of these approaches. </t>
  </si>
  <si>
    <t>http://grants.nih.gov/grants/guide/pa-files/PA-15-250.html</t>
  </si>
  <si>
    <t>PA-15-253</t>
  </si>
  <si>
    <t>Health Services and Economic Research on the Prevention and Treatment of Drug, Alcohol, and Tobacco Abuse (R21)</t>
  </si>
  <si>
    <t xml:space="preserve">This Funding Opportunity Announcement (FOA) encourages R21 grant applications to conduct rigorous health services and economic research to maximize the delivery of efficient, high-quality drug, tobacco, and alcohol prevention, treatment, and recovery support services. Examples of such research include: (1) clinical quality improvement; (2) quality improvement in services organization and management; (3) implementation research; (4) economic and cost studies; and (5) development or improvement of research methodology, analytic approaches, and measurement instrumentation used in the study of drug, alcohol, and tobacco prevention, treatment, and recovery services. </t>
  </si>
  <si>
    <t>http://grants.nih.gov/grants/guide/pa-files/PA-15-253.html</t>
  </si>
  <si>
    <t>PA-15-177</t>
  </si>
  <si>
    <t>Pilot and Feasibility Studies in Preparation for Drug and Alcohol Abuse Prevention Trials (R34)</t>
  </si>
  <si>
    <t xml:space="preserve">This Funding Opportunity Announcement (FOA) for R34 applications seeks to support: (a) pilot and/or feasibility testing of innovative new, revised, or adapted prevention intervention approaches to prevent or delay the initiation and onset of drug and alcohol use, the progression to problem use or alcohol and other substance use disorder, reduce drinking and driving and deaths related to impaired driving andthe drug- or alcohol-related acquisition or transmission of HIV infection and viral hepatitis among diverse populations and settings; and (b) pre-trial feasibility testing for prevention services and systems research. It is expected that research conducted via this R34 mechanism will consist of early stage efficacy, effectiveness or services research that will provide intervention pilot and/or feasibility data that is a pre-requisite for preparing and submitting subsequent applications for larger scale drug or alcohol abuse prevention and/or drug- or alcohol-related HIV prevention intervention studies. This R34 FOA does not support applications for which the sole focus is development of intervention protocols, manuals, or the standardization of protocols; rather, any development work must be imbedded within a pilot/feasibility study.Of particular interest are prevention interventions targeting the healthcare system. </t>
  </si>
  <si>
    <t>http://grants.nih.gov/grants/guide/pa-files/PA-15-177.html</t>
  </si>
  <si>
    <t>PA-15-159</t>
  </si>
  <si>
    <t>Alcohol Impairment of Immune Function, Host Defense and Tissue Homeostasis (R01)</t>
  </si>
  <si>
    <t xml:space="preserve">This Funding Opportunity Announcement (FOA) invites applications from researchers with broad expertise to study the consequences of alcohol consumption on immune function with a goal toward improving the outcome of patients who abuse alcohol. </t>
  </si>
  <si>
    <t>http://grants.nih.gov/grants/guide/pa-files/PA-15-159.html</t>
  </si>
  <si>
    <t>PA-15-111</t>
  </si>
  <si>
    <t>Gene-Environment Interplay in Substance Use Disorders (R03)</t>
  </si>
  <si>
    <t>This Funding Opportunity Announcement (FOA) seeks to stimulate and expand research on the interplay of genetic and environmental factors in the genesis, course, and outcomes of substance and alcohol use disorders (SUDs). Previous work in genetic epidemiology and molecular genetics has established that SUDs are highly heritable, developmental disorders with important genetic substrates.Building on these findings, new studies using genetically informative approaches are needed to elucidate the complex interplay of genetic and environmental factors in developmental trajectories of SUDs and comorbid conditions, deepen and refine phenotypic definitions of SUDs, and meet the methodologic challenges of the field.Such studies hold great potential to promote understanding of the true contributions of both genetic and environmental factors to initiation, progression, comorbidity, adverse outcomes, and cessation of SUDs; to elucidate mechanisms of risk; and to enhance opportunities for translation to treatment, prevention, gene-finding and molecular studies.</t>
  </si>
  <si>
    <t>http://grants.nih.gov/grants/guide/pa-files/PA-15-111.html</t>
  </si>
  <si>
    <t>PA-15-110</t>
  </si>
  <si>
    <t>Gene-Environment Interplay in Substance Use Disorders (R01)</t>
  </si>
  <si>
    <t>http://grants.nih.gov/grants/guide/pa-files/PA-15-110.html</t>
  </si>
  <si>
    <t>PA-15-112</t>
  </si>
  <si>
    <t>Gene-Environment Interplay in Substance Use Disorders (R21)</t>
  </si>
  <si>
    <t>http://grants.nih.gov/grants/guide/pa-files/PA-15-112.html</t>
  </si>
  <si>
    <t>PA-15-057</t>
  </si>
  <si>
    <t>Unconventional Roles of Ethanol Metabolizing Enzymes, Metabolites, and Cofactors in Health and Disease (R21)</t>
  </si>
  <si>
    <t>The purpose of this FOA is to provide support for integrated, innovative research on the novel and unconventional contributions of ethanol metabolizing pathways, their metabolites, cofactors, and interactions with synergizing biological pathways in the development of alcohol- induced diseases and end organ injuries. It is anticipated that research supported under this FOA will generate data that lead to breakthroughs in identification and understanding of key cellular and molecular components in the initiation, progression and maintenance of the diverse medical disorders caused by excessive or long term alcohol consumption. This knowledge is critical for the diagnosis, treatment and management of vulnerable patient populations debilitated by the vast array of alcohol-induced pathologies and will enable clinicians to improve disease outcomes and, consequently, public health.</t>
  </si>
  <si>
    <t>http://grants.nih.gov/grants/guide/pa-files/PA-15-057.html</t>
  </si>
  <si>
    <t>PA-15-058</t>
  </si>
  <si>
    <t>Unconventional Roles of Ethanol Metabolizing Enzymes, Metabolites, and Cofactors in Health and Disease (R01)</t>
  </si>
  <si>
    <t>The purpose of this FOA is to provide support for integrated, innovative research on the novel and unconventional contributions of ethanol metabolizing pathways, their metabolites, cofactors, and interactions with synergizing biological pathways in the development of alcohol- induced diseases and end organ injuries. It is anticipated that research supported under this FOA will generate data that leads to breakthroughs in identification and understanding of key cellular and molecular components in the initiation, progression and maintenance of the diverse medical disorders caused by excessive or long term alcohol consumption. This knowledge is critical for the diagnosis, treatment and management of vulnerable patient populations debilitated by the vast array of alcohol-induced pathologies and will enable clinicians to improve disease outcomes and, consequently, public health.</t>
  </si>
  <si>
    <t>http://grants.nih.gov/grants/guide/pa-files/PA-15-058.html</t>
  </si>
  <si>
    <t>PAR-15-054</t>
  </si>
  <si>
    <t>Alcohol Education Project Grants (R25)</t>
  </si>
  <si>
    <t xml:space="preserve">The NIH Research Education Program (R25) supports research education activities in the mission areas of the NIH. The over-arching goal of the National Institute on Alcohol Abuse and Alcoholism (NIAAA) R25 program is to foster a better understanding of biomedical, behavioral and clinical research and its implications. To accomplish the stated over-arching goal, this FOA will support creative educational activities with a primary focus on Curriculum or Methods Development and Outreach activities for Health Professionals. </t>
  </si>
  <si>
    <t>http://grants.nih.gov/grants/guide/pa-files/PAR-15-054.html</t>
  </si>
  <si>
    <t>PA-15-035</t>
  </si>
  <si>
    <t>Research Aimed at Novel Behavioral Targets to Improve Adolescent Substance Abuse Treatment and Prevention Interventions (R34)</t>
  </si>
  <si>
    <t xml:space="preserve">This Funding Opportunity Announcement (FOA) is part of a trans-NIH initiative known as Collaborative Research on Addiction at NIH (CRAN). Areas supported by this FOA include research to inform the generation and refinement of novel targets for substance abuse treatment and prevention interventions, modules or adjuncts to existing treatments and prevention interventions that seek to target and modulate behavioral or neurobehavioral processes (e.g., impulsivity, risk-taking propensity, sensation and novelty seeking, distress tolerance, delay discounting, self-regulation, stress reactivity) in adolescents. Additionally, this FOA will encourage studies to include theoretical links that explore the relationship(s) between neural circuitry and treatment and prevention effects, and in particular, how behavioral targets might be affected by treatment and prevention interventions, and how that might be used to improve targeted treatment and prevention development, that translate to reduced morbidity and mortality. </t>
  </si>
  <si>
    <t>http://grants.nih.gov/grants/guide/pa-files/PA-15-035.html</t>
  </si>
  <si>
    <t>PA-15-036</t>
  </si>
  <si>
    <t>Research Aimed at Novel Behavioral Targets to Improve Adolescent Substance Abuse Treatment and Prevention Interventions (R01)</t>
  </si>
  <si>
    <t>This Funding Opportunity Announcement (FOA) is part of a trans-NIH initiative known as Collaborative Research on Addiction at NIH (CRAN). Areas supported by this FOA include research to inform the generation and refinement of novel targets for substance abuse treatment and prevention interventions, modules or adjuncts to existing treatments and prevention interventions  that seek to target and modulate behavioral or neurobehavioral processes (e.g., impulsivity, risk-taking propensity, sensation and novelty seeking, distress tolerance, delay discounting, self-regulation, stress reactivity) in adolescents. Additionally, this FOA will encourage studies to include theoretical links that explore the relationship(s) between neural circuitry and treatment and prevention effects, and in particular, how behavioral targets might be affected by treatment and prevention interventions, and how that might be used to improve targeted treatment and prevention intervention development, that translate to reduced morbidity and mortality.</t>
  </si>
  <si>
    <t>http://grants.nih.gov/grants/guide/pa-files/PA-15-036.html</t>
  </si>
  <si>
    <t>PA-15-026</t>
  </si>
  <si>
    <t>Mechanistic Studies of Pain and Alcohol Dependence (R01)</t>
  </si>
  <si>
    <t>This Funding Opportunity Announcement (FOA) encourages applications that propose to conduct mechanistic studies on the relationship between excessive alcohol drinking, alcohol dependence and pain. An association between chronic pain conditions and alcohol dependence has been revealed in numerous studies with episodes of alcohol abuse antedating chronic pain in some people and alcohol dependence emerging after the onset of chronic pain in others. Pain transmission and alcohols reinforcing effects share overlapping neural substrates giving rise to the possibility that chronic pain states significantly affect alcohol use patterns and promote the development of dependence and addiction. In addition, long term alcohol intoxication and alcohol dependence induce pain symptoms and may exacerbate chronic pain arising from other sources. The objective of this FOA is to understand genetic, pharmacological and learning mechanisms underlying the association between the propensity to drink excessively alcohol and pain responses.</t>
  </si>
  <si>
    <t>http://grants.nih.gov/grants/guide/pa-files/PA-15-026.html</t>
  </si>
  <si>
    <t>PA-14-337</t>
  </si>
  <si>
    <t>Secondary Analyses of Existing Alcohol Epidemiology Data (R03)</t>
  </si>
  <si>
    <t xml:space="preserve">This Funding Opportunity Announcement (FOA) encourages the submission of investigator-initiated research grant applications to support the secondary analysis of existing data sets with the goal of enhancing our understanding of patterns of alcohol consumption and the epidemiology of alcohol-related problems.   Research grants for the Secondary Analysis of Existing Alcohol Epidemiology Data Sets are intended to provide support for studies that utilize currently available data sets to increase our understanding of the incidence, prevalence and etiology of alcohol related problems and disorders in the population, as well as the risk and protective factors associated with them. Research that employs analytic techniques which demonstrate or promote methodological advances in alcohol-related epidemiologic research is also of interest.  </t>
  </si>
  <si>
    <t>http://grants.nih.gov/grants/guide/pa-files/PA-14-337.html</t>
  </si>
  <si>
    <t>PA-14-336</t>
  </si>
  <si>
    <t>Secondary Analyses of Existing Alcohol Epidemiology Data (R21)</t>
  </si>
  <si>
    <t>http://grants.nih.gov/grants/guide/pa-files/PA-14-336.html</t>
  </si>
  <si>
    <t>PAR-14-338</t>
  </si>
  <si>
    <t>Secondary Analyses of Existing Alcohol Epidemiology Data (R01)</t>
  </si>
  <si>
    <t>http://grants.nih.gov/grants/guide/pa-files/PAR-14-338.html</t>
  </si>
  <si>
    <t>PAR-14-315</t>
  </si>
  <si>
    <t>Testing Interventions for Health-Enhancing Physical Activity (R01)</t>
  </si>
  <si>
    <t>The purpose of this Funding Opportunity Announcement (FOA) is to fund highly innovative and promising research that tests multi-level intervention programs of 1 to 2 years in length that are designed to increase health-enhancing physical activity: 1) in persons or groups that can benefit from such activity; and 2) that could be made scalable and sustainable for broad use across the nation.  This FOA provides support for up to 5 years for research planning, intervention delivery, and follow-up activities.</t>
  </si>
  <si>
    <t>http://grants.nih.gov/grants/guide/pa-files/PAR-14-315.html</t>
  </si>
  <si>
    <t>PAR-14-268</t>
  </si>
  <si>
    <t>International Research Collaboration on Alcohol and Alcoholism (U01)</t>
  </si>
  <si>
    <t>This Funding Opportunity Announcement (FOA) invites applications for the purpose of fostering international collaborations between alcohol research investigators within the United States and investigators located at non-United States laboratories and performance sites for the mutual advancement of our understanding of alcohol problems and of clinical and public health approaches to their solutions. The program is intended to provide funds for research activities to be undertaken jointly between the U.S. and non-U.S. laboratory that expands the research direction of both the U.S. and non-U.S. laboratories in a collaborative manner.</t>
  </si>
  <si>
    <t>http://grants.nih.gov/grants/guide/pa-files/PAR-14-268.html</t>
  </si>
  <si>
    <t>PA-14-190</t>
  </si>
  <si>
    <t>Epidemiology and Prevention in Alcohol Research (R01)</t>
  </si>
  <si>
    <t xml:space="preserve">This Funding Opportunity Announcement (FOA) encourages the submission of investigator-initiated research grant applications to support research investigating the epidemiology of alcohol use, alcohol-related harms, and alcohol use disorders and the prevention of underage drinking, alcohol-related harms, and alcohol use disorders. </t>
  </si>
  <si>
    <t>http://grants.nih.gov/grants/guide/pa-files/PA-14-190.html</t>
  </si>
  <si>
    <t>PA-14-189</t>
  </si>
  <si>
    <t>Epidemiology and Prevention in Alcohol Research (R03)</t>
  </si>
  <si>
    <t>This Funding Opportunity Announcement (FOA) encourages the submission of investigator-initiated research grant applications to support research investigating the epidemiology of alcohol use, alcohol-related harms, and alcohol use disorders and the prevention of underage drinking, alcohol-related harms, and alcohol use disorders.</t>
  </si>
  <si>
    <t>http://grants.nih.gov/grants/guide/pa-files/PA-14-189.html</t>
  </si>
  <si>
    <t>PA-14-188</t>
  </si>
  <si>
    <t>Epidemiology and Prevention in Alcohol Research (R21)</t>
  </si>
  <si>
    <t xml:space="preserve">This Funding Opportunity Announcement (FOA) encourages the submission of investigator-initiated research grant applications to support research investigating the epidemiology of alcohol use, alcohol-related harms, and alcohol use disorders and the prevention of underage drinking, alcohol-related harms, and alcohol use disorders.  </t>
  </si>
  <si>
    <t>http://grants.nih.gov/grants/guide/pa-files/PA-14-188.html</t>
  </si>
  <si>
    <t>PA-14-139</t>
  </si>
  <si>
    <t>Neuroimmune Mechanisms of Alcohol Related Disorders (R01)</t>
  </si>
  <si>
    <t xml:space="preserve">This FOA encourages Research Project Grant (R01) applications from institutions/organizations that propose to study the neuroimmune mechanisms of alcohol-related disorders. Studies using animal models and post-mortem human alcoholic brains suggest that alcohol exposure alters the neuroimmune system in the brain. However, it remains unclear how the altered neuroimmune signaling contributes to brain functional and behavioral changes associated with alcohol dependence. Recent studies reveal that neuroimmune molecules are expressed in neurons and glia, and play an important role in modulating synaptic function, neurodevelopment, and neuroendocrine function. These neuromodulatory properties, together with their essential roles in neuroinflammation, provide a new frame work to understand the role of neuroimmune factors in mediating neuroadaptation and behavioral phenotypes associated with alcohol use disorders. Studies supported by this FOA will provide fundamental insights of neuroimmune mechanisms underlying brain functional and behavioral changes induced by alcohol.   </t>
  </si>
  <si>
    <t>http://grants.nih.gov/grants/guide/pa-files/PA-14-139.html</t>
  </si>
  <si>
    <t>PA-14-138</t>
  </si>
  <si>
    <t>Neuroimmune Mechanisms of Alcohol Related Disorders (R21)</t>
  </si>
  <si>
    <t xml:space="preserve">This Funding Opportunity Announcement (FOA) encourages Exploratory/Developmental Research Project Grant (R21) applications from institutions/organizations that propose to study the neuroimmune mechanisms of alcohol related disorders. Studies using animal models and post-mortem human alcoholic brains suggest that alcohol exposure alters the neuroimmune system in the brain. However, it remains unclear how the altered neuroimmune signaling contributes to brain functional and behavioral changes associated with alcohol dependence. Recent studies reveal that neuroimmune molecules are expressed in neurons and glia, and play an important role in modulating synaptic function, neurodevelopment, and neuroendocrine function. These neuromodulatory properties, together with their essential roles in neuroinflammation, provide a new frame work to understand the role of neuroimmune factors in mediating neuroadaptation and behavioral phenotypes associated with alcohol use disorders. Studies supported by this FOA will provide fundamental insights of neuroimmune mechanisms underlying brain functional and behavioral changes induced by alcohol. </t>
  </si>
  <si>
    <t>http://grants.nih.gov/grants/guide/pa-files/PA-14-138.html</t>
  </si>
  <si>
    <t>PA-14-123</t>
  </si>
  <si>
    <t>Alcohol-Induced Effects on Tissue Injury and Repair (R01)</t>
  </si>
  <si>
    <t xml:space="preserve">This Funding Opportunity Announcement (FOA) encourages Research Project Grant (R01) applications to study molecular and cellular mechanisms of tissue injury and repair associated with alcohol use in humans. Excessive alcohol consumption has the potential to adversely affect multiple organ systems including the liver, brain, heart, pancreas, lung, kidney, endocrine and immune systems, as well as bone and skeletal muscle. In addition, there is accumulating evidence that long term alcohol consumption is associated with reduced host capacity for recovery and repair following trauma. The mechanisms for these alcohol-induced effects on tissue injury and repair are currently not fully understood. NIAAA is especially interested in integrative research that elucidates alcohols effects on complex mechanisms of injury and repair that are either common or specific to each organ system. This FOA also encourages the study of alcohols effect on stem cells, embryonic development, and regeneration. Also encourages are studies on molecular and cellular actions of moderate alcohol consumption. A better understanding of these underlying mechanisms may provide new avenues for developing more effective and novel approaches for prognosis, diagnosis, intervention, and treatment of alcohol-induced organ damage. </t>
  </si>
  <si>
    <t>http://grants.nih.gov/grants/guide/pa-files/PA-14-123.html</t>
  </si>
  <si>
    <t>PA-14-124</t>
  </si>
  <si>
    <t>Alcohol-Induced Effects on Tissue Injury and Repair (R21)</t>
  </si>
  <si>
    <t xml:space="preserve">This Funding Opportunity Announcement (FOA) encourages Exploratory/Developmental Research Grant Award (R21) applications to study molecular and cellular mechanisms of tissue injury and repair associated with alcohol use in humans. Excessive alcohol consumption has the potential to adversely affect multiple organ systems including the liver, brain, heart, pancreas, lung, kidney, endocrine and immune systems, as well as bone and skeletal muscle. In addition, there is accumulating evidence that long term alcohol consumption is associated with reduced host capacity for recovery and repair following trauma. The mechanisms for these alcohol-induced effects on tissue injury and repair are currently not fully understood. NIAAA is especially interested in integrative research that elucidates alcohols effects on complex mechanisms of injury and repair that are either common or specific to each organ system. This FOA also encourages the study of alcohols effect on stem cells, embryonic development, and regeneration. Also encouraged are studies on molecular and cellular actions of moderate alcohol consumption. A better understanding of these underlying mechanisms may provide new avenues for developing more effective and novel approaches for prognosis, diagnosis, intervention, and treatment of alcohol-induced organ damage.  </t>
  </si>
  <si>
    <t>http://grants.nih.gov/grants/guide/pa-files/PA-14-124.html</t>
  </si>
  <si>
    <t>PA-14-061</t>
  </si>
  <si>
    <t>Substance Use and Abuse, Risky Decision Making and HIV/AIDS (R01)</t>
  </si>
  <si>
    <t xml:space="preserve">This Funding Opportunity Announcement (FOA) is intended to stimulate model-driven research to understand the ways that people make decisions about engaging in behaviors that impact the risk of acquiring or transmitting HIV, or to adhere to treatments for HIV. Decision making processes may contribute to both substance use/abuse and other HIV acquisition or transmission risks. A better understanding of decision making processes in the context of brain neural networks and their associated functions would lead to the development of better strategies to reduce the frequency of HIV-risk behaviors. Therefore, this FOA encourages applications to study 1) cognitive, motivational or emotional mechanisms and/or 2) brain neuroendocrine and reinforcement systems that related to HIV-risk behaviors or treatment non-compliance. Interdisciplinary studies that incorporate approaches from psychology, economics, anthropology, sociology, decision sciences, neuroscience and computational modeling are encouraged. This FOA for R01 applications solicits empirical, hypothesis-driven, confirmatory research and modeling approaches. Exploratory, descriptive or hypothesis-generating research are more appropriate for the complementary FOAs using the R21 or R03 mechanisms.  In no cases, should research involving animals be proposed. </t>
  </si>
  <si>
    <t>http://grants.nih.gov/grants/guide/pa-files/PA-14-061.html</t>
  </si>
  <si>
    <t>PA-14-063</t>
  </si>
  <si>
    <t>Substance Use and Abuse, Risky Decision Making and HIV/AIDS (R03)</t>
  </si>
  <si>
    <t xml:space="preserve">This Funding Opportunity Announcement (FOA) is intended to stimulate model-driven research to understand the ways that people make decisions about engaging in behaviors that impact the risk of acquiring or transmitting HIV, or to adhere to treatments for HIV. Decision making processes may contribute to both substance use/abuse and other HIV acquisition or transmission risks. A better understanding of decision making processes in the context of brain neural networks and their associated functions would lead to the development of better strategies to reduce the frequency of HIV-risk behaviors. Therefore, this FOA encourages applications to study 1) cognitive, motivational or emotional mechanisms and/or 2) brain neuroendocrine and reinforcement systems that related to HIV-risk behaviors or treatment non-compliance. Interdisciplinary studies that incorporate approaches from psychology, economics, anthropology, sociology, decision sciences, neuroscience and computational modeling are encouraged. This FOA for R03 applications encourages small research projects that can be carried out in a short period of time with limited resources. The R03 activity code supports different types of projects including pilot and feasibility studies; secondary analysis of existing data; small, self-contained research projects; development of research methodology; and development of new research technology.   In no cases, should research involving animals be proposed.   </t>
  </si>
  <si>
    <t>http://grants.nih.gov/grants/guide/pa-files/PA-14-063.html</t>
  </si>
  <si>
    <t>PA-14-062</t>
  </si>
  <si>
    <t>Substance Use and Abuse, Risky Decision Making and HIV/AIDS (R21)</t>
  </si>
  <si>
    <t xml:space="preserve">This Funding Opportunity Announcement (FOA) is intended to stimulate model-driven research to understand the ways that people make decisions about engaging in behaviors that impact the risk of acquiring or transmitting HIV, or to adhere to treatments for HIV. Decision making processes may contribute to both substance use/abuse and other HIV acquisition or transmission risks. A better understanding of decision making processes in the context of brain neural networks and their associated functions would lead to the development of better strategies to reduce the frequency of HIV-risk behaviors. Therefore, this FOA encourages applications to study 1) cognitive, motivational or emotional mechanisms and/or 2) brain neuroendocrine and reinforcement systems that related to HIV-risk behaviors or treatment non-compliance. Interdisciplinary studies that incorporate approaches from psychology, economics, anthropology, sociology, decision sciences, neuroscience and computational modeling are encouraged. This FOA for R21 applications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t>
  </si>
  <si>
    <t>http://grants.nih.gov/grants/guide/pa-files/PA-14-062.html</t>
  </si>
  <si>
    <t>PA-14-036</t>
  </si>
  <si>
    <t>Women &amp;amp;amp; Sex/Gender Differences in Drug and Alcohol Abuse/Dependence (R21)</t>
  </si>
  <si>
    <t>http://grants.nih.gov/grants/guide/pa-files/PA-14-036.html</t>
  </si>
  <si>
    <t>PA-14-038</t>
  </si>
  <si>
    <t>Women &amp;amp;amp; Sex/Gender Differences in Drug and Alcohol Abuse/Dependence (R01)</t>
  </si>
  <si>
    <t>The purpose of this Funding Opportunity Announcement (FOA) is to advance research on male-females differences in drug and alcohol abuse and addiction and on factors specific to women.  Both human and animal model studies are sought.</t>
  </si>
  <si>
    <t>http://grants.nih.gov/grants/guide/pa-files/PA-14-038.html</t>
  </si>
  <si>
    <t>PA-14-037</t>
  </si>
  <si>
    <t>Women &amp;amp;amp; Sex/Gender Differences in Drug and Alcohol Abuse/Dependence (R03)</t>
  </si>
  <si>
    <t xml:space="preserve">The purpose of this Funding Opportunity Announcement (FOA) is to advance research on male-females differences in drug and alcohol abuse and addiction and on factors specific to women.  Both human and animal model studies are sought.  </t>
  </si>
  <si>
    <t>http://grants.nih.gov/grants/guide/pa-files/PA-14-037.html</t>
  </si>
  <si>
    <t>Nutrition and Alcohol-Related Health Outcomes (R21)</t>
  </si>
  <si>
    <t xml:space="preserve">This Funding Opportunity Announcement (FOA) encourages applications that propose to examine associations between nutrition and alcohol-related health outcomes in humans and animal models. The goal of this FOA is to stimulate a broad range of research on the role of nutrition in the development, prevention, and treatment of a variety of alcohol-related health outcomes including alcohol use disorder and chronic disease.  </t>
  </si>
  <si>
    <t>Nutrition and Alcohol-Related Health Outcomes (R03)</t>
  </si>
  <si>
    <t>PA-13-359</t>
  </si>
  <si>
    <t>Nutrition and Alcohol-Related Health Outcomes (R01)</t>
  </si>
  <si>
    <t>http://grants.nih.gov/grants/guide/pa-files/PA-13-359.html</t>
  </si>
  <si>
    <t>PAR-16-393</t>
  </si>
  <si>
    <t>http://grants.nih.gov/grants/guide/pa-files/PAR-16-393.html</t>
  </si>
  <si>
    <t>PAR-16-383</t>
  </si>
  <si>
    <t>Chemistry Science Track Award for Rapid Transition (C/START) (R03)</t>
  </si>
  <si>
    <t xml:space="preserve">The National Institute on Drug Abuse (NIDA) seeks to facilitate the entry of new/early stage investigators (ESIs) into substance use disorder (SUD) research. ESIs are invited to submit applications for small scale, innovative chemical/pharmacological pilot research projects. Importantly, the C/START award is intended to enable an ESI the opportunity to gather preliminary data in support of subsequent research grants (e.g., R21/R33 [CHEM], R21 or R01) or drug development funding opportunities that, in the long term, help to launch the ESIs scientific career. </t>
  </si>
  <si>
    <t>http://grants.nih.gov/grants/guide/pa-files/PAR-16-383.html</t>
  </si>
  <si>
    <t>PAR-16-384</t>
  </si>
  <si>
    <t>Chemical Discovery (CHEM) Award (R21/R33)</t>
  </si>
  <si>
    <t>The purpose of this FOA is to support the development of chemical probes that aid basic research investigations on substance use disorders (SUDs) or identify new lead chemical scaffolds with potential for structure activity relationship (SAR) studies on SUDs. In the long term, it is hoped that these lead chemical scaffolds will provide a greater number of pharmacological tools for basic research and possible drug candidates for medications development.</t>
  </si>
  <si>
    <t>http://grants.nih.gov/grants/guide/pa-files/PAR-16-384.html</t>
  </si>
  <si>
    <t>PAR-16-357</t>
  </si>
  <si>
    <t>Avenir Award Program for Genetics or Epigenetics of Substance Use Disorders (DP1)</t>
  </si>
  <si>
    <t>Avenir means future in French, and this award looks toward the future by supporting early stage investigators proposing highly innovative studies. The award will support those in an early stage of their career who may lack the preliminary data required for an R01 grant, but who propose high impact research and who show promise of being tomorrow&amp;amp;apos;s leaders in the field. NIDA has developed two Avenir Award Programs, one for HIV/AIDS research and the other for genetics or epigenetics studies.</t>
  </si>
  <si>
    <t>http://grants.nih.gov/grants/guide/pa-files/PAR-16-357.html</t>
  </si>
  <si>
    <t>PA-16-232</t>
  </si>
  <si>
    <t>Prescription Drug Abuse (R21)</t>
  </si>
  <si>
    <t xml:space="preserve">This Funding Opportunity Announcement (FOA)  encourages applicants to develop innovative research applications on prescription drug abuse, including research to examine the factors contributing to prescription drug abuse; to characterize the adverse medical, mental health and social consequences associated with prescription drug abuse; and to develop effective prevention and service delivery approaches and behavioral and pharmacological treatments. Applications to address these issues are encouraged across a broad range of methodological approaches including basic science, clinical, epidemiological, and health services research to define the extent of the problem of prescription drug abuse, to characterize this problem in terms of classes of drugs abused and combinations of drug types, etiology of abuse, and populations most affected (including analyses by age group, race/ethnicity, gender, and psychiatric symptomatology). Studies on individual- and patient-level factors, prescriber factors, and/or health system factors are encouraged, as are studies on all classes of prescription drugs with high abuse liability, including analgesics, stimulants, sedative/hypnotics and anxiolytics. Researchers are further encouraged to study the relationship between the prescription medication, the indication for which the medication was prescribed (e.g., pain, sleep disorder, anxiety disorder, obesity), and the environmental and individual factors contributing to abuse. </t>
  </si>
  <si>
    <t>http://grants.nih.gov/grants/guide/pa-files/PA-16-232.html</t>
  </si>
  <si>
    <t>PA-16-233</t>
  </si>
  <si>
    <t>Prescription Drug Abuse (R01)</t>
  </si>
  <si>
    <t>This Funding Opportunity Announcement (FOA) encourages applicants to develop innovative research applications on prescription drug abuse, including research to examine the factors contributing to prescription drug abuse; to characterize the adverse medical, mental health and social consequences associated with prescription drug abuse; and to develop effective prevention and service delivery approaches and behavioral and pharmacological treatments. Applications to address these issues are encouraged across a broad range of methodological approaches including basic science, clinical, epidemiological, and health services research to define the extent of the problem of prescription drug abuse, to characterize this problem in terms of classes of drugs abused and combinations of drug types, etiology of abuse, and populations most affected (including analyses by age group, race/ethnicity, gender, and psychiatric symptomatology). Studies on individual- and patient-level factors, prescriber factors, and/or health system factors are encouraged, as are studies on all classes of prescription drugs with high abuse liability, including analgesics, stimulants, sedative/hypnotics and anxiolytics. Researchers are further encouraged to study the relationship between the prescription medication, the indication for which the medication was prescribed (e.g., pain, sleep disorder, anxiety disorder, obesity), and the environmental and individual factors contributing to abuse.</t>
  </si>
  <si>
    <t>http://grants.nih.gov/grants/guide/pa-files/PA-16-233.html</t>
  </si>
  <si>
    <t>PAR-16-224</t>
  </si>
  <si>
    <t>NIDA Research Education Program for Clinical Researchers and Clinicians (R25)</t>
  </si>
  <si>
    <t>The NIH Research Education Program (R25) supports research education activities in the mission areas of the NIH.  The over-arching goal of this NIDA R25 program is to support educational activities that complement and/or enhance the training of a workforce to meet the nations biomedical, behavioral and clinical research needs. This FOA is intended to support research education activities that enhance the knowledge of substance abuse and addiction research. The program is intended for those in clinically focused careers and/or those training for careers as clinicians/service providers, clinical researchers or optimally a combination of the two. This mechanism may not be used for support of non-research-related clinical training.  To accomplish the stated over-arching goal, this FOA will support creative educational activities with a primary focus on Courses for Skills Development and Research Experiences.</t>
  </si>
  <si>
    <t>http://grants.nih.gov/grants/guide/pa-files/PAR-16-224.html</t>
  </si>
  <si>
    <t>PA-16-144</t>
  </si>
  <si>
    <t>Role of Astrocytes and Astrocytic Networks in Drug Abuse (R01)</t>
  </si>
  <si>
    <t>Despite continuing advances in understanding astrocyte function within the CNS, little is known as to the impact of drugs of abuse on the structural organization and functional information encoded within astrocytic networks. The purpose of this Funding Opportunity Announcement (FOA) is to encourage the submission of applications to examine the effects of drugs of abuse on the structural connectivity of astrocytic networks within the CNS, and the generation, processing and spatiotemporal control of activities within these networks.</t>
  </si>
  <si>
    <t>http://grants.nih.gov/grants/guide/pa-files/PA-16-144.html</t>
  </si>
  <si>
    <t>PA-16-145</t>
  </si>
  <si>
    <t>Role of Astrocytes and Astrocytic Networks in Drug Abuse (R21)</t>
  </si>
  <si>
    <t>http://grants.nih.gov/grants/guide/pa-files/PA-16-145.html</t>
  </si>
  <si>
    <t>PA-16-119</t>
  </si>
  <si>
    <t>The Application of Big Data Analytics to Drug Abuse Research (R01)</t>
  </si>
  <si>
    <t xml:space="preserve">The purpose of this FOA is to encourage the application of Big Data analytics to reveal deeper or novel insights into the biological and behavioral processes associated with substance abuse and addiction.NIDA recognizes that to accelerate progress toward understanding how the human brain and behavior is altered by chronic drug use and addiction, it is vital to develop more powerful analytical methods and visualization tools that can help capture the richness of data being generated from genetic, epigenetic, molecular, proteomic, metabolomic, brain-imaging, micro-electrode, behavioral, clinical, social, services, environmental studies as well as data generated from electronic health records.Applications for this FOA should develop and/or utilize computational approaches for analyzing large, complex datasets acquired from drug addiction research.The rapid increase of technologies to acquire unprecedented amounts of neurobiological and behavioral data, and an expanding capacity to store those data, results in great opportunity to bring to bear the power of the computational methods of Big Data analytics on drug abuse and addiction. </t>
  </si>
  <si>
    <t>http://grants.nih.gov/grants/guide/pa-files/PA-16-119.html</t>
  </si>
  <si>
    <t>PAR-16-080</t>
  </si>
  <si>
    <t>Education and Health: New Frontiers (R01)</t>
  </si>
  <si>
    <t>The goal of this funding opportunity announcement is to support research that will further elucidate the pathways involved in the relationship between education and health outcomes and in doing so to carefully identify the specific aspects and qualities of education that are responsible for this relationship and what the mediating factors are that affect the nature of the causal relationship.</t>
  </si>
  <si>
    <t>http://grants.nih.gov/grants/guide/pa-files/PAR-16-080.html</t>
  </si>
  <si>
    <t>PAR-16-079</t>
  </si>
  <si>
    <t>Education and Health: New Frontiers (R03)</t>
  </si>
  <si>
    <t>http://grants.nih.gov/grants/guide/pa-files/PAR-16-079.html</t>
  </si>
  <si>
    <t>PAR-16-078</t>
  </si>
  <si>
    <t>Education and Health: New Frontiers (R21)</t>
  </si>
  <si>
    <t xml:space="preserve">The goal of this funding opportunity announcement is to support research that will further elucidate the pathways involved in the relationship between education and health outcomes and in doing so to carefully identify the specific aspects and qualities of education that are responsible for this relationship and what the mediating factors are that affect the nature of the causal relationship.  </t>
  </si>
  <si>
    <t>http://grants.nih.gov/grants/guide/pa-files/PAR-16-078.html</t>
  </si>
  <si>
    <t>PA-16-076</t>
  </si>
  <si>
    <t>Clinical Development of Minimally-Invasive Bioassays to Support Outpatient Clinical Trials of Therapeutics for Substance Use Disorders (R01)</t>
  </si>
  <si>
    <t>This Funding Opportunity Announcement (FOA) encourages Research Project Grant (R01) applications from institutions/ organizations that propose to develop non-invasive methods to support outpatient clinical trials of pharmacotherapies for Substance Use Disorders (SUDs).</t>
  </si>
  <si>
    <t>http://grants.nih.gov/grants/guide/pa-files/PA-16-076.html</t>
  </si>
  <si>
    <t>PA-16-075</t>
  </si>
  <si>
    <t>Clinical Development of Minimally-Invasive Bioassays to Support Outpatient Clinical Trials of Therapeutics for Substance Use Disorders (R21)</t>
  </si>
  <si>
    <t>This Funding Opportunity Announcement (FOA) encourages Research Project Grant (R21) applications from institutions/ organizations that propose to develop non-invasive methods to support outpatient clinical trials of pharmacotherapies for Substance Use Disorders (SUDs).</t>
  </si>
  <si>
    <t>http://grants.nih.gov/grants/guide/pa-files/PA-16-075.html</t>
  </si>
  <si>
    <t>PAR-16-071</t>
  </si>
  <si>
    <t>Behavioral Science Track Award for Rapid Transition (B/Start)(R03)</t>
  </si>
  <si>
    <t xml:space="preserve">This FOA will use an NIH Small Research Grant (R03) award mechanism and seeks to facilitate the entry of beginning investigators into the field of behavioral science research related to drug abuse. R03 projects will be supported for one year to allow gathering of pilot data with the intent that PDs/PIs become better positioned to seek additional support for independent research programs. To be appropriate for a B/Start award, research must be primarily focused on behavioral processes and research questions. </t>
  </si>
  <si>
    <t>http://grants.nih.gov/grants/guide/pa-files/PAR-16-071.html</t>
  </si>
  <si>
    <t>PAR-16-055</t>
  </si>
  <si>
    <t>Mechanism for Time-Sensitive Drug Abuse Research (R21)</t>
  </si>
  <si>
    <t>This Funding Opportunity Announcement (FOA) will support pilot, feasibility or exploratory research in 5 priority areas in substance use epidemiology and health services, including: 1) responses to sudden and severe emerging drug issues (e.g. the ability to look into a large and sudden spike in synthetic cannabinoid use/overdoses in a particular community); 2) responses to emerging marijuana trends and topics related to the shifting policy landscape; 3) responses to unexpected and time-sensitive prescription drug abuse research opportunities (e.g.,new state or local efforts); 4) responses to unexpected and time-sensitive medical system issues (e.g. opportunities to understand addiction services in the evolving health care system); and 5) responses to unexpected and time-sensitive criminal or juvenile justice opportunities (e.g. new system and/or structural level changes) that relate to drug abuse and access and provision of health care service. It should be clear that the knowledge gained from the proposed study is time-sensitive and that an expedited rapid review and funding are required in order for the scientific question to be answered.</t>
  </si>
  <si>
    <t>http://grants.nih.gov/grants/guide/pa-files/PAR-16-055.html</t>
  </si>
  <si>
    <t>RFA-NS-16-013</t>
  </si>
  <si>
    <t>Innovation Grants to Nurture Initial Translational Efforts (IGNITE):  Development and Validation of Model Systems and/or Pharmacodynamic Markers to Facilitate the Discovery of Neurotherapeutics (R21/R33)</t>
  </si>
  <si>
    <t>This funding opportunity announcement (FOA) encourages the development and validation of: 1) animal models and human tissue ex vivo systems that recapitulate the phenotypic and physiologic characteristics of a defined neurological disorder and/or 2) clinically feasible pharmacodynamic markers for therapeutics designed to treat neurological disease.The goal of this FOA is to promote a significant improvement in the translational relevance of animal models, ex vivo systems, testing paradigms, and endpoints that will be utilized to facilitate the development of neurotherapeutics. Ideally, endpoints proposed in applications for this FOA would have the potential to provide feasible and meaningful assessments of efficacy following therapeutic intervention that would be applicable in both preclinical and clinical settings.This FOA is not intended to support the development of animal and ex vivo model systems for the interrogation of disease etiology or for the identification of new drug targets. It is also not intended to support human clinical validation of model systems or pharmacodynamic markers. This FOA is part of a suite of Innovation Grants to Nurture Initial Translational Efforts(IGNITE) focused on enabling the exploratory and early stages of drug discovery.</t>
  </si>
  <si>
    <t>http://grants.nih.gov/grants/guide/rfa-files/RFA-NS-16-013.html</t>
  </si>
  <si>
    <t>PAS-16-018</t>
  </si>
  <si>
    <t>HIV/AIDS High Priority Drug Abuse Research (R01)</t>
  </si>
  <si>
    <t>The National Institutes of Health has recently announced the HIV/AIDS research priorities for the next three to five years http://grants.nih.gov/grants/guide/notice-files/NOT-OD-15-137.html. The goal of this Funding Opportunity Announcement (FOA) is to stimulate high priority research relevant to drug abuse and HIV/AIDS.</t>
  </si>
  <si>
    <t>http://grants.nih.gov/grants/guide/pa-files/PAS-16-018.html</t>
  </si>
  <si>
    <t>PAR-16-009</t>
  </si>
  <si>
    <t>NIDA Research Center of Excellence Grant Program (P50)</t>
  </si>
  <si>
    <t xml:space="preserve">This Funding Opportunity Announcement (FOA) is to provide support for research Centers that (1) conduct drug abuse and addiction research in any area of NIDAs mission, (2) have outstanding innovative science, (3) are multidisciplinary, thematically integrated, synergistic, and (4) serve as national resource(s) to provide educational and outreach activities to drug abuse research communities, educational organizations, the general public, and policy makers in the NIDA research fields. It is expected that a Center will transform knowledge in the sciences it is studying. Incremental work should not be the focus of Center activities; rather, new and creative directions are required. The P50 Center of Excellence is expected to foster the career development and mentoring of new investigators who would be given meaningful roles to play in the Center projects. A goal of this program is to create NIDA Centers that are national community resources for furthering drug abuse research by sharing their findings, their data, and their resources as appropriate  for researchers to use and build upon and to advance research in this field.   </t>
  </si>
  <si>
    <t>http://grants.nih.gov/grants/guide/pa-files/PAR-16-009.html</t>
  </si>
  <si>
    <t>PA-15-290</t>
  </si>
  <si>
    <t>AIDS-Science Track Award for Research Transition (R03)</t>
  </si>
  <si>
    <t xml:space="preserve">This funding opportunity announcement (FOA) seeks to facilitate the entry of both newly independent and early career investigators to the area of drug abuse research on HIV/AIDS. This FOA, AIDS-Science Track Award for Research Transition (A-START), encourages Small Research Grant (R03) applications to support research projects on drug abuse and HIV/AIDS that can be carried out in a short period of time with limited resources. Applications under this FOA are welcomed from all areas of HIV/AIDS research that NIDA supports. </t>
  </si>
  <si>
    <t>http://grants.nih.gov/grants/guide/pa-files/PA-15-290.html</t>
  </si>
  <si>
    <t>PAR-15-326</t>
  </si>
  <si>
    <t>Imaging - Science Track Award for Research Transition (I/START) (R03)</t>
  </si>
  <si>
    <t>This funding opportunity announcement (FOA) encourages Small Research Grant (R03) applications to facilitate the entry of investigators to the area of neuroimaging, including both new investigators and established investigators seeking to adopt neuroimaging methodologies in their research programs, to enable the conduct of small &amp;amp;quot;proof of concept&amp;amp;quot; studies. The R03 is intended to support research projects that can be carried out in a short period of time with limited resources.</t>
  </si>
  <si>
    <t>http://grants.nih.gov/grants/guide/pa-files/PAR-15-326.html</t>
  </si>
  <si>
    <t>PAR-15-267</t>
  </si>
  <si>
    <t>Fast-Track Development of Medications to Treat Cannabis Use Disorders (UG3/UH3)</t>
  </si>
  <si>
    <t>The purpose of this Funding Opportunity Announcement (FOA) is to accelerate the discovery and development of medications to treat Cannabis Use Disorders (CUDs) using the UG3/UH3 mechanism. The objective is to advance medications toward the ultimate goal of obtaining FDA approval. Advances in understanding the cannabinoid systems and the effects of marijuana on the brain, coupled with the availability of both novel and marketed medications that may be efficacious to treat these disorders, offer unprecedented opportunities to develop safe and effective pharmacotherapies for CUDs.</t>
  </si>
  <si>
    <t>http://grants.nih.gov/grants/guide/pa-files/PAR-15-267.html</t>
  </si>
  <si>
    <t>PA-15-141</t>
  </si>
  <si>
    <t>International Research Collaboration on Drug Abuse and Addiction Research (R03)</t>
  </si>
  <si>
    <t>This Funding Opportunity Announcement (FOA) encourages collaborative research applications on drug abuse and addiction that take advantage of special opportunities that exist outside the United States. Special opportunities include access to unusual talent, resources, populations, or environmental conditions in other countries that will speed scientific discovery. Projects should have relevance to the mission of NIDA and where feasible should address NIDAs international scientific priority areas(http://www.drugabuse.gov/international/research-priorities). While the priorities will change from year to year, in FY15 priority areas include: linkages between HIV/AIDS and drug abuse; prevention, initiation, and treatment of nicotine and tobacco use (especially among vulnerable populations such as children, adolescents, pregnant women, and those with co-morbid disorders); the neuroscience of marijuana and cannabinoids; and the effect of changes in laws and policies on marijuana and its impact.  The NIH R03 activity code supports discrete, well-defined projects that realistically can be completed in two years and that require limited levels of funding. The R03 activity code supports different types of projects including pilot and feasibility studies; secondary analysis of existing data; small, self-contained research projects; development of research methodology; and development of new research technology.</t>
  </si>
  <si>
    <t>http://grants.nih.gov/grants/guide/pa-files/PA-15-141.html</t>
  </si>
  <si>
    <t>PA-15-142</t>
  </si>
  <si>
    <t>International Research Collaboration on Drug Abuse and Addiction Research (R01)</t>
  </si>
  <si>
    <t>This Funding Opportunity Announcement (FOA) encourages collaborative research applications on drug abuse and addiction that take advantage of special opportunities that exist outside the United States. Special opportunities include access to unusual talent, resources, populations, or environmental conditions in other countries that will speed scientific discovery. Projects should have relevance to the mission of NIDA and where feasible should address NIDA&amp;amp;apos;s international scientific priority areas (http://www.drugabuse.gov/international/research-priorities). While the priorities will change from year to year, in FY15 priority areas include: linkages between HIV/AIDS and drug abuse; prevention, initiation, and treatment of nicotine and tobacco use (especially among vulnerable populations such as children, adolescents, pregnant women, and those with co-morbid disorders); the neuroscience of marijuana and cannabinoids; and the effect of changes in laws and policies on marijuana and its impact.</t>
  </si>
  <si>
    <t>http://grants.nih.gov/grants/guide/pa-files/PA-15-142.html</t>
  </si>
  <si>
    <t>PA-15-143</t>
  </si>
  <si>
    <t>International Research Collaboration on Drug Abuse and Addiction Research (R21)</t>
  </si>
  <si>
    <t>This Funding Opportunity Announcement (FOA) encourages collaborative research applications on drug abuse and addiction that take advantage of special opportunities that exist outside the United States. Special opportunities include access to unusual talent, resources, populations, or environmental conditions in other countries that will speed scientific discovery. Projects should have relevance to the mission of NIDA and where feasible should address NIDAs international scientific priority areas (http://www.drugabuse.gov/international/research-priorities). While the priorities will change from year to year, in FY15 priority areas include: linkages between HIV/AIDS and drug abuse; prevention, initiation, and treatment of nicotine and tobacco use (especially among vulnerable populations such as children, adolescents, pregnant women, and those with co-morbid disorders); the neuroscience of marijuana and cannabinoids; and the effect of changes in laws and policies on marijuana and its impact.   The R21 activity code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a field of biomedical, behavioral, or clinical research. Projects of limited cost or scope that use widely accepted approaches and methods within well-established fields are better suited for the R03 small grant activity code.</t>
  </si>
  <si>
    <t>http://grants.nih.gov/grants/guide/pa-files/PA-15-143.html</t>
  </si>
  <si>
    <t>PAR-15-120</t>
  </si>
  <si>
    <t>Identification of Genetic and Genomic Variants by Next-Gen in Sequencing Non-human Animal Models (U01)</t>
  </si>
  <si>
    <t>The goals of this initiative are to identify gene variants of traits associated with addiction and substance abuse in selectively bred, and outbred  non-human animal models using methodologies of Next Gen-Sequencing, mapping, and genotyping.  This FOA will replace PAR-14-010 &amp;amp;quot;Identification of Gene Variants for Addiction Related Traits by Next-Gen Sequencing in Model Organisms Selectively Bred for Addiction Traits (UH2/UH3)&amp;amp;quot;</t>
  </si>
  <si>
    <t>http://grants.nih.gov/grants/guide/pa-files/PAR-15-120.html</t>
  </si>
  <si>
    <t>PAR-15-119</t>
  </si>
  <si>
    <t>NIDA Mentored Clinical Scientists Development Program Award in Drug Abuse and Addiction (K12)</t>
  </si>
  <si>
    <t xml:space="preserve">This funding opportunity announcement (FOA) encourages applications for institutional research career development (K12) programs that propose to support intensive supervised research training and career development experiences for clinician scientists (scholars) leading to research independence in the area of drug abuse and addiction. For this FOA, clinician scientists may include (but are not limited to) physicians, clinical psychologists, epidemiologists, doctoral-level social workers, pharmacists, and behavioral scientists. Scholars are expected to be supported for 3-5 years on consecutive 12-month appointments. Candidates selected for support as scholars must hold a doctorate and commit a minimum of 9 person-months (equivalent to 75% of full-time professional effort) to conducting clinical research and career development activities associated with the proposed program </t>
  </si>
  <si>
    <t>http://grants.nih.gov/grants/guide/pa-files/PAR-15-119.html</t>
  </si>
  <si>
    <t>PA-15-099</t>
  </si>
  <si>
    <t>Reductions in Illicit Drug Use and Functional Outcomes (R21/R33)</t>
  </si>
  <si>
    <t>The purpose of this Funding Opportunity Announcement (FOA) is to encourage applications for Phased Innovation (R21/R33) projects to determine whether reductions in illicit drug use are associated with positive changes in health-related and other functional outcomes in individuals with substance use disorders (SUDs).  Functional outcomes include, for example, reductions in morbidity, mortality, criminal justice involvement, overall healthcare expenditures.  This FOA provides support for up to two years (R21 phase) for research planning activities and feasibility studies, followed by possible transition to expanded research support (R33 phase).  The transition to the R33 phase will be determined by NIH program evaluation of successful achievement of the milestones set for the R21 phase. The ultimate goal of this FOA is to provide evidence that will enable regulatory authorities to accept reductions in illicit drug use as a valid outcome measure in clinical trials of pharmacotherapies for the treatment of SUDs.</t>
  </si>
  <si>
    <t>http://grants.nih.gov/grants/guide/pa-files/PA-15-099.html</t>
  </si>
  <si>
    <t>PA-15-080</t>
  </si>
  <si>
    <t>Drug Abuse Prevention Intervention Research (R21)</t>
  </si>
  <si>
    <t xml:space="preserve">This Funding Opportunity Announcement (FOA) encourages R21 grant applications for research that will employ rigorous scientific methods to test theoretically derived hypotheses to increase understanding of the science of drug use prevention within diverse populations and settings and across the lifespan.  The FOA seeks applications that encompass investigations of cognitive, behavioral, and social processes as they relate to: 1) development of novel prevention approaches; 2) efficacy and effectiveness of prevention interventions or programs; 3) processes that optimize the selection, integration, implementation and sustainability of science-based prevention, including systems-level and health economic factors; and 4) methodologies appropriate for studying complex aspects of prevention science. </t>
  </si>
  <si>
    <t>http://grants.nih.gov/grants/guide/pa-files/PA-15-080.html</t>
  </si>
  <si>
    <t>PA-15-081</t>
  </si>
  <si>
    <t>Drug Abuse Prevention Intervention Research (R03)</t>
  </si>
  <si>
    <t xml:space="preserve">This Funding Opportunity Announcement (FOA) encourages R03 grant applications for research that will employ rigorous scientific methods to test theoretically derived hypotheses to increase understanding of the science of drug use prevention within diverse populations and settings and across the lifespan.  The FOA seeks applications that encompass investigations of cognitive, behavioral, and social processes as they relate to: 1) development of novel prevention approaches; 2) efficacy and effectiveness of prevention interventions or programs; 3) processes that optimize the selection, integration, implementation and sustainability of science-based prevention, including systems-level and health economic factors; and 4) methodologies appropriate for studying complex aspects of prevention science. </t>
  </si>
  <si>
    <t>http://grants.nih.gov/grants/guide/pa-files/PA-15-081.html</t>
  </si>
  <si>
    <t>PA-15-082</t>
  </si>
  <si>
    <t>Drug Abuse Prevention Intervention Research (R01)</t>
  </si>
  <si>
    <t>This Funding Opportunity Announcement (FOA) encourages R01 grant applications for research that will employ rigorous scientific methods to test theoretically derived hypotheses to increase understanding of the science of drug use prevention within diverse populations and settings and across the lifespan.  The FOA seeks applications that encompass investigations of cognitive, behavioral, and social processes as they relate to: 1) development of novel prevention approaches; 2) efficacy and effectiveness of prevention interventions or programs; 3) processes that optimize the selection, integration, implementation and sustainability of science-based prevention, including systems-level and health economic factors; and 4) methodologies appropriate for studying complex aspects of prevention science.</t>
  </si>
  <si>
    <t>http://grants.nih.gov/grants/guide/pa-files/PA-15-082.html</t>
  </si>
  <si>
    <t>PAR-15-079</t>
  </si>
  <si>
    <t>Cutting-Edge Basic Research Awards (CEBRA) (R21)</t>
  </si>
  <si>
    <t>The National Institute on Drug Abuse (NIDA) Cutting-Edge Basic Research Award (CEBRA) is designed to foster highly innovative or conceptually creative research related to drug abuse and addiction and how to prevent and treat them. It supports research that is high-risk and potentially high-impact that is underrepresented or not included in NIDA&amp;amp;apos;s current portfolio. The proposed research should: (1) test a highly novel and significant hypothesis for which there are scant precedent or preliminary data and which, if confirmed, would have a substantial impact on current thinking; and/or (2) develop or adapt innovative techniques or methods for addiction research, or that have promising future applicability to drug abuse research.</t>
  </si>
  <si>
    <t>http://grants.nih.gov/grants/guide/pa-files/PAR-15-079.html</t>
  </si>
  <si>
    <t>PA-15-002</t>
  </si>
  <si>
    <t>Epidemiology of Drug Abuse (R03)</t>
  </si>
  <si>
    <t xml:space="preserve">This Funding Opportunity Announcement (FOA) is intended to support research projects to enhance our understanding of the nature, extent, distribution, etiology, comorbidities, and consequences of drug use, abuse, and addiction across individuals, families, communities, and diverse population groups.  This FOA strongly encourages applications that reflect the breadth of epidemiology research by addressing multiple levels of risk, resilience, and causation across scientific disciplines; by applying novel methods to advance knowledge of the interplay among genetic, environmental, and developmental factors and between social environments and associated health and disease outcomes; and by building on the research investments of NIH and sister HHS agencies to harness existing data on the epidemiology and etiology of drug abuse to improve public health prevention and treatment programs.  </t>
  </si>
  <si>
    <t>http://grants.nih.gov/grants/guide/pa-files/PA-15-002.html</t>
  </si>
  <si>
    <t>PA-15-003</t>
  </si>
  <si>
    <t>Epidemiology of Drug Abuse (R01)</t>
  </si>
  <si>
    <t>This Funding Opportunity Announcement (FOA) is intended to support research projects to enhance our understanding of the nature, extent, distribution, etiology, comorbidities, and consequences of drug use, abuse, and addiction across individuals, families, communities, and diverse population groups.  This FOA strongly encourages applications that reflect the breadth of epidemiology research by addressing multiple levels of risk, resilience, and causation across scientific disciplines; by applying novel methods to advance knowledge of the interplay among genetic, environmental, and developmental factors and between social environments and associated health and disease outcomes; and by building on the research investments of NIH and sister HHS agencies to harness existing data on the epidemiology and etiology of drug abuse to improve public health prevention and treatment programs.</t>
  </si>
  <si>
    <t>http://grants.nih.gov/grants/guide/pa-files/PA-15-003.html</t>
  </si>
  <si>
    <t>PA-15-001</t>
  </si>
  <si>
    <t>Epidemiology of Drug Abuse (R21)</t>
  </si>
  <si>
    <t>http://grants.nih.gov/grants/guide/pa-files/PA-15-001.html</t>
  </si>
  <si>
    <t>PA-14-222</t>
  </si>
  <si>
    <t>Long-Term Retention in Care for U.S. Substance Using Populations (R34)</t>
  </si>
  <si>
    <t xml:space="preserve">Until there is a cure, people living with HIV (PLWH) will have to be retained in care throughout their lives.  Therefore, the purpose of this Funding Opportunity Announcement (FOA) is to encourage research on long-term retention in care leading to sustained viral suppression among substance abusers.   </t>
  </si>
  <si>
    <t>http://grants.nih.gov/grants/guide/pa-files/PA-14-222.html</t>
  </si>
  <si>
    <t>PA-14-224</t>
  </si>
  <si>
    <t>Long-Term Retention in Care for U.S. Substance Using Populations (R01)</t>
  </si>
  <si>
    <t xml:space="preserve">Until there is a cure, people living with HIV (PLWH) will have to be retained in care throughout their lives.  Therefore, the purpose of this Funding Opportunity Announcement (FOA) is to encourage research on long-term retention in care leading to sustained viral suppression among substance abusers.    </t>
  </si>
  <si>
    <t>http://grants.nih.gov/grants/guide/pa-files/PA-14-224.html</t>
  </si>
  <si>
    <t>PA-14-223</t>
  </si>
  <si>
    <t>Long-Term Retention in Care for U.S. Substance Using Populations (R21)</t>
  </si>
  <si>
    <t xml:space="preserve">Until there is a cure, people living with HIV (PLWH) will have to be retained in care throughout their lives. Therefore, the purpose of this Funding Opportunity Announcement (FOA) is to encourage research on long-term retention in care leading to sustained viral suppression among substance abusers.   </t>
  </si>
  <si>
    <t>http://grants.nih.gov/grants/guide/pa-files/PA-14-223.html</t>
  </si>
  <si>
    <t>NIDA Core &amp;amp;quot;Center of Excellence&amp;amp;quot; Grant Program (P30)</t>
  </si>
  <si>
    <t>PA-14-163</t>
  </si>
  <si>
    <t>Effects of Cannabis Use and Cannabinoids on the Developing Brain (R01)</t>
  </si>
  <si>
    <t xml:space="preserve">This Funding Opportunity Announcement (FOA) encourages Research Project Grant (R01) applications from institutions and organizations that propose to study the effects and functional consequences of cannabis and cannabinoid exposures on the developing brain, from pre-, peri-, post-natal development through young adulthood in animal models and humans. Topics of interest pertaining to this FOA include, but are not limited to: molecular and cellular mechanisms of cannabis/cannabinoid effects on the developing brain; long term functional consequences of cannabis/cannabinoid exposure on learning and memory, cognitive and emotional development.  </t>
  </si>
  <si>
    <t>http://grants.nih.gov/grants/guide/pa-files/PA-14-163.html</t>
  </si>
  <si>
    <t>PA-14-162</t>
  </si>
  <si>
    <t>Effects of Cannabis Use and Cannabinoids on the Developing Brain (R21)</t>
  </si>
  <si>
    <t xml:space="preserve">This Funding Opportunity Announcement (FOA) encourages exploratory/developmental grant (R21) applications from institutions and organizations that propose to study the effects and functional consequences of cannabis and cannabinoid exposures on the developing brain, from pre-, peri-, post-natal development through young adulthood in animal models and humans. Topics of interest pertaining to this PA include, but are not limited to: molecular and cellular mechanisms of cannabis/cannabinoid effects on the developing brain; long term functional consequences of cannabis/cannabinoid exposure on learning and memory, cognitive and emotional development.  </t>
  </si>
  <si>
    <t>http://grants.nih.gov/grants/guide/pa-files/PA-14-162.html</t>
  </si>
  <si>
    <t>PA-14-164</t>
  </si>
  <si>
    <t>Effects of Cannabis Use and Cannabinoids on the Developing Brain (R03)</t>
  </si>
  <si>
    <t xml:space="preserve">This Funding Opportunity Announcement (FOA) encourages Small Research Grant (R03) applications from institutions and organizations that propose to study the effects and functional consequences of cannabis and cannabinoid exposures on the developing brain, from pre-, peri-, post-natal development through young adulthood in animal models and humans. Topics of interest pertaining to this PA include, but are not limited to: molecular and cellular mechanisms of cannabis/cannabinoid effects on the developing brain; long term functional consequences of cannabis/cannabinoid exposure on learning and memory, cognitive and emotional development.  </t>
  </si>
  <si>
    <t>http://grants.nih.gov/grants/guide/pa-files/PA-14-164.html</t>
  </si>
  <si>
    <t>PA-14-135</t>
  </si>
  <si>
    <t>Prevention and Treatment of Substance Using Populations with or at Risk for HCV (R34)</t>
  </si>
  <si>
    <t xml:space="preserve">This Funding Opportunity Announcement outlines priority areas for high impact clinical and basic research for at-risk substance using populations, including those infected with or at risk for HIV. In particular, this FOA encourages research focused on prevention and treatment of Hepatitis C Virus (HCV) to reduce new infections and identify and treat existing infections more effectively.  This FOA is informed by priority areas in the 2011 HHS Action Plan, Combating the Silent Epidemic of Viral Hepatitis: Action Plan for the Prevention, Care and Treatment of Viral Hepatitis.     </t>
  </si>
  <si>
    <t>http://grants.nih.gov/grants/guide/pa-files/PA-14-135.html</t>
  </si>
  <si>
    <t>PA-14-137</t>
  </si>
  <si>
    <t>Prevention and Treatment of Substance Using Populations with or at Risk for HCV (R01)</t>
  </si>
  <si>
    <t xml:space="preserve">This Funding Opportunity Announcement (R01) outlines priority areas for high impact clinical and basic research for at-risk substance using populations, including those infected with or at risk for HIV. In particular, this FOA encourages research focused on prevention and treatment of Hepatitis C Virus (HCV) to reduce new infections and identify and treat existing infections more effectively.  This FOA is informed by priority areas in the 2011 HHS Action Plan, Combating the Silent Epidemic of Viral Hepatitis: Action Plan for the Prevention, Care and Treatment of Viral Hepatitis.     </t>
  </si>
  <si>
    <t>http://grants.nih.gov/grants/guide/pa-files/PA-14-137.html</t>
  </si>
  <si>
    <t>PA-14-136</t>
  </si>
  <si>
    <t>Prevention and Treatment of Substance Using Populations with or at Risk for HCV (R21)</t>
  </si>
  <si>
    <t xml:space="preserve">This Funding Opportunity Announcement (R21) outlines priority areas for high impact clinical and basic research for at-risk substance using populations, including those infected with or at risk for HIV. In particular, this FOA encourages research focused on prevention and treatment of Hepatitis C Virus (HCV) to reduce new infections and identify and treat existing infections more effectively.  This FOA is informed by priority areas in the 2011 HHS Action Plan, Combating the Silent Epidemic of Viral Hepatitis: Action Plan for the Prevention, Care and Treatment of Viral Hepatitis.  </t>
  </si>
  <si>
    <t>http://grants.nih.gov/grants/guide/pa-files/PA-14-136.html</t>
  </si>
  <si>
    <t>PAR-14-105</t>
  </si>
  <si>
    <t>Synthetic Psychoactive Drugs and Strategic Approaches to Counteract Their Deleterious Effects (R21)</t>
  </si>
  <si>
    <t xml:space="preserve">The purpose of this FOA is to support research to deepen our knowledge of the use of synthetic psychoactive drugs, their mechanisms of action, their health effects, and development of prevention strategies and strategies to treat patients in emergency departments and long range treatment.  </t>
  </si>
  <si>
    <t>http://grants.nih.gov/grants/guide/pa-files/PAR-14-105.html</t>
  </si>
  <si>
    <t>PAR-14-106</t>
  </si>
  <si>
    <t>Synthetic Psychoactive Drugs and Strategic Approaches to Counteract Their Deleterious Effects (R01)</t>
  </si>
  <si>
    <t>http://grants.nih.gov/grants/guide/pa-files/PAR-14-106.html</t>
  </si>
  <si>
    <t>PAR-14-104</t>
  </si>
  <si>
    <t>Synthetic Psychoactive Drugs and Strategic Approaches to Counteract Their Deleterious Effects (R03)</t>
  </si>
  <si>
    <t>The purpose of this Funding Opportunity Announcement (FOA) is to support research to deepen our knowledge of the use of synthetic psychoactive drugs, their mechanisms of action, their health effects, and development of prevention strategies and strategies to treat patients in emergency departments and long range treatment.</t>
  </si>
  <si>
    <t>http://grants.nih.gov/grants/guide/pa-files/PAR-14-104.html</t>
  </si>
  <si>
    <t>PA-14-084</t>
  </si>
  <si>
    <t>Neuroimmune Signaling in Substance Use Disorders (R01)</t>
  </si>
  <si>
    <t xml:space="preserve">The purpose of this Funding Opportunity Announcement (FOA) is to encourage the submission of research project grant applications that propose to examine the molecular, cellular, circuit, and behavioral responses to neuroimmune signaling within the central nervous system (CNS) as it pertains to the initiation, escalation, and maintenance of, and the neurological consequences resulting from, substance use disorders (SUDs), and to abstinence and withdrawal from, and subsequent relapse of, drug use. The goal of this understudied area of research is to determine the extent to which neuroimmune responses contribute to or protect against current and future risk and consequences of SUDs.   </t>
  </si>
  <si>
    <t>http://grants.nih.gov/grants/guide/pa-files/PA-14-084.html</t>
  </si>
  <si>
    <t>PA-14-083</t>
  </si>
  <si>
    <t>Neuroimmune Signaling and Function in Substance Use Disorders (R21)</t>
  </si>
  <si>
    <t xml:space="preserve">The purpose of this Funding Opportunity Announcement (FOA) is to encourage the submission of grant applications that propose to examine the molecular, cellular, circuit, and behavioral responses to neuroimmune signaling within the central nervous system (CNS) as it pertains to the initiation, escalation, and maintenance of, and the neurological consequences resulting from, substance use disorders (SUDs), and to abstinence and withdrawal from, and subsequent relapse of, drug use. The goal of this understudied area of research is to determine the extent to which neuroimmune responses contribute to or protect against current and future risk and consequences of SUDs.   </t>
  </si>
  <si>
    <t>http://grants.nih.gov/grants/guide/pa-files/PA-14-083.html</t>
  </si>
  <si>
    <t>PAS-14-020</t>
  </si>
  <si>
    <t>Public Health Impact of the Changing Policy/Legal Environment for Marijuana (R01)</t>
  </si>
  <si>
    <t xml:space="preserve">This initiative encourages research on the impact of changing marijuana policies and laws on public health outcomes, including marijuana exposure among children, adolescents, and adults; other licit and illicit drug use; education and professional achievement; social development; risky behaviors (e.g., drugged driving); mental health; HIV, etc. </t>
  </si>
  <si>
    <t>http://grants.nih.gov/grants/guide/pa-files/PAS-14-020.html</t>
  </si>
  <si>
    <t>Neuroscience Research on Drug Abuse (R21)</t>
  </si>
  <si>
    <t>Neuroscience Research on Drug Abuse (R01)</t>
  </si>
  <si>
    <t>Strategic Alliances for Medications Development to Treat Substance Use Disorders (R01)</t>
  </si>
  <si>
    <t>PA-15-312</t>
  </si>
  <si>
    <t>Research to Advance Vaccine Safety (R01)</t>
  </si>
  <si>
    <t>The purpose of this funding opportunity announcement (FOA) is to support research that will contribute to the overall understanding of vaccine safety. This research opportunity encourages studies that address scientific areas potentially relevant to vaccine safety such as 1) physiological and immunological responses to vaccines and vaccine components, 2) how genetic variations affect immune/physiological responses that may impact vaccine safety, 3) identification of risk factors and biological markers that may be used to assess whether there is a relationship between certain diseases or disorders and licensed vaccines, 4) creation/evaluation of statistical methodologies for analyzing data on vaccine safety, including data available from existing data sources such as passive reporting systems or healthcare databases, or 5) the application of genomic/molecular technologies and systems biology approaches to evaluate vaccine safety. This FOA aligns with the research goals and objectives outlined in the U.S. National Vaccine Plan).</t>
  </si>
  <si>
    <t>http://grants.nih.gov/grants/guide/pa-files/PA-15-312.html</t>
  </si>
  <si>
    <t>PA-15-313</t>
  </si>
  <si>
    <t>Research to Advance Vaccine Safety (R21)</t>
  </si>
  <si>
    <t>http://grants.nih.gov/grants/guide/pa-files/PA-15-313.html</t>
  </si>
  <si>
    <t>PAR-16-390</t>
  </si>
  <si>
    <t>NIBIB Trailblazer Award for New and Early Stage Investigators (R21)</t>
  </si>
  <si>
    <t>This Trailblazer Award is an opportunity for New and Early Stage Investigators to pursue research programs of high interest to the NIBIB that integrate engineering and the physical sciences with the life and behavioral sciences.  This FOA invites applications from researchers who are at the early stage of their independent careers or those who have not had substantial prior NIH funding. A Trailblazer project may be exploratory, developmental, proof of concept, or high risk-high impact, and may be technology design-directed, discovery-driven, or hypothesis-driven.  Importantly, applicants are expected to propose research approaches for which there are minimal or no preliminary data.</t>
  </si>
  <si>
    <t>http://grants.nih.gov/grants/guide/pa-files/PAR-16-390.html</t>
  </si>
  <si>
    <t>PAR-16-108</t>
  </si>
  <si>
    <t>Team-Based Design in Biomedical Engineering Education (R25)</t>
  </si>
  <si>
    <t>The NIH Research Education Program (R25) supports research education activities in the mission areas of the NIH.  The over-arching goal of this NIBIB-NICHD R25 program is to support educational activities that complement and/or enhance the training of a workforce to meet the nations biomedical, behavioral and clinical research needs.</t>
  </si>
  <si>
    <t>http://grants.nih.gov/grants/guide/pa-files/PAR-16-108.html</t>
  </si>
  <si>
    <t>PAR-16-044</t>
  </si>
  <si>
    <t>Image-guided Drug Delivery (R01)</t>
  </si>
  <si>
    <t xml:space="preserve">This Funding Opportunity Announcement (FOA) will support innovative research projects that are focused on image-guided drug delivery (IGDD), including real-time image guidance, monitoring, quantitative in vivo characterizations and validation of delivery and response. It will support research in development of integrated imaging-based systems for delivery of drugs or biologics in cancer and other diseases, quantitative imaging assays of drug delivery, and early intervention. </t>
  </si>
  <si>
    <t>http://grants.nih.gov/grants/guide/pa-files/PAR-16-044.html</t>
  </si>
  <si>
    <t>PAR-15-276</t>
  </si>
  <si>
    <t>Turkey-US Collaborative Program for Affordable Medical Technologies (R01)</t>
  </si>
  <si>
    <t>This Funding Opportunity Announcement (FOA) invites applications from research partnerships formed between scientists from U.S. and Turkey to accelerate the development of appropriate affordable diagnostic and therapeutic technologies, which address medical needs in low-middle resource settings. Appropriate medical technologies are those that are useable, cost effective, sustainable, and effective in meeting a significant clinical need in a lower-middle resource setting in different world regions.</t>
  </si>
  <si>
    <t>http://grants.nih.gov/grants/guide/pa-files/PAR-15-276.html</t>
  </si>
  <si>
    <t>PAR-15-167</t>
  </si>
  <si>
    <t>NIBIB Research Education Programs for Residents and Clinical Fellows (R25)</t>
  </si>
  <si>
    <t>The NIH Research Education Program (R25) supports research education activities in the mission areas of the NIH. The overarching goal of this NIBIB R25 program is to complement and/or enhance the training of a workforce to meet the nations biomedical, behavioral and clinical research needs. Specifically, it intends to support research experiences for residents and/or clinical fellows in Radiology or other NIBIB-relevant clinical programs to support their career development and to foster their career as clinician-scientists. Program participants must be residents and/or clinical fellows in programs including, but not limited to, cardiology, neurology, nuclear medicine, ophthalmology, orthopaedics, radiology, or surgery.</t>
  </si>
  <si>
    <t>http://grants.nih.gov/grants/guide/pa-files/PAR-15-167.html</t>
  </si>
  <si>
    <t>PAR-15-031</t>
  </si>
  <si>
    <t>NIBIB Quantum Program: Technological Innovation to Solve a Major Medical or Public Health Challenge (U01)</t>
  </si>
  <si>
    <t xml:space="preserve">The goal of the National Institute of Biomedical Imaging and Bioengineering (NIBIB) Quantum Program is to achieve a profound (quantum) advance over present-day approaches to the prevention, detection, diagnosis, and/or treatment of a major disease or national public health problem primarily through the development of biomedical engineering/biomedical imaging technologies. In order to realize a profound advance against a major disease or national public health problem, this announcement supports research to develop and prepare a target technology for clinical efficacy at the completion of Quantum funding (which may include up to two competitive renewals).   The NIBIB mission is to improve human health by leading the development and acceleration of the application of biomedical technologies. Major biomedical technologies, emerging from the interface of the engineering, physical, and life sciences such as MR imaging, endoscopic devices for minimally invasive surgery, the cochlear implant, and the pacemaker have had a profound impact on human health and quality of life.  In many cases, realization of a quantum impact from a new biomedical technology can only be achieved if the needed intellectual and financial resources are focused on a specific targeted project in a concerted fashion.  The NIBIB Quantum Program is intended to support development of biomedical technologies that will result in a profound paradigm shift in prevention, detection, diagnosis, and/ or treatment of a major disease or national public health problem.  </t>
  </si>
  <si>
    <t>http://grants.nih.gov/grants/guide/pa-files/PAR-15-031.html</t>
  </si>
  <si>
    <t>PAR-15-021</t>
  </si>
  <si>
    <t>Physical Sciences-Oncology Network (PS-ON): Physical Sciences-Oncology Projects (PS-OP) (U01)</t>
  </si>
  <si>
    <t xml:space="preserve">This Funding Opportunity Announcement (FOA) invites U01 cooperative agreement applications for Physical Science-Oncology Projects (PS-OP). The goal of the PS-OPs is to foster the convergence of physical sciences approaches and perspectives with cancer research to advance our understanding of cancer biology and oncology by forming small transdisciplinary teams of physical scientists and cancer biologists/physician scientists. Examples of physical scientists may include engineers, physicists, mathematicians, chemists, and computer scientists. The PS-OPs, individually and as a collaborative Network along with other PS-OPs and the Physical Sciences-Oncology Centers (PS-OC), will support transdisciplinary research that: (1) establishes a physical sciences perspective within the cancer research community; (2) facilitates team science and field convergence at the intersection of physical sciences and cancer research; and (3) collectively tests physical sciences-based experimental and theoretical concepts of cancer and promotes innovative solutions to address outstanding questions in cancer research. </t>
  </si>
  <si>
    <t>http://grants.nih.gov/grants/guide/pa-files/PAR-15-021.html</t>
  </si>
  <si>
    <t>PA-14-181</t>
  </si>
  <si>
    <t>mHealth Tools for Underserved Populations with Chronic Conditions to Promote Effective Patient-Provider Communication, Adherence to Treatment and Self-Management (R21)</t>
  </si>
  <si>
    <t>The purpose of this initiative is to stimulate research utilizing Mobile Health (mHealth) tools aimed at the improvement of effective patientprovider communication, adherence to treatment and self-management of chronic diseases in underserved populations. With the rapid expansion of cellular networks and substantial advancements in Smartphone technologies, it is now possible - and affordable - to transmit patient data digitally from remote areas to specialists in urban areas, receive real-time feedback, and capture that consultation in a database. These mHealth tools, therefore, may facilitate more timely and effective patient-provider communication through education communication around goal setting, treatment reminders, feedback on patient progress and may improve health outcomes. This announcement encourages the development, testing and comparative effective analysis of interventions utilizing mHealth technologies. There is also an interest in studying mHealth technologies in underserved populations.</t>
  </si>
  <si>
    <t>http://grants.nih.gov/grants/guide/pa-files/PA-14-181.html</t>
  </si>
  <si>
    <t>PA-14-180</t>
  </si>
  <si>
    <t>mHealth Tools for Underserved Populations with Chronic Conditions to Promote Effective Patient-Provider Communication, Adherence to Treatment and Self-Management (R01)</t>
  </si>
  <si>
    <t>http://grants.nih.gov/grants/guide/pa-files/PA-14-180.html</t>
  </si>
  <si>
    <t>PA-14-161</t>
  </si>
  <si>
    <t>Translational Research to Help Older Adults Maintain their Health and Independence in the Community (R01)</t>
  </si>
  <si>
    <t xml:space="preserve">This Funding Opportunity Announcement (FOA) invites applications using the R01 award mechanism for translational research that moves evidence-based research findings toward the development of new interventions, programs, policies, practices, and tools that can be used by organizations in the community to help older adults remain healthy and independent, productively engaged, and living in their own homes and communities.  The goal of this FOA is to support translational research involving collaborations between academic research centers and community-based organizations with expertise serving or engaging older adults (such as city and state health departments, city/town leadership councils, educational institutions, workplaces, Area Agencies on Aging, and organizations funded or assisted by the Corporation for National and Community Service) that will enhance our understanding of practical tools, techniques, programs and policies that communities across the nation can use to more effectively respond to needs of the aging population.   </t>
  </si>
  <si>
    <t>http://grants.nih.gov/grants/guide/pa-files/PA-14-161.html</t>
  </si>
  <si>
    <t>PA-14-159</t>
  </si>
  <si>
    <t>Translational Research to Help Older Adults Maintain their Health and Independence in the Community (R21)</t>
  </si>
  <si>
    <t xml:space="preserve">This Funding Opportunity Announcement (FOA) invites applications using the R21 award mechanism for translational research that moves evidence-based research findings toward the development of new interventions, programs, policies, practices, and tools that can be used by organizations in the community to help older adults remain healthy and independent, productively engaged, and living in their own homes and communities.  The goal of this FOA is to support translational research involving collaborations between academic research centers and community-based organizations with expertise serving or engaging older adults (such as city and state health departments, city/town leadership councils, educational institutions, workplaces, Area Agencies on Aging, and organizations funded or assisted by the Corporation for National and Community Service) that will enhance our understanding of practical tools, techniques, programs and policies that communities across the nation can use to more effectively respond to needs of the aging population. </t>
  </si>
  <si>
    <t>http://grants.nih.gov/grants/guide/pa-files/PA-14-159.html</t>
  </si>
  <si>
    <t>NIBIB Biomedical Technology Resource Centers (P41)</t>
  </si>
  <si>
    <t>PAR-16-391</t>
  </si>
  <si>
    <t>Surgical Disparities Research (R01)</t>
  </si>
  <si>
    <t xml:space="preserve">The purpose of this Funding Opportunity Announcement (FOA) is to support investigative and collaborative research focused on understanding and addressing disparities in surgical care and outcomes, in minority and health disparity populations. While the goal is to better understand and explore effectiveness of clinical intervention approaches for addressing surgical disparities, this initiative will also seek to identify multi-level strategies at the institutional and systems level.      </t>
  </si>
  <si>
    <t>http://grants.nih.gov/grants/guide/pa-files/PAR-16-391.html</t>
  </si>
  <si>
    <t>PAR-16-392</t>
  </si>
  <si>
    <t>Exploratory/Developmental Surgical Disparities Research (R21)</t>
  </si>
  <si>
    <t xml:space="preserve">The purpose of this Funding Opportunity Announcement (FOA) is to encourage developmental and exploratory research focused on understanding and addressing disparities in surgical care and outcomes, in minority and health disparity populations. The goal is to better understand and explore effectiveness of clinical intervention approaches for addressing surgical disparities, while employing multi-level strategies at the institutional and systems level. </t>
  </si>
  <si>
    <t>http://grants.nih.gov/grants/guide/pa-files/PAR-16-392.html</t>
  </si>
  <si>
    <t>PAR-16-356</t>
  </si>
  <si>
    <t>Social Epigenomics Research Focused on Minority Health and Health Disparities (R21)</t>
  </si>
  <si>
    <t>The purpose of this Funding Opportunity Announcement (FOA) is to support and accelerate innovative exploratory and developmental human epigenomic investigations focused on identifying and characterizing the mechanisms by which social experiences at various stages in life, both positive and negative, affect gene function and thereby influence health trajectories or modify disease risk in minority and health disparity populations</t>
  </si>
  <si>
    <t>http://grants.nih.gov/grants/guide/pa-files/PAR-16-356.html</t>
  </si>
  <si>
    <t>PAR-16-355</t>
  </si>
  <si>
    <t>Social Epigenomics Research Focused on Minority Health and Health Disparities (R01)</t>
  </si>
  <si>
    <t xml:space="preserve">The purpose of this Funding Opportunity Announcement (FOA) is to support and accelerate human epigenomic investigations focused on identifying and characterizing the mechanisms by which social experiences at various stages in life, both positive and negative, affect gene function and thereby influence health trajectories or modify disease risk in racial/ethnic minority and health disparity populations.  </t>
  </si>
  <si>
    <t>http://grants.nih.gov/grants/guide/pa-files/PAR-16-355.html</t>
  </si>
  <si>
    <t>PA-16-169</t>
  </si>
  <si>
    <t>Understanding Factors in Infancy and Early Childhood (Birth to 24 months) That Influence Obesity Development (R01)</t>
  </si>
  <si>
    <t>This Funding Opportunity Announcement (FOA) invites applications from institutions/organizations which propose to characterize or identify factors in early childhood (birth-24 months) that may increase or mitigate risk for obesity and/or excessive weight gain and/or to fill methodological research gaps relevant to the understanding of risk for development of obesity in children. Studies should propose research in children from birth to 24 months, although any proposed follow-up assessments, if applicable, may continue past this period. Studies may also assess factors relevant to families and/or caregivers of children from birth to 24 months. Applications should seek to fill unique research needs and involve expertise across disciplines as appropriate for the proposed research question.</t>
  </si>
  <si>
    <t>http://grants.nih.gov/grants/guide/pa-files/PA-16-169.html</t>
  </si>
  <si>
    <t>RFA-RM-15-003</t>
  </si>
  <si>
    <t>Pre-application: Stimulating Peripheral Activity to Relieve Conditions (SPARC):   Comprehensive Functional Mapping of Neuroanatomy and Neurobiology of Organs (OT1)</t>
  </si>
  <si>
    <t>The purpose of this Funding Opportunity Announcement (FOA) is to invite pre-applications from applicants who have an interest in ultimately submitting an application to &amp;amp;quot;Stimulating Peripheral Activity to Relieve Conditions (SPARC):  Comprehensive Functional Mapping of Neuroanatomy and Neurobiology of Organs (OT2)&amp;amp;quot; (RFA-RM-15-018).</t>
  </si>
  <si>
    <t>http://grants.nih.gov/grants/guide/rfa-files/RFA-RM-15-003.html</t>
  </si>
  <si>
    <t>RFA-RM-15-018</t>
  </si>
  <si>
    <t>Limited Competition - Stimulating Peripheral Activity to Relieve Conditions (SPARC): Comprehensive Functional Mapping of Neuroanatomy and Neurobiology of Organs (OT2)</t>
  </si>
  <si>
    <t>The purpose of this Funding Opportunity Announcement (FOA) is to invite applications (via limited competition) for SPARC Comprehensive Functional Mapping of Neuroanatomy and Neurobiology of Organs.  These projects will comprehensively provide data for developing detailed, predictive functional and anatomical neural circuit maps for neural control of major functions of organs and their functionally-associated structures.  Each project is to focus on a specific organ and the afferent and efferent innervation that controls function of the organ.  Applications are only accepted after successful competition of the corresponding OT1 pre-application (See RFA-RM-15-003) and invitation to the applicant to submit the OT2 application.</t>
  </si>
  <si>
    <t>http://grants.nih.gov/grants/guide/rfa-files/RFA-RM-15-018.html</t>
  </si>
  <si>
    <t>RFA-DK-16-005</t>
  </si>
  <si>
    <t>Identification of Mechanisms Mediating the Effects of Sleep on Diabetes-Related Metabolism in Humans (R01)</t>
  </si>
  <si>
    <t>The purpose of this Funding Opportunity Announcement is to invite applications that investigate the mechanisms mediating the interactions between sleep and diabetes-related metabolism using deep metabolic phenotyping approaches in healthy human populations and those with metabolic and/or sleep disorders.</t>
  </si>
  <si>
    <t>http://grants.nih.gov/grants/guide/rfa-files/RFA-DK-16-005.html</t>
  </si>
  <si>
    <t>PA-15-324</t>
  </si>
  <si>
    <t>End-of-Life and Palliative Needs of Adolescents and Young Adults (AYA) with Serious Illnesses (R01)</t>
  </si>
  <si>
    <t>The purpose of this funding opportunity announcement (FOA) is to foster research on the unique perspectives, needs, wishes, and decision-making processes of adolescents and young adults (AYA; defined by the World Health Organization and the Centers for Disease Control and Prevention as youth between 12  24 years of age) with serious, advanced illnesses; and research focused on specific end-of-life/palliative care (EOLPC) models that support the physical, psychological, spiritual, and social needs of AYA with serious illness, their families and caregivers.</t>
  </si>
  <si>
    <t>http://grants.nih.gov/grants/guide/pa-files/PA-15-324.html</t>
  </si>
  <si>
    <t>PA-15-325</t>
  </si>
  <si>
    <t>End-of-Life and Palliative Needs of Adolescents and Young Adults (AYA) with Serious Illnesses (R21)</t>
  </si>
  <si>
    <t xml:space="preserve">The purpose of this funding opportunity announcement (FOA) is to foster research on the unique perspectives, needs, wishes, and decision-making processes of adolescents and young adults (AYA; defined by the World Health Organization and the Centers for Disease Control and Prevention as youth between 12  24 years of age) with serious, advanced illnesses; and research focused on specific end-of-life/palliative care (EOLPC) models that support the physical, psychological, spiritual, and social needs of AYA with serious illness, their families and caregivers. </t>
  </si>
  <si>
    <t>http://grants.nih.gov/grants/guide/pa-files/PA-15-325.html</t>
  </si>
  <si>
    <t>PA-15-163</t>
  </si>
  <si>
    <t>Exploratory/Developmental Clinical Research Grants in Obesity (R21)</t>
  </si>
  <si>
    <t xml:space="preserve">This Funding Opportunity Announcement (FOA) encourages research grant applications from institutions/organizations that propose to conduct exploratory/developmental clinical studies that will accelerate the development of effective interventions for prevention or treatment of overweight or obesity in adults and/or children. Exploratory epidemiological research with a goal of informing translational/clinical research will also be supported within this program. </t>
  </si>
  <si>
    <t>http://grants.nih.gov/grants/guide/pa-files/PA-15-163.html</t>
  </si>
  <si>
    <t>PA-15-100</t>
  </si>
  <si>
    <t>Maternal Nutrition and Pre-pregnancy Obesity: Effects on Mothers, Infants and Children (R01)</t>
  </si>
  <si>
    <t>This Funding Opportunity Announcement (FOA) encourages applications to improve health outcomes for women, infants and children, by stimulating interdisciplinary research focused on maternal nutrition and pre-pregnancy obesity. Maternal health significantly impacts not only the mother but also the intrauterine environment, and subsequently fetal development and the health of the newborn.</t>
  </si>
  <si>
    <t>http://grants.nih.gov/grants/guide/pa-files/PA-15-100.html</t>
  </si>
  <si>
    <t>PAR-16-343</t>
  </si>
  <si>
    <t>Limited Competition: Exploratory CTSA Collaborative Innovation  Awards (R21)</t>
  </si>
  <si>
    <t xml:space="preserve">The purpose of this funding opportunity announcement (FOA) is to support highly innovative, exploratory, collaborative research projects in the NCATS Clinical and Translational Science Award (CTSA) program, with the goal of assessing utility and feasibility of proposed innovation(s).   </t>
  </si>
  <si>
    <t>http://grants.nih.gov/grants/guide/pa-files/PAR-16-343.html</t>
  </si>
  <si>
    <t>PA-16-328</t>
  </si>
  <si>
    <t>Limited Competition: Administrative Supplements to Enhance Network Capacity: Collaborative Opportunities for the CTSA Program (Admin Supp)</t>
  </si>
  <si>
    <t xml:space="preserve">NCATS announces the availability of funds for Administrative Supplements to enhance network capacity in the Clinical and Translational Sciences Awards (CTSA) program.  These funds are intended to enhance network capacity through implementing, assessing, and/or disseminating discoveries in methods, approaches, education, and training in clinical and translational science.  Funds will allow investigators from two or more different CTSA hubs to form collaborations within the CTSA network and/or with external partners to implement, assess, and/or disseminate discoveries across the network.  These activities must be within the scope of the approved aims of the parent award and provide significant advances across the translational science spectrum.  </t>
  </si>
  <si>
    <t>http://grants.nih.gov/grants/guide/pa-files/PA-16-328.html</t>
  </si>
  <si>
    <t>PAR-15-304</t>
  </si>
  <si>
    <t>Clinical and Translational Science Award (U54)</t>
  </si>
  <si>
    <t>The purpose of this funding opportunity announcement (FOA) is to invite applications to participate in the Clinical and Translational Science Award (CTSA) program which supports high quality translational and clinical research locally, regionally and nationally and fosters innovation in research methods, training, and career development.</t>
  </si>
  <si>
    <t>http://grants.nih.gov/grants/guide/pa-files/PAR-15-304.html</t>
  </si>
  <si>
    <t>PAR-15-172</t>
  </si>
  <si>
    <t>Collaborative Innovation Award, Clinical and Translational Science Award (CTSA) Program (U01)</t>
  </si>
  <si>
    <t>The purpose of this funding opportunity announcement (FOA) is to invite applications to stimulate innovative collaborative research in the NCATS Clinical and Translational Science Award (CTSA) consortium.</t>
  </si>
  <si>
    <t>http://grants.nih.gov/grants/guide/pa-files/PAR-15-172.html</t>
  </si>
  <si>
    <t>PAR-16-369</t>
  </si>
  <si>
    <t>Resource-Related Research Projects for Development of Animal Models and Related Materials (R24)</t>
  </si>
  <si>
    <t xml:space="preserve">This FOA encourages grant applications aimed at developing, characterizing or improving animal models of human diseases; improving access to data and information about or generated from the use of animal models of human disease; or improving diagnosis and control of diseases of laboratory animals. The animal models and related materials to be developed must address the research interests of two or more of the categorical NIH Institutes and Centers (ICs). Applications to develop models that relate strictly to a specific disease or category of research will not be considered acceptable. Projects that predominantly address the research interests of one NIH Institute or Center but are peripherally related to the research interests of other Institutes and Centers will not be considered appropriate for this FOA.   </t>
  </si>
  <si>
    <t>http://grants.nih.gov/grants/guide/pa-files/PAR-16-369.html</t>
  </si>
  <si>
    <t>PAR-16-347</t>
  </si>
  <si>
    <t>HIV/AIDS Vaccine Scholars Program (K01)</t>
  </si>
  <si>
    <t>The purpose of this NIH Mentored Research Scientist Development Award (K01) is to provide salary and research support to investigators who are within ten years of completing their degree or residency training.  Research and mentorship must be in the field of HIV/AIDS vaccine development, using nonhuman primates (NHPs) as pre-clinical models.  These awards will provide 3 years of support for intensive research career development under the guidance of an experienced mentorship team, with expertise in both development of NHP vaccine models and in translation of the results of investigations performed in NHPs to work in humans.  The expectation is through this sustained period of research career development and training, awardees will launch independent research careers and become competitive for new research project grant (e.g., R01) funding. This funding initiative addresses two objectives of the FY 2017 National Institutes of Health Trans-NIH Plan for HIV-Related Research:  1) To develop active and passive HIV/AIDS vaccines, and 2) To promote and support training related to HIV/AIDS.</t>
  </si>
  <si>
    <t>http://grants.nih.gov/grants/guide/pa-files/PAR-16-347.html</t>
  </si>
  <si>
    <t>PAR-16-322</t>
  </si>
  <si>
    <t>Improvement of Animal Models for Stem Cell-Based Regenerative Medicine (R24)</t>
  </si>
  <si>
    <t xml:space="preserve">This FOA encourages applications from institutions and organizations proposing research aimed at characterizing animal stem cells and improving existing, and creating new, animal models for human disease conditions.  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      </t>
  </si>
  <si>
    <t>http://grants.nih.gov/grants/guide/pa-files/PAR-16-322.html</t>
  </si>
  <si>
    <t>PA-16-141</t>
  </si>
  <si>
    <t>Development of Animal Models and Related Biological Materials for Research (R21)</t>
  </si>
  <si>
    <t>This funding opportunity announcement (FOA) encourages highly innovative research to develop, characterize or improve animal models and related biological materials for human health and disease or to improve diagnosis and control of diseases that might interfere with animal use for biomedical research purposes. The proposed project must fall within the categorical interests of two or more NIH institutions/centers. Applications to develop models that relate strictly to a specific disease or category of research will not be accepted and should be proposed to the appropriate categorical Institute or Center of the NIH.</t>
  </si>
  <si>
    <t>http://grants.nih.gov/grants/guide/pa-files/PA-16-141.html</t>
  </si>
  <si>
    <t>PAR-14-066</t>
  </si>
  <si>
    <t>Limited Competition: Specific pathogen free macaque colonies (U42)</t>
  </si>
  <si>
    <t>Multiple dates, see announcement.</t>
  </si>
  <si>
    <t>http://grants.nih.gov/grants/guide/pa-files/PAR-14-066.html</t>
  </si>
  <si>
    <t>Animal and Biological Material Resource Centers (P40)</t>
  </si>
  <si>
    <t>PAR-16-250</t>
  </si>
  <si>
    <t>Building Evidence: Effective Palliative/End of Life Care Interventions (R01)</t>
  </si>
  <si>
    <t>This funding opportunity announcement (FOA) seeks to stimulate research that tests optimal end-of-life and palliative care (EOLPC) interventions/models of care that are based on individual- and family-centered outcomes. The testing of EOLPC interventions and models of care are urgently needed that address racial, ethnic and/or cultural diversity in children and adults for those with serious, advanced illness. Trials are needed to test efficacy and effectiveness of these interventions and/or models of care.</t>
  </si>
  <si>
    <t>http://grants.nih.gov/grants/guide/pa-files/PAR-16-250.html</t>
  </si>
  <si>
    <t>PA-16-230</t>
  </si>
  <si>
    <t>Non-healing Ulcerative Wounds in Aging (R01)</t>
  </si>
  <si>
    <t>This Funding Opportunity Announcement (FOA) invites applications that propose basic, clinical, or translational research on non-healing ulcerative wounds and their consequences in aging and in older persons. Applications are encouraged which focus on the 1) biology, etiology and pathophysiology of non-healing ulcerative wounds in animal models and/or older adults; 2) translation of basic/clinical research into clinical practice and health decision-making; 3) diagnosis, prevention, management and clinical outcomes of non-healing wounds in older adults. Research supported by this initiative should enhance knowledge of non-healing wounds and their consequences in older adults and provide evidence-based guidance in the diagnosis, evaluation, and/or treatment of non-healing wounds in older persons.</t>
  </si>
  <si>
    <t>http://grants.nih.gov/grants/guide/pa-files/PA-16-230.html</t>
  </si>
  <si>
    <t>PA-16-023</t>
  </si>
  <si>
    <t>Innovative Questions in Symptom Science and Genomics (R21)</t>
  </si>
  <si>
    <t>This initiative seeks to optimize innovation, insight and cutting edge conceptual and technological breakthroughs by catalyzing research that emanates from the identified innovative questions in symptom and genomic nursing science. These innovative questions are reflective of broad domains from which more specific novel hypotheses or problems to be solved can be derived.</t>
  </si>
  <si>
    <t>http://grants.nih.gov/grants/guide/pa-files/PA-16-023.html</t>
  </si>
  <si>
    <t>PA-16-024</t>
  </si>
  <si>
    <t>Innovative Questions in Symptom Science and Genomics (R01)</t>
  </si>
  <si>
    <t xml:space="preserve">This initiative seeks to optimize innovation, insight and cutting edge conceptual and technological breakthroughs by catalyzing research that emanates from the identified innovative questions in symptom and genomic nursing science. These innovative questions are reflective of broad domains from which more specific novel hypotheses or problems to be solved can be derived. </t>
  </si>
  <si>
    <t>http://grants.nih.gov/grants/guide/pa-files/PA-16-024.html</t>
  </si>
  <si>
    <t>PA-16-022</t>
  </si>
  <si>
    <t>Innovative Questions in Symptom Science and Genomics (R15)</t>
  </si>
  <si>
    <t>http://grants.nih.gov/grants/guide/pa-files/PA-16-022.html</t>
  </si>
  <si>
    <t>PA-16-006</t>
  </si>
  <si>
    <t>Personalized Strategies to Manage Symptoms of Chronic Illness (R15)</t>
  </si>
  <si>
    <t xml:space="preserve">The purpose of this initiative is to encourage interdisciplinary research to decrease symptom burden and enhance health-related quality of life (HRQL) in persons with chronic illness through a) increasing knowledge of the biological mechanisms of symptoms and b) promoting innovative, cost-effective, targeted interventions to prevent, manage or ameliorate these symptoms. </t>
  </si>
  <si>
    <t>http://grants.nih.gov/grants/guide/pa-files/PA-16-006.html</t>
  </si>
  <si>
    <t>PA-16-008</t>
  </si>
  <si>
    <t>Personalized Strategies to Manage Symptoms of Chronic Illness (R21)</t>
  </si>
  <si>
    <t>The purpose of this initiative is to encourage interdisciplinary research to decrease symptom burden and enhance health-related quality of life (HRQL) in persons with chronic illness through a) increasing knowledge of the biological mechanisms of symptoms and b) promoting innovative, cost-effective, targeted interventions to prevent, manage or ameliorate these symptoms.</t>
  </si>
  <si>
    <t>http://grants.nih.gov/grants/guide/pa-files/PA-16-008.html</t>
  </si>
  <si>
    <t>PA-16-007</t>
  </si>
  <si>
    <t>Personalized Strategies to Manage Symptoms of Chronic Illness (R01)</t>
  </si>
  <si>
    <t>http://grants.nih.gov/grants/guide/pa-files/PA-16-007.html</t>
  </si>
  <si>
    <t>PAR-16-365</t>
  </si>
  <si>
    <t>Pilot Clinical Trials for the Spectrum of Alzheimers Disease and Age-related Cognitive Decline (R01)</t>
  </si>
  <si>
    <t xml:space="preserve">This Funding Opportunity Announcement (FOA) invites applications that propose to develop and implement Phase I or II clinical trials of promising pharmacological and non-pharmacological interventions in individuals with age-related cognitive decline and in individuals with Alzheimer&amp;amp;apos;s disease (AD) across the spectrum from pre-symptomatic to more severe stages of disease, as well as to stimulate studies to enhance trial design and methods. </t>
  </si>
  <si>
    <t>http://grants.nih.gov/grants/guide/pa-files/PAR-16-365.html</t>
  </si>
  <si>
    <t>PAR-15-348</t>
  </si>
  <si>
    <t>Research on Informal and Formal Caregiving for Alzheimer&amp;amp;apos;s Disease (R01)</t>
  </si>
  <si>
    <t xml:space="preserve">This Funding Opportunity Announcement (FOA) invites applications for basic and translational research on caregiving for individuals with Alzheimers disease (AD), at the individual, family, community, and population level. The scope of this funding opportunity includes support for applications that propose the following: interventions to reduce caregiver burden and improve patient outcomes across various settings; population- and community-based research on the scope and impact of AD caregiving; improved characterization of informal and formal caregiving and the burden of caregiving across the full spectrum of the disease, including differences amongsocioeconomic, racial/ethnic and geographic sub-populations; and research addressing the unique challenges related to the provision of advanced AD care, including disparities in access to care. </t>
  </si>
  <si>
    <t>http://grants.nih.gov/grants/guide/pa-files/PAR-15-348.html</t>
  </si>
  <si>
    <t>PAR-15-351</t>
  </si>
  <si>
    <t>Research on Informal and Formal Caregiving for Alzheimer&amp;amp;apos;s Disease (R21)</t>
  </si>
  <si>
    <t>This Funding Opportunity Announcement (FOA) invites applications for basic and translational research on caregiving for individuals with Alzheimers disease (AD), at the individual, family, community, and population level. The scope of this funding opportunity includes support for applications that propose the following: early-stage development of interventions to reduce caregiver burden and improve patient outcomes across various settings; population- and community-based research on the scope and impact of AD caregiving; improved characterization of informal and formal caregiving and the burden of caregiving across the full spectrum of the disease, including differences amongsocioeconomic, racial/ethnic and geographic sub-populations; and research addressing the unique challenges related to the provision of advanced AD care, including disparities in access to care.</t>
  </si>
  <si>
    <t>http://grants.nih.gov/grants/guide/pa-files/PAR-15-351.html</t>
  </si>
  <si>
    <t>PA-15-133</t>
  </si>
  <si>
    <t>Functional Wellness in HIV: Maximizing the Treatment Cascade (R01)</t>
  </si>
  <si>
    <t xml:space="preserve">This Funding Opportunity Announcement (FOA) seeks to promote the development of HIV interventions which target opportunities to improve the delivery of healthcare across the continuum of care for persons infected with HIV. </t>
  </si>
  <si>
    <t>http://grants.nih.gov/grants/guide/pa-files/PA-15-133.html</t>
  </si>
  <si>
    <t>PA-15-134</t>
  </si>
  <si>
    <t>Functional Wellness in HIV: Maximizing the Treatment Cascade (R21)</t>
  </si>
  <si>
    <t>The National Institute of Nursing Research (NINR) seeks to promote the development of HIV interventions which target opportunities to improve the delivery of healthcare across the continuum of care for persons infected with HIV.</t>
  </si>
  <si>
    <t>http://grants.nih.gov/grants/guide/pa-files/PA-15-134.html</t>
  </si>
  <si>
    <t>PA-15-098</t>
  </si>
  <si>
    <t>Prevention Research in Mid-Life Adults (R01)</t>
  </si>
  <si>
    <t>This Funding Opportunity Announcement (FOA) seeks to stimulate research on mid-life adults (those 50 to 64 years of age) that can inform efforts to optimize health and wellness as individuals age, and prevent illness and disability in later years.</t>
  </si>
  <si>
    <t>http://grants.nih.gov/grants/guide/pa-files/PA-15-098.html</t>
  </si>
  <si>
    <t>PA-15-097</t>
  </si>
  <si>
    <t>Prevention Research in Mid-Life Adults (R21)</t>
  </si>
  <si>
    <t>http://grants.nih.gov/grants/guide/pa-files/PA-15-097.html</t>
  </si>
  <si>
    <t>PA-15-016</t>
  </si>
  <si>
    <t>Biobehavioral and Technological Interventions to Attenuate Cognitive Decline in Individuals with Cognitive Impairment or Dementia (R15)</t>
  </si>
  <si>
    <t>The purpose of this funding opportunity announcement (FOA) is to stimulate clinical research focused on biobehavioral or technological interventions to attenuate cognitive decline in individuals with dementia (such as Alzheimers disease, Lewy body dementia, vascular dementia), mild cognitive impairment (MCI), or disease- or age-related cognitive decline. There is particular interest in interventions that can be implemented in community settings by the affected individual, informal caregivers, or others in the community. Research to inform the development of such interventions is also of interest, as well as research examining underlying mechanisms and biomarkers associated with response to interventions. It is anticipated that the results of this research will help affected individuals maintain independence and quality of life, improve their ability to perform activities of daily living (ADLs) and instrumental activities of daily living (IADLs), and additionally help to reduce stress, burden, and other poor outcomes in their caregivers.</t>
  </si>
  <si>
    <t>http://grants.nih.gov/grants/guide/pa-files/PA-15-016.html</t>
  </si>
  <si>
    <t>PA-15-015</t>
  </si>
  <si>
    <t>Biobehavioral and Technological Interventions to Attenuate Cognitive Decline in Individuals with Cognitive Impairment or Dementia (R21)</t>
  </si>
  <si>
    <t>http://grants.nih.gov/grants/guide/pa-files/PA-15-015.html</t>
  </si>
  <si>
    <t>PA-15-017</t>
  </si>
  <si>
    <t>Biobehavioral and Technological Interventions to Attenuate Cognitive Decline in Individuals with Cognitive Impairment or Dementia (R01)</t>
  </si>
  <si>
    <t>http://grants.nih.gov/grants/guide/pa-files/PA-15-017.html</t>
  </si>
  <si>
    <t>PA-14-345</t>
  </si>
  <si>
    <t>Self-Management for Health in Chronic Conditions (R15)</t>
  </si>
  <si>
    <t xml:space="preserve">The purpose of this initiative is to support research in self-management focused across conditions. A recent report from the Institute of Medicine (IOM) identifies the epidemic of chronic condition as the nations leading health challenge and calls for cross-cutting, coordinated public health actions for living well with chronic illness.  This Funding Opportunity Announcement (FOA) addresses that recommendation by describing an initiative that focuses on self-management as a mainstream science in order to reduce the burden of chronic illnesses/conditions. Self-management is the ability of the individual, in conjunction with family, community, and healthcare professionals, to manage symptoms, treatments, lifestyle changes, and psychosocial, cultural, and spiritual consequences associated with a chronic illness or condition.   </t>
  </si>
  <si>
    <t>http://grants.nih.gov/grants/guide/pa-files/PA-14-345.html</t>
  </si>
  <si>
    <t>PA-14-316</t>
  </si>
  <si>
    <t>Obesity and Asthma: Awareness and Self- Management (R01)</t>
  </si>
  <si>
    <t>The purpose of this funding opportunity announcement is to stimulate research to examine the relationship between asthma, obesity and self-management. The prevalence of both asthma and obesity has significantly risen in the past few decades. Although the association between these two conditions has been found in many studies, the exact mechanisms for how this association arises are unresolved to include self-management and achieving control. Because both of these conditions have their beginnings in early life, an aspect of the association between them that requires more understanding is their common exposures in early life and transition into adulthood.Studies that investigate the molecular pathways linking asthma and obesity are encouraged as long as the studies describe how this relates to self-management. In addition, intervention studies targeting asthma or obesity and their effects on each other, and possible mechanisms of action and effect on behavior, are encouraged.</t>
  </si>
  <si>
    <t>http://grants.nih.gov/grants/guide/pa-files/PA-14-316.html</t>
  </si>
  <si>
    <t>PA-14-177</t>
  </si>
  <si>
    <t>Healthy Habits: Timing for Developing Sustainable Healthy Behaviors in Children and Adolescents (R01)</t>
  </si>
  <si>
    <t>This Funding Opportunity Announcement (FOA) seeks to encourage applications that employ innovative research to identify mechanisms of influence and/or promote positive sustainable health behavior(s) in children and youth (birth to age 21). Applications to promote positive health behavior(s) should target social and cultural factors, including, but not limited to: schools, families, communities, population, food industry, age-appropriate learning tools and games, social media, social networking, technology and mass media. Topics to be addressed in this announcement include: effective, sustainable processes for influencing young people to make healthy behavior choices; identification of the appropriate stage of influence for learning sustainable lifelong health behaviors; the role of technology and new media in promoting healthy behavior; identification of factors that support healthy behavior development in vulnerable populations, identification of barriers to healthy behaviors; and, identification of mechanisms and mediators that are common to the development of a range of habitual health behaviors. Given the many factors involved in developing sustainable health behaviors, applications from multidisciplinary teams are strongly encouraged. The ultimate goal of this FOA is to promote research that identifies and enhances processes that promote sustainable positive behavior or changes social and cultural norms that influence health and future health behaviors.</t>
  </si>
  <si>
    <t>http://grants.nih.gov/grants/guide/pa-files/PA-14-177.html</t>
  </si>
  <si>
    <t>PA-14-176</t>
  </si>
  <si>
    <t>Healthy Habits: Timing for Developing Sustainable Healthy Behaviors in Children and Adolescents (R21)</t>
  </si>
  <si>
    <t>http://grants.nih.gov/grants/guide/pa-files/PA-14-176.html</t>
  </si>
  <si>
    <t>PA-14-140</t>
  </si>
  <si>
    <t>Community Partnerships to Advance Research (CPAR) (R15)</t>
  </si>
  <si>
    <t xml:space="preserve">This funding opportunity announcement encourages researchers to partner with communities using Community Engaged Research (CEnR) methodologies that will enhance relationships leading to better interventions and positive health outcomes.    </t>
  </si>
  <si>
    <t>http://grants.nih.gov/grants/guide/pa-files/PA-14-140.html</t>
  </si>
  <si>
    <t>PA-14-142</t>
  </si>
  <si>
    <t>Community Partnerships to Advance Research (CPAR) (R01)</t>
  </si>
  <si>
    <t xml:space="preserve">This funding opportunity announcement (FOA) encourages researchers to partner with communities using Community Engaged Research (CEnR) methodologies that will enhance relationships leading to better interventions and positive health outcomes.      </t>
  </si>
  <si>
    <t>http://grants.nih.gov/grants/guide/pa-files/PA-14-142.html</t>
  </si>
  <si>
    <t>PA-14-141</t>
  </si>
  <si>
    <t>Community Partnerships to Advance Research (CPAR) (R21)</t>
  </si>
  <si>
    <t xml:space="preserve">This funding opportunity announcement seeks to encourage researchers to partner with communities using Community Engaged Research (CEnR) methodologies that will enhance relationships leading to better interventions and positive health outcomes.      </t>
  </si>
  <si>
    <t>http://grants.nih.gov/grants/guide/pa-files/PA-14-141.html</t>
  </si>
  <si>
    <t>PA-14-112</t>
  </si>
  <si>
    <t>Family-Centered Self-Management of Chronic Conditions (R01)</t>
  </si>
  <si>
    <t xml:space="preserve">This funding opportunity announcement seeks to build the science of family-centered self-management (FCSM) in chronic conditions. </t>
  </si>
  <si>
    <t>http://grants.nih.gov/grants/guide/pa-files/PA-14-112.html</t>
  </si>
  <si>
    <t>PA-14-113</t>
  </si>
  <si>
    <t>Family-Centered Self-Management of Chronic Conditions (R21)</t>
  </si>
  <si>
    <t>http://grants.nih.gov/grants/guide/pa-files/PA-14-113.html</t>
  </si>
  <si>
    <t>PA-13-355</t>
  </si>
  <si>
    <t>Advancing the Science of Geriatric Palliative Care (R21)</t>
  </si>
  <si>
    <t>http://grants.nih.gov/grants/guide/pa-files/PA-13-355.html</t>
  </si>
  <si>
    <t>PAR-16-416</t>
  </si>
  <si>
    <t>NCI Small Grants Program for Cancer Research (NCI Omnibus R03)</t>
  </si>
  <si>
    <t xml:space="preserve">This funding opportunity announcement (FOA) supports small research projects on cancer that can be carried out in a short period of time with limited resources. The R03 grant mechanism supports different types of projects including pilot and feasibility studies; secondary analysis of existing data; small, self-contained research projects; development of research methodology; and development of new research technology.  </t>
  </si>
  <si>
    <t>http://grants.nih.gov/grants/guide/pa-files/PAR-16-416.html</t>
  </si>
  <si>
    <t>PAR-16-380</t>
  </si>
  <si>
    <t>Fundamental Mechanisms of Affective and Decisional Processes in Cancer Control (R01)</t>
  </si>
  <si>
    <t>The purpose of this Funding Opportunity Announcement (FOA) is to encourage projects to generate fundamental knowledge of affective processes. Basic affective science projects should have key consequences for single (e.g., cancer screening) and multiple (e.g., adherence to oral chemotherapy regimen) event decisions and behaviors across the cancer prevention and control continuum. The FOA is expected to encourage collaboration among cancer control researchers and those from scientific disciplines not traditionally connected to cancer control applications (e.g., affective and cognitive neuroscience, decision science, consumer science) to elucidate perplexing and understudied problems in affective and decision sciences with downstream implications for cancer prevention and control.</t>
  </si>
  <si>
    <t>http://grants.nih.gov/grants/guide/pa-files/PAR-16-380.html</t>
  </si>
  <si>
    <t>PAR-16-338</t>
  </si>
  <si>
    <t>Linking the Provider Recommendation to Adolescent HPV Vaccine Uptake (R01)</t>
  </si>
  <si>
    <t>This Funding Opportunity Announcement (FOA) encourages research on how the healthcare delivery system enhances or inhibits the effectiveness of a provider&amp;amp;apos;s recommendation of the adolescent human papillomavirus (HPV) vaccine. Characteristics of the provider, parent/patient, and clinical setting, can all affect whether a provider makes a recommendation, and whether that recommendation results in uptake of the HPV vaccine. This research requires expertise in cancer prevention, adult and childhood behavior, immunization promotion, and healthcare delivery.</t>
  </si>
  <si>
    <t>http://grants.nih.gov/grants/guide/pa-files/PAR-16-338.html</t>
  </si>
  <si>
    <t>PAR-16-336</t>
  </si>
  <si>
    <t>Linking the Provider Recommendation to Adolescent HPV Vaccine Uptake (R21)</t>
  </si>
  <si>
    <t>This Funding Opportunity Announcement (FOA) encourages research on how the healthcare delivery system enhances or inhibits the effectiveness of a provider&amp;amp;apos;s recommendation of the adolescent human papillomavirus (HPV) vaccine. Characteristics of the provider, parent/patient, and clinical setting, can all affect whether a provider makes a recommendation, and whether that recommendation results in uptake of the HPV vaccine. This research requires expertise in cancer prevention, adult and childhood behavior, immunization promotion, and healthcare delivery</t>
  </si>
  <si>
    <t>http://grants.nih.gov/grants/guide/pa-files/PAR-16-336.html</t>
  </si>
  <si>
    <t>PAR-16-337</t>
  </si>
  <si>
    <t>Linking the Provider Recommendation to Adolescent HPV Vaccine Uptake (R03)</t>
  </si>
  <si>
    <t>http://grants.nih.gov/grants/guide/pa-files/PAR-16-337.html</t>
  </si>
  <si>
    <t>PAR-16-284</t>
  </si>
  <si>
    <t>Cancer Prevention, Control, Behavioral Sciences, and Population Sciences Career Development Award (K07)</t>
  </si>
  <si>
    <t>The purpose of the Cancer Prevention, Control, Behavioral Sciences, and Population Sciences Career Development Award (K07) is to support the career development of junior investigators with research or health professional doctoral degrees who want to become cancer-focused academic researchers in cancer prevention, cancer control, or the behavioral or population sciences.</t>
  </si>
  <si>
    <t>http://grants.nih.gov/grants/guide/pa-files/PAR-16-284.html</t>
  </si>
  <si>
    <t>PA-16-258</t>
  </si>
  <si>
    <t>Mechanisms of Cancer and Treatment-related Symptoms and Toxicities (R21)</t>
  </si>
  <si>
    <t xml:space="preserve">This Funding Opportunity Announcement (FOA) invites innovative pilot projects or feasibility studies to stimulate research aimed to better understand the complex interaction of biological, cognitive, behavioral, and sociocultural factors that contribute to cancer and treatment related symptoms and toxicities throughout the cancer care trajectory. Data from the preliminary studies would be used to validate and extend the findings in larger cohort studies and/or test novel, mechanistically-driven interventions via the R01 funding mechanism. Of particular interest is to gain new insights about these factors, either alone or in combination, in minority, underserved, the elderly, and pediatric and young adult populations. Specifically, the FOA aims to identify, describe, and quantify these factors associated with acute and chronic cancer and treatment related symptoms and toxicities.    </t>
  </si>
  <si>
    <t>http://grants.nih.gov/grants/guide/pa-files/PA-16-258.html</t>
  </si>
  <si>
    <t>PAR-16-257</t>
  </si>
  <si>
    <t>Predicting Behavioral Responses to Population-Level Cancer Control Strategies (R21)</t>
  </si>
  <si>
    <t xml:space="preserve">The goal of this funding opportunity announcement (FOA) is to facilitate research to identify individual influences on the effectiveness of population-level strategies that target cancer-related behaviors. We seek to encourage collaborations among scientists with expertise in health policy research and implementation, as well as investigators in scientific disciplines that have not traditionally conducted cancer or policy research, such as: psychological science (e.g., social, developmental); affective and cognitive neuroscience; judgment and decision-making; consumer behavior and marketing; organizational behavior; sociology, cultural anthropology; behavioral economics; linguistics; and political science. </t>
  </si>
  <si>
    <t>http://grants.nih.gov/grants/guide/pa-files/PAR-16-257.html</t>
  </si>
  <si>
    <t>PAR-16-256</t>
  </si>
  <si>
    <t>Cancer-related Behavioral Research through Integrating Existing Data (R01)</t>
  </si>
  <si>
    <t>This Funding Opportunity Announcement (FOA) invites applications that seek to integrate two or more independent data sets to answer novel cancer control and prevention questions.  The goal is to encourage applications that incorporate Integrative Data Analysis (IDA) methods to study behavioral risk factors for cancer, including tobacco use, sedentary behavior, poor weight management, and lack of medical adherence to screening and vaccine uptake. It is important that the data being integrated are from different sources and types (including both quantitative and qualitative; data may span different levels such as genetic and environmental) and should include at least one source of behavioral data.  Importantly, applicants should use existing data sources rather than collect new data.  In addition, creating harmonized measures, developing culturally sensitive measures, replicating results and cross-study comparisons will be encouraged.</t>
  </si>
  <si>
    <t>http://grants.nih.gov/grants/guide/pa-files/PAR-16-256.html</t>
  </si>
  <si>
    <t>PAR-16-255</t>
  </si>
  <si>
    <t>Cancer-related Behavioral Research through Integrating Existing Data (R21)</t>
  </si>
  <si>
    <t>This Funding Opportunity Announcement (FOA) invites applications that seek to integrate two or more independent data sets to answer novel cancer control and prevention questions.  The goal is to encourage applications that incorporate Integrative Data Analysis (IDA) methods to study behavioral risk factors for cancer, including tobacco use, sedentary behavior, poor weight management, and lack of medical adherence to screening and vaccine uptake. It is important  that the data being integrated are from different sources and types (including both quantitative and qualitative; data may span different levels such as genetic and environmental) and should include at least one source of behavioral data.  Importantly, applicants should use existing data sources rather than collect new data.  In addition, creating harmonized measures, developing culturally sensitive measures, replicating results and cross-study comparisons will be encouraged.</t>
  </si>
  <si>
    <t>http://grants.nih.gov/grants/guide/pa-files/PAR-16-255.html</t>
  </si>
  <si>
    <t>PAR-16-249</t>
  </si>
  <si>
    <t>Innovative Approaches to Studying Cancer Communication in the New Media Environment (R01)</t>
  </si>
  <si>
    <t>This Funding Opportunity Announcement (FOA) invites applications that seek to apply one or more innovative methodologies in communication research across the cancer control continuum, from prevention, early detection, diagnosis, treatment, and survivorship, to end of life.  Applications to this FOA should utilize one or more of the following analytic approaches, methods, and data sources, including but not limited to social media data mining, Natural Language Processing (NLP) techniques, online social network analysis, crowdsourcing research tools (e.g., mTurk), online search data, Ecological Momentary Assessment, neuroscience and biobehavioral approaches to communication, and geographic information systems.  Studies should assess outcomes related to cancer prevention and control (e.g., knowledge, attitudes, beliefs, perceived risk, decision making in screening and treatment, information inequalities, social support, shared decision making, persuasion, caregiving, behavioral intentions, preventive behaviors, and policy support, among others).</t>
  </si>
  <si>
    <t>http://grants.nih.gov/grants/guide/pa-files/PAR-16-249.html</t>
  </si>
  <si>
    <t>PAR-16-248</t>
  </si>
  <si>
    <t>Innovative Approaches to Studying Cancer Communication in the New Media Environment (R21)</t>
  </si>
  <si>
    <t>This Funding Opportunity Announcement (FOA) invites applications that seek to apply one or more innovative methodologies in communication research across the cancer control continuum, from prevention, early detection, diagnosis, treatment, and survivorship, to end of life. Applications to this FOA should utilize one or more of the following analytic approaches, methods, and data sources, including but not limited to social media data mining, Natural Language Processing (NLP) techniques, online social network analysis, crowdsourcing research tools (e.g., mTurk), online search data, Ecological Momentary Assessment, neuroscience and biobehavioral approaches to communication, and geographic information systems. Studies should assess outcomes related to cancer prevention and control (e.g., knowledge, attitudes, beliefs, perceived risk, decision making in screening and treatment, information inequalities, social support, shared decision making, persuasion, caregiving, behavioral intentions, preventive behaviors, and policy support, among others).</t>
  </si>
  <si>
    <t>http://grants.nih.gov/grants/guide/pa-files/PAR-16-248.html</t>
  </si>
  <si>
    <t>PAR-16-218</t>
  </si>
  <si>
    <t>Research Answers to NCIs Pediatric Provocative Questions (R01)</t>
  </si>
  <si>
    <t>The purpose of this Funding Opportunity Announcement (FOA) is to invite applications for research projects designed to use sound and innovative strategies to solve specific problems and paradoxes in childhood cancer research identified by the National Cancer Institute (NCI) as the NCIs Pediatric Provocative Questions (Pediatric PQs). These problems and paradoxes framed as questions are not intended to represent the full range of NCI&amp;amp;apos;s priorities in childhood cancer research. Rather, they are meant to challenge cancer researchers to think about and elucidate specific problems in key areas of pediatric cancer research that are deemed important but have not received sufficient attention.</t>
  </si>
  <si>
    <t>http://grants.nih.gov/grants/guide/pa-files/PAR-16-218.html</t>
  </si>
  <si>
    <t>PAR-16-217</t>
  </si>
  <si>
    <t>Research Answers to NCIs Pediatric Provocative Questions (R21)</t>
  </si>
  <si>
    <t>http://grants.nih.gov/grants/guide/pa-files/PAR-16-217.html</t>
  </si>
  <si>
    <t>PAR-16-176</t>
  </si>
  <si>
    <t>NCI Clinical and Translational Exploratory/Developmental Studies  (R21)</t>
  </si>
  <si>
    <t xml:space="preserve">This Funding Opportunity Announcement (FOA) supports the development of new exploratory research in cancer diagnosis, treatment, imaging, symptom/toxicity, and prevention clinical trials; correlative studies associated with clinical trials; novel cancer therapeutic, symptom/toxicity, and preventive agent development, radiotherapy development activities, and mechanism-driven combinations; and innovative preclinical studies--including the use of new clinically-relevant models and imaging technologies--which could lead to first-in-human clinical trials. The R21 mechanism is intended to encourage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a field of cancer research (pre-clinical or clinical).   </t>
  </si>
  <si>
    <t>http://grants.nih.gov/grants/guide/pa-files/PAR-16-176.html</t>
  </si>
  <si>
    <t>PA-16-175</t>
  </si>
  <si>
    <t>Exploratory Grants in Cancer Epidemiology and Genomics Research (R21)</t>
  </si>
  <si>
    <t>This funding opportunity announcement (FOA) invites applications for research on cancer epidemiology, genomics, and risk assessment. The overarching goal is to provide support to promote the early and conceptual stages of research efforts on novel scientific ideas that have the potential to substantially advance cancer research, such as improving epidemiologic study data collection; validating measurement of exposures in body fluids and tissues; applying epigenetic or metabolomic approaches to cancer epidemiology research; developing and applying novel strategies for discovery of risk variants for rare cancers; understanding the population genetic architecture of cancer in understudied populations; or validating methods to extract, collect, and synthesize clinical data via electronic medical records for use in observational studies of cancer patients and survivors.</t>
  </si>
  <si>
    <t>http://grants.nih.gov/grants/guide/pa-files/PA-16-175.html</t>
  </si>
  <si>
    <t>PAR-16-166</t>
  </si>
  <si>
    <t>Integrating Biospecimen Science into Clinical Assay Development (U01)</t>
  </si>
  <si>
    <t>This Funding Opportunity Announcement (FOA) will support extramural research to investigate and mitigate challenges facing clinical assay development due to biopsy biospecimen preanalytical variability. The program will tie in with current efforts to optimize clinical biomarker assays utilized in NCI-sponsored clinical trials. Results from this research program will improve the understanding of how biopsy collection, processing, and storage procedures may affect all aspects of analytical performance for current and emerging clinical biomarkers, as well as expedite clinical biomarker assay development through the evidence-based standardization of biopsy handling practices. Critical information gained through these research awards may increase the reliability of clinical biomarker assays, reduce time requirements for assay development, and decrease assay failure during late-stage testing.</t>
  </si>
  <si>
    <t>http://grants.nih.gov/grants/guide/pa-files/PAR-16-166.html</t>
  </si>
  <si>
    <t>PA-16-165</t>
  </si>
  <si>
    <t>Obesity Policy Evaluation Research (R01)</t>
  </si>
  <si>
    <t>This Funding Opportunity Announcement (FOA) encourages applications that propose to evaluate policies or large scale programs that are expected to influence obesity related behaviors (e.g., dietary intake, physical activity, or sedentary behavior) and/or weight outcomes have the potential to prevent or reduce rates of obesity.</t>
  </si>
  <si>
    <t>http://grants.nih.gov/grants/guide/pa-files/PA-16-165.html</t>
  </si>
  <si>
    <t>PAR-16-122</t>
  </si>
  <si>
    <t>Physical Activity and Weight Control Interventions Among Cancer Survivors: Effects on Biomarkers of Prognosis and Survival (R01)</t>
  </si>
  <si>
    <t xml:space="preserve">This Funding Opportunity Announcement (FOA) encourages transdisciplinary and translational research that will identify the specific biological or biobehavioral pathways through which physical activity and/or weight control (either weight loss or avoidance of weight gain) may affect cancer prognosis and survival. Research applications should test the effects of physical activity, alone or in combination with weight control (either weight loss or avoidance of weight gain), on biomarkers of cancer prognosis among cancer survivors identified by previous animal or observational research on established biomarkers other than insulin/glucose metabolism, especially those obtained from tumor tissue sourced from repeat biopsies where available. Because many cancer survivor populations will not experience recurrence but will die of comorbid diseases or may experience early effects of aging, inclusion of biomarkers of comorbid diseases (e.g., cardiovascular disease) and of the aging process are also sought. Applications should use experimental designs (e.g., randomized controlled clinical trials (RCTs), fractional factorial designs), and include transdisciplinary approaches that bring together behavioral intervention expertise, cancer biology, and other basic and clinical science disciplines relevant to the pathways being studied. </t>
  </si>
  <si>
    <t>http://grants.nih.gov/grants/guide/pa-files/PAR-16-122.html</t>
  </si>
  <si>
    <t>PAR-16-123</t>
  </si>
  <si>
    <t>Physical Activity and Weight Control Interventions Among Cancer Survivors: Effects on Biomarkers of Prognosis and Survival (R21)</t>
  </si>
  <si>
    <t xml:space="preserve">This Funding Opportunity Announcement (FOA) encourages transdisciplinary and translational research that will identify the specific biological or biobehavioral pathways through which physical activity and/or weight control (either weight loss or avoidance of weight gain) may affect cancer prognosis and survival. Research applications should test the effects of physical activity, alone or in combination with weight control (either weight loss or avoidance of weight gain), on biomarkers of cancer prognosis among cancer survivors identified by previous animal or observational research on established biomarkers other than insulin/glucose metabolism, especially those obtained from tumor tissue sourced from repeat biopsies where available. Because many cancer survivor populations will not experience recurrence but will die of comorbid diseases or may experience early effects of aging, inclusion of biomarkers of comorbid diseases (e.g., cardiovascular disease) and of the aging process are also sought. Applications should use experimental designs (e.g., randomized controlled clinical trials (RCTs), fractional factorial designs), and will include transdisciplinary approaches that bring together behavioral intervention expertise, cancer biology, and other basic and clinical science disciplines relevant to the pathways being studied. </t>
  </si>
  <si>
    <t>http://grants.nih.gov/grants/guide/pa-files/PAR-16-123.html</t>
  </si>
  <si>
    <t>PAR-16-089</t>
  </si>
  <si>
    <t>Imaging and Biomarkers for Early Cancer Detection (U01)</t>
  </si>
  <si>
    <t>The purpose of this Funding Opportunity Announcement (FOA) is to: (i) invite researchers to submit collaborative research project (U01) applications to improve cancer screening, early detection of aggressive cancer, assessment of cancer risk and cancer diagnosis aimed at integrating multi-modality imaging strategies and multiplexed biomarker methodologies into a singular complementary approach, and (ii) establish a Consortium for Imaging and Biomarkers (CIB) to perform collaborative studies, exchange information, share knowledge and leverage common resources. The research will be conducted by individual multi-disciplinary research teams, hereafter called Units. All Units are expected to participate in collaborative activities with other Units within the Consortium.</t>
  </si>
  <si>
    <t>http://grants.nih.gov/grants/guide/pa-files/PAR-16-089.html</t>
  </si>
  <si>
    <t>PAR-16-058</t>
  </si>
  <si>
    <t>Collaborative Research Projects to Enhance Applicability of Mammalian Models for Translational Research (Collaborative R01)</t>
  </si>
  <si>
    <t>The purpose of this Funding Opportunity Announcement (FOA) is to solicit applications for collaborative R01 projects from multi-disciplinary teams to expand, improve, or transform the utility of mammalian cancer and tumor models for translational research.This FOA replaces PAR-14-240 &amp;amp;quot;Collaborative Research Projects to Enhance Applicability of Mouse Models for Translational Research (Collaborative R01)&amp;amp;quot;.This FOA continues the goals of PAR-14-240, except that these goals are no longer limited to mouse models but are expanded to cover any mammalian cancer models.For a linked set of collaborative R01s, each site has its own Program Director(s)/Principal Investigator(s), and the program provides a mechanism for cross-site coordination and communication.Collaborative studies are appropriate to address research questions beyond the capacity of a single-site investigation, particularly to accommodate collaborations among sites with diverse expertise, perspectives, and contributions.</t>
  </si>
  <si>
    <t>http://grants.nih.gov/grants/guide/pa-files/PAR-16-058.html</t>
  </si>
  <si>
    <t>PAR-16-059</t>
  </si>
  <si>
    <t>Research Projects to Enhance Applicability of Mammalian Models for Translational Research (R01)</t>
  </si>
  <si>
    <t xml:space="preserve">The purpose of this Funding Opportunity Announcement (FOA) is to invite applications for projects to expand, improve, or transform the utility of mammalian cancer and tumor models for translational research.This FOA replaces PAR-14-241, &amp;amp;quot;Research Projects to Enhance Applicability of Mouse Models for Translational Research (R01)&amp;amp;quot;.This FOA continues the goals of PAR-14-241, except that these goals are no longer limited to mouse models but are expanded to cover any mammalian cancer models. </t>
  </si>
  <si>
    <t>http://grants.nih.gov/grants/guide/pa-files/PAR-16-059.html</t>
  </si>
  <si>
    <t>PAR-16-051</t>
  </si>
  <si>
    <t>Small-Cell Lung Cancer (SCLC) Consortium: Innovative Approaches to the Prevention and Early Detection of Small Cell Lung Cancer (U01)</t>
  </si>
  <si>
    <t>This Funding Opportunity Announcement (FOA) invites applications to establish research teams of the Small-Cell Lung Cancer (SCLC) Consortium to conduct research whose overall goals are: 1) to expand the understanding of the critical molecular changes in the lung that precede the development of frank SCLC and/or, 2) to identify populations at particularly high risk for SCLC.</t>
  </si>
  <si>
    <t>http://grants.nih.gov/grants/guide/pa-files/PAR-16-051.html</t>
  </si>
  <si>
    <t>PAR-16-049</t>
  </si>
  <si>
    <t>Small-Cell Lung Cancer (SCLC) Consortium: Therapeutic Development and Mechanisms of Resistance (U01)</t>
  </si>
  <si>
    <t>This Funding Opportunity Announcement (FOA) invites applications to establish research teams of the Small-Cell Lung Cancer (SCLC) Consortium to conduct research whose overall goals are: 1) to improve SCLC therapeutics, focusing on understanding how the molecular vulnerabilities of this cancer could be used to develop targeted agent combinations; and/or, 2) to gain a better understanding of the rapid development of clinical resistance to drug and radiation therapy.</t>
  </si>
  <si>
    <t>http://grants.nih.gov/grants/guide/pa-files/PAR-16-049.html</t>
  </si>
  <si>
    <t>PA-16-035</t>
  </si>
  <si>
    <t>Improving Outcomes in Cancer Treatment-Related Cardiotoxicity (R01)</t>
  </si>
  <si>
    <t>This Funding Opportunity Announcement (FOA) encourages collaborative applications that will contribute to the identification and characterization of patients at risk of developing cancer treatment-related cardiotoxicity. The primary intent is to mitigate cardiovascular dysfunction while optimizing cancer outcomes. To accomplish this, methods that evaluate cardiac risk prior to treatment and integrate evidence-based cancer treatment regimens with screening, diagnostic, and/or management strategies are sought. Research applications should focus on mitigation/management of adverse effects associated with anti-cancer treatments including: cytotoxic chemotherapies, targeted agents, immunomodulatory therapies and radiation (that occur during cancer treatment and/or long-term survivorship) as defined by cardiac specific common terminology criteria for adverse events (CTCAE).</t>
  </si>
  <si>
    <t>http://grants.nih.gov/grants/guide/pa-files/PA-16-035.html</t>
  </si>
  <si>
    <t>PA-16-036</t>
  </si>
  <si>
    <t>Improving Outcomes in Cancer Treatment-Related Cardiotoxicity (R21)</t>
  </si>
  <si>
    <t xml:space="preserve">This Funding Opportunity Announcement (FOA) encourages collaborative applications that will contribute to the identification and characterization of patients at risk of developing cancer treatment-related cardiotoxicity. The primary intent is to mitigate cardiovascular dysfunction while optimizing cancer outcomes. To accomplish this, methods that evaluate cardiac risk prior to treatment and integrate evidence-based cancer treatment regimens with screening, diagnostic, and/or management strategies are sought. Research applications should focus on mitigation/management of adverse effects associated with anti-cancer treatments including: cytotoxic chemotherapies, targeted agents, immunomodulatory therapies and radiation (that occur during cancer treatment and/or long-term survivorship) as defined by cardiac specific common terminology criteria for adverse events (CTCAE). </t>
  </si>
  <si>
    <t>http://grants.nih.gov/grants/guide/pa-files/PA-16-036.html</t>
  </si>
  <si>
    <t>PAR-15-346</t>
  </si>
  <si>
    <t>Time-Sensitive Obesity Policy and Program Evaluation (R01)</t>
  </si>
  <si>
    <t xml:space="preserve">This Funding Opportunity Announcement (FOA) establishes an accelerated review/award process to support time-sensitive research to evaluate a new policy or program that is likely to influence obesity related behaviors (e.g., dietary intake, physical activity, or sedentary behavior) and/or weight outcomes in an effort to prevent or reduce obesity.This FOA is intended to support research where opportunities for empirical study are, by their very nature, only available through expedited review and funding.All applications to this FOA must demonstrate that the evaluation of an obesity related policy and /or program offers an uncommon and scientifically compelling research opportunity that will only be available if the research is initiated with minimum delay. For these reasons, applications in response to this time-sensitive FOA are not eligible for resubmission. It is intended that eligible applications selected for funding will be awarded within 4 months of the application due date. However, administrative requirements and other unforeseen circumstances may delay issuance dates beyond that timeline. </t>
  </si>
  <si>
    <t>http://grants.nih.gov/grants/guide/pa-files/PAR-15-346.html</t>
  </si>
  <si>
    <t>PAR-15-297</t>
  </si>
  <si>
    <t>Utilizing the PLCO Biospecimens Resource to Bridge Gaps in Cancer Etiology and Early Detection Research (U01)</t>
  </si>
  <si>
    <t>This Funding Opportunity Announcement (FOA) encourages the submission of applications that propose to advance research in cancer etiology and early detection biomarkers, utilizing the advantages of the unique biorepository resources of the NCI-sponsored Prostate, Lung, Colorectal, and Ovarian Cancer (PLCO) Screening Trial. The PLCO Biorepository offers high-quality, prospectively collected, serial pre-diagnostic blood samples from the PLCO screened arm participants, and a onetime collection of buccal cells from the control arm participants. Available data associated with the biospecimens includes demographic, diet, lifestyle, smoking, screening results, and clinical data. This FOA supports a wide range of cancer research including, but not limited to, biochemical and genetic analyses of cancer risk, as well as discovery and validation of early detection biomarkers. The proposed research project must involve use of PLCO biospecimens; additionally, it should also take advantage of the unique characteristics of the PLCO biospecimens. Research projects that do not involve the use of PLCO biospecimens will not be supported under this FOA.</t>
  </si>
  <si>
    <t>http://grants.nih.gov/grants/guide/pa-files/PAR-15-297.html</t>
  </si>
  <si>
    <t>PAR-15-092</t>
  </si>
  <si>
    <t>Exploratory/Developmental Grants Program for Basic Cancer Research in Cancer Health Disparities (R21)</t>
  </si>
  <si>
    <t>This Funding Opportunity Announcement (FOA) encourages grant applications from investigators interested in conducting basic research studies into the biological/genetic causes and mechanisms of cancer health disparities. These awards will support pilot and feasibility studies designed to investigate biological/genetic bases of cancer disparities, such as (1) mechanistic studies of biological factors associated with cancer disparities, (2) the development and testing of new methodologies and models, and (3) secondary data analyses. This FOA is also designed to aid and facilitate the growth of a nationwide cohort of scientists with a high level of basic research expertise in cancer health disparities research who can expand available resources and tools, such as biospecimens, cell lines and methods that are necessary to conduct basic research in cancer health disparities. In addition, the FOA will further the development of scientific areas, providing support for early-stage exploratory projects that lead to future in-depth mechanistic studies (such as R01 projects) of the biology of cancer health disparities.</t>
  </si>
  <si>
    <t>http://grants.nih.gov/grants/guide/pa-files/PAR-15-092.html</t>
  </si>
  <si>
    <t>PAR-15-093</t>
  </si>
  <si>
    <t>Basic Cancer Research in Cancer Health Disparities (R01)</t>
  </si>
  <si>
    <t>This Funding Opportunity Announcement (FOA) encourages grant applications from investigators interested in conducting basic, mechanistic research into the biological/genetic causes of cancer health disparities. These research project grants (R01) will support innovative studies designed to investigate biological/genetic bases of cancer disparities, such as (1) mechanistic studies of biological factors associated with cancer disparities, including those related to basic research in cancer biology or cancer prevention intervention strategies, (2) the development and testing of new methodologies and models, and (3) secondary data analyses. This FOA is also designed to aid and facilitate the growth of a nationwide cohort of scientists with a high level of basic research expertise in cancer health disparities research who can expand available resources and tools, such as biospecimens, cell lines and methods that are necessary to conduct basic research in cancer health disparities.</t>
  </si>
  <si>
    <t>http://grants.nih.gov/grants/guide/pa-files/PAR-15-093.html</t>
  </si>
  <si>
    <t>PAR-15-053</t>
  </si>
  <si>
    <t>Exploratory Grant Award to Promote Workforce Diversity in Basic Cancer Research (R21)</t>
  </si>
  <si>
    <t xml:space="preserve">The purpose of this FOA is to enhance the diversity of the NCI-funded research workforce by supporting and recruiting eligible investigators from groups that have been shown to be underrepresented in the biomedical, clinical, behavioral, and social sciences workforce.  This funding opportunity will also provide a bridge to investigators that have completed their research training and may need extra time to develop a larger research project grant application.     </t>
  </si>
  <si>
    <t>http://grants.nih.gov/grants/guide/pa-files/PAR-15-053.html</t>
  </si>
  <si>
    <t>National Cancer Institute Program Project Applications (P01)</t>
  </si>
  <si>
    <t>PAR-16-385</t>
  </si>
  <si>
    <t>Oncology Co-Clinical Imaging Research Resources to Encourage Consensus on Quantitative Imaging Methods and Precision Medicine (U24)</t>
  </si>
  <si>
    <t>The purpose of this Funding Opportunity Announcement (FOA) is to invite Cooperative Agreement applications to develop research resources that will encourage a consensus on how Quantitative Imaging (QI) methods are optimized to improve the quality of imaging results for co-clinical trials.</t>
  </si>
  <si>
    <t>http://grants.nih.gov/grants/guide/pa-files/PAR-16-385.html</t>
  </si>
  <si>
    <t>PAR-16-349</t>
  </si>
  <si>
    <t>New Informatics Tools and Methods to Enhance US Cancer Surveillance and Research (UG3/UH3)</t>
  </si>
  <si>
    <t>The goal of this Funding Opportunity Announcement (FOA) is to advance surveillance science by supporting the development of new and innovative tools and methods for more efficient, detailed, timely, and accurate data collection by cancer registries. Specifically, the FOA seeks applications for projects to develop, adapt, apply, scale-up, and validate tools and methods to improve the collection and integration cancer registry data and to expand the data items collected. Applications must be built on partnership with U.S. population-based central cancer registries (a partnership must involve at least two different registries). Tools and methods proposed for development are expected to enhance the registry core infrastructure and, in so doing, expand the usefulness of registry-collected data to support high-quality cancer research.</t>
  </si>
  <si>
    <t>http://grants.nih.gov/grants/guide/pa-files/PAR-16-349.html</t>
  </si>
  <si>
    <t>PAR-16-276</t>
  </si>
  <si>
    <t>Program to Assess the Rigor and Reproducibility of Exosome-Derived Analytes for Cancer Detection (R01)</t>
  </si>
  <si>
    <t xml:space="preserve">This Funding Opportunity Announcement (FOA)  encourages research projects that focus on innovative research in the isolation and characterization of exosomes and their cargo for discovery of predictive biomarkers for risk assessment, detection, diagnosis and prognosis of early cancer. This FOA will promote rigor and reproducibility research in both the isolation of exosomes as well as the computational analysis of the cargo carried in these vesicles. </t>
  </si>
  <si>
    <t>http://grants.nih.gov/grants/guide/pa-files/PAR-16-276.html</t>
  </si>
  <si>
    <t>PAR-16-277</t>
  </si>
  <si>
    <t>Program to Assess the Rigor and Reproducibility of Exosome-Derived Analytes for Cancer Detection (R21)</t>
  </si>
  <si>
    <t>This Funding Opportunity Announcement (FOA) encourages research projects that focus on innovative research in the isolation and characterization of exosomes and their cargo for discovery of predictive biomarkers for risk assessment, detection, diagnosis and prognosis of early cancer. This FOA will promote rigor and reproducibility research in both the isolation of exosomes as well as the computational analysis of the cargo carried in these vesicles.</t>
  </si>
  <si>
    <t>http://grants.nih.gov/grants/guide/pa-files/PAR-16-277.html</t>
  </si>
  <si>
    <t>PAR-16-056</t>
  </si>
  <si>
    <t>Revision Applications for Assay Validation For High Quality Markers For NCI-Supported Clinical Trials (U10)</t>
  </si>
  <si>
    <t>The purpose of this Funding Opportunity Announcement (FOA) is to improve the development and validation of molecular diagnostics for the treatment, control, or prevention of cancer. This FOA includes, but is not limited to, the validation of prognostic, predictive or response markers for treatment and markers for cancer control or prevention trials. Applicants should have an assay that has essentially completed analytical validation in human samples and whose importance is well justified for development into a clinical assay. Analytical validation of assays for these markers should be sufficiently advanced when the application is submitted so that clinical validation may be achieved with little further analytical validation needed. Revisions may support acquisition of specimens from retrospective or prospective studies from NCI-supported or other clinical trials. Clinical laboratory staff, technical and other needs must be an integral part of the application. Assays proposed for this FOA may be used to validate existing assays for use in other cancer clinical trials, observational studies or populations. Projects proposed for this FOA require multi-disciplinary interaction and collaboration among scientific investigators, clinicians, statisticians and clinical laboratory scientists and staff. This FOA is not intended to support trials that assess the clinical utility of a marker/assay but is intended to develop assays to the point where their clinical utility could be assessed in other trials.</t>
  </si>
  <si>
    <t>http://grants.nih.gov/grants/guide/pa-files/PAR-16-056.html</t>
  </si>
  <si>
    <t>PAR-15-289</t>
  </si>
  <si>
    <t>The Pancreatic Cancer Detection Consortium (U01)</t>
  </si>
  <si>
    <t>This Funding Opportunity Announcement (FOA) invites applications from multi-disciplinary teams of researchers and clinicians to establish the Pancreatic Cancer Detection Consortium (PCDC) to conduct research to improve the detection of early stage pancreatic ductal adenocarcinoma (PDAC) and characterization of its precursor lesions. This initiative addresses one of the four research priorities identified in the National Cancer Institute&amp;amp;apos;s 2014 Scientific Framework for Pancreatic Ductal Adenocarcinoma. The PCDC is intended to support research for the development and testing of new molecular and imaging biomarkers for identifying patients at high risk for PDAC (because of genetic factors or the presence of precursor lesions) who could be candidates for early intervention. The research will be conducted by individual multi-disciplinary research teams, hereafter called Units. The Units will undertake studies on the following areas: identification and testing of biomarkers measurable in bodily fluids for early detection of PDAC or its precursor lesions; determine which pancreatic cysts are likely to progress to cancer; develop molecular- and/or imaging-based approaches for screening populations at high risk of PDAC; conduct biomarker validation studies; and collect longitudinal biospecimens for the establishment of a biorepository. All Units are expected to participate in collaborative activities with other Units and share ideas, specimens and data within the Consortium.</t>
  </si>
  <si>
    <t>http://grants.nih.gov/grants/guide/pa-files/PAR-15-289.html</t>
  </si>
  <si>
    <t>Multilevel Interventions in Cancer Care Delivery: Building from the Problem of Follow-up to Abnormal Screening Tests (U01)</t>
  </si>
  <si>
    <t>PAR-15-095</t>
  </si>
  <si>
    <t>Assay Validation For High Quality Markers For NCI-Supported Clinical Trials (UH2/UH3)</t>
  </si>
  <si>
    <t xml:space="preserve">The purpose of this Funding Opportunity Announcement (FOA) is to improve the development and validation of molecular diagnostics for the treatment, control, or prevention of cancer. This FOA includes, but is not limited to, the validation of prognostic, predictive or response markers for treatment and markers for cancer control or prevention trials. Applicants should have an assay that works in human samples and whose importance is well justified for development into a clinical assay. The UH2 phase of this FOA supports analytical validation of assays for these markers that must be achieved within two years before an assay may undergo clinical validation. The UH3 phase of this FOA supports the clinical validation of established assays for up to three years using specimens from retrospective or prospective studies from NCI-supported or other clinical trials. In both the UH2 and UH3 phases, clinical laboratory staff, technical and other needs must be an integral part of the application. Assays proposed for this FOA may be used to validate existing assays for use in other cancer clinical trials, observational studies or populations. Projects proposed for this FOA will require multi-disciplinary interaction and collaboration among scientific investigators, clinicians, statisticians and clinical laboratory scientists and staff. This FOA is not intended to support trials that assess the clinical utility of a marker/assay but is intended to develop assays to the point where their clinical utility could be assessed in other trials. Investigators responding to this FOA must address both UH2 and UH3 phases. </t>
  </si>
  <si>
    <t>http://grants.nih.gov/grants/guide/pa-files/PAR-15-095.html</t>
  </si>
  <si>
    <t>PAR-15-096</t>
  </si>
  <si>
    <t>Assay Validation For High Quality Markers For NCI-Supported Clinical Trials (UH3)</t>
  </si>
  <si>
    <t>The purpose of this Funding Opportunity Announcement (FOA) is to improve the development and validation of molecular diagnostics for the treatment, control, or prevention of cancer. This FOA includes, but is not limited to, the validation of prognostic, predictive or response markers for treatment and markers for cancer control or prevention trials. Applicants to this FOA must have an assay whose performance has been analytically validated within specimens similar to those for the intended clinical use of the assay and marker. The UH3 mechanism supports the clinical validation of established assays for up to three years using specimens from retrospective or prospective studies from NCI-supported or other clinical trials. Assays proposed for this FOA may be used to validate existing assays for use in other trials, observational studies or populations. Projects proposed for this FOA will require multi-disciplinary interaction and collaboration among scientific investigators, clinicians, statisticians and clinical laboratory scientists and staff. Clinical laboratory staff, technical and other needs must be an integral part of the application. This FOA is not intended to support trials that assess the clinical utility of a marker/assay but is intended to develop assays to the point where their clinical utility could be assessed in other trials.</t>
  </si>
  <si>
    <t>http://grants.nih.gov/grants/guide/pa-files/PAR-15-096.html</t>
  </si>
  <si>
    <t>PAR-15-075</t>
  </si>
  <si>
    <t>Academic-Industrial Partnerships for Translation of Technologies for Cancer Diagnosis and Treatment (R01)</t>
  </si>
  <si>
    <t>This Funding Opportunity Announcement (FOA) encourages applications from research partnerships formed by academic and industrial investigators, to accelerate the translation of technologies, methods, assays or devices, and/or systems for preclinical or clinical molecular diagnosis or in vitro imaging that are designed to solve a targeted cancer problem. The proposed systems may include molecular diagnosis, molecular imaging or related research resources. Funding may be requested to enhance, adapt, optimize, validate, and otherwise translate the following examples, among others: (a) current commercially supported systems, (b) next-generation systems, (c) quality assurance and quality control, (d) validation and correlation studies, (e) quantitative imaging, and (f) related research resources. Because applications should be translational in scope, this FOA defines innovation as a coherent translational plan to deliver emerging or new capabilities for preclinical or clinical use that are not yet broadly employed in preclinical or clinical settings. In addition, innovation may be considered as delivery of a new capability to end users. The partnership on each application should establish an inter-disciplinary, multi-institutional research team to work in strategic alliance to implement a coherent strategy to develop and translate their system to solve their chosen cancer problem. This FOA will support clinical trials that test functionality, optimize, and validate the performance of the proposed translational work. This FOA does not intend to support either actual commercial production or basic research projects that do not emphasize translation.</t>
  </si>
  <si>
    <t>http://grants.nih.gov/grants/guide/pa-files/PAR-15-075.html</t>
  </si>
  <si>
    <t>Early Phase Clinical Trials in Imaging and Image-Guided Interventions (R01)</t>
  </si>
  <si>
    <t>PAR-14-116</t>
  </si>
  <si>
    <t>Quantitative Imaging for Evaluation of Response to Cancer Therapies (U01)</t>
  </si>
  <si>
    <t xml:space="preserve">This Funding Opportunity Announcement (FOA) invites research project - cooperative agreement (U01) applications which are expected to enhance the value of quantitative imaging (QI) in clinical trials for prediction and/or measurement of response to cancer therapies.  One avenue for this enhancement is to emphasize the development, optimization and validation of state-of-the-art QI methods and software tools for potential implementation in single site phase 1 or 2 clinical trials. The second avenue to enhance QI methods is to address the challenges of integrating existing and or new QI methods as required for multicenter phase 3 clinical trials. This may involve evaluation of a range of multimodal imaging approaches, harmonization of image data collection, analysis, display and clinical workflow methods across imaging platforms, or testing their performance across different cancer sites. </t>
  </si>
  <si>
    <t>http://grants.nih.gov/grants/guide/pa-files/PAR-14-116.html</t>
  </si>
  <si>
    <t>PAR-16-318</t>
  </si>
  <si>
    <t>Intervening with Cancer Caregivers to Improve Patient Health Outcomes and Optimize Health Care Utilization (R21)</t>
  </si>
  <si>
    <t>This Funding Opportunity Announcement (FOA) invites applications for intervention research designed to support caregivers of adult cancer patients. Interventions supported by this FOA are intended to provide caregivers with care training, promote coping skills, and ultimately help them manage care. Outcomes of such interventions are expected to (1) optimize patient health care utilization, (2) improve caregiver well-being, and (3) improve patient physical health and psychosocial outcomes.</t>
  </si>
  <si>
    <t>http://grants.nih.gov/grants/guide/pa-files/PAR-16-318.html</t>
  </si>
  <si>
    <t>PAR-16-317</t>
  </si>
  <si>
    <t>Intervening with Cancer Caregivers to Improve Patient Health Outcomes and Optimize Health Care Utilization (R01)</t>
  </si>
  <si>
    <t>http://grants.nih.gov/grants/guide/pa-files/PAR-16-317.html</t>
  </si>
  <si>
    <t>PAR-16-212</t>
  </si>
  <si>
    <t>Leveraging Cognitive Neuroscience Research to Improve Assessment of Cancer Treatment Related Cognitive Impairment (R01)</t>
  </si>
  <si>
    <t>This Funding Opportunity Announcement (FOA) encourages transdisciplinary research that will leverage cognitive neuroscience to improve traditional measurement of cognitive impairment following cancer treatment, often referred to as chemobrain. A better understanding of the acute- and late-term cognitive changes following exposure to adjuvant chemotherapy and molecularly-targeted treatments, including hormonal therapy, for non-central nervous system tumors can inform clinical assessment protocols with downstream implications for survivorship care plans.</t>
  </si>
  <si>
    <t>http://grants.nih.gov/grants/guide/pa-files/PAR-16-212.html</t>
  </si>
  <si>
    <t>PAR-16-213</t>
  </si>
  <si>
    <t>Leveraging Cognitive Neuroscience to Improve Assessment of Cancer Treatment-Related Cognitive Impairment (R21)</t>
  </si>
  <si>
    <t>http://grants.nih.gov/grants/guide/pa-files/PAR-16-213.html</t>
  </si>
  <si>
    <t>PAR-16-131</t>
  </si>
  <si>
    <t>Emerging Questions in Cancer Systems Biology (U01)</t>
  </si>
  <si>
    <t>The National Cancer Institute (NCI) is sponsoring a new Cancer Systems Biology Consortium (CSBC) that includes U54 CSBC Research Centers (RFA-CA-15-014), a U24 CSBC Coordinating Center (RFA-CA-15-015) and, through this FOA, well-defined, discrete and circumscribed Research Projects addressing emerging problems in cancer. The CSBC initiative aims to address challenges in cancer research through the use of experimental biology or population science combined with in silico modeling, multi-dimensional data analysis, and systems engineering.</t>
  </si>
  <si>
    <t>http://grants.nih.gov/grants/guide/pa-files/PAR-16-131.html</t>
  </si>
  <si>
    <t>PAR-16-111</t>
  </si>
  <si>
    <t>Cooperative Agreement to Develop Targeted Agents for Use with Systemic Agents Plus Radiotherapy (U01)</t>
  </si>
  <si>
    <t>The purpose of this Funding Opportunity Announcement (FOA) is to invite cooperative agreement (U01) applications that propose studies to enhance pre-clinical in vitro and in vivo testing of NCI-prioritized molecularly targeted anti-cancer agents for use with radiation therapy combined with systemic chemotherapy. These studies should generate validated high-quality preclinical data on the effects of molecular therapeutics when added to standard-of-care therapies for solid tumors. The specific purpose is to provide a more rational basis for prioritizing those NCI-supported investigational new drugs or agents (INDs) most likely to have clinical activity with chemo-radiotherapy. The overall goal is to accelerate the pace at which combined modality treatments with greater efficacy are identified and incorporated into standard practices for treatments of patients with solid tumors.</t>
  </si>
  <si>
    <t>http://grants.nih.gov/grants/guide/pa-files/PAR-16-111.html</t>
  </si>
  <si>
    <t>RFA-CA-15-014</t>
  </si>
  <si>
    <t>Research Centers for Cancer Systems Biology Consortium(U54)</t>
  </si>
  <si>
    <t xml:space="preserve">The National Cancer Institute (NCI) will fund a new Cancer Systems Biology Consortium (CSBC) that includes U54 CSBC Research Centers, a Coordinating Center (to be supported under companion U24 RFA-CA-15-015) and other related research projects supported through the U01 mechanism. The CSBC initiative aims to address challenges of complexity in basic and translational cancer research through the use of experimental biology combined with in silico modeling, multi-dimensional data analysis, and systems engineering. </t>
  </si>
  <si>
    <t>http://grants.nih.gov/grants/guide/rfa-files/RFA-CA-15-014.html</t>
  </si>
  <si>
    <t>PAR-16-344</t>
  </si>
  <si>
    <t>Biological Comparisons in Patient-Derived Models of Cancer (U01)</t>
  </si>
  <si>
    <t>The purpose of this FOA is to encourage applications wherein similarities and differences in the underlying biological mechanisms that drive cancer phenotype and response to perturbations between two or more patient-derived models of cancer originating from a common patient sample are delineated and compared.</t>
  </si>
  <si>
    <t>http://grants.nih.gov/grants/guide/pa-files/PAR-16-344.html</t>
  </si>
  <si>
    <t>PA-16-252</t>
  </si>
  <si>
    <t>Gene Fusions in Pediatric Sarcomas (R21)</t>
  </si>
  <si>
    <t>The overall goal of this funding opportunity announcement (FOA) is to encourage research grant applications to investigate the molecular mechanisms by which oncogenic fusion genes and their gene products contribute to pediatric sarcoma initiation, progression, and metastasis. Better understanding of the molecular pathways activated by chromosomal translocations in pediatric sarcomas, and their relationship to oncogenesis and tumor progression, can elucidate mechanisms of cancer pathogenesis and potentially lead to novel therapeutics.</t>
  </si>
  <si>
    <t>http://grants.nih.gov/grants/guide/pa-files/PA-16-252.html</t>
  </si>
  <si>
    <t>PA-16-251</t>
  </si>
  <si>
    <t>Gene Fusions in Pediatric Sarcomas (R01)</t>
  </si>
  <si>
    <t>The overall goal of this funding opportunity announcement (FOA) is to encourage the submission of research grant applications to investigate the molecular mechanisms by which oncogenic fusion genes and their gene products contribute to pediatric sarcoma initiation, progression, and metastasis. Better understanding of the molecular pathways activated by chromosomal translocations in pediatric sarcomas, and their relationship to oncogenesis and tumor progression, can elucidate mechanisms of cancer pathogenesis and potentially lead to novel therapeutics.</t>
  </si>
  <si>
    <t>http://grants.nih.gov/grants/guide/pa-files/PA-16-251.html</t>
  </si>
  <si>
    <t>PAR-16-246</t>
  </si>
  <si>
    <t>Neural Regulation of Cancer (R21)</t>
  </si>
  <si>
    <t>This Funding Opportunity Announcement (FOA) encourages collaborative, transdisciplinary research with both neuroscience and cancer elements, which together will advance current understanding of the nervous system contribution to cancer. Leveraging the knowledge, tools, experimental models and reagents in neuroscience research to uncover novel mechanisms used by the nervous system to promote tumor initiation, progression and metastasis can ultimately inform key areas of cancer research including the prevention and treatment of non-central nervous system tumors.</t>
  </si>
  <si>
    <t>http://grants.nih.gov/grants/guide/pa-files/PAR-16-246.html</t>
  </si>
  <si>
    <t>PAR-16-245</t>
  </si>
  <si>
    <t>Neural Regulation of Cancer (R01)</t>
  </si>
  <si>
    <t>This Funding Opportunity Announcement (FOA) encourages collaborative, transdisciplinary research with both neuroscience and cancer elements, which together will advance current understanding of the nervous system contribution to cancer.  Leveraging the knowledge, tools, experimental models and reagents in neuroscience research to uncover novel mechanisms used by the nervous system to promote tumor initiation, progression and metastasis can ultimately inform key areas of cancer research including the prevention and treatment of non-central nervous system tumors.</t>
  </si>
  <si>
    <t>http://grants.nih.gov/grants/guide/pa-files/PAR-16-245.html</t>
  </si>
  <si>
    <t>PAR-16-229</t>
  </si>
  <si>
    <t>Metabolic Reprogramming to Improve Immunotherapy (R21)</t>
  </si>
  <si>
    <t xml:space="preserve">The overall goal of this funding opportunity announcement (FOA) is to encourage R21 exploratory/developmental grant applications to (a) generate a mechanistic understanding of the metabolic processes that support robust anti-tumor immune responses in vivo, (b) determine how the metabolic landscape of the tumor microenvironment affects immune effector functions, and (c) then use this information to manipulate (reprogram) the metabolic pathways used by the tumor, the immune response, or both to improve cancer immunotherapy. </t>
  </si>
  <si>
    <t>http://grants.nih.gov/grants/guide/pa-files/PAR-16-229.html</t>
  </si>
  <si>
    <t>PAR-16-228</t>
  </si>
  <si>
    <t>Metabolic Reprogramming to Improve Immunotherapy (R01)</t>
  </si>
  <si>
    <t>The overall goal of this funding opportunity announcement (FOA)  is to encourage R01 grant applications to (a) generate a mechanistic understanding of the metabolic processes that support robust anti-tumor immune responses in vivo, (b) determine how the metabolic landscape of the tumor microenvironment affects immune effector functions, and (c) then use this information to manipulate (reprogram) the metabolic pathways used by the tumor, the immune response, or both to improve cancer immunotherapy.</t>
  </si>
  <si>
    <t>http://grants.nih.gov/grants/guide/pa-files/PAR-16-228.html</t>
  </si>
  <si>
    <t>PAR-16-226</t>
  </si>
  <si>
    <t>The Role of Mobile Genetic Elements in Cancer (R21)</t>
  </si>
  <si>
    <t xml:space="preserve">The overall goal of this funding opportunity announcement (FOA) is to encourage applications to investigate mechanisms regulating the expression and activity of mobile genetic elements, including long terminal repeat (LTR) and non-LTR retroelements, in cancer. For example, although long interspersed element-1 (LINE-1 or L1) retroelements are active in many cancers whether somatic L1 insertions lead to cancer cell heterogeneity and/or adaptive phenotypes that confer growth or survival advantages during cancer evolution or response to therapy is not clear. Similarly, how human endogenous viruses (HERVs) affect cancer processes is also not well understood. In an effort to address this knowledge gap, this FOA invites research proposals that specifically investigate mechanisms regulating the expression and activity of mobile genetic elements in the context of cell transformation and assess the impact of their activity on tumor heterogeneity, cancer evolution, and response to therapy.  </t>
  </si>
  <si>
    <t>http://grants.nih.gov/grants/guide/pa-files/PAR-16-226.html</t>
  </si>
  <si>
    <t>PAR-16-227</t>
  </si>
  <si>
    <t>The Role of Mobile Genetic Elements in Cancer (R01)</t>
  </si>
  <si>
    <t>The overall goal of this funding opportunity announcement (FOA)  is to encourage applications to investigate mechanisms regulating the expression and activity of mobile genetic elements, including long terminal repeat (LTR) and non-LTR retroelements, in cancer. For example, although long interspersed element-1 (LINE-1 or L1) retroelements are active in many cancers whether somatic L1 insertions lead to cancer cell heterogeneity and/or adaptive phenotypes that confer growth or survival advantages during cancer evolution or response to therapy is not clear. Similarly, how human endogenous viruses (HERVs) affect cancer processes is also not well understood. In an effort to address this knowledge gap, this FOA invites research applications that specifically investigate mechanisms regulating the expression and activity of mobile genetic elements in the context of cell transformation and assess the impact of their activity on tumor heterogeneity, cancer evolution, and response to therapy.</t>
  </si>
  <si>
    <t>http://grants.nih.gov/grants/guide/pa-files/PAR-16-227.html</t>
  </si>
  <si>
    <t>PA-16-177</t>
  </si>
  <si>
    <t>Pilot and Feasibility Studies Evaluating the Role of RNA Modifications (the &amp;amp;apos;epitranscriptome&amp;amp;apos;) in Cancer Biology (R21)</t>
  </si>
  <si>
    <t xml:space="preserve">This Funding Opportunity Announcement (FOA) encourages basic research into the role of RNA chemical modifications and their corresponding writers, readers and erasers in the initiation and progression of cancer. Chemical modifications of RNA bases have been reported to regulate the fate and function of both coding and noncoding RNAs and are emerging as a critical element of post-transcriptional gene regulation.  This FOA will utilize the Exploratory/Developmental (R21) mechanism which supports investigation of novel scientific ideas or new model systems, tools or technologies that have the potential for significant impact on biomedical or biobehavioral research. </t>
  </si>
  <si>
    <t>http://grants.nih.gov/grants/guide/pa-files/PA-16-177.html</t>
  </si>
  <si>
    <t>PAR-15-332</t>
  </si>
  <si>
    <t>Early-Stage Development of Informatics Technologies for Cancer Research and Management (U01)</t>
  </si>
  <si>
    <t xml:space="preserve">The purpose of this Funding Opportunity Announcement (FOA) is to invite Cooperative Agreement (U01) applications for the development of enabling informatics technologies to improve the acquisition, management, analysis, and dissemination of data and knowledge across the cancer research continuum including cancer biology, cancer treatment and diagnosis, cancer prevention, cancer control and epidemiology, and/or cancer health disparities. As a component of the NCI&amp;amp;apos;s Informatics Technology for Cancer Research (ITCR) Program, this FOA focuses on early-stage development from prototyping to hardening and adaptation. Early-stage development is defined for the purpose of this FOA as the initial development or the significant modification of existing tools for new applications. The central mission of ITCR is to promote research-driven informatics technology across the development lifecycle to address priority needs in cancer research. In order to be successful, proposed development plans must have a clear rationale on why the proposed technology is needed and how it will benefit the cancer research field. In addition, mechanisms to solicit feedback from users and collaborators throughout the development process should be included. </t>
  </si>
  <si>
    <t>http://grants.nih.gov/grants/guide/pa-files/PAR-15-332.html</t>
  </si>
  <si>
    <t>PAR-15-331</t>
  </si>
  <si>
    <t>Advanced Development of Informatics Technologies for Cancer Research and Management (U24)</t>
  </si>
  <si>
    <t xml:space="preserve">The purpose of this Funding Opportunity Announcement (FOA) is to invite Cooperative Agreement (U24) applications for advanced development and enhancement of emerging informatics technologies to improve the acquisition, management, analysis, and dissemination of data and knowledge across the cancer research continuum, including cancer biology, cancer treatment and diagnosis, cancer prevention, cancer control and epidemiology, and/or cancer health disparities. As a component of the NCI&amp;amp;apos;s Informatics Technology for Cancer Research (ITCR) Initiative, this FOA focuses on emerging informatics technology, defined as one that has passed the initial prototyping and pilot development stage, has demonstrated potential to have a significant and broader impact, has compelling reasons for further improvement and enhancement, and has not been widely adopted in the cancer research field. The central mission of ITCR is to promote research-driven informatics technology across the development lifecycle to address priority needs in cancer research.In order to be successful, proposed development plans must have a clear rationale on why the proposed technology is needed and how it will benefit the cancer research field. In addition, mechanisms to solicit feedback from users and collaborators throughout the development process should be included. Potential applicants who are interested in early-stage development or informatics resource sustainment should consult companion FOAs listed above. </t>
  </si>
  <si>
    <t>http://grants.nih.gov/grants/guide/pa-files/PAR-15-331.html</t>
  </si>
  <si>
    <t>PAR-15-333</t>
  </si>
  <si>
    <t>Sustained Support for Informatics Resources for Cancer Research and Management (U24)</t>
  </si>
  <si>
    <t xml:space="preserve">The purpose of this Funding Opportunity Announcement (FOA) is to invite Cooperative Agreement (U24) applications for the continued development and sustainment of high-value informatics research resources to serve current and emerging needs across the cancer research continuum including cancer biology, cancer treatment and diagnosis, cancer prevention, cancer control and epidemiology, and/or cancer health disparities. As a component of the NCIs Informatics Technology for Cancer Research (ITCR) Program, this FOA focuses on supporting activities necessary for improved user experience and availability of existing, widely-adopted informatics tools and resources.This is in contrast to early-stage and advanced development efforts to generate these tools and resources that are supported by companion ITCR FOAs. The central mission of ITCR is to promote research-driven informatics technology across the development lifecycle to address priority needs in cancer research. In order to be successful, the proposed sustainment plan must provide clear justifications for why the research resource should be maintained and how it has benefited and will continue to benefit the cancer research field.In addition, mechanisms for assessing and maximizing the value of the resource to researchers and supporting collaboration and/or deep engagement between the resource and the targeted research community should be described. </t>
  </si>
  <si>
    <t>http://grants.nih.gov/grants/guide/pa-files/PAR-15-333.html</t>
  </si>
  <si>
    <t>PAR-15-334</t>
  </si>
  <si>
    <t>Development of Innovative Informatics Methods and Algorithms for Cancer Research and Management (R21)</t>
  </si>
  <si>
    <t>The purpose of this Funding Opportunity Announcement (FOA) is to invite exploratory/developmental research grant (R21) applications for the development of innovative methods and algorithms in biomedical computing, informatics, and data science addressing priority needs across the cancer research continuum, including cancer biology, cancer treatment and diagnosis, cancer prevention, cancer control and epidemiology, and/or cancer health disparities.As a component of the NCI&amp;amp;apos;s Informatics Technology for Cancer Research (ITCR) Initiative, this FOA encourages applications focused on the development of novel computational, mathematical, and statistical algorithms and methods that can considerably improve acquisition, management, analysis, and dissemination of relevant data and/or knowledge. The central mission of ITCR is to promote research-driven informatics technology across the development lifecycle to address priority needs in cancer research. In order to be successful, the proposed informatics method or algorithm must have a clear rationale on why it is novel and how it will benefit the cancer research field. Potential applicants who are interested in more downstream tool development, from prototyping to hardening and adaptation, should consult the other companion FOAs listed above.</t>
  </si>
  <si>
    <t>http://grants.nih.gov/grants/guide/pa-files/PAR-15-334.html</t>
  </si>
  <si>
    <t>Cancer Center Support Grants (CCSGs) for NCI-designated Cancer Centers (P30)</t>
  </si>
  <si>
    <t>PAR-16-400</t>
  </si>
  <si>
    <t>NCI Mentored Clinical Scientist Research Career Development Award to Promote Diversity (K08)</t>
  </si>
  <si>
    <t xml:space="preserve">The purpose of the NCI Mentored Clinical Scientist Career Development Award (K08) program is to prepare individuals for careers that have a significant impact on the health-related research needs of the nation. This program represents the continuation of a long-standing NIH program that provides support and protected time to individuals with a clinical doctoral degree for an intensive, supervised research career development experience in the fields of biomedical and behavioral research, including translational research. The NCI-sponsored K08 award is specifically designed to promote career development of clinical scientists from diverse backgrounds that have been shown to be underrepresented in health-related science and for those who are committed to a career in basic biomedical, behavioral or translational cancer research, including research on cancer health disparities. The expectation is that through this sustained period of research career development and training, awardees will develop enhanced research capabilities for cancer research careers and be better prepared to compete for research project grants (e.g. R03, R21, or R01) funding.   </t>
  </si>
  <si>
    <t>http://grants.nih.gov/grants/guide/pa-files/PAR-16-400.html</t>
  </si>
  <si>
    <t>PAR-16-401</t>
  </si>
  <si>
    <t>NCI Mentored Research Scientist Development Award to Promote Diversity (K01)</t>
  </si>
  <si>
    <t>The purpose of the NCI Mentored Research Scientist Development Award (K01) is to enhance the diversity of the NCI-funded cancer research workforce by supporting eligible individuals from groups that have been shown to be underrepresented in the biomedical, behavioral, social and clinical sciences. This FOA provides salary and research support for a sustained period of &amp;amp;quot;protected time&amp;amp;quot; for intensive research career development under the guidance of an experienced mentor, or sponsor.</t>
  </si>
  <si>
    <t>http://grants.nih.gov/grants/guide/pa-files/PAR-16-401.html</t>
  </si>
  <si>
    <t>PAR-16-293</t>
  </si>
  <si>
    <t>The NCI Transition Career Development Award (K22)</t>
  </si>
  <si>
    <t>This Funding Opportunity Announcement (FOA) represents the continuation of an NCI program to facilitate the transition of investigators in mentored, non-independent cancer research positions to independent faculty cancer research positions. This goal is achieved by providing protected time through salary and research support for the initial 3 years of the first independent tenure-track faculty position, or its equivalent, beginning at the time when the candidate starts a tenure-track faculty position.</t>
  </si>
  <si>
    <t>http://grants.nih.gov/grants/guide/pa-files/PAR-16-293.html</t>
  </si>
  <si>
    <t>PAR-16-189</t>
  </si>
  <si>
    <t>Paul Calabresi Career Development Award for Clinical Oncology (K12)</t>
  </si>
  <si>
    <t xml:space="preserve">This funding opportunity announcement (FOA) encourages applications for institutional research career development (K12) programs from applicant organizations that propose to promote the training and career development of clinical trials researchers. It is intended to increase the number of clinicians (M.D.s, D.O.s, Pharm.D.s, nurses with Ph.D.s or equivalent) and non-clinician postdoctoral researchers trained to design and test clinical therapeutic research protocols in clinical trial settings (pilot/Phase I, Phase II, and Phase III clinical trials).  </t>
  </si>
  <si>
    <t>http://grants.nih.gov/grants/guide/pa-files/PAR-16-189.html</t>
  </si>
  <si>
    <t>PAR-16-138</t>
  </si>
  <si>
    <t>Cancer Research Education Grants Program to Promote Diversity - Research Experiences (R25)</t>
  </si>
  <si>
    <t xml:space="preserve">The NIH Research Education Program (R25) supports research education activities in the mission areas of the NIH.The over-arching goal of this NCIR25 program is to support educational activities that enhance the diversity of the nation&amp;amp;apos;s biomedical, behavioral, and clinical research workforce. </t>
  </si>
  <si>
    <t>http://grants.nih.gov/grants/guide/pa-files/PAR-16-138.html</t>
  </si>
  <si>
    <t>PAR-16-139</t>
  </si>
  <si>
    <t>Cancer Research Education Grants Program to Promote Diversity - Courses for Skills Development (R25)</t>
  </si>
  <si>
    <t xml:space="preserve">The NIH Research Education Program (R25) supports research education activities in the mission areas of the NIH.The over-arching goal of this NCI R25 program is to support educational activities that enhance the diversity of the nation&amp;amp;apos;s biomedical, behavioral, and clinical research workforce. To accomplish the stated over-arching goal, this FOA will support creative educational activities with a primary focus on Courses for Skills Development. </t>
  </si>
  <si>
    <t>http://grants.nih.gov/grants/guide/pa-files/PAR-16-139.html</t>
  </si>
  <si>
    <t>PAR-16-084</t>
  </si>
  <si>
    <t>Feasibility Studies to Build Collaborative Partnerships in Cancer Research (P20)</t>
  </si>
  <si>
    <t>Through this Funding Opportunity Announcement (FOA), the National Cancer Institute (NCI) invites P20 planning grant applications for developing collaborative partnership between institutions serving underserved health disparity populations and underrepresented students (ISUPS) and NCI- designated Cancer Centers (or Cancer Centers with highly integrated cancer research programs). This FOA is designed to facilitate the planning and execution of focused collaborations in cancer-related research, research experience, and research education. A major goal of the NCI P20 partnership programs is to provide support for investigators at ISUPS and Cancer Centers to conduct cancer research pilot projects and cancer research education program. The purpose of the pilot projects and education program is to allow awardees to obtain preliminary data that will lead to competitive grant applications for funding by the NIH/NCI and/or other Federal/Non-Federal agencies.</t>
  </si>
  <si>
    <t>http://grants.nih.gov/grants/guide/pa-files/PAR-16-084.html</t>
  </si>
  <si>
    <t>PAR-15-152</t>
  </si>
  <si>
    <t>Cancer Research Education Grants Program - Research Experiences (R25)</t>
  </si>
  <si>
    <t xml:space="preserve">The NIH Research Education Program (R25) supports research education activities in the mission areas of the NIH.The over-arching goal of this NCI R25 program is to support educational activities that complement and/or enhance the training of a workforce to meet the nations biomedical, behavioral and clinical research needs.To accomplish the stated over-arching goal, this FOA will support creative educational activities with a primary focus on Research Experiences. Applications are encouraged that propose innovative, state-of-the-art programs that address the cause, diagnosis, prevention, and treatment of cancer, rehabilitation from cancer, and the continuing care of cancer patients and the families of cancer patients, in accordance with the overall mission of the NCI. </t>
  </si>
  <si>
    <t>http://grants.nih.gov/grants/guide/pa-files/PAR-15-152.html</t>
  </si>
  <si>
    <t>PAR-15-151</t>
  </si>
  <si>
    <t>Cancer Research Education Grants Program - Courses for Skills Development (R25)</t>
  </si>
  <si>
    <t>The NIH Research Education Program (R25) supports research education activities in the mission areas of the NIH.The over-arching goal of this NCI R25 program is to support educational activities that complement and/or enhance the training of a workforce to meet the nation&amp;amp;apos;s biomedical, behavioral and clinical research needs. To accomplish the stated over-arching goal, this FOA will support creative educational activities with a primary focus on Courses for Skills Development. Applications are encouraged that propose innovative, state-of-the-art programs that address the cause, diagnosis, prevention, and treatment of cancer, rehabilitation from cancer, and the continuing care of cancer patients and the families of cancer patients, in accordance with the overall mission of the NCI.</t>
  </si>
  <si>
    <t>http://grants.nih.gov/grants/guide/pa-files/PAR-15-151.html</t>
  </si>
  <si>
    <t>PAR-15-150</t>
  </si>
  <si>
    <t>Cancer Research Education Grants Program - Curriculum or Methods Development (R25)</t>
  </si>
  <si>
    <t>The NIH Research Education Program (R25) supports research education activities in the mission areas of the NIH.The over-arching goal of this NCI R25 program is to support educational activities that complement and/or enhance the training of a workforce to meet the nations biomedical, behavioral and clinical research needs. To accomplish the stated over-arching goal, this FOA will support creative educational activities with a primary focus on Curriculum or Methods Development. Applications are encouraged that propose innovative, state-of-the-art programs that address the cause, diagnosis, prevention, and treatment of cancer, rehabilitation from cancer, and the continuing care of cancer patients and the families of cancer patients, in accordance with the overall mission of the NCI.</t>
  </si>
  <si>
    <t>http://grants.nih.gov/grants/guide/pa-files/PAR-15-150.html</t>
  </si>
  <si>
    <t>PAR-16-367</t>
  </si>
  <si>
    <t>Research Infrastructure Development for Interdisciplinary Aging Studies (R21/R33)</t>
  </si>
  <si>
    <t xml:space="preserve">This FOA invites applications that propose to develop novel research infrastructure that will advance the science of aging in specific areas requiring interdisciplinary partnerships or collaborations. This FOA will use the NIH Phased Innovation Award (R21/R33) mechanism to provide up to 2 years of R21 support for initial developmental activities, and up to 3 years of R33 support for expanded activities. Through this award, investigators will develop a sustainable research infrastructure to support projects that address key interdisciplinary aging research questions.    </t>
  </si>
  <si>
    <t>http://grants.nih.gov/grants/guide/pa-files/PAR-16-367.html</t>
  </si>
  <si>
    <t>PAR-16-368</t>
  </si>
  <si>
    <t>Advanced-Stage Development and Utilization of Research Infrastructure for Interdisciplinary Aging Studies (R33)</t>
  </si>
  <si>
    <t>This FOA invites applications that propose to support advanced-stage development and utilization of novel research infrastructure to advance the science of aging in specific areas requiring interdisciplinary partnerships or collaborations. This FOA will use the NIH Exploratory/Developmental Grants Phase II mechanism to provide support for expanded activities. Applicants are expected to have an existing research infrastructure developed either through PA-12-064, or with other NIH or non-NIH support. Through this award, investigators will develop a mature and sustainable research infrastructure to support projects that address key interdisciplinary aging research questions.</t>
  </si>
  <si>
    <t>http://grants.nih.gov/grants/guide/pa-files/PAR-16-368.html</t>
  </si>
  <si>
    <t>PAR-16-278</t>
  </si>
  <si>
    <t>Stimulating Innovations in Behavioral Intervention Research for Cancer Prevention and Control (R21)</t>
  </si>
  <si>
    <t>The purpose of this Funding Opportunity Announcement (FOA) is to provide support for the development of innovative interventions that improve cancer-related health behaviors across diverse racial/ethnic populations. Specifically, this FOA is intended to stimulate research aimed at 1) testing new theories and conceptual frameworks; 2) developing and evaluating novel strategies to improve cancer-related health behaviors; 3) investigating multi-level and multi-behavioral approaches; and 4) utilizing innovative research designs, methodologies, and technologies. The cancer-related health behaviors to be targeted are diet, obesity, physical activity and sedentary behavior, smoking, sleep and circadian dysfunction, alcohol use, and/or adherence to cancer-related medical regimens. Research can involve any aspect of the cancer continuum and any phase of the translational spectrum.</t>
  </si>
  <si>
    <t>http://grants.nih.gov/grants/guide/pa-files/PAR-16-278.html</t>
  </si>
  <si>
    <t>PAR-16-201</t>
  </si>
  <si>
    <t>Improving Smoking Cessation in Socioeconomically Disadvantaged Populations via Scalable Interventions (R21)</t>
  </si>
  <si>
    <t>The purpose of this Funding Opportunity Announcement (FOA) is to provide support for innovative and promising intervention research designed to improve smoking cessation outcomes among socioeconomically disadvantaged populations. Specifically, this FOA is intended to stimulate research efforts aimed at the development of smoking cessation interventions that: 1) are targeted to socioeconomically disadvantaged populations, and 2) could be made scalable for broad population impact. Applicants may propose projects that develop and test novel cessation interventions with the potential to be scaled up, as well as projects that focus on enhancing the effectiveness, quality, accessibility, utilization, and cost-effectiveness of currently scaled smoking cessation interventions. This FOA provides funding for up to 2 years for protocol development and early phase, pilot, or exploratory projects.</t>
  </si>
  <si>
    <t>http://grants.nih.gov/grants/guide/pa-files/PAR-16-201.html</t>
  </si>
  <si>
    <t>PAR-16-202</t>
  </si>
  <si>
    <t>Improving Smoking Cessation in Socioeconomically Disadvantaged Populations via Scalable Interventions (R01)</t>
  </si>
  <si>
    <t>The purpose of this Funding Opportunity Announcement (FOA) is to provide support for highly innovative and promising intervention research designed to improve smoking cessation outcomes among socioeconomically disadvantaged populations. Specifically, this FOA is intended to stimulate research efforts aimed at the development of smoking cessation interventions that: 1) are targeted to socioeconomically disadvantaged populations, and 2) could be made scalable for broad population impact. Applicants may propose projects that develop and test novel cessation interventions with the potential to be scaled up, as well as projects that focus on enhancing the effectiveness, quality, accessibility, utilization, and cost-effectiveness of currently scaled smoking cessation interventions. This FOA provides funding for up to 5 years for research planning, intervention delivery, and follow-up activities.</t>
  </si>
  <si>
    <t>http://grants.nih.gov/grants/guide/pa-files/PAR-16-202.html</t>
  </si>
  <si>
    <t>PA-16-012</t>
  </si>
  <si>
    <t>Examination of Survivorship Care Planning Efficacy and Impact (R01)</t>
  </si>
  <si>
    <t>The purpose of this Funding Opportunity Announcement (FOA) is to stimulate research evaluating the effect of care planning on self-management of late effects of cancer therapy; adherence to medications, cancer screening, and health behavior guidelines; utilization of follow-up care; survivors&amp;amp;apos; health and psychosocial outcomes. How organizational-level factors influence the implementation of care planning and its associated costs is also of interest. Specifically, the FOA aims to stimulate research that will: 1) develop and test metrics for evaluating the impact of survivorship care planning; 2) evaluate the impact of survivorship care planning on cancer survivors&amp;amp;apos; morbidity, self-management and adherence to care recommendations, utilization of follow-up care; 3) evaluate effects of planning on systems outcomes, such as associated costs and impact on providers and organizations implementing the care planning; and 4) identify models and processes of care that promote effective survivorship care planning. The ultimate goal of this FOA is to generate a body of science that will inform the development and delivery of interventions that improve follow-up care for cancer survivors.</t>
  </si>
  <si>
    <t>http://grants.nih.gov/grants/guide/pa-files/PA-16-012.html</t>
  </si>
  <si>
    <t>PA-16-011</t>
  </si>
  <si>
    <t>Examination of Survivorship Care Planning Efficacy and Impact (R21)</t>
  </si>
  <si>
    <t>The purpose of this Funding Opportunity Announcement (FOA) is to stimulate developmental research evaluating the effect of care planning on self-management of late effects of cancer therapy; adherence to medications, cancer screening, and health behavior guidelines; utilization of follow-up care; survivors&amp;amp;apos; health and psychosocial outcomes. How organizational-level factors influence the implementation of care planning and its associated costs is also of interest. Specifically, the FOA aims to stimulate research that will: 1) develop and test metrics for evaluating the impact of survivorship care planning; 2) evaluate the impact of survivorship care planning on cancer survivors&amp;amp;apos; morbidity, self-management and adherence to care recommendations, utilization of follow-up care; 3) evaluate effects of planning on systems outcomes, such as associated costs and impact on providers and organizations implementing the care planning; and 4) identify models and processes of care that promote effective survivorship care planning. The ultimate goal of this FOA is to generate a body of science that will inform the development and delivery of interventions that improve follow-up care for cancer survivors.</t>
  </si>
  <si>
    <t>http://grants.nih.gov/grants/guide/pa-files/PA-16-011.html</t>
  </si>
  <si>
    <t>NINDS Exploratory Clinical Trials (R01)</t>
  </si>
  <si>
    <t>PAR-15-314</t>
  </si>
  <si>
    <t>Discovery of Genetic Basis of Monogenic Heart, Lung, Blood, and Sleep Disorders (X01)</t>
  </si>
  <si>
    <t>This Funding Opportunity Announcement (FOA) invites applications to use the genome-wide sequencing capacity of the Centers for Mendelian Genomics to carry out studies of the genetic basis of Mendelian or monogenic disorders that significantly affect heart, lung, blood, and sleep (HLBS) systems.</t>
  </si>
  <si>
    <t>http://grants.nih.gov/grants/guide/pa-files/PAR-15-314.html</t>
  </si>
  <si>
    <t>PA-16-039</t>
  </si>
  <si>
    <t>Advancing Erythroid Cell Biology (R01)</t>
  </si>
  <si>
    <t>This Funding Opportunity Announcement (FOA) encourages investigator-initiated applications that propose hypothesis-driven research using erythroid cells.The aim of this program is to support research efforts towards a complete description of the molecular and cellular components of erythropoiesis and how these components function to achieve normal erythropoiesis.Components include genes that are expressed (transcriptome) in erythroid cells, either during development or during differentiation, chemical changes to DNA and histone proteins (epigenome) and the proteins (proteome) that are translated in erythroid cells, including post-translational modifications or subcellular localizations that are unique to erythroid cells.A long range goal of this program is to generate a concise description of erythropoiesis that unifies genetics, molecular processes and cytokine determinants in the erythroid lineages so that new therapeutics may be developed to measure and combat anemia.</t>
  </si>
  <si>
    <t>http://grants.nih.gov/grants/guide/pa-files/PA-16-039.html</t>
  </si>
  <si>
    <t>Selected Topics in Transfusion Medicine (R01)</t>
  </si>
  <si>
    <t>Selected Topics in Transfusion Medicine (R21)</t>
  </si>
  <si>
    <t>RFA-AR-17-008</t>
  </si>
  <si>
    <t>Research Innovation for Scientific Knowledge (RISK) for Skin and Rheumatic Diseases (R61/R33)</t>
  </si>
  <si>
    <t>The NIAMS Research Innovation for Scientific Knowledge (RISK) for Skin and Rheumatic Diseases (R61/R33) initiative focuses on innovative research within the NIAMS mission by encouraging applicants to pursue unusual observations, test imaginative hypotheses, investigate creative concepts, and build ground-breaking paradigms, all of which deviate significantly from the current prevailing theories or practice.  This FOA is particularly designed to encourage the submission of projects that are considered too risky, premature, controversial, or unconventional for other NIH mechanisms.  This FOA intends to support disease-focused translational studies, up to, but not including, first in human studies. This FOA is not intended to support clinical trials.</t>
  </si>
  <si>
    <t>http://grants.nih.gov/grants/guide/rfa-files/RFA-AR-17-008.html</t>
  </si>
  <si>
    <t>RFA-AR-17-009</t>
  </si>
  <si>
    <t>Research Innovations for Scientific Knowledge (RISK) for Musculoskeletal Diseases (R61/R33)</t>
  </si>
  <si>
    <t>The NIAMS Research Innovation for Scientific Knowledge (RISK) for Musculoskeletal Diseases (R61/R33) initiative focuses on innovative research within the NIAMS mission by encouraging applicants to pursue unusual observations, test imaginative hypotheses, investigate creative concepts, and build ground-breaking paradigms, all of which deviate significantly from the current prevailing theories or practice.  This FOA is particularly designed to encourage the submission of projects that are considered too risky, premature, controversial, or unconventional for other NIH mechanisms.  This FOA intends to support disease-focused translational studies, up to, but not including, first in human studies. This FOA is not intended to support clinical trials.</t>
  </si>
  <si>
    <t>http://grants.nih.gov/grants/guide/rfa-files/RFA-AR-17-009.html</t>
  </si>
  <si>
    <t>PAR-16-268</t>
  </si>
  <si>
    <t>Limited Competition: Small Grant Program for NIAMS K08 and K23 Recipients (R03)</t>
  </si>
  <si>
    <t>The National Institute of Arthritis and Musculoskeletal and Skin Diseases (NIAMS) announces a program that provides NIAMS-supported K08 and K23 recipients the opportunity to apply for Small Grant (R03) support at some point during the second to fourth year of their K award. Through this FOA, the NIAMS is seeking to enhance the capability of its clinical scientists to conduct research as they complete their transition to fully independent investigator status. The R03 grant mechanism supports different types of projects, including pilot and feasibility studies; secondary analysis of existing data; small, self-contained research projects; development of research methodology; and development of new research technology. The R03 is, therefore, intended to support research projects that can be carried out in a short period of time with limited resources and that provide preliminary data to support a subsequent R01, or equivalent, application.</t>
  </si>
  <si>
    <t>http://grants.nih.gov/grants/guide/pa-files/PAR-16-268.html</t>
  </si>
  <si>
    <t>PA-16-244</t>
  </si>
  <si>
    <t>Novel Approaches to Understanding, Preventing and Treating Lyme Disease and Tick-borne Coinfections (R21)</t>
  </si>
  <si>
    <t xml:space="preserve">The purpose of this Funding Opportunity Announcement (FOA) is to support research that will contribute to the overall understanding of Lyme disease and co-infections transmitted by Ixodes ticks. This research opportunity encourages studies that address diverse scientific areas such as 1) pathogenesis, 2) host response, 3) disease transmission, 4) vector biology and natural history, 5) vaccines, 6) diagnostics, and 7) therapeutics. </t>
  </si>
  <si>
    <t>http://grants.nih.gov/grants/guide/pa-files/PA-16-244.html</t>
  </si>
  <si>
    <t>PA-16-243</t>
  </si>
  <si>
    <t>Novel Approaches to Understanding, Preventing and Treating Lyme Disease and Tick-borne Coinfections (R01)</t>
  </si>
  <si>
    <t>http://grants.nih.gov/grants/guide/pa-files/PA-16-243.html</t>
  </si>
  <si>
    <t>PA-16-097</t>
  </si>
  <si>
    <t>Accelerating Research on Intervertebral Disc (ARID) (R01)</t>
  </si>
  <si>
    <t>The purpose of this Funding Opportunity Announcement (FOA) is to encourage the submission of grant applications proposing studies on basic biology of the intervertebral disc.The NIAMS invites investigators from all areas of cell biology, bioengineering, and orthopaedic research to consider individual or collaborative efforts to address these needs.Applications that accelerate an understanding of basic research on the intervertebral disc and/or develop new directions on the factors that lead to disc degeneration are particularly encouraged.</t>
  </si>
  <si>
    <t>http://grants.nih.gov/grants/guide/pa-files/PA-16-097.html</t>
  </si>
  <si>
    <t>PA-16-096</t>
  </si>
  <si>
    <t>Accelerating Research on Intervertebral Disc (ARID) (R21)</t>
  </si>
  <si>
    <t xml:space="preserve">The purpose of this Funding Opportunity Announcement (FOA) is to encourage the submission of exploratory/developmental grant applications proposing studies on basic biology of the intervertebral disc.The NIAMS invites investigators from all areas of cell biology, bioengineering, and orthopaedic research to consider individual or collaborative efforts to address these needs.Applications that accelerate an understanding of basic research on the intervertebral disc and/or develop new directions on the factors that lead to disc degeneration are particularly encouraged. </t>
  </si>
  <si>
    <t>http://grants.nih.gov/grants/guide/pa-files/PA-16-096.html</t>
  </si>
  <si>
    <t>RFA-AR-17-003</t>
  </si>
  <si>
    <t>Mechanistic Ancillary Studies to Ongoing Interventional Clinical Trials (R01)</t>
  </si>
  <si>
    <t>This Funding Opportunity Announcement (FOA) solicits applications that propose to conduct time-sensitive mechanistic ancillary studies related to the NIAMS mission in conjunction with privately or publicly funde, ongoing interventional clinical trials. The ongoing parent project has to be an interventional clinical trial that can provide a cohort of well-characterized patients, infrastructure, data, and biological samples. Applications submitted in response to this FOA will undergo an accelerated review and award process. Each application must include a clear description of the ancillary studys mechanistic rationale and premise, and a timeline to demonstrate that the parent project has adequate time left to accommodate the proposed ancillary study. In addition, applicants must justify the time-sensitive nature of the ancillary study and the need for an expedited review and award process. Applicants must also document permission from the parent project to use the patient cohorts, data, and biological materials. The objective of this FOA is to provide a flexible mechanism to leverage established resources and maximize the return on existing investments in parent projects. Successful ancillary studies will enhance the scientific content and value of the parent projects, improve the research communitys understanding of a disease or organ system in the NIAMS portfolio, and thus may identify novel targets for diagnosis, treatment, and prevention of disease.</t>
  </si>
  <si>
    <t>http://grants.nih.gov/grants/guide/rfa-files/RFA-AR-17-003.html</t>
  </si>
  <si>
    <t>RFA-AR-17-004</t>
  </si>
  <si>
    <t>Mechanistic Ancillary Studies to Ongoing Interventional Clinical Trials (R21)</t>
  </si>
  <si>
    <t>This Funding Opportunity Announcement (FOA) solicits applications that propose to conduct time-sensitive mechanistic ancillary studies related to the NIAMS mission in conjunction with privately or publicly funded, ongoing interventional clinical trials. The ongoing parent project has to be an interventional clinical trial that can provide a cohort of well-characterized patients, infrastructure, data, and biological samples. Applications submitted in response to this FOA will undergo an accelerated review and award process. Each application must include a clear description of the ancillary studys mechanistic rationale and premise, and a timeline to demonstrate that the parent project has adequate time left to accommodate the proposed ancillary study. In addition, applicants must justify the time-sensitive nature of the ancillary study and the need for an expedited review and award process. Applicants must also document permission from the parent project to use the patient cohorts, data, and biological materials. The objective of this FOA is to provide a flexible mechanism to leverage established resources and maximize the return on existing investments in parent projects. Successful ancillary studies will enhance the scientific content and value of the parent projects, improve the research communitys understanding of a disease or organ system in the NIAMS portfolio, and thus may identify novel targets for diagnosis, treatment, and prevention of disease.</t>
  </si>
  <si>
    <t>http://grants.nih.gov/grants/guide/rfa-files/RFA-AR-17-004.html</t>
  </si>
  <si>
    <t>PAR-15-115</t>
  </si>
  <si>
    <t>Clinical Observational (CO) Studies in Musculoskeletal, Rheumatic, and Skin Diseases (R01)</t>
  </si>
  <si>
    <t>This Funding Opportunity Announcement (FOA) is to encourage Research Project Grant (R01) applications to pursue clinical observational (CO) studies to obtain data necessary for designing clinical trials for musculoskeletal, rheumatic, or skin diseases or conditions.  Research data from observational cohort studies can enhance clinical trial design by providing essential information about disease symptoms, stages and timing of disease progression, comorbid conditions, availability of potential clinical trial participants, and outcomes that are important to patients.  CO studies also can facilitate efforts to develop and/or validate objective biomarkers or subjective outcome measures for use in a future trial or trials.  Applicants to this FOA are encouraged to propose studies that address significant obstacles or questions in the design of a clinical trial, such as determining the appropriate primary or secondary outcome measures, or identifying the stages of disease during which patients are most likely to respond to an intervention.  Only observational studies will be supported through this FOA.</t>
  </si>
  <si>
    <t>http://grants.nih.gov/grants/guide/pa-files/PAR-15-115.html</t>
  </si>
  <si>
    <t>PA-15-109</t>
  </si>
  <si>
    <t>Supplements to Advance Research (STAR) from Projects to Programs (Admin Supp)</t>
  </si>
  <si>
    <t xml:space="preserve">The objective of the NIAMS STAR Program is to promote innovation and exploration of high-risk ideas by providing supplemental funding to early established investigators (EEIs). The STAR Program will support activities that effectively allow EEIs to expand and explore new opportunities within the broader scope of a currently funded, peer-reviewed research project to facilitate the transition from a single, structured research project to a research program.For the purpose of this program, NIAMS EEIs as those who have successfully renewed a first NIAMS-supported R01. </t>
  </si>
  <si>
    <t>http://grants.nih.gov/grants/guide/pa-files/PA-15-109.html</t>
  </si>
  <si>
    <t>PA-15-028</t>
  </si>
  <si>
    <t>Research on Eosinophil Associated Disorders (R21)</t>
  </si>
  <si>
    <t xml:space="preserve">The purpose of this Funding Opportunity Announcement (FOA) is to encourage research aimed at elucidating the pathophysiology of eosinophil-associated disorders and clarifying the cellular and molecular mechanisms underlying the role of eosinophil leukocytes in these conditions.The R21 mechanism is intended to encourage exploratory and developmental research projects by providing support for the early and conceptual stages of these studies.    </t>
  </si>
  <si>
    <t>http://grants.nih.gov/grants/guide/pa-files/PA-15-028.html</t>
  </si>
  <si>
    <t>PA-15-027</t>
  </si>
  <si>
    <t>Research on Eosinophil Associated Disorders (R01)</t>
  </si>
  <si>
    <t xml:space="preserve">The purpose of this Funding Opportunity Announcement (FOA) is to encourage research aimed at elucidating the pathophysiology of eosinophil-associated disorders and clarifying the cellular and molecular mechanisms underlying the role of eosinophil leukocytes in these conditions.    </t>
  </si>
  <si>
    <t>http://grants.nih.gov/grants/guide/pa-files/PA-15-027.html</t>
  </si>
  <si>
    <t>PA-16-374</t>
  </si>
  <si>
    <t>Assay Development and Screening to Discover Therapeutic or Imaging Agents for Diseases of Interest to the NIDDK (R01)</t>
  </si>
  <si>
    <t>Standard dates apply, by 5:00 PM local time of applicant organization. All types of non-AIDS applications allowed for this funding opportunity announcement are due on these dates.</t>
  </si>
  <si>
    <t>http://grants.nih.gov/grants/guide/pa-files/PA-16-374.html</t>
  </si>
  <si>
    <t>PAR-16-333</t>
  </si>
  <si>
    <t>Metabolic Contributions to the Neurocognitive Complications of Diabetes: Ancillary Studies (R01)</t>
  </si>
  <si>
    <t xml:space="preserve">This Funding Opportunity Announcement (FOA) invites applications for human studies to elucidate the etiology and pathogenesis of the increased risk for neurocognitive impairment associated with type 2 diabetes. </t>
  </si>
  <si>
    <t>http://grants.nih.gov/grants/guide/pa-files/PAR-16-333.html</t>
  </si>
  <si>
    <t>PAR-16-304</t>
  </si>
  <si>
    <t>Ancillary Studies to Identify Behavioral and/or Psychological Phenotypes Contributing to Obesity (R01)</t>
  </si>
  <si>
    <t>The purpose of this Funding Opportunity Announcement (FOA) is to encourage grant applications to support the addition of measures of psychological and/or behavioral constructs or weight-related variables (e.g.; BMI, body composition) to existing or new research studies in humans with the goal of elucidating behavioral or psychological phenotypes that explain individual variability in weight trajectory or response to obesity prevention or treatment interventions. The intent is to support the addition of new measurement in domains other than those covered in the parent grant as a means of elucidating the behavioral and psychological factors that may explain individual differences in weight status.  For the purposes of this FOA, behavioral factors related to energy intake include overt actions/behavior (e.g.; objective observation of eating event including measures such as quantity, selection/quality, and speed of intake) and underlying psychological processes related to self-regulation of intake such as cognitive control, affective response, learning, and motivation. The rationale is that an improved understanding of the individual characteristics and processes that explain energy intake patterns can lead to better matching of individuals to prevention or treatment approaches and identify novel targets for more efficacious individual and population level approaches to weight management.</t>
  </si>
  <si>
    <t>http://grants.nih.gov/grants/guide/pa-files/PAR-16-304.html</t>
  </si>
  <si>
    <t>PAR-16-211</t>
  </si>
  <si>
    <t>NIDDK Mentored Research Scientist Development Award (K01)</t>
  </si>
  <si>
    <t>The purpose of the NIDDK Mentored Research Scientist Development Award (K01) is to provide support and protected time  for an intensive, supervised career development experience in the biomedical, behavioral, or clinical sciences leading to research independence. The NIDDK invites K01 applications from experienced postdoctoral (two years minimum) and/or recently appointed junior faculty (usually with a Ph.D. degree) in biomedical, behavioral, or clinical sciences who are pursuing careers in research areas supported by the NIDDK.</t>
  </si>
  <si>
    <t>http://grants.nih.gov/grants/guide/pa-files/PAR-16-211.html</t>
  </si>
  <si>
    <t>PA-16-159</t>
  </si>
  <si>
    <t>Advances in Polycystic Kidney Disease (R01)</t>
  </si>
  <si>
    <t xml:space="preserve">The purpose of this Funding Opportunity Announcement (FOA) is to increase investigator interest in basic and applied investigations of the etiology and pathogenesis of Polycystic Kidney Disease (PKD), in both its autosomal dominant and autosomal recessive forms.The ultimate aim is to facilitate PKD-related research studies, which will provide the basis for new therapeutic approaches. </t>
  </si>
  <si>
    <t>http://grants.nih.gov/grants/guide/pa-files/PA-16-159.html</t>
  </si>
  <si>
    <t>PAR-16-148</t>
  </si>
  <si>
    <t>Limited Competition: Small Grant Program for NIDDK K01/K08/K23 Recipients (R03)</t>
  </si>
  <si>
    <t xml:space="preserve">The National Institute of Diabetes and Digestive and Kidney Diseases (NIDDK) announces a program that provides NIDDK-supported K01, K08, and K23 recipients the opportunity to apply for Small Grant (R03) support at some point during the final two years of their K award.  Through the use of this mechanism, the NIDDK is seeking to enhance the capability of its K01, K08, and K23 award recipients to conduct research as they complete their transition to fully independent investigator status. The R03 grant mechanism supports different types of projects, including pilot and feasibility studies; secondary analysis of existing data; small, self-contained research projects; development of research methodology; and development of new research technology. The R03 is, therefore, intended to support research projects that can be carried out in a short period of time with limited resources and that may provide preliminary data to support a subsequent R01, or equivalent, application.      </t>
  </si>
  <si>
    <t>http://grants.nih.gov/grants/guide/pa-files/PAR-16-148.html</t>
  </si>
  <si>
    <t>PAR-16-126</t>
  </si>
  <si>
    <t>High Impact, Interdisciplinary Science in NIDDK Research Areas (RC2)</t>
  </si>
  <si>
    <t>The purpose of the High Impact, Interdisciplinary Science grants program is to support high impact ideas that may lay the foundation for new fields of investigation within the mission of NIDDK.The interdisciplinary approach encouraged by this FOA is envisioned to generate a community research resource for the broader community, which may include discovery-based or hypothesis-generating science.The interdisciplinary research team should be able to provide an integrative plan of working together to effectively address the complex challenge at hand.This program will support research projects that accelerate critical breakthroughs, early and applied research on cutting-edge technologies, and new approaches to improve the synergy and interactions among multi- and interdisciplinary research teams, including sharing of data and other resources to further advance research in this area. This FOA seeks novel approaches in areas that address specific knowledge gaps, scientific opportunities, new technologies, data generation, or research methods that will advance the area in significant ways designed to accelerate scientific progress in the understanding, treatment and prevention of diseases within the mission of NIDDK.</t>
  </si>
  <si>
    <t>http://grants.nih.gov/grants/guide/pa-files/PAR-16-126.html</t>
  </si>
  <si>
    <t>PAR-16-127</t>
  </si>
  <si>
    <t>NIDDK Program Projects (P01)</t>
  </si>
  <si>
    <t>This Funding Opportunity Announcement (FOA) invites submission of investigator-initiated program project applications. The proposed programs should address scientific areas relevant to the NIDDK mission including diabetes, selected endocrine and metabolic diseases, obesity, digestive diseases and nutrition, and kidney, urologic and hematologic diseases, as well as new approaches to prevent, treat and cure these diseases, including clinical research. A description of NIDDK scientific program areas can be found at http://www.niddk.nih.gov/about-niddk/research-areas/pages/research-areas.aspx .</t>
  </si>
  <si>
    <t>http://grants.nih.gov/grants/guide/pa-files/PAR-16-127.html</t>
  </si>
  <si>
    <t>PAR-16-121</t>
  </si>
  <si>
    <t>Early-Stage Preclinical Validation of Therapeutic Leads for Diseases of Interest to the NIDDK (R01)</t>
  </si>
  <si>
    <t>The overarching goal of this Funding Opportunity Announcement (FOA) is to translate basic science research into knowledge and tools that can be utilized to provide strong justification for later-phase therapeutics discovery and development efforts in health-related outcomes relevant to the National Institute of Diabetes and Digestive and Kidney Diseases. This includes outcomes relevant to obesity, diabetes and related aspects of endocrinology and metabolism, digestive diseases, liver diseases, nutrition, kidney and urological diseases, hematology, and specific aspects of cystic fibrosis. Additional information concerning programmatic areas at NIDDK is available at: www.niddk.nih.gov/research-funding/research-programs/Pages/default.aspx.</t>
  </si>
  <si>
    <t>http://grants.nih.gov/grants/guide/pa-files/PAR-16-121.html</t>
  </si>
  <si>
    <t>PAR-16-064</t>
  </si>
  <si>
    <t>Small Grants for New Investigators to Promote Diversity in Health-Related Research (R21)</t>
  </si>
  <si>
    <t>The purpose of this Funding Opportunity Announcement (FOA) is to provide support for New Investigators from backgrounds nationally underrepresented in biomedical and behavioral research to conduct small research projects in the scientific mission areas of the National Institute of Diabetes and Digestive and Kidney Diseases (NIDDK). The R21 is intended to support small research projects that can be carried out in a short period of time with limited resources and seeks to facilitate the transition to research independence of New Investigators from backgrounds underrepresented in the biomedical and behavioral sciences. The R21 grant mechanism supports different types of projects including pilot and feasibility studies; secondary analysis of existing data; small, self-contained research projects; development of research methodology; and development of new research technology.</t>
  </si>
  <si>
    <t>http://grants.nih.gov/grants/guide/pa-files/PAR-16-064.html</t>
  </si>
  <si>
    <t>PA-16-062</t>
  </si>
  <si>
    <t>Ancillary Studies to the NIDDK Intestinal Stem Cell Consortium (R01)</t>
  </si>
  <si>
    <t>This Funding Opportunity Announcement (FOA) encourages applications to conduct ancillary studies to the NIDDK Intestinal Stem Cell Consortium (ISCC). Studies will make use of consortium collaborations, techniques or resources to accelerate research into intestinal stem cells. The proposed ancillary study must be designed to advance the scientific research mission of the NIDDK by focusing on diseases and areas of interest to the Institute and should be commensurate with the interests and intent of the ISCC.</t>
  </si>
  <si>
    <t>http://grants.nih.gov/grants/guide/pa-files/PA-16-062.html</t>
  </si>
  <si>
    <t>PAR-16-061</t>
  </si>
  <si>
    <t>Natural History of Disorders Identifiable by Screening of Newborns (R01)</t>
  </si>
  <si>
    <t xml:space="preserve">This funding opportunity announcement (FOA) encourages applications that propose to develop studies that will lead to a broad understanding of the natural history of disorders that already do or could potentially benefit from early identification by newborn screening. A comprehensive understanding of the natural history of a disorder has been identified as a necessary element to facilitate appropriate interventions for infants identified by newborn screening. By defining the sequence and timing of the onset of symptoms and complications of a disorder, a valuable resource will be developed for the field.In addition, for some disorders, specific genotype-phenotype correlations may allow prediction of the clinical course, and for other disorders, identification of modifying genetic, epigenetic, or environmental factors will enhance an understanding of the clinical outcomes for an individual with such a condition. Comprehensive data on natural history will facilitate the field&amp;amp;apos;s ability to: 1) accurately diagnose the disorder; 2) understand the genetic and clinical heterogeneity and phenotypic expression of the disorder; 3) identify underlying mechanisms related to basic defects; 4) potentially prevent, manage, and treat symptoms and complications of the disorder; and 5) provide children and their families with needed support and predictive information about the disorder. </t>
  </si>
  <si>
    <t>http://grants.nih.gov/grants/guide/pa-files/PAR-16-061.html</t>
  </si>
  <si>
    <t>PAS-16-033</t>
  </si>
  <si>
    <t>Stimulating Hematology Investigation: New Endeavors (SHINE) (R01)</t>
  </si>
  <si>
    <t>The Stimulating Hematology Investigation:New Endeavors (SHINE) program is intended to promote innovative, high quality hematology research relevant to the mission of the National Institute of Diabetes and Digestive and Kidney Diseases (NIDDK).In the SHINE program, NIDDK invites investigator-initiated research project grant applications in specific areas of basic and translational hematology research where needs and opportunities for progress are particularly timely.Specific research topic areas supported by the SHINE program, as outlined below, will change over time and be updated annually through the NIH Guide to Grants and Contracts.</t>
  </si>
  <si>
    <t>http://grants.nih.gov/grants/guide/pa-files/PAS-16-033.html</t>
  </si>
  <si>
    <t>PAR-16-034</t>
  </si>
  <si>
    <t>Ancillary Studies to Major Ongoing Clinical Research Studies to Advance Areas of Scientific Interest within the Mission of the NIDDK (R01)</t>
  </si>
  <si>
    <t xml:space="preserve">This Funding Opportunity Announcement (FOA) seeks to accelerate the pace and expand the breadth of scientific research on the clinical course, prevention and treatment of diseases within its mission by leveraging ongoing large, multi-center clinical research studies through ancillary studies.This Funding Opportunity Announcement (FOA) invites research project applications to conduct ancillary studies to major ongoing clinical research studies, including clinical trials and prospective observational studies. Applications submitted to this FOA must propose to collect new information and/or biological samples directly from participants of the ongoing parent study, and must address new research questions that are beyond those specified in the approved protocol of the parent study and are within the scientific mission of the NIDDK. This FOA cannot be used to extend the duration of the parent study. </t>
  </si>
  <si>
    <t>http://grants.nih.gov/grants/guide/pa-files/PAR-16-034.html</t>
  </si>
  <si>
    <t>PA-15-317</t>
  </si>
  <si>
    <t>Pilot and Feasibility Clinical and Translational Research Studies in Digestive Diseases and Nutrition (R21)</t>
  </si>
  <si>
    <t>This FOA encourages pilot and feasibility clinical and translational research studies of digestive and liver diseases.</t>
  </si>
  <si>
    <t>http://grants.nih.gov/grants/guide/pa-files/PA-15-317.html</t>
  </si>
  <si>
    <t>PAR-15-306</t>
  </si>
  <si>
    <t>Lymphatics in Health and Disease in the Digestive System, Kidney, and Urinary Tract (R01)</t>
  </si>
  <si>
    <t xml:space="preserve">This FOA is to encourage Research Project Grant (R01) applications for research into aspects of lymphatic vessel physiology, development and pathophysiology related to health and diseases of the digestive system, kidney, and urinary tract organs. However, studies with the major focus on immune mechanisms are not encouraged. Studies to understand the factors that control local lymphatic vessel functional anatomy and physiology and development during health or disease in these organs/systems, and the mechanisms by which alterations of lymphatic vessel function affect organ function, are of interest. </t>
  </si>
  <si>
    <t>http://grants.nih.gov/grants/guide/pa-files/PAR-15-306.html</t>
  </si>
  <si>
    <t>PA-15-176</t>
  </si>
  <si>
    <t>Pilot and Feasibility Clinical Trials in Diabetes, and Endocrine and Metabolic Diseases (R21)</t>
  </si>
  <si>
    <t xml:space="preserve">This Funding Opportunity Announcement encourages the submission of pilot and feasibility trials conducted in humans that will lay the foundation for larger clinical trials related to the prevention and/or treatment of diabetes or selected endocrine and genetic metabolic diseases within the mission of NIDDK. The program will support short-term clinical trials in humans to acquire preliminary data and/or refine power calculations that would lead to a larger, more definitive study impacting clinical care or health outcomes.  </t>
  </si>
  <si>
    <t>http://grants.nih.gov/grants/guide/pa-files/PA-15-176.html</t>
  </si>
  <si>
    <t>PAS-15-168</t>
  </si>
  <si>
    <t>New Directions in Hematology Research (SHINE-II) (R01)</t>
  </si>
  <si>
    <t xml:space="preserve">This Funding Opportunity Announcement (FOA) is intended to promote innovative research initiatives that explore high impact, new directions of inquiry relevant to the hematology research mission of the National Institute of Diabetes and Digestive and Kidney Diseases (NIDDK).NIDDK invites investigator-initiated grant applications for basic or pre-clinical, proof of principle research projects that are tightly focused and directed at validating novel concepts and approaches that promise to open up new pathways for discovery.Research applications submitted under this FOA should be more limited in scope (a single central aim) and duration (1-3 years) than typical R01 grant applications. </t>
  </si>
  <si>
    <t>http://grants.nih.gov/grants/guide/pa-files/PAS-15-168.html</t>
  </si>
  <si>
    <t>PA-15-169</t>
  </si>
  <si>
    <t>Secondary Analyses in Obesity, Diabetes and Digestive and Kidney Diseases (R21)</t>
  </si>
  <si>
    <t>This Funding Opportunity Announcement (FOA) encourages R21 applications that propose to conduct secondary analyses of existing data sets relevant to diabetes and selected endocrine and metabolic diseases including thyroid, parathyroid and Cushings diseases and acromegaly; and genetic metabolic disease including cystic fibrosis, lysosomal storage diseases, and disorders of the urea cycle, amino acid metabolism and metal transport where the focus is on peripheral metabolism or organ function; obesity, liver diseases, alimentary GI tract diseases and nutrition; kidney, urologic, and hematologic diseases. The goal of this program is to facilitate research that explores innovative hypotheses through the use of existing data sets.</t>
  </si>
  <si>
    <t>http://grants.nih.gov/grants/guide/pa-files/PA-15-169.html</t>
  </si>
  <si>
    <t>PAR-15-161</t>
  </si>
  <si>
    <t>Pilot and Feasibility Clinical Research Grants in Kidney Diseases (R21)</t>
  </si>
  <si>
    <t>This Funding Opportunity Announcement (FOA) is to support Exploratory/Developmental Research Grants (R21) that propose small scale or pilot and feasibility clinical and translational research studies, including epidemiological studies or clinical trials related to kidney disease research. Studies should address important clinical and translational questions and are potentially of high clinical and public health impact. It is anticipated that some projects supported by these grants may lead to full-scale clinical studies including diagnostic strategies, epidemiological studies, or randomized clinical trials of diagnosis, prevention, or treatment of kidney diseases.</t>
  </si>
  <si>
    <t>http://grants.nih.gov/grants/guide/pa-files/PAR-15-161.html</t>
  </si>
  <si>
    <t>PAR-15-162</t>
  </si>
  <si>
    <t>Pilot and Feasibility Clinical Research Grants in Urologic Disorders (R21)</t>
  </si>
  <si>
    <t>This Funding Opportunity Announcement (FOA) is to support Exploratory/Developmental Research Grants (R21) that propose small scale or pilot and feasibility clinical and translational research studies, including epidemiological studies or clinical trials related to urologic disorders research. Studies should address important clinical and translational questions that are potentially of high clinical and public health impact. It is anticipated that some projects supported by these grants may lead to full-scale clinical studies including diagnostic strategies, epidemiological studies, or randomized clinical trials of prevention, diagnosis or treatment of urologic disorders.</t>
  </si>
  <si>
    <t>http://grants.nih.gov/grants/guide/pa-files/PAR-15-162.html</t>
  </si>
  <si>
    <t>PAR-15-139</t>
  </si>
  <si>
    <t>NIDDK Research Education Program Grants for Courses for Skills Development (R25)</t>
  </si>
  <si>
    <t>The NIH Research Education Program (R25) supports research education activities in the mission areas of the NIH. The over-arching goal of this NIDDK Research Education R25 program is to support educational activities that complement and/or enhance the training of a workforce to meet the nations biomedical, behavioral and clinical research needs. To accomplish this goal, this FOA will support creative educational activities that propose courses for skills development in the research areas relevant to the NIDDK.</t>
  </si>
  <si>
    <t>http://grants.nih.gov/grants/guide/pa-files/PAR-15-139.html</t>
  </si>
  <si>
    <t>PAR-15-140</t>
  </si>
  <si>
    <t>NIDDK Research Education Program Grants for Summer Research Experiences (R25)</t>
  </si>
  <si>
    <t>The NIH Research Education Program (R25) supports research education activities in the mission areas of the NIH.The over-arching goal of this NIDDK Research Education R25 program is to support educational activities that complement and/or enhance the training of a workforce to meet the nations biomedical, behavioral and clinical research needs. To accomplish the stated over-arching goal, this FOA will support creative educational activities that propose summer research experiences in the research areas relevant to the NIDDK.</t>
  </si>
  <si>
    <t>http://grants.nih.gov/grants/guide/pa-files/PAR-15-140.html</t>
  </si>
  <si>
    <t>PAR-15-138</t>
  </si>
  <si>
    <t>NIDDK Research Education Program Grants for Curriculum Development (R25)</t>
  </si>
  <si>
    <t>The NIH Research Education Program (R25) supports research education activities in the mission areas of the NIH. The over-arching goal of this NIDDK Research Education R25 program is to support educational activities that complement and/or enhance the training of a workforce to meet the nations biomedical, behavioral and clinical research needs. To accomplish this goal, this FOA will support creative educational activities that propose the development of novel curricula or methods in the research areas relevant to the NIDDK.</t>
  </si>
  <si>
    <t>http://grants.nih.gov/grants/guide/pa-files/PAR-15-138.html</t>
  </si>
  <si>
    <t>PAR-15-068</t>
  </si>
  <si>
    <t>NIDDK Multi-Center Clinical Study Implementation Planning Cooperative Agreements (U34)</t>
  </si>
  <si>
    <t xml:space="preserve">NIDDK supports investigator-initiated, multi-center (three or more sites) clinical studies through a two-part process that may include an implementation planning cooperative agreement (U34). The U34 is designed to: (1) Permit early peer review of the rationale for the proposed clinical study; (2) Permit assessment of the design and protocol of the proposed study; (3) Provide support for the development of documents needed for the conduct of the study, including a manual of operations; and (4) Support the development of other essential elements required for the conduct of a clinical study. The proposed clinical study should be hypothesis-driven and focus on a disease relevant to the mission of NIDDK. Consultation with NIDDK Scientific/Research staff is strongly encouraged prior to the submission of the U34 application. </t>
  </si>
  <si>
    <t>http://grants.nih.gov/grants/guide/pa-files/PAR-15-068.html</t>
  </si>
  <si>
    <t>PAR-15-067</t>
  </si>
  <si>
    <t>NIDDK Multi-Center Clinical Study Cooperative Agreement (U01)</t>
  </si>
  <si>
    <t xml:space="preserve">This FOA invites applications for investigator-initiated, multi-center clinical studies. Proposed studies should be hypothesis-driven and focus on a disease relevant to the mission of NIDDK. Planning activities must be completed prior to submission and are not permitted under this FOA. Applicants who require a planning phase may first apply for an implementation planning cooperative agreement (U34; see PAR-15-068). Consultation with NIDDK Scientific/Research staff is strongly encouraged prior to the submission of either a U34 or U01 application.  </t>
  </si>
  <si>
    <t>http://grants.nih.gov/grants/guide/pa-files/PAR-15-067.html</t>
  </si>
  <si>
    <t>PA-15-049</t>
  </si>
  <si>
    <t>Underactive Bladder in Aging (R01)</t>
  </si>
  <si>
    <t>This Funding Opportunity Announcement (FOA) invites applications that propose basic, clinical, or translational research on underactive bladder (UAB) and its consequences in aging and in older persons. Applications should focus on the 1) biology, etiology and pathophysiology of UAB in animal models and/or older adults; 2) translation of basic/clinical research into clinical practice and health decision-making; 3) diagnosis, prevention, management and clinical outcomes of UAB in older adults; and/or 4) epidemiology and risk factors for the development of UAB with advancing age. Research supported by this initiative should enhance knowledge of UAB and its consequences in older adults and provide evidence-based guidance in the diagnosis, evaluation, and treatment of UAB in older persons.</t>
  </si>
  <si>
    <t>http://grants.nih.gov/grants/guide/pa-files/PA-15-049.html</t>
  </si>
  <si>
    <t>PAR-14-301</t>
  </si>
  <si>
    <t>NIDDK Central Repositories Non-renewable Sample Access (X01)</t>
  </si>
  <si>
    <t>The NIDDK Central Repositories house valuable samples and data from numerous major clinical studies. This FOA allows investigators to apply for access to non-renewable samples from one or more of these studies. Information about the samples available can be found at www.niddkrepository.org.   Applicants must provide information from the NIDDK Central Repositories documenting sample availability.</t>
  </si>
  <si>
    <t>http://grants.nih.gov/grants/guide/pa-files/PAR-14-301.html</t>
  </si>
  <si>
    <t>PAR-14-270</t>
  </si>
  <si>
    <t>Innovative Therapies and Tools for Screenable Disorders in Newborns (R01)</t>
  </si>
  <si>
    <t>This Funding Opportunity Announcement (FOA) encourages Research Project Grant (R01) applications from institutions/ organizations that propose research relevant to the basic understanding and development of therapeutic interventions for currently screened conditions and high priority genetic conditions for which screening could be possible in the near future.In this FOA, a high priority condition is one for which the development of an efficacious therapy would make the condition amenable to newborn screening.</t>
  </si>
  <si>
    <t>http://grants.nih.gov/grants/guide/pa-files/PAR-14-270.html</t>
  </si>
  <si>
    <t>PAR-16-340</t>
  </si>
  <si>
    <t>Career Transition Award for NINDS Intramural Clinician-Scientists (K22)</t>
  </si>
  <si>
    <t>The objective of the NIH Career Transition Award (K22) is to provide support to outstanding basic or clinical investigators to develop their independent research skills through a two phase program: an initial period involving an intramural appointment at the NIH and a final period of support at an extramural institution. This NINDS K22 is specifically designed to facilitate the transition of NINDS intramural neurologist- and neurosurgeon-scientists to independent, academic faculty positions that support clinician-scientists to engage in independently funded scientific research as well as clinical activities.</t>
  </si>
  <si>
    <t>http://grants.nih.gov/grants/guide/pa-files/PAR-16-340.html</t>
  </si>
  <si>
    <t>PAR-16-220</t>
  </si>
  <si>
    <t>NINDS Advanced Postdoctoral Career Transition Award to Promote Diversity in Neuroscience Research (K22)</t>
  </si>
  <si>
    <t>The NINDS Advanced Postdoctoral Career Transition Award to Promote Diversity is designed to enhance the participation of highly trained early career investigators from diverse backgrounds underrepresented in neuroscience research.  This opportunity provides individuals from diverse backgrounds with strong training in neuroscience with the resources and tools that will help facilitate a transition to a stable and productive independent research position.  Individuals from diverse backgrounds underrepresented in neuroscience research are eligible for support under this award if they have doctoral research degrees (Ph.D., Ph.D./M.D. or equivalent) and between 2 and 5 years of postdoctoral prior research training at the time of application.  The primary objectives of this Funding Opportunity Announcement (FOA) are to: (1) assist talented scientists from underrepresented groups to transition from postdoctoral training to a secure, independent research position and (2) enhance the conditions that promote establishing a strong and innovative independent program of research.</t>
  </si>
  <si>
    <t>http://grants.nih.gov/grants/guide/pa-files/PAR-16-220.html</t>
  </si>
  <si>
    <t>PAR-16-219</t>
  </si>
  <si>
    <t>NINDS Faculty Development Award to Promote Diversity in Neuroscience Research (K01)</t>
  </si>
  <si>
    <t>The purpose of the NINDS Faculty Development Award to Promote Diversity in Neuroscience Research (K01) is to diversify the pool of independent neuroscience research investigators by providing junior faculty with research cost support, protected research time and career stage appropriate professional development mentorship in neuroscience research. Individuals from backgrounds underrepresented in biomedical research are eligible for support under this award if they have doctoral research degrees (Ph.D. or equivalent) and are in the first 3 years of a faculty tenure track or equivalent position at the time of award.</t>
  </si>
  <si>
    <t>http://grants.nih.gov/grants/guide/pa-files/PAR-16-219.html</t>
  </si>
  <si>
    <t>PAR-16-155</t>
  </si>
  <si>
    <t>NeuroNEXT Clinical Trials (U01)</t>
  </si>
  <si>
    <t xml:space="preserve">This FOA encourages applications for exploratory clinical trials of investigational agents (drugs, biologics, surgical therapies or devices) that may contribute to the justification for and provide the data required for designing a future trial, for biomarker validation studies, or for proof of mechanism clinical studies.  Diseases chosen for study should be based on the NINDS&amp;amp;apos; strategic plan and clinical research interests (www.ninds.nih.gov/funding/areas/index.htm).  Successful applicants will be given access to the NeuroNEXT infrastructure. Following peer review, NINDS will prioritize and order trials that are given access to the NeuroNEXT infrastructure.  The NeuroNEXT Clinical Coordinating Center (CCC) will work with the successful applicant to efficiently implement the proposed study.  The NeuroNEXT Data Coordinating Center (DCC) will provide statistical and data management support.  The NeuroNEXT clinical sites will provide recruitment/retention support as well as on-site implementation of the clinical protocol.  Applicants do not need to be part of the existing NeuroNEXT infrastructure.  </t>
  </si>
  <si>
    <t>http://grants.nih.gov/grants/guide/pa-files/PAR-16-155.html</t>
  </si>
  <si>
    <t>PAR-16-112</t>
  </si>
  <si>
    <t>Biomarkers Discovery In Parkinsonism (U01)</t>
  </si>
  <si>
    <t>The purpose of this funding opportunity announcement (FOA) is to support hypothesis-driven research to discover human biomarkers in Parkinsons disease and other Parkinsonian syndromes, as a component of the NINDS Parkinsons Disease Biomarkers Program (PDBP). This FOA encourages biomarkers discovery projects in 1) genetically causal Parkinson&amp;amp;apos;s disease, especially for particular sub-types of Parkinson&amp;amp;apos;s Disease (PD), including genetic cohorts, biologically defined cohorts of idiopathic PD, or ethnic subgroups of idiopathic PD; 2) The differentiation of synucleinopathies (such as PD and Multiple System Atrophy (MSA) from tauopathies (such asProgressive Supranuclear Palsy and Corticobasal degeneration); or 3) to improve diagnostic differentiation between idiopathic/subtypes of PD and these disorders, as well as from Essential tremor. In order to further advance research in this area, broad sharing of biospecimens and associated data is a critical feature of the PDBP generally and of this FOA specifically.A timeline including milestones, which will be used to evaluate the application not only in peer review but also in consideration of the awarded project for funding of non-competing award years, is required for all studies.</t>
  </si>
  <si>
    <t>http://grants.nih.gov/grants/guide/pa-files/PAR-16-112.html</t>
  </si>
  <si>
    <t>PAR-16-020</t>
  </si>
  <si>
    <t>Clinical Trial Readiness for Rare Neurological and Neuromuscular Diseases (U01)</t>
  </si>
  <si>
    <t>The purpose of this funding opportunity announcement (FOA) is to support clinical studies that will fill gaps in the design of upcoming clinical trials in rare neurological or neuromuscular diseases by validating clinical outcome measures or biomarkers, or by characterizing cohorts of relevant patients.Through the support of trial readiness studies, NINDS expects to accelerate the initiation of clinical trials for rare diseases and to increase the likelihood of success in those trials.</t>
  </si>
  <si>
    <t>http://grants.nih.gov/grants/guide/pa-files/PAR-16-020.html</t>
  </si>
  <si>
    <t>PAR-15-195</t>
  </si>
  <si>
    <t>NeuroNEXT Infrastructure Resource Access (X01)</t>
  </si>
  <si>
    <t xml:space="preserve">This FOA encourages applications for exploratory clinical trials of investigational agents (drugs, biologics, surgical therapies or devices) that may contribute to the justification for and provide the data required for designing a future trial, for biomarker validation studies, or for proof of mechanism clinical studies. Diseases chosen for study should be based on the NINDS&amp;amp;apos; strategic plan and clinical research interests (www.ninds.nih.gov/funding/areas/index.htm). Successful applicants will be given access to the NeuroNEXT infrastructure. Following peer review, NINDS will prioritize and order trials that are given access to the NeuroNEXT infrastructure. The NeuroNEXT Clinical Coordinating Center (CCC) will work with the successful applicant to efficiently implement the proposed study. The NeuroNEXT Data Coordinating Center (DCC) will provide statistical and data management support. The NeuroNEXT clinical sites will provide recruitment/retention support as well as on-site implementation of the clinical protocol. </t>
  </si>
  <si>
    <t>http://grants.nih.gov/grants/guide/pa-files/PAR-15-195.html</t>
  </si>
  <si>
    <t>PAR-15-070</t>
  </si>
  <si>
    <t>Innovation Grants to Nurture Initial Translational Efforts (IGNITE): Assay Development and Therapeutic Agent Identification and Characterization to Support Therapeutic Discovery (R21/R33)</t>
  </si>
  <si>
    <t xml:space="preserve">This funding opportunity announcement (FOA) encourages research grant applications to develop in vitro and/or ex vivo assays and conduct iterative screening efforts to identify and characterize potential therapeutic agents for neurological disorders. This FOA is part of a suite of Innovation Grants to Nurture Initial Translational Efforts (IGNITE) to advance projects to the point where they can meet the entry criteria for NINDS Cooperative Research to Enable and Advance Translational Enterprises program (CREATE) for biologics, biotechnology products, the Blueprint Neurotherapeutics Network (BPN) for small molecules, or other translational program. </t>
  </si>
  <si>
    <t>http://grants.nih.gov/grants/guide/pa-files/PAR-15-070.html</t>
  </si>
  <si>
    <t>PAR-15-071</t>
  </si>
  <si>
    <t>Innovation Grants to Nurture Initial Translational Efforts (IGNITE): Pharmacodynamics and In vivo Efficacy Studies for Small Molecules and Biologics/Biotechnology Products (R21/R33)</t>
  </si>
  <si>
    <t xml:space="preserve">This FOA provides funding to conduct pharmacodynamics, pharmacokinetics, and in vivo efficacy studies to demonstrate that proposed therapeutic agent(s) have sufficient biological activity to warrant further development to treat neurological disorders. Therapeutic agents may include but are not limited to small molecules, biologics or biotechnology-derived products. This FOA is part of a suite of Innovation Grants to Nurture Initial Translational Efforts (IGNITE) to advance projects to the point where they can meet the entry criteria for NINDS Cooperative Research to Enable and Advance Translational Enterprises program (CREATE) for biologics, biotechnology products, the Blueprint Neurotherapeutics Network (BPN) for small molecules, or other translational program.  </t>
  </si>
  <si>
    <t>http://grants.nih.gov/grants/guide/pa-files/PAR-15-071.html</t>
  </si>
  <si>
    <t>PAR-14-295</t>
  </si>
  <si>
    <t>NINDS CREATE Devices: Translational and Clinical Studies on the Path to 510(k) (UH2/UH3)</t>
  </si>
  <si>
    <t>The purpose of this Funding Opportunity Announcement (FOA) is to encourage applications to pursue translational and clinical studies for therapeutic devices to treat neurological disorders. The program will utilize a cooperative agreement mechanism to support the submission of an Investigational Device Exemption (IDE) or IRB approval for a Non-Significant Risk (NSR) study and the following clinical study. It is expected the immediate next steps upon completion of the clinical study will be a 510(k)/510(k) De Novo submission or a larger clinical trial that will lead directly to a 510(k)/510(k) De Novo submission. Activities supported in this program include implementation of clinical prototype devices, preclinical safety and efficacy testing, design verification and validation activities, pursuit of regulatory approval for the clinical study, and a small clinical study.</t>
  </si>
  <si>
    <t>http://grants.nih.gov/grants/guide/pa-files/PAR-14-295.html</t>
  </si>
  <si>
    <t>PAR-14-298</t>
  </si>
  <si>
    <t>NINDS CREATE Devices: Translational and Early Feasibility Studies on the Path to  Pre-Market Approval (PMA) or Humanitarian Device Exemption (HDE) (UH2/UH3)</t>
  </si>
  <si>
    <t>The purpose of this Funding Opportunity Announcement (FOA) is to encourage applications to pursue translational and Early Feasibility Studies for therapeutic devices to treat neurological disorders. The program will utilize a cooperative agreement mechanism to support the submission of an Investigational Device Exemption (IDE), with the option of also supporting the following Early Feasibility Study.   It is expected the immediate next steps upon completion of the Early Feasibility Study will be a full Feasibility Study and a Pivotal Trial in support of a PMA (Pre-Market Approval) or HDE (Humanitarian Device Exemption). Activities supported in this program include implementation of clinical prototype devices, preclinical safety and efficacy testing, design verification and validation activities, pursuit of regulatory approval for the clinical study, and an Early Feasibility Study.</t>
  </si>
  <si>
    <t>http://grants.nih.gov/grants/guide/pa-files/PAR-14-298.html</t>
  </si>
  <si>
    <t>PAR-14-297</t>
  </si>
  <si>
    <t>NINDS CREATE Devices: Translational and Clinical Studies to Inform Final Device Design (UH2/UH3)</t>
  </si>
  <si>
    <t>The purpose of this Funding Opportunity Announcement (FOA) is to encourage applications to pursue translational and clinical studies for therapeutic devices to treat neurological disorders. The program will utilize a cooperative agreement mechanism to support the submission of an Investigational Device Exemption (IDE) or IRB approval for a Non-Significant Risk (NSR) study and the following clinical study. It is expected that the clinical study will inform a final device design that would have to go through most, if not all, of the preclinical testing on the path to more advanced clinical trials and market approval. This program also supports development of a device to test scientific hypotheses that are not feasible or practical to conduct in animal models, but are critical to enable next-generation devices. Activities supported in this program include implementation of clinical prototype devices, preclinical safety and efficacy testing, design verification and validation activities, pursuit of regulatory approval for the clinical study, and a small clinical study.</t>
  </si>
  <si>
    <t>http://grants.nih.gov/grants/guide/pa-files/PAR-14-297.html</t>
  </si>
  <si>
    <t>PAR-14-286</t>
  </si>
  <si>
    <t>NINDS CREATE Bio Discovery Track: Optimization in Preparation for Development of Biotechnology Products and Biologics (U01)</t>
  </si>
  <si>
    <t>This Funding Opportunity Announcement (FOA) is dedicated to the discovery of therapeutic Biotechnology Products and Biologics (e.g., peptides, proteins, oligonucleotides, gene therapies, and cell therapies) for disorders that fall under the NINDS mission.  It supports the optimization of therapeutic lead(s) showing convincing proof-of-concept.   At the end of the funding period, projects that successfully advance through support from this program will have identified a optimized candidate, which has sufficient bioactivity, stability, manufacturability, bioavailability, in vivo efficacy and/or target engagement, and other favorable properties that are consistent with the desired clinical application, and will be ready for entry into the CREATE Bio Development track for further development to enable filing for an Investigational New Drug (IND).</t>
  </si>
  <si>
    <t>http://grants.nih.gov/grants/guide/pa-files/PAR-14-286.html</t>
  </si>
  <si>
    <t>PAR-14-288</t>
  </si>
  <si>
    <t>NINDS CREATE Bio Development Track: Preclinical and Early-phase Clinical Development for Biotechnology Products and Biologics (UH2/UH3)</t>
  </si>
  <si>
    <t>This Funding Opportunity Announcement (FOA) is dedicated to the development of therapeutic Biotechnology Products and Biologics (e.g., peptides, proteins, oligonucleotides, gene therapies, and cell therapies) for disorders that fall under the NINDS mission.  An identified candidate, which has sufficient bioactivity, stability, manufacturability, bioavailability, in vivo efficacy and/or target engagement, and other favorable properties that are consistent with the desired clinical application, is required for entry to the CREATE Bio Development Track. The FOA supports Investigational New Drug (IND)-enabling studies for the candidate and early-phase clinical trials. At the end of the funding period, a successful project should have an IND application submitted to the U.S. Food and Drug Administration (FDA), at a minimum.  The program supports early-phase clinical trials, although these are not required.</t>
  </si>
  <si>
    <t>http://grants.nih.gov/grants/guide/pa-files/PAR-14-288.html</t>
  </si>
  <si>
    <t>PAR-14-183</t>
  </si>
  <si>
    <t>NINDS Program Project Grant (P01)</t>
  </si>
  <si>
    <t>This funding opportunity announcement (FOA) is issued to enable submission of program project grant applications that propose to conduct innovative, interactive, high impact research.Applications should address significant scientific questions that are important for the mission of NINDS, via a synergistic collaboration between outstanding scientists who might not otherwise collaborate. The program project grant is designed to support research in which the funding of several interdependent highly meritorious projects as a group offers significant scientific advantages over support of these same projects as individual research grants.</t>
  </si>
  <si>
    <t>http://grants.nih.gov/grants/guide/pa-files/PAR-14-183.html</t>
  </si>
  <si>
    <t>PAR-16-412</t>
  </si>
  <si>
    <t>This Funding Opportunity Announcement (FOA), issued by the National Institute of Allergy and Infectious Diseases (NIAID), invites applications for investigator-initiated Resource-Related Research Projects (R24). The proposed resource must provide a significant benefit to currently funded high priority projects in need of further coordination and support in the areas specified. Under rare circumstances, this mechanism may be used to support development of a new resource to the broader scientific community of the NIAID. It is anticipated that the request for resource support through the R24 activity code will occur on an infrequent basis and only in circumstances where other mechanisms of support from the NIAID are not appropriate.</t>
  </si>
  <si>
    <t>http://grants.nih.gov/grants/guide/pa-files/PAR-16-412.html</t>
  </si>
  <si>
    <t>PAR-16-413</t>
  </si>
  <si>
    <t xml:space="preserve">This Funding Opportunity Announcement (FOA) invites submission of investigator-initiated Program Project (P01) applications. The proposed programs may address scientific areas relevant to the NIAID mission including the biology, pathogenesis, and host response to microbes, including HIV; the mechanisms of normal immune function system development and function; and immune dysfunction resulting in autoimmunity, immunodeficiency, allergy, asthma, and transplant rejection; and translational research to develop vaccines, therapeutics, and diagnostics to prevent and treat infectious, immune-mediated, and allergic diseases. Each P01 application submitted to this FOA must include at least two related research projects that share a common central theme, focus, and/or overall objective.  </t>
  </si>
  <si>
    <t>http://grants.nih.gov/grants/guide/pa-files/PAR-16-413.html</t>
  </si>
  <si>
    <t>RFA-AI-16-065</t>
  </si>
  <si>
    <t>Asthma and Allergic Diseases Cooperative Research Centers (U19)</t>
  </si>
  <si>
    <t xml:space="preserve">The purpose of this Funding Opportunity Announcement (FOA) is to invite applications from single institutions or consortia of institutions to participate in the Asthma and Allergic Diseases Cooperative Research Centers (AADCRC) program. The program will support centers that integrate clinical and basic research to conduct studies on the mechanisms underlying the onset and progression of diseases of interest, including asthma, rhinitis (allergic and non-allergic), chronic rhinosinusitis, atopic dermatitis, food allergy, and drug allergy. The overarching goal of the program is to improve the understanding of the pathogenesis of these conditions and to provide a rational foundation for new, effective treatments and prevention strategies.  </t>
  </si>
  <si>
    <t>http://grants.nih.gov/grants/guide/rfa-files/RFA-AI-16-065.html</t>
  </si>
  <si>
    <t>PA-16-373</t>
  </si>
  <si>
    <t>Exploratory/Developmental Investigations on Primary Immunodeficiency Diseases (R21)</t>
  </si>
  <si>
    <t>This Funding Opportunity Announcement (FOA) will support innovative exploratory/developmental investigations on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In addition, this FOA aims to encourage analyses of clinical data and samples maintained in primary immunodeficiency registries, consortium databases and repositories to address questions relevant to primary immunodeficiency research.</t>
  </si>
  <si>
    <t>http://grants.nih.gov/grants/guide/pa-files/PA-16-373.html</t>
  </si>
  <si>
    <t>PA-16-372</t>
  </si>
  <si>
    <t>Small Grants on Primary Immunodeficiency Diseases (R03)</t>
  </si>
  <si>
    <t>This Funding Opportunity Announcement (FOA) will support small grants on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In addition, this FOA aims to encourage analyses of clinical data and samples maintained in primary immunodeficiency registries, consortium databases and repositories to address questions relevant to primary immunodeficiency research.   The R03 grant supports different types of projects including pilot and feasibility studies; secondary analysis of existing data; small, self-contained research projects; development of research methodology; and development of new research technology. The R03 is intended to support small research projects that can be carried out in a short period of time with limited resources. Investigators who have not received independent NIH funding or independent NIH funding in this field are encouraged to apply to this FOA</t>
  </si>
  <si>
    <t>http://grants.nih.gov/grants/guide/pa-files/PA-16-372.html</t>
  </si>
  <si>
    <t>PAR-16-270</t>
  </si>
  <si>
    <t>NIAID Clinical Trial Implementation Cooperative Agreement (U01)</t>
  </si>
  <si>
    <t>This Funding Opportunity Announcement (FOA) encourages cooperative agreement applications for implementation of investigator-initiated, high-risk clinical trials and mechanistic studies associated with high-risk clinical trials.   Mechanistic work in clinical trials may be of great value because it promotes the understanding of human diseases and the development of future therapeutic modalities.   Investigators are encouraged to visit the NIAID website for additional information about the research mission and high-priority research areas of the NIAID (http://www3.niaid.nih.gov/about/whoWeAre/planningPriorities/).</t>
  </si>
  <si>
    <t>http://grants.nih.gov/grants/guide/pa-files/PAR-16-270.html</t>
  </si>
  <si>
    <t>PAR-16-271</t>
  </si>
  <si>
    <t>NIAID SBIR Phase II Clinical Trial Implementation Cooperative Agreement (U44)</t>
  </si>
  <si>
    <t xml:space="preserve">This Funding Opportunity Announcement (FOA) invites Small Business Innovation Research (SBIR) grant applications from small business concerns (SBCs) that propose to implement investigator-initiated clinical trials related to the research mission of the NIAID.  This program provides support for hypothesis-driven, milestone-driven clinical trials.  Although clinical trials not considered high-risk may be proposed, this program encourages high-risk clinical studies.  High-risk does not imply human subject or patient risk, but rather defines a study that contains one or more of the following unique features: involves non-routine interventions, administration of an unlicensed product, or administration of a licensed product for an unapproved indication. Mechanistic studies are also encouraged and can be proposed under this program.  However, not more than one clinical trial should be proposed within each application.  The NIAID has a robust infrastructure for conducting clinical studies that includes independently managed resources provided through grants, cooperative agreements, and contracts, as well as resources that are integrated within existing NIAID-supported clinical trial networks.  Proposed clinical trials may use NIAIDs independent infrastructure for clinical studies, however, support will not be provided for studies that propose to use dedicated resources that are part of a NIAID-supported clinical trial network. </t>
  </si>
  <si>
    <t>http://grants.nih.gov/grants/guide/pa-files/PAR-16-271.html</t>
  </si>
  <si>
    <t>PAR-16-269</t>
  </si>
  <si>
    <t>NIAID Clinical Trial Implementation Grant (R01)</t>
  </si>
  <si>
    <t xml:space="preserve">This Funding Opportunity Announcement (FOA) encourages applications for implementation of investigator-initiated, non-high-risk clinical trials.  The trials should be hypothesis-driven, related to the research mission of the NIAID and considered a high priority by the Institute.  Investigators are encouraged to visit the NIAID website for additional information about the research mission and high-priority research areas of the NIAID (http://www3.niaid.nih.gov/about/whoWeAre/planningPriorities/). Only one clinical trial may be proposed in each NIAID Clinical Trial Implementation (R01) Grant application. </t>
  </si>
  <si>
    <t>http://grants.nih.gov/grants/guide/pa-files/PAR-16-269.html</t>
  </si>
  <si>
    <t>PAR-16-272</t>
  </si>
  <si>
    <t>NIAID Clinical Trial Planning Grant (R34)</t>
  </si>
  <si>
    <t>This Funding Opportunity Announcement (FOA) encourages applications that propose the complete planning, design, and preparation of the documentation necessary for implementation of investigator-initiated clinical trials. The trials should be hypothesis-driven, milestone-defined, related to the research mission of the NIAID and considered high priority by the Institute. Investigators are encouraged to visit the NIAID website for additional information about the research mission and high-priority research areas of the NIAID (http://www3.niaid.nih.gov/about/whoWeAre/planningPriorities/).</t>
  </si>
  <si>
    <t>http://grants.nih.gov/grants/guide/pa-files/PAR-16-272.html</t>
  </si>
  <si>
    <t>PAR-16-254</t>
  </si>
  <si>
    <t>Mechanisms of Mycobacterial-Induced Immunity in HIV-Infected and Uninfected Individuals to Inform Tuberculosis Vaccine Design (R01)</t>
  </si>
  <si>
    <t xml:space="preserve">This Funding Opportunity Announcement (FOA) encourages innovative, high risk, high impact research to investigate the innate and/or adaptive immune responses induced by mycobacterial infections, Bacillus Calmette-Gurin vaccine (BCG) and/or candidate Mycobacterium tuberculosis (Mtb) vaccines in HIV-infected or uninfected individuals. Studies that will provide insights into the immune mechanisms required for protection from Mtb infection/re-infection or progression to active disease in latently infected individuals are encouraged. This research is expected to provide data to advance new hypotheses on immune mechanisms that contribute to the advancement of new tuberculosis (TB) vaccines, including in populations also infected with HIV. </t>
  </si>
  <si>
    <t>http://grants.nih.gov/grants/guide/pa-files/PAR-16-254.html</t>
  </si>
  <si>
    <t>PAR-16-253</t>
  </si>
  <si>
    <t>Informatics Methodology and Secondary Analyses to Explore Shared Immunology Study Data in ImmPort (UH2)</t>
  </si>
  <si>
    <t xml:space="preserve">The goals of this Funding Opportunity Announcement (FOA) are to support the development of new or improved informatics tools and methods for the reuse of shared data in the immunology study repository, ImmPort; and to support secondary analyses of existing immunology datasets to address basic and clinical immunology questions. </t>
  </si>
  <si>
    <t>http://grants.nih.gov/grants/guide/pa-files/PAR-16-253.html</t>
  </si>
  <si>
    <t>PA-16-163</t>
  </si>
  <si>
    <t>Indo-U.S. Vaccine Action Program (VAP) Small Research Grant Program (R03)</t>
  </si>
  <si>
    <t xml:space="preserve">The goal of the Vaccine Action Program (VAP) is to support collaborative vaccine-related research projects that ultimately reduce the burden of infectious diseases of importance in India, the U.S., the South Asian region and globally. Applications are encouraged from organizations/institutions that propose to conduct vaccine-related research through U.S.-Indo collaborations on a variety of infectious diseases, including immunologic characterization.    </t>
  </si>
  <si>
    <t>http://grants.nih.gov/grants/guide/pa-files/PA-16-163.html</t>
  </si>
  <si>
    <t>PAR-15-360</t>
  </si>
  <si>
    <t>Characterization of Mycobacterial Induced Immunity in HIV-infected and Uninfected Individuals (R21)</t>
  </si>
  <si>
    <t xml:space="preserve">The purpose of this Funding Opportunity Announcement (FOA) is to support hypothesis-generating research on innate and adaptive immune responses induced by mycobacterial infection, Bacillus Calmette-Gurin vaccine (BCG), or other Mycobacterium tuberculosis (Mtb) vaccinations.Studies that include evaluation of immune responses by anatomical location in HIV-infected or uninfected individuals are of particular interest.A secondary objective of this FOA is development of new assays and technologies enabling comparison of mycobacterial-specific mucosal and systemic immunological pathways in HIV-infected or uninfected individuals that can be used to monitor immune responses in preclinical studies and vaccine trials to advance Mtb vaccine development. </t>
  </si>
  <si>
    <t>http://grants.nih.gov/grants/guide/pa-files/PAR-15-360.html</t>
  </si>
  <si>
    <t>PAR-15-330</t>
  </si>
  <si>
    <t>Integrated Preclinical/Clinical AIDS Vaccine Development Program (IPCAVD) (U19)</t>
  </si>
  <si>
    <t>The goal of the Integrated Preclinical/Clinical AIDS Vaccine Development Program (IPCAVD) Funding Opportunity Announcement (FOA) is to facilitate the translation of sufficiently advanced, innovative and promising vaccine candidates into early clinical testing. The IPCAVD program is designed to enable a multi-disciplinary team of investigators to complete all steps necessary from down-selection of a vaccine candidate through CGMP manufacture/testing/product release and into clinical trials.A preclinical research application alone is not sufficient for this announcement.Awards will provide the critical resources to allow the advancement of vaccine concepts to clinical trials within the project period of the award.However, this funding opportunity will not provide funds for conducting the clinical studies; applicants are encouraged to collaborate with NIAID-supported clinical trial networks or to develop other relationships to support the clinical studies. Investigators are expected to begin clinical studies by the end of the award.</t>
  </si>
  <si>
    <t>http://grants.nih.gov/grants/guide/pa-files/PAR-15-330.html</t>
  </si>
  <si>
    <t>PAR-15-164</t>
  </si>
  <si>
    <t>HIV Vaccine Research and Design (HIVRAD) Program (P01)</t>
  </si>
  <si>
    <t xml:space="preserve">The HIV Vaccine Research and Design (HIVRAD) program is designed to fund projects that further address hypotheses crucial to the design of an efficacious HIV/AIDS prophylactic vaccine. Applications for five years of support should include plans that have advanced past the exploratory stage and include preliminary data. Less fully developed applications can request less than 5 years of support to establish feasibility. Applications aimed at developing or optimizing a specific vaccine platform should lay out a research pathway with clear decision points. Extensive modeling of vaccine concepts in non-human primates may be included. </t>
  </si>
  <si>
    <t>http://grants.nih.gov/grants/guide/pa-files/PAR-15-164.html</t>
  </si>
  <si>
    <t>PAR-15-130</t>
  </si>
  <si>
    <t>Investigations on Primary Immunodeficiency Diseases (R01)</t>
  </si>
  <si>
    <t xml:space="preserve">This Funding Opportunity Announcement (FOA) is intended to support innovative investigations in primary immunodeficiency diseases.Of particular interest are the detection of primary immunodeficiency diseases, the identification of the molecular basis of these diseases, and the design and pre-clinical development of innovative therapies for these diseases. </t>
  </si>
  <si>
    <t>http://grants.nih.gov/grants/guide/pa-files/PAR-15-130.html</t>
  </si>
  <si>
    <t>PA-15-105</t>
  </si>
  <si>
    <t>Novel Biomarkers for the Development of HIV Incidence Assays with Improved Specificity (R01)</t>
  </si>
  <si>
    <t>This Funding Opportunity Announcement (FOA) invites Research Project Grant (R01) applications to support the development of novel biomarkers and improved HIV incidence assays and algorithms with increased specificity for distinguishing incident from chronic HIV infections.</t>
  </si>
  <si>
    <t>http://grants.nih.gov/grants/guide/pa-files/PA-15-105.html</t>
  </si>
  <si>
    <t>PA-15-106</t>
  </si>
  <si>
    <t>Novel Biomarkers for the Development of HIV Incidence Assays with Improved Specificity (R21)</t>
  </si>
  <si>
    <t xml:space="preserve">This Funding Opportunity Announcement (FOA) invites Exploratory/Developmental Research Grant (R21) applications to support the development of novel biomarkers and improved HIV incidence assays and algorithms with increased specificity for distinguishing incident from chronic HIV infections. </t>
  </si>
  <si>
    <t>http://grants.nih.gov/grants/guide/pa-files/PA-15-106.html</t>
  </si>
  <si>
    <t>PAS-15-055</t>
  </si>
  <si>
    <t>High Priority Immunology Grants (R01)</t>
  </si>
  <si>
    <t>The goal of this Funding Opportunity Announcement (FOA) is to augment the maintenance and growth of the NIAID portfolio of investigator-initiated R01 grants in fundamental immunology. It seeks to address a decline in NIAID immunology R01 applications and awards that has occurred in the past several fiscal years.</t>
  </si>
  <si>
    <t>http://grants.nih.gov/grants/guide/pa-files/PAS-15-055.html</t>
  </si>
  <si>
    <t>NIAID Career Transition Award (K22)</t>
  </si>
  <si>
    <t>Fc Receptor (FcR) and Antibody Effector Function in HIV Vaccine Discovery (R01)</t>
  </si>
  <si>
    <t>NK Cells to Induce Immunological Memory to Prevent HIV Infection (R01)</t>
  </si>
  <si>
    <t>PAR-16-415</t>
  </si>
  <si>
    <t>Centers of Biomedical Research Excellence (COBRE) (P20)</t>
  </si>
  <si>
    <t xml:space="preserve">The National Institute of General Medical Sciences (NIGMS) invites applications for Centers of Biomedical Research Excellence (COBRE) from investigators at biomedical research institutions that award doctoral degrees in the health sciences or sciences related to health or at independent biomedical research institutes with ongoing biomedical research programs funded by the NIH or other federal agencies within Institutional Development Award (IDeA) eligible states. The objectives of the COBRE initiative is to strengthen an institution&amp;amp;apos;s biomedical research infrastructure through the establishment of a thematic multi-disciplinary center and to enhance the ability of investigators to compete independently for complementary National Institutes of Health (NIH) individual research grants or other external peer-reviewed support. COBRE awards are supported through the IDeA Program, which aims to foster health-related research by increasing the competitiveness of investigators at institutions located in states with historically low aggregate success rates for grant awards from the NIH. </t>
  </si>
  <si>
    <t>http://grants.nih.gov/grants/guide/pa-files/PAR-16-415.html</t>
  </si>
  <si>
    <t>PAR-16-361</t>
  </si>
  <si>
    <t>Research Initiative for Scientific Enhancement (RISE) (R25)</t>
  </si>
  <si>
    <t>The NIH Research Education Program (R25) supports research education activities in the mission areas of the NIH.  The over-arching goal of this NIGMS R25 program is to support educational activities that enhance the diversity of the biomedical, behavioral and clinical research workforce.</t>
  </si>
  <si>
    <t>http://grants.nih.gov/grants/guide/pa-files/PAR-16-361.html</t>
  </si>
  <si>
    <t>PAR-16-241</t>
  </si>
  <si>
    <t>Limited Competition: Renewal of Centers of Biomedical Research Excellence (COBRE)(P20)</t>
  </si>
  <si>
    <t>The National Institute of General Medical Sciences (NIGMS) of the NIH invites applications for renewal of eligible Centers of Biomedical Research Excellence (COBRE) grants. The objective of the COBRE initiative is to strengthen an institution&amp;amp;apos;s biomedical research infrastructure through the establishment of a thematic, multi-disciplinary center and to enhance the ability of investigators to compete independently for National Institutes of Health (NIH) individual research grants or other external peer-reviewed support. COBRE awards are supported through the Institutional Development Award (IDeA) Program, which aims to foster health-related research by increasing the competitiveness of investigators at institutions located in IDeA states.</t>
  </si>
  <si>
    <t>http://grants.nih.gov/grants/guide/pa-files/PAR-16-241.html</t>
  </si>
  <si>
    <t>PAR-16-247</t>
  </si>
  <si>
    <t>Limited Competition: NIGMS Mature Synchrotron Resources for Structural Biology (P30)</t>
  </si>
  <si>
    <t>This Funding Opportunity Announcement (FOA) solicits applications for support of mature structural biology resources that NIGMS supports at synchrotron facilities. Mature means the technologies being made available at the resources are established and at a level that will require only implementation, not novel development, of new technologies to maintain existing state-of-art beamlines.  The intent is to provide access to X-ray beamlines for structural biology research. It is expected that the facility will be maintained or upgraded to current best practices, make its capability and availability known to the biomedical research community through outreach activities, and provide user training and support.  This FOA is limited to applications requesting support for existing synchrotron-based resources whose operations have been supported by NIGMS funding.</t>
  </si>
  <si>
    <t>http://grants.nih.gov/grants/guide/pa-files/PAR-16-247.html</t>
  </si>
  <si>
    <t>Maximizing Access to Research Careers Undergraduate - Student Training in Academic Research (MARC U-STAR) (T34)</t>
  </si>
  <si>
    <t>PA-16-107</t>
  </si>
  <si>
    <t>Modeling of Infectious Disease Agent Study Research Projects (R01)</t>
  </si>
  <si>
    <t>The purpose of this funding opportunity announcement (FOA) is to support innovative research that will develop and apply computational tools and methods for modeling interactions between infectious agents and their hosts, disease spread, prediction systems and response strategies. The models should be useful to researchers, policymakers, or public health workers who want to better understand and respond to infectious diseases. This research opportunity encourages applications from institutions/organizations that propose to provide the scientific and public health communities better resources, knowledge, and tools to improve their ability to prepare for, identify, detect, control, and prevent the spread of infectious diseases caused by naturally occurring or intentionally released pathogens, including those relevant to biodefense.</t>
  </si>
  <si>
    <t>http://grants.nih.gov/grants/guide/pa-files/PA-16-107.html</t>
  </si>
  <si>
    <t>PAR-16-103</t>
  </si>
  <si>
    <t>Institutional Research and Academic Career Development Awards (IRACDA) (K12)</t>
  </si>
  <si>
    <t xml:space="preserve">The purpose of the Institutional Research and Academic Career Development Award (IRACDA) Program is to develop a group of highly trained biomedical scientists to address the Nations biomedical workforce needs. The strategy is to promote effective partnerships between research-intensive institutions (RII) and partner institutions that have a historical mission or a demonstrated commitment to educating students from backgrounds underrepresented in the biomedical research enterprise of the nation. The IRACDA program provides support for a traditional mentored postdoctoral research experience at an RII combined with an opportunity for these fellows to develop critical academic skills, including teaching, through workshops and mentored teaching assignments at a partner institution. The primary goals of the IRACDA program are to (1) develop a group of highly trained biomedical scientists who have the necessary knowledge and skills to pursue independent research and teaching careers in academia; and (2) enhance science educational offerings at partner institutions, and promote links between RII and the partner institution(s) through research and teaching collaborations. </t>
  </si>
  <si>
    <t>http://grants.nih.gov/grants/guide/pa-files/PAR-16-103.html</t>
  </si>
  <si>
    <t>PAR-16-104</t>
  </si>
  <si>
    <t>Limited Competition: NIGMS Legacy Community-Wide Scientific Resources (R24)</t>
  </si>
  <si>
    <t>The purpose of this funding opportunity is to support important legacy resources developed as a result of NIGMS research activities that are central to the mission of NIGMS and demonstrate a high value to a community of researchers that NIGMS supports, but are no longer eligible for support under their original initiatives. It is also expected that these resources are not eligible for support by other Institutes&amp;amp;apos;/Centers funding opportunity announcements, and not yet self-sustaining or ready for commercialization.</t>
  </si>
  <si>
    <t>http://grants.nih.gov/grants/guide/pa-files/PAR-16-104.html</t>
  </si>
  <si>
    <t>PAR-16-396</t>
  </si>
  <si>
    <t>NICHD Laboratory of Developmental Biology (R24)</t>
  </si>
  <si>
    <t xml:space="preserve">This Funding Opportunity Announcement (FOA) encourages grant applications aimed at the collection, identification, staging, and distribution of conceptal tissues for use in studies to understand the underlying developmental biology of normal and abnormal human development as well as human pathologies.  The objective of this FOA is to provide support for established resources that serve the research community.    </t>
  </si>
  <si>
    <t>http://grants.nih.gov/grants/guide/pa-files/PAR-16-396.html</t>
  </si>
  <si>
    <t>PAR-16-366</t>
  </si>
  <si>
    <t>Dual Purpose with Dual Benefit: Research in Biomedicine and Agriculture Using Agriculturally Important Domestic Animal Species (R01)</t>
  </si>
  <si>
    <t xml:space="preserve">The purpose of this interagency Funding Opportunity Announcement (FOA) is to invite the submission of grant applications that utilize agriculturally important domestic animal species to improve human health through the advancement of basic and translational research deemed highly relevant to both agricultural and biomedical research. This initiative is designed to facilitate and encourage comparative medicine research studies through the careful selection and refinement of farm animal models that mimic human developmental, physiological and etiological processes to better understand the biology of fertility and infertility, normal and abnormal metabolism, developmental origin of diseases, and improve prevention and treatment of infectious diseases in both human and agriculturally important domestic animals. The anticipated outcomes include both the elucidation of fundamental information relevant for the improvement of human health and an increase in food animal production and improvement in animal health and product quality. It is envisioned that each application will address mission-relevant areas of both agencies.     </t>
  </si>
  <si>
    <t>http://grants.nih.gov/grants/guide/pa-files/PAR-16-366.html</t>
  </si>
  <si>
    <t>PAR-16-325</t>
  </si>
  <si>
    <t>Biophysical and Biomechanical Aspects of Embryonic Development (R01)</t>
  </si>
  <si>
    <t xml:space="preserve">This Funding Opportunity Announcement (FOA) encourages applications from institutions/organizations that propose to advance our knowledge in the area of the physics and mechanics of embryonic development. Applicants should propose hypothesis-driven developmental research with the prospect of gaining new and critical information about tissue mechanics relevant to vertebrate development and understanding the basis for developmental disorders. Investigators are encouraged to explore approaches and concepts new to the area of developmental tissue mechanics, and use newly developed techniques superior to the ones currently used in the field. It should be noted that applications submitted to this R01 FOA should have sufficient preliminary data to substantiate the validity of the proposed research and feasibility of new technologies or tools.  </t>
  </si>
  <si>
    <t>http://grants.nih.gov/grants/guide/pa-files/PAR-16-325.html</t>
  </si>
  <si>
    <t>PAR-16-324</t>
  </si>
  <si>
    <t>Biophysical and Biomechanical Aspects of Embryonic Development (R21)</t>
  </si>
  <si>
    <t>This Funding Opportunity Announcement (FOA) is intended to encourage innovative and high risk/impact research in the area of physics/mechanics of embryonic development to be explored in model organisms. The research proposed under this program can explore approaches and concepts new to the area of developmental tissue mechanics, research and development of new technologies, or initial research and development of data upon which significant future research may be built. The focus of this FOA is to promote research aimed at generating new and critical information about tissue mechanics relevant to vertebrate development and understanding the basis for developmental disorders.</t>
  </si>
  <si>
    <t>http://grants.nih.gov/grants/guide/pa-files/PAR-16-324.html</t>
  </si>
  <si>
    <t>PA-16-315</t>
  </si>
  <si>
    <t>Characterization of the Adolescent Reproductive Transition (R21)</t>
  </si>
  <si>
    <t>The purpose of this Funding Opportunity Announcement (FOA) is to encourage applications from the scientific community to support outstanding research in the area of puberty and the trajectory of sexual development. New technologies and approaches are needed to fill knowledge gaps and advance understanding of normative sexual development in both males and females. It is anticipated that the findings of studies supported by this FOA will advance knowledge of puberty and the establishment of reproductive competence.</t>
  </si>
  <si>
    <t>http://grants.nih.gov/grants/guide/pa-files/PA-16-315.html</t>
  </si>
  <si>
    <t>PA-16-316</t>
  </si>
  <si>
    <t>Characterization of the Adolescent Reproductive Transition (R03)</t>
  </si>
  <si>
    <t>The purpose of this Funding Opportunity Announcement (FOA) is to encourage applications from the scientific community to support outstanding research in the area of puberty and the trajectory of sexual development. New technologies and approaches are needed to fill knowledge gaps and advance understanding of normative sexual development in both males and females. It is anticipated that the findings of studies supported by this FOA will advance knowledge of puberty and the establishment of reproductive competence</t>
  </si>
  <si>
    <t>http://grants.nih.gov/grants/guide/pa-files/PA-16-316.html</t>
  </si>
  <si>
    <t>PA-16-314</t>
  </si>
  <si>
    <t>Characterization of the Adolescent Reproductive Transition (R01)</t>
  </si>
  <si>
    <t xml:space="preserve">The purpose of this Funding Opportunity Announcement (FOA) is to encourage applications from the scientific community to support outstanding research in the area of puberty and the trajectory of sexual development. Research using new technologies and approaches is needed to fill knowledge gaps and advance understanding of normative sexual development in both males and females. It is anticipated that the findings of studies supported by this FOA will advance knowledge of puberty and the establishment of reproductive competence.  </t>
  </si>
  <si>
    <t>http://grants.nih.gov/grants/guide/pa-files/PA-16-314.html</t>
  </si>
  <si>
    <t>PA-16-313</t>
  </si>
  <si>
    <t>Safety and Outcome Measures of Pain Medications Used in Children and Pregnant Women (R03)</t>
  </si>
  <si>
    <t xml:space="preserve">The purpose of this funding opportunity announcement (FOA) is to (1) promote preclinical, translational, clinical and epidemiological research in pain medications use in children or in pregnant women to fill knowledge gaps in safe use of the pain medications in these special populations; and (2) develop effective instruments or approaches to assess and evaluate maternal and child outcomes of pain medication treatments.   </t>
  </si>
  <si>
    <t>http://grants.nih.gov/grants/guide/pa-files/PA-16-313.html</t>
  </si>
  <si>
    <t>PA-16-312</t>
  </si>
  <si>
    <t>Safety and Outcome Measures of Pain Medications Used in Children and Pregnant Women (R21)</t>
  </si>
  <si>
    <t>The purpose of this funding opportunity announcement (FOA) is to (1) promote preclinical, translational, clinical and epidemiological research in pain medications use in children or in pregnant women to fill knowledge gaps in the safe use of the pain medications in these special populations; and (2) develop effective instruments or approaches to assess and evaluate maternal and child outcomes of pain medication treatment.</t>
  </si>
  <si>
    <t>http://grants.nih.gov/grants/guide/pa-files/PA-16-312.html</t>
  </si>
  <si>
    <t>PA-16-311</t>
  </si>
  <si>
    <t>Safety and Outcome Measures of Pain Medications Used in Children and Pregnant Women (R01)</t>
  </si>
  <si>
    <t>The purpose of this funding opportunity announcement (FOA) is to (1) promote preclinical, translational, clinical and epidemiological research in pain medications use in children or in pregnant women to fill knowledge gaps in safe use of the pain medications in these special populations; and (2) develop effective instruments or approaches to assess and evaluate maternal and child outcomes of pain medication treatments.</t>
  </si>
  <si>
    <t>http://grants.nih.gov/grants/guide/pa-files/PA-16-311.html</t>
  </si>
  <si>
    <t>PAR-16-216</t>
  </si>
  <si>
    <t>Outcome Measures for Use in Treatment Trials of Individuals with Intellectual and Developmental Disabilities (R01)</t>
  </si>
  <si>
    <t>This funding opportunity announcement (FOA) encourages applications from institutions/organizations that propose to develop informative outcome measures for use in clinical trials for individuals with intellectual and developmental disabilities (IDD). This FOA will address a significant need in the field, one that is especially apparent in efforts to develop pharmacological treatments for these populations. This FOA will focus ongoing clinical and translational research on a neglected area essential for therapy and pharmacological treatment development.  Potential applicants may also be interested in the FOA Preclinical Research on Model Organisms to Predict Treatment Outcomes for Disorders Associated with Intellectual and Developmental Disabilities (R01).</t>
  </si>
  <si>
    <t>http://grants.nih.gov/grants/guide/pa-files/PAR-16-216.html</t>
  </si>
  <si>
    <t>PAR-16-215</t>
  </si>
  <si>
    <t>Preclinical Research on Model Organisms to Predict Treatment Outcomes for Disorders Associated with Intellectual and Developmental Disabilities (R01)</t>
  </si>
  <si>
    <t xml:space="preserve">This funding opportunity announcement (FOA) encourages applications from institutions/ organizations addressing preclinical research in model organisms of neurodevelopmental disorders. Applications submitted to this FOA should propose to develop, validate, and/or calibrate outcome measures, surrogate markers, and biomarkers in model organisms that can inform and effectively translate to human clinical trials for individuals with intellectual and developmental disabilities (IDD). In addition, applications may propose to conduct rigorous, controlled and standardized preclinical animal trials designed for safety, toxicity, and efficacy prediction or to perform an independent validation of efficacy in animals prior to human clinical trials. The goal of this FOA is to accelerate and improve the preclinical testing of candidate treatments and therapeutic compounds in order to move promising new drug therapies into clinical trials.  Potential applicants may also be interested in the FOA PAR-16-216, Outcome Measures For Use In Treatment Trials of Individuals with Intellectual and Developmental Disabilities.  </t>
  </si>
  <si>
    <t>http://grants.nih.gov/grants/guide/pa-files/PAR-16-215.html</t>
  </si>
  <si>
    <t>PAR-16-197</t>
  </si>
  <si>
    <t>Research to Advance the Understanding and Management of the Multiple Organ Dysfunction Syndrome in Children (R03)</t>
  </si>
  <si>
    <t>The purpose of this funding opportunity is to advance the understanding, prevention and treatment of pediatric multiple organ dysfunction syndrome (MODS). Given the prevalence and associated morbidity and mortality of MODS in children, the current lack of understanding underscores the need for more research of all types.  It is hoped that this research will inform subsequent R01 applications, and ultimately translate into improved outcomes for children with MODS, both in terms of prevention and treatment.</t>
  </si>
  <si>
    <t>http://grants.nih.gov/grants/guide/pa-files/PAR-16-197.html</t>
  </si>
  <si>
    <t>PAR-16-195</t>
  </si>
  <si>
    <t>Research to Advance the Understanding and Management of the Multiple Organ Dysfunction Syndrome in Children (R21)</t>
  </si>
  <si>
    <t xml:space="preserve">The purpose of this funding opportunity is to establish a program of research to advance the understanding, prevention and treatment of pediatric multiple organ dysfunction syndrome (MODS). Given the prevalence and associated morbidity and mortality of MODS in children, the current lack of understanding underscores the need for more exploratory research.  The intent of this R21 funding initiative is to encourage exploratory and developmental research projects by providing support for the early and conceptual stages of research projects addressing these topics. These studies may incur considerable research risk in efforts to make important breakthroughs in the understanding, prevention and treatment of MODS in children. Projects of limited cost or scope that use widely accepted approaches and methods within well-established fields are better suited for the R03 small grant activity code. It is hoped that the results of this exploratory research will translate into improved clinical outcomes for children with, and at risk for MODS.  </t>
  </si>
  <si>
    <t>http://grants.nih.gov/grants/guide/pa-files/PAR-16-195.html</t>
  </si>
  <si>
    <t>PAR-16-196</t>
  </si>
  <si>
    <t>Research to Advance the Understanding and Management of the Multiple Organ Dysfunction Syndrome in Children (R01)</t>
  </si>
  <si>
    <t xml:space="preserve">The purpose of this funding opportunity announcement (FOA) is to establish a program of research to advance the understanding, prevention and treatment of pediatric multiple organ dysfunction syndrome (MODS). Given the prevalence and associated morbidity and mortality of MODS in children, the current lack of understanding underscores the need for more basic, exploratory and longitudinal research. Possible topics of study include, but are not limited, to the epidemiology, pathophysiology, monitoring, and treatment of MODS. Studies that assess specific etiologies associated with MODS including, but not limited to, sepsis, trauma, acute respiratory distress syndrome, inborn errors of metabolism, burns, cancer, transplantation and congenital heart disease are encouraged. Applications may include any appropriate study designs ranging from basic science and animal models through prospective randomized controlled trials. It is hoped that as a result of research supported through this funding opportunity, outcomes will improve both in terms of the prevention and treatment of MODS in children.   </t>
  </si>
  <si>
    <t>http://grants.nih.gov/grants/guide/pa-files/PAR-16-196.html</t>
  </si>
  <si>
    <t>PAR-16-149</t>
  </si>
  <si>
    <t>Archiving and Documenting Child Health and Human Development Data Sets (R03)</t>
  </si>
  <si>
    <t xml:space="preserve">The purpose of this funding opportunity announcement (FOA) is to invite R03 applications to support archiving and documenting existing data sets in order to enable secondary analysis of these data by the scientific community. The priority of this program is to archive data sets within the scientific mission of the NICHD; highest priority is to archive data collected with NICHD support. </t>
  </si>
  <si>
    <t>http://grants.nih.gov/grants/guide/pa-files/PAR-16-149.html</t>
  </si>
  <si>
    <t>PAR-16-114</t>
  </si>
  <si>
    <t>Spermatogenic Stem Cell Culture Systems to Preserve and Restore Reproductive Capacity in Males (R01)</t>
  </si>
  <si>
    <t>The purpose of this Funding Opportunity Announcement (FOA) is to encourage applications from the scientific community to support outstanding research in the area of spermatogenic stem cell (SSC) biology.The overarching goal is to increase the chances that couples may have biological offspring without using conventional assisted reproductive modalities (i.e., IVF, ICSI).A focal point of the initiative is on the development of new techniques to culture and expand these cells over an extended period of time.Another area of study includes methods to eliminate malignant cells from SSC cultures following chemotherapy/radiation treatment. Also, spermatogenic stem cells from human adults could have a major impact on drug development and toxicity testing as animal-based systems do not sufficiently mirror the situation in humans.</t>
  </si>
  <si>
    <t>http://grants.nih.gov/grants/guide/pa-files/PAR-16-114.html</t>
  </si>
  <si>
    <t>PA-16-101</t>
  </si>
  <si>
    <t>Multidisciplinary Research in Vulvodynia (R03)</t>
  </si>
  <si>
    <t>The purpose of this Funding Opportunity Announcement (FOA) is to indicate a continued interest in the topic area of vulvodynia or chronic vulvar pain of unknown etiology as an integral area of branch research.This announcement is intended to encourage new research applications in the exploration of etiology, prevention, diagnosis, and therapeutics in the field of vulvodynia. Applications utilizing multidisciplinary approaches and interdisciplinary investigative teams are of particular interest to advance this research agenda.</t>
  </si>
  <si>
    <t>http://grants.nih.gov/grants/guide/pa-files/PA-16-101.html</t>
  </si>
  <si>
    <t>PA-16-102</t>
  </si>
  <si>
    <t>Multidisciplinary Research in Vulvodynia (R01)</t>
  </si>
  <si>
    <t>http://grants.nih.gov/grants/guide/pa-files/PA-16-102.html</t>
  </si>
  <si>
    <t>PA-16-100</t>
  </si>
  <si>
    <t>Multidisciplinary Research in Vulvodynia (R21)</t>
  </si>
  <si>
    <t>http://grants.nih.gov/grants/guide/pa-files/PA-16-100.html</t>
  </si>
  <si>
    <t>PA-16-087</t>
  </si>
  <si>
    <t>Oocyte Mitochondrial Function in Relation to Fertility, Aging, and Mitochondrial Diseases (R21)</t>
  </si>
  <si>
    <t>The purpose of this Funding Opportunity Announcement (FOA) is to encourage applications from the scientific community to support outstanding research in the area of oocyte mitochondrial function in relation to fertility, aging, and mitochondrial disease transmission to offspring. The overarching goal is to gain fundamental insight into the role of mitochondria and long-term consequences of their dysfunction in the oocyte, and to develop therapeutic or alternative approaches to treat mitochondrial dysfunction for improving oocyte quality and competency, and health of the resultant offspring. It is anticipated that the results from studies supported by this FOA will provide women, suffering from infertility or subfertility and other illnesses due to mitochondrial dysfunction, practical approaches to enhance their fertility and the well-being of their offspring. This funding opportunity announcement encourages innovative and high-risk/impact studies that may lead to breakthrough in mitochondrial function, or to the development of novel techniques, agents, methodologies, models, or applications that could have a major impact in understanding and treatment of mitochondrial dysfunction.</t>
  </si>
  <si>
    <t>http://grants.nih.gov/grants/guide/pa-files/PA-16-087.html</t>
  </si>
  <si>
    <t>PA-16-088</t>
  </si>
  <si>
    <t>Oocyte Mitochondrial Function in Relation to Fertility, Aging, and Mitochondrial Diseases (R01)</t>
  </si>
  <si>
    <t xml:space="preserve">The purpose of this Funding Opportunity Announcement (FOA) is to encourage applications from the scientific community to support outstanding research in the area of oocyte mitochondrial function in relation to fertility, aging, and mitochondrial disease transmission to offspring. The overarching goal is to gain fundamental insight into the role of mitochondria and long-term consequences of their dysfunction in the oocyte, and to develop therapeutic or alternative approaches to treat mitochondrial dysfunction for improving oocyte quality and competency, and health of the resultant offspring. It is anticipated that the results from studies supported by this FOA will provide women, suffering from infertility or subfertility and other illnesses due to mitochondrial dysfunction, practical approaches to enhance their fertility and the well-being of their offspring.   </t>
  </si>
  <si>
    <t>http://grants.nih.gov/grants/guide/pa-files/PA-16-088.html</t>
  </si>
  <si>
    <t>PA-16-032</t>
  </si>
  <si>
    <t>Advancing Understanding, Prevention, and Management of Infections Transmitted from Women to their Infants (R01)</t>
  </si>
  <si>
    <t>The purpose of this funding opportunity announcement (FOA) is to stimulate investigations including translational, epidemiologic and clinical studies and trials that improve the understanding, prevention and clinical outcomes of non-HIV infections transmitted from women to their offspring during pregnancy, labor and delivery, and breastfeeding. NICHD is committed to supporting research that will increase scientific understanding of and treatments for high-priority perinatal infections.</t>
  </si>
  <si>
    <t>http://grants.nih.gov/grants/guide/pa-files/PA-16-032.html</t>
  </si>
  <si>
    <t>PA-16-031</t>
  </si>
  <si>
    <t>Advancing Understanding, Prevention and Management of Infections Transmitted from Women to their Infants (R21)</t>
  </si>
  <si>
    <t>http://grants.nih.gov/grants/guide/pa-files/PA-16-031.html</t>
  </si>
  <si>
    <t>PAR-15-319</t>
  </si>
  <si>
    <t>Biomedical and Behavioral Research Innovations to Ensure Equity (BRITE) in Maternal and Child Health (R15)</t>
  </si>
  <si>
    <t>TheEunice Kennedy ShriverNational Institute of Child Health and Human Development (NICHD) seeks to increase the diversity of the pool of researchers involved in health equity research related to NICHD mission areas including: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The goal of the Biomedical and Behavioral Research Innovations To Ensure Equity (BRITE) in maternal and child health program is to stimulate maternal and child health equity research within institutions eligible for the Academic Research Enhancement Award (AREA) R15 program.</t>
  </si>
  <si>
    <t>http://grants.nih.gov/grants/guide/pa-files/PAR-15-319.html</t>
  </si>
  <si>
    <t>PAR-15-285</t>
  </si>
  <si>
    <t>Bioengineering Research Partnership (BRP): Non- or Minimally-Invasive Methods to Measure Biochemical Substances during Neonatal and Perinatal Patient Care and Research (R01)</t>
  </si>
  <si>
    <t>This funding opportunity announcement (FOA) invites bioengineering and biomedical scientists to collaborate in developing non- or minimally-invasive methods for measuring biochemical substances in connection with the care of perinatal patient populations. Lab-on-a-chip methods for rapid diagnostic or prognostic purposes are also encouraged.</t>
  </si>
  <si>
    <t>http://grants.nih.gov/grants/guide/pa-files/PAR-15-285.html</t>
  </si>
  <si>
    <t>PA-15-199</t>
  </si>
  <si>
    <t>Studies at Periviable Gestation (R03)</t>
  </si>
  <si>
    <t xml:space="preserve">This Funding Opportunity Announcement (FOA) focuses on projects that will provide an evidence base to guide therapies and treatment at periviable gestational age for both mothers and their infants.    </t>
  </si>
  <si>
    <t>http://grants.nih.gov/grants/guide/pa-files/PA-15-199.html</t>
  </si>
  <si>
    <t>PA-15-200</t>
  </si>
  <si>
    <t>Studies at Periviable Gestation (R01)</t>
  </si>
  <si>
    <t xml:space="preserve">This Funding Opportunity Announcement (FOA) focuses on projects that will provide an evidence base to guide therapies and treatment at periviable gestational age for both mothers and their infants.     </t>
  </si>
  <si>
    <t>http://grants.nih.gov/grants/guide/pa-files/PA-15-200.html</t>
  </si>
  <si>
    <t>PA-15-198</t>
  </si>
  <si>
    <t>Studies at Periviable Gestation (R21)</t>
  </si>
  <si>
    <t xml:space="preserve">The goals of this Funding Opportunity Announcement (FOA) are to focus on projects that will provide an evidence base to guide therapies and treatment at periviable gestational age for both mothers and their infants.    </t>
  </si>
  <si>
    <t>http://grants.nih.gov/grants/guide/pa-files/PA-15-198.html</t>
  </si>
  <si>
    <t>PAR-15-149</t>
  </si>
  <si>
    <t>Enhancing Developmental Biology Research at Academic Research Enhancement Award Eligible Institutions (R15)</t>
  </si>
  <si>
    <t>This Funding Opportunity Announcement (FOA) encourages grant applications to strengthen the developmental biology research environment at educational institutions that provide baccalaureate or advanced degrees, but that have not been major recipients of NIH support. In addition, this FOA attempts to foster the development of novel or underutilized experimental model systems, and to motivate students through exposure to and participation in research projects designed to study fundamental processes underlying normal development.</t>
  </si>
  <si>
    <t>http://grants.nih.gov/grants/guide/pa-files/PAR-15-149.html</t>
  </si>
  <si>
    <t>PAR-14-357</t>
  </si>
  <si>
    <t>Resource Program Grants in Bioinformatics (P41)</t>
  </si>
  <si>
    <t>This Funding Opportunity Announcement (FOA) invites applications for Resource Program Grants in Bioinformatics for supporting the continued operation, improvement, and dissemination of databases, digital information, or software tools that are unique, and of special importance to research using animal models of embryonic developmental processes. Applicants are strongly encouraged to consult with the Scientific/Research Contact listed below in Section VII to ensure that the proposed project reflects the objectives of this FOA and the programmatic interests of the NICHD.</t>
  </si>
  <si>
    <t>http://grants.nih.gov/grants/guide/pa-files/PAR-14-357.html</t>
  </si>
  <si>
    <t>PA-14-350</t>
  </si>
  <si>
    <t>Studies in Neonatal and Pediatric Resuscitation (R01)</t>
  </si>
  <si>
    <t xml:space="preserve">This funding opportunity announcement (FOA) is to stimulate research on a wide range of topics related to neonatal and pediatric resuscitation. Possible topics may include, but are not limited to: fetal-neonatal transitional cardiovascular and pulmonary physiology, optimizing steps of resuscitation, management of third stage of labor and its effect on the fetus, resuscitation of children with malformations, effect of resuscitation on long-term outcomes and post-resuscitation practices.  Applications can include epidemiological studies, studies utilizing fetal-neonatal animal models, computer or other information-technology-based simulations or study designs, clinical observational studies, analyses of pre-existing national or regional datasets, opportunistic studies, prospective randomized controlled trials, or any combinations thereof.  It is anticipated that the results from well-conducted studies will enable translation of knowledge into evidence-based resuscitation practices ensuring optimal short- and long-term outcomes for all newborn infants and children.    </t>
  </si>
  <si>
    <t>http://grants.nih.gov/grants/guide/pa-files/PA-14-350.html</t>
  </si>
  <si>
    <t>PA-14-351</t>
  </si>
  <si>
    <t>Studies in Neonatal and Pediatric Resuscitation (R03)</t>
  </si>
  <si>
    <t xml:space="preserve">This funding opportunity announcement (FOA) encourages a wide range of collaborative research projects related to patient safety in the context of perinatal, neonatal and pediatric care both in routine hospital settings and in the intensive care units. The FOA welcomes applications related to (but not limited to): the epidemiology of various domains of medical errors and consequent patient harm; assessing the factors at various levels that contribute to such errors; and intervention strategies at individual, systems, and institutional-levels to help reduce and eliminate medical errors. It is anticipated that knowledge gained from these projects will help develop strategies to deliver highest quality of healthcare to all newborn infants and children with utmost safety and effectiveness.   </t>
  </si>
  <si>
    <t>http://grants.nih.gov/grants/guide/pa-files/PA-14-351.html</t>
  </si>
  <si>
    <t>PA-14-349</t>
  </si>
  <si>
    <t>Studies in Neonatal and Pediatric Resuscitation (R21)</t>
  </si>
  <si>
    <t>This funding opportunity announcement (FOA) encourages a wide range of collaborative research projects related to patient safety in the context of perinatal, neonatal and pediatric care both in routine hospital settings and in the intensive care units. The FOA welcomes applications related to (but not limited to): the epidemiology of various domains of medical errors and consequent patient harm; assessing the factors at various levels that contribute to such errors; and intervention strategies at individual, systems, and institutional-levels to help reduce and eliminate medical errors. It is anticipated that knowledge gained from these projects will help develop strategies to deliver highest quality of healthcare to all newborn infants and children with utmost safety and effectiveness.</t>
  </si>
  <si>
    <t>http://grants.nih.gov/grants/guide/pa-files/PA-14-349.html</t>
  </si>
  <si>
    <t>PAR-14-324</t>
  </si>
  <si>
    <t>NICHD Consortium for Research on Pediatric Trauma and Injury Prevention (R24)</t>
  </si>
  <si>
    <t>The purpose of this funding opportunity announcement (FOA) is to encourage multidisciplinary collaborations to target gaps in research on pediatric trauma and injury prevention. The team science approach encouraged by this FOA could be used to generate a research resource, which may include discovery-based or hypothesis-generative approaches, to advance the relevant area of biomedical research or to devise breakthrough ideas, concepts and approaches to therapies in pediatric trauma and injury prevention research.A priority of the Eunice Kennedy Shriver National Institute of Child Health and Human Development (NICHD) Pediatric Trauma and Critical Illness Branch is to advance the science related to pediatric trauma and injury research and to support research that generates new knowledge, research resources, and discoveries that promote the prevention of childhood injuries as well as effective treatment, management and rehabilitation.    The R24 mechanism is being used to create a consortium of collaborative research teams to address the aforementioned priorities.  Teams funded through this initiative will comprise the NICHD Consortium.</t>
  </si>
  <si>
    <t>http://grants.nih.gov/grants/guide/pa-files/PAR-14-324.html</t>
  </si>
  <si>
    <t>PA-14-312</t>
  </si>
  <si>
    <t>Patient Safety in the Context of Perinatal, Neonatal, and Pediatric Care (R01)</t>
  </si>
  <si>
    <t>This funding opportunity announcement (FOA) encourages a wide range of collaborative research projects related to patient safety in the context of perinatal, neonatal and pediatric care both in routine hospital settings and in the intensive care units. The FOA welcomes applications related to (but not limited to): the epidemiology of various domains of medical errors and consequent patient harm; assessing the factors at various levels that contribute to such errors; and intervention strategies at individual, systems, and institutional levels to help reduce and eliminate medical errors. It is anticipated that knowledge gained from these projects will help develop strategies to deliver highest quality of healthcare to all newborn infants and children with utmost safety and effectiveness.</t>
  </si>
  <si>
    <t>http://grants.nih.gov/grants/guide/pa-files/PA-14-312.html</t>
  </si>
  <si>
    <t>PA-14-313</t>
  </si>
  <si>
    <t>Patient Safety in the Context of Perinatal, Neonatal, and Pediatric Care (R03)</t>
  </si>
  <si>
    <t>http://grants.nih.gov/grants/guide/pa-files/PA-14-313.html</t>
  </si>
  <si>
    <t>PA-14-311</t>
  </si>
  <si>
    <t>Patient Safety in the Context of Perinatal, Neonatal, and Pediatric Care (R21)</t>
  </si>
  <si>
    <t>http://grants.nih.gov/grants/guide/pa-files/PA-14-311.html</t>
  </si>
  <si>
    <t>PAR-14-269</t>
  </si>
  <si>
    <t>Innovative Therapies and Tools for Screenable Disorders in Newborns (R21)</t>
  </si>
  <si>
    <t>This Funding Opportunity Announcement (FOA) encourages Exploratory/Developmental Research Grant (R21) applications from institutions/ organizations that propose research relevant to the basic understanding and development of therapeutic interventions for currently screened conditions and high priority genetic conditions for which screening could be possible in the near future.In this FOA, a high priority condition is one for which the development of an efficacious therapy would make the condition amenable to newborn screening.</t>
  </si>
  <si>
    <t>http://grants.nih.gov/grants/guide/pa-files/PAR-14-269.html</t>
  </si>
  <si>
    <t>PAR-14-271</t>
  </si>
  <si>
    <t>Innovative Therapies and Tools for Screenable Disorders in Newborns (R03)</t>
  </si>
  <si>
    <t>This Funding Opportunity Announcement (FOA encourages Research Project Grant (R03) applications from institutions/ organizations that propose research relevant to the basic understanding and development of therapeutic interventions for currently screened conditions and high priority genetic conditions for which screening could be possible in the near future.In this FOA, a high priority condition is one for which the development of an efficacious therapy would make the condition amenable to newborn screening.</t>
  </si>
  <si>
    <t>http://grants.nih.gov/grants/guide/pa-files/PAR-14-271.html</t>
  </si>
  <si>
    <t>PAR-14-274</t>
  </si>
  <si>
    <t>Pharmacogenetics, Pharmacoepigenetics and Personalized Medicine in Children (R01)</t>
  </si>
  <si>
    <t>The purpose of this funding opportunity announcement (FOA) is to encourage pharmacogenetic and epigenetic studies and improved phenotypingin childrens pharmacotherapy that will allow individualization of treatment in children.</t>
  </si>
  <si>
    <t>http://grants.nih.gov/grants/guide/pa-files/PAR-14-274.html</t>
  </si>
  <si>
    <t>PAR-13-389</t>
  </si>
  <si>
    <t>Discovery of Molecular Targets for Pregnancy-Related/Induced Diseases and Development of Therapeutics to Prevent/Treat These Diseases (R01)</t>
  </si>
  <si>
    <t xml:space="preserve">The purpose of this funding opportunity announcement (FOA) is to encourage grant applications that will identify molecular targets for pregnancy associated/induced disorders and will lead to the development of new safer and more effective medications for use in pregnancy.  </t>
  </si>
  <si>
    <t>http://grants.nih.gov/grants/guide/pa-files/PAR-13-389.html</t>
  </si>
  <si>
    <t>PAR-16-406</t>
  </si>
  <si>
    <t>Limited Competition:  Additional Sequencing for the Alzheimer&amp;amp;apos;s Disease Sequencing Project (U01)</t>
  </si>
  <si>
    <t xml:space="preserve">This Funding Opportunity Announcement (FOA) invites applications specific to sample acquisition, genome wide association studies, whole genome sequencing, quality control checking, variant calling, and data calling that will support the generation of data for the Alzheimer&amp;amp;apos;s Disease Sequencing Project Follow-Up Study.  </t>
  </si>
  <si>
    <t>http://grants.nih.gov/grants/guide/pa-files/PAR-16-406.html</t>
  </si>
  <si>
    <t>PAR-16-371</t>
  </si>
  <si>
    <t>Phenotypic and Functional Characterization of ApoE2 to Inform Translation Strategies for Aging-Related Conditions (R21)</t>
  </si>
  <si>
    <t>The purpose of this FOA is to support exploratory and developmental new research activities on ApoE2 and other variants to improve understanding of physiologic and cellular differences attributable to the ApoE e2 allele (vs. other ApoE alleles), and how they mediate ApoE e2s differential effects on longevity and risk for age-related conditions.  This will aid in the identification of potential therapeutic targets for interventions that prevent or ameliorate aging-related diseases by mimicking favorable differential effects of the ApoE e2 variant, while avoiding adverse effects.</t>
  </si>
  <si>
    <t>http://grants.nih.gov/grants/guide/pa-files/PAR-16-371.html</t>
  </si>
  <si>
    <t>PAR-16-370</t>
  </si>
  <si>
    <t>Phenotypic and Functional Characterization of ApoE2 to Inform Translation Strategies for Aging-Related Conditions (R01)</t>
  </si>
  <si>
    <t xml:space="preserve">The purpose of this FOA is to conduct basic and translational studies on ApoE2 and other variants to improve understanding of physiologic and cellular differences attributable to the ApoE e2 allele (vs. other ApoE alleles), and how they mediate ApoE e2s differential effects on longevity and risk for age-related conditions.  This will aid in the identification of potential therapeutic targets for interventions that prevent or ameliorate aging-related diseases by mimicking favorable differential effects of the ApoE e2 variant, while avoiding adverse effects.  </t>
  </si>
  <si>
    <t>http://grants.nih.gov/grants/guide/pa-files/PAR-16-370.html</t>
  </si>
  <si>
    <t>PAR-16-359</t>
  </si>
  <si>
    <t>NIA Revision and Resubmission Program Project Applications (P01)</t>
  </si>
  <si>
    <t xml:space="preserve">The National Institute on Aging invites revision applications to ongoing NIA-supported program project (P01) awards and resubmissions of unfunded program project applications (including unfunded revision requests). The applications should address scientific areas relevant to the NIA mission. Revision applications should include expansion of (an) existing, or proposal of (a) new project or projects within a program project. Revision applications may not request support beyond the end date of the parent P01 award. </t>
  </si>
  <si>
    <t>http://grants.nih.gov/grants/guide/pa-files/PAR-16-359.html</t>
  </si>
  <si>
    <t>PAR-16-358</t>
  </si>
  <si>
    <t>NIA Program Project Applications (P01)</t>
  </si>
  <si>
    <t>The National Institute on Aging invites the submission of investigator-initiated program project (P01) applications. The applications should address scientific areas relevant to the NIA mission. Each application submitted to this FOA must include at least three related research projects that share a common central theme, focus, and/overall objective and an administrative core to lead the project.</t>
  </si>
  <si>
    <t>http://grants.nih.gov/grants/guide/pa-files/PAR-16-358.html</t>
  </si>
  <si>
    <t>PA-16-240</t>
  </si>
  <si>
    <t>Mechanisms Mediating Osteoarthritis in Aging (R21)</t>
  </si>
  <si>
    <t>This Funding Opportunity Announcement (FOA) invites applications intended to encourage Exploratory/Developmental applications to accelerate the characterization of new paradigms to test hypotheses that will lead to an improved understanding of the mechanisms of initiation and progression of osteoarthritis and the role of aging in the process.   The NIH Exploratory/Developmental Grant supports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the field of study.</t>
  </si>
  <si>
    <t>http://grants.nih.gov/grants/guide/pa-files/PA-16-240.html</t>
  </si>
  <si>
    <t>PA-16-239</t>
  </si>
  <si>
    <t>Mechanisms Mediating Osteoarthritis in Aging (R01)</t>
  </si>
  <si>
    <t>This Funding Opportunity Announcement (FOA) invites applications intended to encourage and accelerate the characterization of new or underutilized models and the testing of hypotheses that will lead to an improved understanding of the mechanisms of initiation and progression of osteoarthritis and the role of aging in the process.</t>
  </si>
  <si>
    <t>http://grants.nih.gov/grants/guide/pa-files/PA-16-239.html</t>
  </si>
  <si>
    <t>PA-16-231</t>
  </si>
  <si>
    <t>Non-healing Ulcerative Wounds in Aging (R21)</t>
  </si>
  <si>
    <t>This Funding Opportunity Announcement (FOA) invites applications that propose basic, clinical, or translational research on non-healing ulcerative wounds and their consequences in aging and in older persons. Applications are solicited which focus on the 1) biology, etiology and pathophysiology of non-healing ulcerative wounds in animal models and/or older adults; 2) translation of basic/clinical research into clinical practice and health decision-making; 3) diagnosis, prevention, management and clinical outcomes of non-healing wounds in older adults.</t>
  </si>
  <si>
    <t>http://grants.nih.gov/grants/guide/pa-files/PA-16-231.html</t>
  </si>
  <si>
    <t>PAR-16-205</t>
  </si>
  <si>
    <t>The National Institute on Aging (NIA) Late Onset of Alzheimer&amp;amp;apos;s Disease (LOAD) Family-Based Study (FBS) (U24)</t>
  </si>
  <si>
    <t>This Funding Opportunity Announcement (FOA) invites applications specific to infrastructure to support the Alzheimer&amp;amp;apos;s Disease Sequencing Project (ADSP) related to the collection, longitudinal follow-up, ascertainment of antecedent risk factors, and the characterization of additional relatives from families multiply affected with Alzheimer&amp;amp;apos;s disease (AD) in order to expand the existing NIA Late Onset of AD Family Based Study sample set.</t>
  </si>
  <si>
    <t>http://grants.nih.gov/grants/guide/pa-files/PAR-16-205.html</t>
  </si>
  <si>
    <t>PAR-16-143</t>
  </si>
  <si>
    <t>Complex Integrated Multi-Component Projects in Aging Research (U19)</t>
  </si>
  <si>
    <t>This FOA allows for applications that propose large-scale, complex research projects with multiple highly integrated components focused on a common research question relevant to aging. Such projects will likely involve an integrated multidisciplinary team of investigators within a single institution or a consortium of institutions.</t>
  </si>
  <si>
    <t>http://grants.nih.gov/grants/guide/pa-files/PAR-16-143.html</t>
  </si>
  <si>
    <t>PAR-16-085</t>
  </si>
  <si>
    <t>NIA Clinical Research Project Planning Grant Program (R34)</t>
  </si>
  <si>
    <t>The NIA is committed to identifying effective treatments for diseases and conditions associated with aging and to ascertaining the associated health outcomes by supporting robust, well-planned and designed, and well-executed clinical trials and clinical research projects. This funding opportunity announcement (FOA) aims to support the planning activities needed for the successful execution of clinical trials and clinical research projects, including protocol, Manual of Procedures (MOP), data collection forms, and data and safety monitoring plan development as recommended by the NIA Clinical Research Study Investigator&amp;amp;apos;s Toolbox (http://www.nia.nih.gov/research/dgcg/clinical-research-study-investigators-toolbox/startup).</t>
  </si>
  <si>
    <t>http://grants.nih.gov/grants/guide/pa-files/PAR-16-085.html</t>
  </si>
  <si>
    <t>PAR-16-047</t>
  </si>
  <si>
    <t>National Institute on Aging Genetics of Alzheimer&amp;amp;apos;s Disease Data Storage Site (U24)</t>
  </si>
  <si>
    <t xml:space="preserve">The National Institute on Aging (NIA) invites applications specific to infrastructure that will support storage and analysis of primary and secondary data for the genetics and genomics of Alzheimer&amp;amp;apos;s Disease. </t>
  </si>
  <si>
    <t>http://grants.nih.gov/grants/guide/pa-files/PAR-16-047.html</t>
  </si>
  <si>
    <t>PAR-16-364</t>
  </si>
  <si>
    <t>Phase III Clinical Trials for the Spectrum of Alzheimer&amp;amp;apos;s Disease and Age-related Cognitive Decline (R01)</t>
  </si>
  <si>
    <t xml:space="preserve">This Funding Opportunity Announcement (FOA) encourages R01 grant applications that propose to develop and implement Phase III clinical trials of promising pharmacological and non-pharmacological interventions in individuals with age-related cognitive decline and across the Alzheimer&amp;amp;apos;s disease (AD) spectrum from pre-symptomatic to more severe stages of disease. </t>
  </si>
  <si>
    <t>http://grants.nih.gov/grants/guide/pa-files/PAR-16-364.html</t>
  </si>
  <si>
    <t>PAR-15-358</t>
  </si>
  <si>
    <t>Capturing Complexity in the Molecular and Cellular Mechanisms Involved in the Etiology of Alzheimer&amp;amp;apos;s Disease (R01)</t>
  </si>
  <si>
    <t xml:space="preserve">The goal of this Funding Opportunity Announcement (FOA) is to support innovative research focused on understanding the molecular and cellular mechanisms underlying the heterogeneity and multifactorial nature of Alzheimers disease (AD) with the potential to create new or challenge existing scientific paradigms. This FOA encourages individual or collaborative research projects that propose innovative approaches to understand the complex biology of AD aimed to fill critical knowledge gaps. </t>
  </si>
  <si>
    <t>http://grants.nih.gov/grants/guide/pa-files/PAR-15-358.html</t>
  </si>
  <si>
    <t>PAR-15-359</t>
  </si>
  <si>
    <t>Novel Approaches to Diagnosing Alzheimer&amp;amp;apos;s Disease and Predicting Progression (R01)</t>
  </si>
  <si>
    <t xml:space="preserve">This Funding Opportunity Announcement (FOA) encourages research applications to identify novel biomarkers to diagnose Alzheimer&amp;amp;#8217;s disease and to predict clinical course.  </t>
  </si>
  <si>
    <t>http://grants.nih.gov/grants/guide/pa-files/PAR-15-359.html</t>
  </si>
  <si>
    <t>PAR-15-356</t>
  </si>
  <si>
    <t>Major Opportunities for Research in Epidemiology of Alzheimer&amp;amp;apos;s Disease and Cognitive Resilience (R01)</t>
  </si>
  <si>
    <t>This Funding Opportunity Announcement (FOA) encourages investigator-initiated applications addressing the epidemiology of Alzheimers disease (AD) as well as protective factors for cognitive health and resilience. All projects in cognitive epidemiology and genetics/genomics relevant to AD are welcome. NIA especially encourages projects or revisions to projects that propose: augmenting existing longitudinal cohort studies; enabling precision medicine for AD; enhancing the power of multi-ethnic cohort studies; exploring trends in the risk of AD and their explanation via putative risk and protective factors; collecting and sequencing DNA samples from well-characterized cases and controls; electronic archiving of cohort studies; harmonizing complex data sets relevant to AD; and harmonizing dementia assessment to enhance cross-national comparisons.</t>
  </si>
  <si>
    <t>http://grants.nih.gov/grants/guide/pa-files/PAR-15-356.html</t>
  </si>
  <si>
    <t>PAR-15-357</t>
  </si>
  <si>
    <t>Understanding Alzheimer&amp;amp;apos;s Disease in the Context of the Aging Brain (R01)</t>
  </si>
  <si>
    <t xml:space="preserve">The goal of this Funding Opportunity Announcement (FOA) is to establish the role and impact of brain aging in the development and progression of Alzheimers disease (AD).Comprehensive and integrative characterization of brain aging will help to define the mechanisms underlying the shift from healthy brain aging to the neuropathological processes of AD, knowledge that is critical for the design and development of effective interventions.Cross-disciplinary approaches to integrate findings on AD with research on the basic biology and neurobiology of aging are encouraged. </t>
  </si>
  <si>
    <t>http://grants.nih.gov/grants/guide/pa-files/PAR-15-357.html</t>
  </si>
  <si>
    <t>PAR-15-349</t>
  </si>
  <si>
    <t>Health Disparities and Alzheimer&amp;amp;apos;s Disease (R01)</t>
  </si>
  <si>
    <t>This FOA invites applications proposing to study health disparities in Alzheimers disease (AD) and related disorders. Health-disparities research related to AD should include the study of biological, behavioral, sociocultural, and environmental factors that influence population level health differences. Research approaches of interest include 1) improving recruitment and retention of populations underrepresented in AD research, 2) identifying priority factors or locating pathways and mechanisms that create and sustain AD health disparities, 3) addressing the challenges faced by informal/family caregivers from diverse racial, ethnic and socioeconomic backgrounds that are associated with the growing population of individuals with Alzheimers Disease, and 4) understanding the disparities in access to and utilization of formal long-term supports and services for those with dementia.</t>
  </si>
  <si>
    <t>http://grants.nih.gov/grants/guide/pa-files/PAR-15-349.html</t>
  </si>
  <si>
    <t>PAR-15-350</t>
  </si>
  <si>
    <t>Emerging Directions for Addressing Health Disparities in Alzheimer&amp;amp;apos;s Disease (R03)</t>
  </si>
  <si>
    <t>This FOA invites applications proposing to study health disparities in Alzheimers disease (AD) and related disorders. Health disparities research related to AD should include the study of biological, behavioral, sociocultural and environmental factors that influence population level health differences. Research approaches of interest include 1) improving recruitment and retention of populations underrepresented in AD research, 2) identifying priority factors or locating pathways and mechanisms that create and sustain AD health disparities, 3) addressing the challenges faced by informal/family caregivers from diverse racial, ethnic and socioeconomic backgrounds that are associated with the growing population of individuals with Alzheimers Disease, and 4) understanding the disparities in access to and utilization of formal long-term supports and services for those with dementia.</t>
  </si>
  <si>
    <t>http://grants.nih.gov/grants/guide/pa-files/PAR-15-350.html</t>
  </si>
  <si>
    <t>PAR-15-316</t>
  </si>
  <si>
    <t>Limited Competition for the Renewal of the National Cell Repository of Alzheimer&amp;amp;apos;s Disease (NCRAD) (U24)</t>
  </si>
  <si>
    <t xml:space="preserve">The National Institute on Aging invites applications to renew an ongoing NIA-supported cooperative agreement, the National Cell Repository for Alzheimer&amp;amp;apos;s disease. </t>
  </si>
  <si>
    <t>http://grants.nih.gov/grants/guide/pa-files/PAR-15-316.html</t>
  </si>
  <si>
    <t>PAR-15-265</t>
  </si>
  <si>
    <t>Conference Grants to Advance Collaborative Research on Aging Biology (R13)</t>
  </si>
  <si>
    <t xml:space="preserve">This Funding Opportunity Announcement (FOA) encourages the submission of conference grant applications in scientific areas that will foster extramural research on the molecular, biochemical, cellular, genetic, and physiological mechanisms underlying normal aging and related pathologies. NIA is particularly interested in promoting and facilitating team science by employing the R13 activity code to allow researchers at all levels of training to come together to exchange ideas, tools and approaches in an effort to increase collaborative research. </t>
  </si>
  <si>
    <t>http://grants.nih.gov/grants/guide/pa-files/PAR-15-265.html</t>
  </si>
  <si>
    <t>PAR-15-190</t>
  </si>
  <si>
    <t>T1 Translational Research: Novel Interventions for Prevention and Treatment of Age-related Conditions (R21)</t>
  </si>
  <si>
    <t xml:space="preserve">This funding opportunity announcement (FOA) encourages exploratory/developmental research projects to accelerate the pace of development of novel therapeutics involving biologics, pharmacological and non-pharmacological approaches for preventing and treating key health issues affecting the elderly. For the purposes of this FOA, T1 translational research on aging is defined as the application of basic and clinical biomedical findings towards the development of new strategies for prevention and treatment of age-related pathologies. </t>
  </si>
  <si>
    <t>http://grants.nih.gov/grants/guide/pa-files/PAR-15-190.html</t>
  </si>
  <si>
    <t>PAR-15-191</t>
  </si>
  <si>
    <t>T2 Translational Research: Research Leading to New Health Care Practices, Community Programs and Policies Affecting Older Persons (R21)</t>
  </si>
  <si>
    <t>This funding opportunity announcement (FOA) encourages exploratory/developmental research projects on translational research (T2) directed towards development of health care practices, community programs and policies, including monitoring and quality improvement for pharmacological and non-pharmacological approaches for preventing and treating key health issues affecting the elderly. For the purposes of this FOA, T2 translational research on aging is defined as research to gather information needed to develop or evaluate methods of translating results from clinical studies into everyday clinical practice and health decision making (e.g., adapting an efficacious intervention for application in clinical practice and evaluating its effectiveness in different clinical settings). Methods for T2 translational research include but are not limited to intervention studies, systematic reviews, meta-analysis, outcomes research and implementation research.</t>
  </si>
  <si>
    <t>http://grants.nih.gov/grants/guide/pa-files/PAR-15-191.html</t>
  </si>
  <si>
    <t>PAR-15-175</t>
  </si>
  <si>
    <t>Phenotypic and Functional Studies on FOXO3 Human Longevity Variants to Inform Potential Therapeutic Target Identification Research (R01)</t>
  </si>
  <si>
    <t xml:space="preserve">The focus of this Funding Opportunity Announcement (FOA) is on in vivo human studies, and in vitro studies on human cells or tissues, aimed at potential identification of therapeutic targets or and/or testing of interventions for healthy aging. Potential therapeutic targets include FOXO3 itself and upstream and downstream regulators in pathways mediated by FOXO3. The range of research areas of interest in this FOA includes studies that: 1) examine in vivo phenotypic effects of human FOXO3 variants, and/or 2) elucidate effects of these variants on cellular functions and the pathways that mediate them, and/or 3) identify and evaluate candidate therapeutic targets (e.g., target validation studies, testing of candidate compounds) for potential interventions based on FOXO3 functional pathways. </t>
  </si>
  <si>
    <t>http://grants.nih.gov/grants/guide/pa-files/PAR-15-175.html</t>
  </si>
  <si>
    <t>PAR-15-174</t>
  </si>
  <si>
    <t>Alzheimer&amp;amp;apos;s Drug-Development Program (U01)</t>
  </si>
  <si>
    <t>The goal of this Funding Opportunity Announcement (FOA) is to provide funding support for the pre-clinical and early stage clinical (Phase I) development ofsmall-molecule and biologic therapeutic agents that prevent Alzheimer&amp;amp;apos;s disease (AD), slow its progression or treat its cognitive and behavioral symptoms.Participants in this program will receive funding for therapy development activities such as medicinal chemistry, pharmacokinetics (PK), Absorption, Distribution, Metabolism, Excretion, Toxicology (ADMET), efficacy in animal models, formulation development, chemical synthesis under Good Manufacturing Practices (GMP), Investigational New Drug (IND) enabling studies and initial Phase I clinical testing. This program does not support research on basic mechanisms of disease, development of biomarkers, devices, non-pharmacological interventions (e.g., exercise, diet, cognitive training), repurposed drugs and combinations therapies or, discovery activities such as high throughput screening and hit optimization.</t>
  </si>
  <si>
    <t>http://grants.nih.gov/grants/guide/pa-files/PAR-15-174.html</t>
  </si>
  <si>
    <t>PA-15-050</t>
  </si>
  <si>
    <t>Underactive Bladder in Aging (R03)</t>
  </si>
  <si>
    <t>This Funding Opportunity Announcement (FOA) invites pilot/feasibility projects that propose basic, clinical, or translational research on underactive bladder (UAB) and its consequences in aging and in older persons. Applications should focus on the 1) biology, etiology and pathophysiology of UAB in animal models and/or older adults;2) translation of basic/clinical research into clinical practice and health decision-making; 3) diagnosis, prevention, management and clinical outcomes of UAB in older adults; and/or 4) epidemiology and risk factors for the development of UAB with advancing age. Pilot/feasibility research supported by this initiative should enhance knowledge of UAB and its consequences in older adults and provide evidence of feasibility of the diagnosis, evaluation, and/or treatment of UAB in older persons.</t>
  </si>
  <si>
    <t>http://grants.nih.gov/grants/guide/pa-files/PA-15-050.html</t>
  </si>
  <si>
    <t>PA-15-051</t>
  </si>
  <si>
    <t>Underactive Bladder in Aging (R21)</t>
  </si>
  <si>
    <t>This Funding Opportunity Announcement (FOA) invites applications that propose basic, clinical, or translational research on underactive bladder (UAB) and its consequences in aging and in older persons. Applications should focus on the 1) biology, etiology and pathophysiology of UAB in animal models and/or older adults;2) translation of basic/clinical research into clinical practice and health decision-making; 3) diagnosis, prevention, management and clinical outcomes of UAB in older adults; and/or 4) epidemiology and risk factors for the development of UAB with advancing age. The R21 mechanism is intended to encourage exploratory and developmental research projects by providing support for the early and conceptual stages of these projects. Research supported by this initiative should enhance knowledge of UAB and its consequences in older adults and provide evidence-based guidance in the diagnosis, evaluation, and treatment of UAB in older persons.</t>
  </si>
  <si>
    <t>http://grants.nih.gov/grants/guide/pa-files/PA-15-051.html</t>
  </si>
  <si>
    <t>PA-15-042</t>
  </si>
  <si>
    <t>Family and Interpersonal Relationships in an Aging Context (R01)</t>
  </si>
  <si>
    <t>This Funding Opportunity Announcement (FOA)  encourages innovative, hypothesis-driven R01 research grant applications that can expand understanding of the role and impact of families and interpersonal relationships on health and well-being in midlife and older age.</t>
  </si>
  <si>
    <t>http://grants.nih.gov/grants/guide/pa-files/PA-15-042.html</t>
  </si>
  <si>
    <t>PA-15-038</t>
  </si>
  <si>
    <t>Diabetes and Cardiovascular Disease in Older Adults (R21)</t>
  </si>
  <si>
    <t xml:space="preserve">This Funding Opportunity Announcement (FOA) invites applications that propose basic, clinical, and epidemiological  outcomes research on the impact of age on the development of, diagnosis, and management of diabetes and cardiovascular disease (CVD) complications in older persons or animal models. Research may focus on, but is not limited to 1) the epidemiology of increasing incidence and prevalence of DM with advancing age, particularly regarding potential racial-ethnic disparities,  2) the elucidation of age-related mechanisms predisposing older adults to diabetes and resultant CVD , 3) understanding the role of aging in increased incidence and severity of CVD outcomes in older diabetics,  and 4) determining age-specific prevention, screening, diagnostic, and management strategies of DM in older persons and its CVD complications.  Research supported by this initiative is expected to elucidate the role of aging mechanisms that underlie the increased vulnerability of older adults to DM and its CVD complications and to provide evidence-based guidance to improve more appropriate diagnostic criteria, risk stratification, and intervention recommendations to prevent the onset, or improve short- and long-term outcomes, of DM and CVD in older persons.  </t>
  </si>
  <si>
    <t>http://grants.nih.gov/grants/guide/pa-files/PA-15-038.html</t>
  </si>
  <si>
    <t>PA-15-037</t>
  </si>
  <si>
    <t>Diabetes and Cardiovascular Disease in Older Adults (R01)</t>
  </si>
  <si>
    <t xml:space="preserve">This Funding Opportunity Announcement (FOA) invites applications that propose basic, clinical, and epidemiological outcomes research on the impact of age on the development of, diagnosis, and management of diabetes and cardiovascular disease (CVD) complications in older persons or animal models. Research may focus on, but is not limited to 1) the epidemiology of increasing incidence and prevalence of DM with advancing age, particularly regarding potential racial-ethnic disparities,  2) the elucidation of age-related mechanisms predisposing older adults to diabetes and resultant CVD , 3) understanding the role of aging in increased incidence and severity of CVD outcomes in older diabetics,  and 4) determining age-specific prevention, screening, diagnostic, and management strategies of DM in older persons and its CVD complications.  Research supported by this initiative is expected to elucidate the role of aging mechanisms that underlie the increased vulnerability of older adults to DM and its CVD complications and to provide evidence-based guidance to improve more appropriate diagnostic criteria, risk stratification, and intervention recommendations to prevent the onset, or improve short- and long-term outcomes, of DM and CVD in older persons.  </t>
  </si>
  <si>
    <t>http://grants.nih.gov/grants/guide/pa-files/PA-15-037.html</t>
  </si>
  <si>
    <t>PA-15-039</t>
  </si>
  <si>
    <t>Diabetes and Cardiovascular Disease in Older Adults (R03)</t>
  </si>
  <si>
    <t>http://grants.nih.gov/grants/guide/pa-files/PA-15-039.html</t>
  </si>
  <si>
    <t>PAR-14-356</t>
  </si>
  <si>
    <t>The Midlife in the United States Study (U19)</t>
  </si>
  <si>
    <t xml:space="preserve">The purpose of this FOA is to solicit an application for the next 5-year cycle of the Midlife in the United States (MIDUS) Study, a National Longitudinal Study of Health and Well-being.  The goals of this next phase are to complete the third wave of longitudinal data collection and enhance content in the area of daily stress; complete the second wave of data collection of clinical biomarkers and affective neuroscience assessments; continue innovative sub-studies such as how psychosocial influences affect gene expression and novel methods to track and reinstate non-responders; connect these content areas through innovative analyses to data on health, functioning, personality, cognitive status, affective functioning, economic well-being, social relationships, and well-being; and maintain and enhance data distribution and user support. A central goal of the MIDUS study is to support data dissemination, user support of public use files, and encourage data use broadly by the scientific community. </t>
  </si>
  <si>
    <t>http://grants.nih.gov/grants/guide/pa-files/PAR-14-356.html</t>
  </si>
  <si>
    <t>PAR-13-320</t>
  </si>
  <si>
    <t>Limited Competition: Multicenter Osteoarthritis Study (MOST) (U01)</t>
  </si>
  <si>
    <t xml:space="preserve">The purpose of this limited competition FOA is to allow the Multicenter Osteoarthritis Study (MOST) investigators to submit a renewal application for another 5 year funding period, providing for resubmission and possible future revision applications.  This is a uniquely valuable cohort of individuals who either had knee osteoarthritis (OA) at baseline or were at high risk of developing the disease because they had one or more disease risk factors. This is the first large scale observational study in knee OA to prospectively examine the development and progression of knee OA with respect to biomechanical factors and structural abnormalities. There is more than 7 years of repeated clinical and musculoskeletal evaluations, knee radiographs and knee MRI imaging, strength measures, physical performance measures and plasma samples in 3026 individuals who were 50-79 years at enrollment. The study also created a specimen bank for future biochemical and genetic studies of biomarkers in OA. </t>
  </si>
  <si>
    <t>http://grants.nih.gov/grants/guide/pa-files/PAR-13-320.html</t>
  </si>
  <si>
    <t>PAR-16-168</t>
  </si>
  <si>
    <t>NEI Research Grant for Vision Related Secondary Data Analysis (R21)</t>
  </si>
  <si>
    <t>This FOA encourages applications from institutions/organizations that propose to conduct vision-related secondary data analyses utilizing existing database resources.  Applications may be related to, but must be distinct from, the specific aims of the original data collection.  The NEI supports an extensive portfolio of clinical trials and large-scale epidemiologic research projects wherein numerous data collection activities are required to meet each project&amp;amp;apos;s specific aims. The resultant wealth of data generated by these studies often provides unique, cost-effective opportunities to investigate additional research questions or develop new analytical approaches secondary to a project&amp;amp;apos;s originally-intended purpose.  Data are not limited to those collected under NEI support but such data are of the highest programmatic interest. The purpose of this FOA is for secondary data analysis from vision related clinical trials, epidemiologic and other clinical research studies.  This FOA may be used to develop new statistical methodologies or test hypotheses using existing data, but this FOA must not be used to support the collection of new data.</t>
  </si>
  <si>
    <t>http://grants.nih.gov/grants/guide/pa-files/PAR-16-168.html</t>
  </si>
  <si>
    <t>PA-16-038</t>
  </si>
  <si>
    <t>NEI Clinical  Study  Planning Grant Program (R34)</t>
  </si>
  <si>
    <t xml:space="preserve">The National Eye Institute (NEI) supports large-scale clinical vision research projects, including randomized clinical trials and epidemiologic studies. At the time of submission, applications requesting support for these activities are expected to provide detailed information regarding the study rationale, design, analytic techniques, protocols and procedures, facilities and environment, organizational structure, and collaborative arrangements. This information is best conveyed in a well-documented Manual of Procedures (MOP), the development of which represents a costly and time-consuming activity. This FOA is designed to facilitate activities central to the refinement of a study protocol and procedures and the development of a detailed MOP. The NEI Clinical Study Planning Grant may be used to support the development of a MOP, as well as to conduct preliminary studies to refine study procedures or document recruitment potential. This NEI FOA is applicable to both epidemiologic and clinical trial research studies. </t>
  </si>
  <si>
    <t>http://grants.nih.gov/grants/guide/pa-files/PA-16-038.html</t>
  </si>
  <si>
    <t>PAR-15-320</t>
  </si>
  <si>
    <t>U.S.-India Collaborative Vision Research Program (R01)</t>
  </si>
  <si>
    <t>This funding Opportunity Announcement (FOA) encourages applications from United States (U.S.)-based institutions with an Indian institution partner to establish bilateral collaborations that will advance science and technology important to understanding, preventing, and treating blinding eye diseases, visual disorders, and their complications.The U.S.-India Collaborative Vision Research Program is designed to develop collaborations between scientists and institutions in the United States and India to conduct high quality vision research of mutual interest and benefit to both countries while developing the basis for future institutional and individual scientific collaborations.</t>
  </si>
  <si>
    <t>http://grants.nih.gov/grants/guide/pa-files/PAR-15-320.html</t>
  </si>
  <si>
    <t>PAR-14-352</t>
  </si>
  <si>
    <t>NEI Institutional Mentored Physician Scientist Award (K12)</t>
  </si>
  <si>
    <t xml:space="preserve">The purpose of this Funding Opportunity Announcement (FOA) is to encourage institutions to propose creative and innovative institutional research career development programs which prepare clinically-trained vision scientists for independent research careers.  This initiative is intended to expand and strengthen the community of investigators engaged in clinical research.  Such an increase in the number of well-trained clinical researchers is necessary to achieve a pool of scientists with contemporary, multidisciplinary expertise able to leverage recent advances in ocular genetics, therapeutics, bioengineering, and bio-behavioral research in order to enhance patient treatment and to increase scientific momentum in these fields. </t>
  </si>
  <si>
    <t>http://grants.nih.gov/grants/guide/pa-files/PAR-14-352.html</t>
  </si>
  <si>
    <t>PAR-14-098</t>
  </si>
  <si>
    <t>NEI Clinical Vision Research: Chairman&amp;amp;apos;s Grant (UG1)</t>
  </si>
  <si>
    <t>http://grants.nih.gov/grants/guide/pa-files/PAR-14-098.html</t>
  </si>
  <si>
    <t>PAR-14-097</t>
  </si>
  <si>
    <t>NEI Clinical Vision Research: Resouce Center Grant (UG1)</t>
  </si>
  <si>
    <t>http://grants.nih.gov/grants/guide/pa-files/PAR-14-097.html</t>
  </si>
  <si>
    <t>PAR-14-100</t>
  </si>
  <si>
    <t>NEI Clinical Vision Research: Coordinating Center Grant (UG1)</t>
  </si>
  <si>
    <t>http://grants.nih.gov/grants/guide/pa-files/PAR-14-100.html</t>
  </si>
  <si>
    <t>PAR-14-099</t>
  </si>
  <si>
    <t>NEI Clinical Vision Research: Clinical Center Grant (UG1)</t>
  </si>
  <si>
    <t>http://grants.nih.gov/grants/guide/pa-files/PAR-14-099.html</t>
  </si>
  <si>
    <t>PAR-16-099</t>
  </si>
  <si>
    <t>NARMS Cooperative Agreement Program to Enhance and Strengthen Antibiotic Resistance Surveillance in Retail Food Specimens (U01)</t>
  </si>
  <si>
    <t xml:space="preserve">This Funding Opportunity Announcement (FOA) issued by the Food and Drug Administration (FDA), Center for Veterinary Medicine (CVM), builds upon the National Antimicrobial Resistance Monitoring System (NARMS) which was initiated in 1996 as one of the key activities in a national action plan to combat antibiotic resistance threats. The purpose of this FOA is to protect and promote public health by enhancing, strengthening and sustaining antibiotic resistance surveillance in retail food specimens within the NARMS program. The NARMS cooperative agreements will improve the detection of antibiotic resistance among enteric bacteria in food commodities, as well as potentially develop new sites as part of the program. Measurable outcomes of the program will be in alignment with the NARMS Objectives.  </t>
  </si>
  <si>
    <t>http://grants.nih.gov/grants/guide/pa-files/PAR-16-099.html</t>
  </si>
  <si>
    <t>PAR-16-417</t>
  </si>
  <si>
    <t>NLM Grants for Scholarly Works in Biomedicine and Health (G13)</t>
  </si>
  <si>
    <t>NLM Grants for Scholarly Works in Biomedicine and Health are awarded for the preparation of book-length manuscripts and other works of academic and/or public health policy value to U.S. health professionals, public health officials, biomedical researchers and historians of the health sciences.</t>
  </si>
  <si>
    <t>http://grants.nih.gov/grants/guide/pa-files/PAR-16-417.html</t>
  </si>
  <si>
    <t>PAR-16-404</t>
  </si>
  <si>
    <t>The National Library of Medicine (NLM) offers support for innovative research in biomedical informatics and data science. The scope of NLM&amp;amp;apos;s interest in the research domain of informatics is broad and interdisciplinary, developing methods and approaches in biomedical computing, data science and related information fields for application domains of health and biomedicine, including health care delivery, basic biomedical research, clinical and translational research, precision medicine, public health, biosurveillance, health information management in disasters, and similar areas. NLM defines biomedical informatics as the science of optimal representation, organization, management, integration and presentation of information relevant to human health and biology, for purposes of learning, sharing and use.</t>
  </si>
  <si>
    <t>http://grants.nih.gov/grants/guide/pa-files/PAR-16-404.html</t>
  </si>
  <si>
    <t>PAR-16-204</t>
  </si>
  <si>
    <t>NLM Career Development Award in Biomedical Informatics and Data Science (K01)</t>
  </si>
  <si>
    <t xml:space="preserve">The purpose of the NLM Career Development Award (K01) in Biomedical Informatics and Data Science is to provide support and &amp;amp;quot;protected time&amp;amp;quot; (up to three years) for an intensive career development experience in biomedical informatics and data science leading to research independence. NLM invites K01 applications from junior investigators, who have either a health professional or research doctorate and who are in the first three years of their initial faculty positions. Candidates who received their training at one of NLM&amp;amp;apos;s university-based biomedical informatics training programs are encouraged to apply.   </t>
  </si>
  <si>
    <t>http://grants.nih.gov/grants/guide/pa-files/PAR-16-204.html</t>
  </si>
  <si>
    <t>International Research Scientist Development Award (IRSDA) (K01)</t>
  </si>
  <si>
    <t>http://portal.hud.gov/hudportal/HUD?src=/program_offices/administration/grants/fundsavail</t>
  </si>
  <si>
    <t>posted</t>
  </si>
  <si>
    <t>RESTORE Act Centers of Excellence Research Grants Program</t>
  </si>
  <si>
    <t>Under the Resources and Ecosystems Sustainability, Tourist Opportunities, and Revived Economies of the Gulf Coast States Act of 2012 (RESTORE Act), Subtitle F of P.L. 112-141, the Gulf Coast Restoration Trust Fund was established in the Treasury of the United States.  Eighty percent of the civil penalties paid after July 6, 2012, under the Federal Water Pollution Control Act in connection with the Deepwater Horizon oil spill will be deposited into the Trust Fund and invested. The RESTORE Act created five components through which funds will be disbursed.   Treasury is publishing multiple funding opportunity notices as part of the RESTORE Act.  This announcement applies only to the Centers of Excellence Research Grants Program.  Trust Fund amounts are available to establish one or more Centers of Excellence through competitive subawards to nongovernmental entities, including institutions of higher education. Funds may be used by those Centers of Excellence to conduct research only on the Gulf Coast region in one or more of the following disciplines:    1. Coastal and deltaic sustainability, restoration and protection, including solutions and technology that allow citizens to live in a safe and sustainable manner in a coastal delta in the Gulf Coast Region; 2. Coastal fisheries and wildlife ecosystem research and monitoring in the Gulf Coast Region; 3. Offshore energy development, including research and technology to improve the sustainable and safe development of energy resources in the Gulf of Mexico; 4. Sustainable and resilient growth, economic and commercial development in the Gulf Coast Region; and 5. Comprehensive observation, monitoring, and mapping of the Gulf of Mexico.</t>
  </si>
  <si>
    <t>Digital Humanities Advancement Grants</t>
  </si>
  <si>
    <t>PA-16-425</t>
  </si>
  <si>
    <t>&amp;amp;quot;High&amp;amp;quot; or &amp;amp;quot;Medium&amp;amp;quot; Priority AIDS Research  on Non-AIDS-defining or AIDS-defining Cancers (R21)</t>
  </si>
  <si>
    <t xml:space="preserve">The purpose of this funding opportunity announcement (FOA) is to continue advancing our understanding of the risks, development, progression, diagnosis, and treatment of malignancies observed in individuals with an underlying human immunodeficiency (HIV) infection or acquired immunodeficiency syndrome (AIDS), particularly the non-AIDS defining malignancies which are now a leading cause of death in HIV-infected individuals.    This FOA encourages high or medium priority AIDS research in areas such as the study of the etiologic factors, cofactors, immunopathogenesis, diagnosis, and consequences of both non-AIDS defining and AIDS-defining malignancies in populations with an underlying HIV infection. </t>
  </si>
  <si>
    <t>http://grants.nih.gov/grants/guide/pa-files/PA-16-425.html</t>
  </si>
  <si>
    <t>PA-16-426</t>
  </si>
  <si>
    <t>&amp;amp;quot;High&amp;amp;quot; or &amp;amp;quot;Medium&amp;amp;quot; Priority AIDS Research  on Non-AIDS-defining or AIDS-defining Cancers (R01)</t>
  </si>
  <si>
    <t>http://grants.nih.gov/grants/guide/pa-files/PA-16-426.html</t>
  </si>
  <si>
    <t>PA-16-423</t>
  </si>
  <si>
    <t>Large Research Projects for Combating  Antibiotic-Resistant Bacteria (CARB) (R01)</t>
  </si>
  <si>
    <t>PA-16-422, R18 Large Health Services Research Demonstration and Dissemination Projects for Combating Antibiotic-Resistant Bacteria (CARB)</t>
  </si>
  <si>
    <t>http://grants.nih.gov/grants/guide/pa-files/PA-16-423.html</t>
  </si>
  <si>
    <t>PA-16-422</t>
  </si>
  <si>
    <t>Large Health Services Research Demonstration and Dissemination Projects for Combating Antibiotic-Resistant Bacteria (CARB)(R18)</t>
  </si>
  <si>
    <t xml:space="preserve">This Funding Opportunity Announcement (FOA) invites applications for grant funding to conduct Large Health Services Research Demonstration and Dissemination Projects (R18) focused on Combating Antibiotic-Resistant Bacteria (CARB) </t>
  </si>
  <si>
    <t>http://grants.nih.gov/grants/guide/pa-files/PA-16-422.html</t>
  </si>
  <si>
    <t>PA-16-420</t>
  </si>
  <si>
    <t>The Agency for Healthcare Research and Quality (AHRQ) is interested in funding a diverse set of projects that develop, test and evaluate various simulation approaches for the purpose of improving the safe delivery of health care. Simulation in health care serves multiple purposes. As a training technique, it exposes individuals and teams to realistic clinical challenges through the use of mannequins, task trainers, virtual reality, standardized patients or other forms, and allows participants to experience in real-time the consequences of their decisions and actions. The principal advantage of simulation is that it provides a safe environment for health care practitioners to acquire valuable experience without putting patients at risk. Simulation also can be used as a test-bed to improve clinical processes and to identify failure modes or other areas of concern in new procedures and technologies that might otherwise be unanticipated and serve as threats to patient safety. Yet another application of simulation focuses on the establishment of valid and reliable measures of clinical performance competency and their potential use for credentialing and certification purposes. The foremost aim of the announcement is to advance patient safety. Keeping this aim in mind, applications that address a variety of simulation techniques, clinical settings, provider groups, priority populations, and patient conditions are welcomed.</t>
  </si>
  <si>
    <t>http://grants.nih.gov/grants/guide/pa-files/PA-16-420.html</t>
  </si>
  <si>
    <t>PAR-16-431</t>
  </si>
  <si>
    <t>http://grants.nih.gov/grants/guide/pa-files/PAR-16-431.html</t>
  </si>
  <si>
    <t>PAR-16-430</t>
  </si>
  <si>
    <t xml:space="preserve">The purpose of this Funding Opportunity Announcement (FOA) is to support research that advances compounds towards FDA approval by leveraging NIDA funds with the strengths and resources of outside  organizations, such as for-profit and not-for-profit entities, including academic institutions, pharmaceutical and biotechnology companies, private and public foundations, and small businesses.  Applications from single entities that possess considerable resources for medications development will also be considered, provided the entity demonstrates a significant resource commitment to the proposed project. A resource commitment from a single entity could, for example, consist of salary support for key personnel or production and formulation of clinical trial material. It is anticipated that in comparison with traditional grant-funded research, strategic alliances will increase the pace at which medications to treat Substance Use Disorders (SUDs) move through the drug development process.  Both the project period and budget  of the grant are consistent with the objective of accelerating the pace of medications development compared to traditional research project grant funding.  Project aims can range from the development of a new molecular entity to the expansion of an existing medications clinical indication(s). Each project should have a defined entry and exit point in the medications development pathway, with the objective of advancement in the FDA approval process.  It is hoped that support for these collaborations will accelerate the rate of medications development for SUDs.    </t>
  </si>
  <si>
    <t>http://grants.nih.gov/grants/guide/pa-files/PAR-16-430.html</t>
  </si>
  <si>
    <t>PA-16-428</t>
  </si>
  <si>
    <t>This initiative seeks applications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across the life cycle, and 2) encourage applications focusing on the development and testing of culturally and linguistically appropriate health-promoting interventions designed to reduce health disparities among racially and ethnically diverse males age 18 and older.</t>
  </si>
  <si>
    <t>http://grants.nih.gov/grants/guide/pa-files/PA-16-428.html</t>
  </si>
  <si>
    <t>PA-16-432</t>
  </si>
  <si>
    <t>http://grants.nih.gov/grants/guide/pa-files/PA-16-432.html</t>
  </si>
  <si>
    <t>PA-16-427</t>
  </si>
  <si>
    <t>The FOA invites research applications focused on developing, adapting and testing innovative cost-effective strategies to prevent, identify and manage symptoms of HIV-associated Non-AIDS conditions (HANA) and other comorbidities among older adults with prolonged HIV infection.</t>
  </si>
  <si>
    <t>http://grants.nih.gov/grants/guide/pa-files/PA-16-427.html</t>
  </si>
  <si>
    <t>PA-16-429</t>
  </si>
  <si>
    <t>http://grants.nih.gov/grants/guide/pa-files/PA-16-429.html</t>
  </si>
  <si>
    <t>PAR-16-433</t>
  </si>
  <si>
    <t>This funding opportunity announcement (FOA) issued by the National Institute of General Medical Sciences encourages innovative, interactive Program Project grant applications from institutions/organizations that propose to conduct research which aims to solve a significant biological problem, important for the mission of NIGMS, through a collaborative approach involving outstanding scientists. The Program Project grant is designed to support research in which the funding of several interdependent projects as a group offers significant scientific advantages over support of these same projects as individual regular research grants.</t>
  </si>
  <si>
    <t>http://grants.nih.gov/grants/guide/pa-files/PAR-16-433.html</t>
  </si>
  <si>
    <t>RFA-AR-17-002</t>
  </si>
  <si>
    <t>Core Centers for Clinical Research (CCCR) (P30)</t>
  </si>
  <si>
    <t>The National Institute of Arthritis and Musculoskeletal and Skin Diseases (NIAMS) requests applications for the NIAMS Core Centers for Clinical Research (CCCR) (P30) within its mission. The CCCRs will provide avenues to advance the methodological sciences that support clinical research within and across the NIAMS&amp;amp;apos; portfolio of diseases.  The overall goals of the CCCR are to advance prevention, diagnosis and treatment of musculoskeletal, rheumatologic, and skin diseases by developing and fostering the implementation of novel methods, metrics, and outcome measures that address critical existing and emerging clinical research needs.</t>
  </si>
  <si>
    <t>http://grants.nih.gov/grants/guide/rfa-files/RFA-AR-17-002.html</t>
  </si>
  <si>
    <t>PAR-16-434</t>
  </si>
  <si>
    <t>The purpose of the NIAID Career Transition Award (CTA) program is to assist postdoctoral fellows&amp;amp;apos; transition to positions of assistant professor or equivalent and initiate a successful biomedical career as an independent research scientist</t>
  </si>
  <si>
    <t>http://grants.nih.gov/grants/guide/pa-files/PAR-16-434.html</t>
  </si>
  <si>
    <t>PA-16-435</t>
  </si>
  <si>
    <t>Genomics of HIV/AIDS Drug Response and Co-Morbidities (R01)</t>
  </si>
  <si>
    <t>The purpose of this funding opportunity announcement is to expand the use of high-throughput genotyping, genomic sequencing, and related genomic technologies, and generate resulting data resources widely available for research use, to improve the efficacy and safety and ease of use of HIV/AIDS therapies and of non-HIV drugs used to treat HIV/AIDS patients, and to reduce HIV/AIDS-related comorbidities, coinfections, and complications.</t>
  </si>
  <si>
    <t>http://grants.nih.gov/grants/guide/pa-files/PA-16-435.html</t>
  </si>
  <si>
    <t>PAR-16-436</t>
  </si>
  <si>
    <t>Centers of Excellence in Genomic Science (CEGS) (RM1)</t>
  </si>
  <si>
    <t>The Centers of Excellence in Genomic Science (CEGS) program establishes academic Centers for advanced genome research.  Each CEGS grant supports a multi-investigator, interdisciplinary team to develop innovative genomic approaches to address a particular biomedical problem.  A CEGS project will address a critical issue in genomic science or genomic medicine, proposing a solution that would be a very substantial advance.  Thus, the research conducted at these Centers will entail substantial risk, balanced by outstanding scientific and management plans and very high potential payoff.  A CEGS will focus on the development of novel technological or computational methods for the production or analysis of comprehensive data sets, or on a particular genome-scale biomedical problem, or on other ways to develop and use genomic approaches for understanding biological systems and/or significantly furthering the application of genomic knowledge, data and methods towards clinical applications.  Exploiting its outstanding scientific plan and team, each CEGS will nurture genomic science at its institution by facilitating the interaction of investigators from different disciplines, and by providing training to new and experienced investigators, it will expand the pool of highly-qualified professional genomics scientists and engineers.</t>
  </si>
  <si>
    <t>http://grants.nih.gov/grants/guide/pa-files/PAR-16-436.html</t>
  </si>
  <si>
    <t>PAR-16-438</t>
  </si>
  <si>
    <t>Support of Competitive Research (SCORE) Pilot Project Award (SC2)</t>
  </si>
  <si>
    <t xml:space="preserve">The SCORE Program is a developmental program designed to increase the research competitiveness of faculty and research capacity of institutions with an explicitly stated historical mission and/or a demonstrated historical track record of training and graduating students from backgrounds underrepresented in biomedical research. Eligible institutions must award science degrees to undergraduate (B.S. or B.A.) and/or graduate students (M.S. or Ph.D.) and have received less than 6 million dollars per year of NIH R01 support (total costs) in each of the last 2 fiscal years. </t>
  </si>
  <si>
    <t>http://grants.nih.gov/grants/guide/pa-files/PAR-16-438.html</t>
  </si>
  <si>
    <t>PAR-16-439</t>
  </si>
  <si>
    <t>Support of Competitive Research (SCORE) Research Advancement Award (SC1)</t>
  </si>
  <si>
    <t>The SCORE Program is a developmental program designed to increase the research competitiveness of faculty and the research base at institutions with an explicitly stated historical mission and/or a demonstrated historical track record of training and graduating students from backgrounds underrepresented in biomedical research. Eligible institutions must award science degrees to undergraduate (B.S. or B.A.) and/or graduate students (M.S. or Ph.D.) and have received less than 6 million dollars per year of NIH R01 support (total costs) in each of the last 2 fiscal years.</t>
  </si>
  <si>
    <t>http://grants.nih.gov/grants/guide/pa-files/PAR-16-439.html</t>
  </si>
  <si>
    <t>RFA-MH-17-257</t>
  </si>
  <si>
    <t>BRAIN Initiative:  Integration and Analysis of BRAIN Initiative Data (R24)</t>
  </si>
  <si>
    <t>This Funding Opportunity Announcement (FOA) solicits applications to develop informatics tools for analyzing, visualizing, and integrating data related to the BRAIN Initiative or to enhance our understanding of the brain.</t>
  </si>
  <si>
    <t>http://grants.nih.gov/grants/guide/rfa-files/RFA-MH-17-257.html</t>
  </si>
  <si>
    <t>RFA-MH-17-255</t>
  </si>
  <si>
    <t>BRAIN Initiative:  Data Archives for the BRAIN Initiative (R24)</t>
  </si>
  <si>
    <t>This Funding Opportunity Announcement (FOA) solicits applications to develop web-accessible data archives to capture, store, and curate data related to BRAIN Initiative activities.  The data archives will work with the research community to incorporate tools that allow users to analyze and visualize the data, but the creation of such tools is not part of this FOA.  The data archives will use appropriate standards to describe the data, but the creation of such standards is not part of this FOA. A goal of this program is to advance research by creating a community resource data archive with appropriate standards and summary information that is broadly available and accessible to the research community for furthering research.</t>
  </si>
  <si>
    <t>http://grants.nih.gov/grants/guide/rfa-files/RFA-MH-17-255.html</t>
  </si>
  <si>
    <t>RFA-MH-17-256</t>
  </si>
  <si>
    <t>BRAIN Initiative:  Standards to Define Experiments Related to the BRAIN Initiative (R24)</t>
  </si>
  <si>
    <t>This Funding Opportunity Announcement (FOA) solicits applications to develop standards that describe experimental protocols that are being conducted as part of the BRAIN Initiative.  It is expected that applications will solicit community input at all stages of the process.  It is recommended that the first step of standard development will involve sharing data between different key groups in the experimental community in order to ensure that the developing standard will cover the way that all of those groups are collecting data.  The developed standard is expected to be made widely available.</t>
  </si>
  <si>
    <t>http://grants.nih.gov/grants/guide/rfa-files/RFA-MH-17-256.html</t>
  </si>
  <si>
    <t>PAR-16-437</t>
  </si>
  <si>
    <t>Support of Competitive Research (SCORE) Research Continuance Award (SC3)</t>
  </si>
  <si>
    <t xml:space="preserve">The SCORE Program is a developmental program designed to increase the research competitiveness of faculty and research base of institutions with an explicitly stated historical mission and/or a demonstrated historical track record of training and graduating students from backgrounds underrepresented in biomedical research. Eligible institutions must award science degrees to undergraduate (B.S. or B.A.) and/or graduate students (M.S. or Ph.D.) and have received less than 6 million dollars per year of NIH R01 support (total costs) in each of the last 2 fiscal years. </t>
  </si>
  <si>
    <t>http://grants.nih.gov/grants/guide/pa-files/PAR-16-437.html</t>
  </si>
  <si>
    <t>PA-16-443</t>
  </si>
  <si>
    <t>Drug Abuse Dissertation Research (R36)</t>
  </si>
  <si>
    <t>The goal of this FOA is to enhance the diversity of the drug abuse research workforce by providing dissertation awards on topics related to the study of basic and clinical neuroscience, development, epidemiology, prevention, treatment, services, or women and sex/gender differences as they relate to drug abuse. This support will enhance the pool of highly talented drug abuse scientists who conduct research within the funding priority areas (http://www.drugabuse.gov/funding/funding-priorities) or in the NIDA strategic plan (https://www.drugabuse.gov/about-nida/2016-2020-nida-strategic-plan). Applications are encouraged from doctoral candidates in a variety of academic disciplines and programs. This program will ultimately facilitate the entry of promising new investigators into the field of drug abuse research and promote transdisciplinary collaborations. This award is for up to two years of support for the completion of the doctoral dissertation research project.</t>
  </si>
  <si>
    <t>http://grants.nih.gov/grants/guide/pa-files/PA-16-443.html</t>
  </si>
  <si>
    <t>PAR-16-441</t>
  </si>
  <si>
    <t>This Funding Opportunity Announcement (FOA) encourages research grant applications from investigators who propose to study research topics in blood banking and transfusion medicine aimed at improving the safety and availability of the blood supply and the practice of transfusion medicine. Research focused on improving blood donor health, the safety and availability of blood products, and improving the practice of transfusion medicine is critical to public health. Research designed to better understand the determinants of transfusion-associated adverse events and how best to minimize transfusion risks is also important. Research is also needed to maintain an adequate blood supply by minimizing the risks associated with the donation process and developing enhanced recruitment and retention programs.</t>
  </si>
  <si>
    <t>http://grants.nih.gov/grants/guide/pa-files/PAR-16-441.html</t>
  </si>
  <si>
    <t>PAR-16-440</t>
  </si>
  <si>
    <t>http://grants.nih.gov/grants/guide/pa-files/PAR-16-440.html</t>
  </si>
  <si>
    <t>PA-16-442</t>
  </si>
  <si>
    <t>Changes in Cellular Architecture During Aging (R01)</t>
  </si>
  <si>
    <t xml:space="preserve">This FOA seeks applications that propose innovative research strategies aimed at increasing the understanding of the changes in cellular architecture that occur during the aging process. Studies on cytoskeleton structure and function, the impact of the cytoskeleton on intracellular organelle interactions, and signaling or regulatory molecules controlling cellular architecture will be considered. There is interest in studying the role of the cytoskeleton in nuclear-cytoplasmic communications, and in spatio-temporal relationships during the aging process and in age-related diseases. </t>
  </si>
  <si>
    <t>http://grants.nih.gov/grants/guide/pa-files/PA-16-442.html</t>
  </si>
  <si>
    <t>RFA-HL-17-021</t>
  </si>
  <si>
    <t>Cardiovascular and Pulmonary Research on E-Cigarettes (R01)</t>
  </si>
  <si>
    <t xml:space="preserve">The purpose of this funding opportunity announcement (FOA) is to stimulate research on non-cancer cardiovascular and pulmonary physiologic and health effects of electronic cigarette (e-cigarette) exposure. This FOA invites applications addressing the effects of e-cigarettes on the cardiovascular and pulmonary systems, alone or in combination. Studies involving clinical populations, animal models and/or cell preparations would all be considered responsive.  Research may examine the effects of the whole e-cigarette aerosol or of individual components or constituents. Research may also examine where aerosols, components, or constituents deposit in the airways and resulting heart and/or lung consequences. </t>
  </si>
  <si>
    <t>http://grants.nih.gov/grants/guide/rfa-files/RFA-HL-17-021.html</t>
  </si>
  <si>
    <t>PAR-16-447</t>
  </si>
  <si>
    <t>NIAMS Clinical Trial Implementation Cooperative Agreement (U01)</t>
  </si>
  <si>
    <t>This Funding Opportunity Announcement (FOA) invites cooperative agreement (U01) applications for implementation of investigator-initiated interventional clinical trials (all phases).  Applications for clinical trials submitted to the NIAMS are normally expected to go through a two-part process, which begins with an R34 planning phase (Part 1) followed by an application for the U01 (Part 2).  Investigators who have completed all necessary pre-trial planning and preparation through other means may apply for a NIAMS U01 without having applied for a R34.  The NIAMS expects such trials to be hypothesis driven, milestone-defined, and have the potential for high impact within the research mission of the NIAMS.</t>
  </si>
  <si>
    <t>http://grants.nih.gov/grants/guide/pa-files/PAR-16-447.html</t>
  </si>
  <si>
    <t>PAR-16-446</t>
  </si>
  <si>
    <t>NIAMS Clinical Trial Planning Grant (R34)</t>
  </si>
  <si>
    <t>This Funding Opportunity Announcement (FOA) will support planning grants for investigator-initiated clinical interventional trials. The R34 planning grant is designed to permit the necessary planning, design, and preparation of documentation prior to implementation of investigator-initiated clinical trials. Completion of the agreed upon milestones of an R34 planning grant is recommended prior to submission of an application through a U01 clinical trial implementation application that will support the actual implementation and conduct of the study.  The planning should be intended to support trials that are hypothesis-driven, milestone-defined, and have the potential for high impact within the research mission of the NIAMS.</t>
  </si>
  <si>
    <t>http://grants.nih.gov/grants/guide/pa-files/PAR-16-446.html</t>
  </si>
  <si>
    <t>PA-16-444</t>
  </si>
  <si>
    <t>Trophoblast Differentiation and Function (R21)</t>
  </si>
  <si>
    <t xml:space="preserve">The purpose of this Funding Opportunity Announcement (FOA) is to encourage applications from the scientific community to support outstanding research in the area of trophoblast differentiation and function in relation to fertility and pregnancy, including the role of the immune system. It is anticipated that fundamental knowledge gained by this research will act as a solid foundation to hasten treatments for a number of placental-based pregnancy disorders, such as implantation failure, frequent pregnancy loss, preeclampsia, fetal growth restriction, and preterm birth.    </t>
  </si>
  <si>
    <t>http://grants.nih.gov/grants/guide/pa-files/PA-16-444.html</t>
  </si>
  <si>
    <t>PA-16-445</t>
  </si>
  <si>
    <t>Trophoblast Differentiation and Function (R01)</t>
  </si>
  <si>
    <t>http://grants.nih.gov/grants/guide/pa-files/PA-16-445.html</t>
  </si>
  <si>
    <t>PAR-16-449</t>
  </si>
  <si>
    <t>Basic and Translational Research on Decision Making in Aging and Alzheimer&amp;amp;apos;s Disease (R21)</t>
  </si>
  <si>
    <t>This funding opportunity announcement (FOA) invites applications for basic research to better characterize the affective, cognitive, social, and motivational parameters of impaired and intact decision making in both normal aging and Alzheimer&amp;amp;apos;s disease (AD). Research is sought that will characterize the extent to which basic behavioral and neural processes involved in decision-making are differentially impacted in normal aging and AD, investigate the influence of social factors on decision-making, and investigate the decision-making factors that render older adults (with or without cognitive impairment) vulnerable to financial exploitation and other forms of mistreatment and abuse.</t>
  </si>
  <si>
    <t>http://grants.nih.gov/grants/guide/pa-files/PAR-16-449.html</t>
  </si>
  <si>
    <t>PAR-16-448</t>
  </si>
  <si>
    <t>Basic and Translational Research on Decision Making in Aging and Alzheimer&amp;amp;apos;s Disease (R01)</t>
  </si>
  <si>
    <t>http://grants.nih.gov/grants/guide/pa-files/PAR-16-448.html</t>
  </si>
  <si>
    <t>N00014-17-S-B001</t>
  </si>
  <si>
    <t>Long Range Broad Agency Announcement (BAA) for Navy and Marine Corps Science and Technology</t>
  </si>
  <si>
    <t>The Office of Naval Research (ONR) is interested in receiving proposals for Long-Range Science and Technology (S&amp;amp;amp;T) Projects which offer potential for advancement and improvement of Navy and Marine Corps operations.  Readers should note that this is an announcement to declare ONR&amp;amp;#8217;s broad role in competitive funding of meritorious research across a spectrum of science and engineering disciplines.  A brief description of the ONR Program Codes and the science and technology thrusts that ONR is pursuing is provided below. Additional information can be found at the ONR website at http://www.onr.navy.mil/Science- Technology/Departments.aspx.    ***************************************************************  ANNOUNCEMENT is available on the Grants.gov website by scrolling to the top of the synopsis page and clicking on the &amp;amp;quot;FULL ANNOUNCEMENT&amp;amp;quot; box surrounded by the dotted line at the top of the page.</t>
  </si>
  <si>
    <t>http://www.onr.navy.mil/Contracts-Grants/Funding-Opportunities/Broad-Agency-Announcements.aspx</t>
  </si>
  <si>
    <t>RFA-NS-17-006</t>
  </si>
  <si>
    <t>BRAIN Initiative:  Clinical Studies to Advance Next-Generation Invasive Devices for Recording and Modulation in the Human Central Nervous System (UH3)</t>
  </si>
  <si>
    <t>The purpose of this Funding Opportunity Announcement (FOA) is to encourage investigators to pursue a small clinical study to obtain critical information necessary to advance recording and/or stimulating devices to treat central nervous system disorders and better understand the human brain (e.g., Early Feasibility Study).  Clinical studies supported may consist of acute or short-term procedures that are deemed Non-Significant Risk (NSR) by an Institutional Review Board (IRB), or Significant Risk (SR) studies that require an Investigational Device Exemption (IDE) from the FDA, such as chronic implants.  The clinical study should provide data to answer key questions about the function or final design of a device.  This final device design may require most, if not all, of the non-clinical testing on the path to more advanced clinical trials and market approval.  The clinical study is expected to provide information that cannot be practically obtained through additional non-clinical assessments (e.g., bench top or animal studies) due to the novelty of the device or its intended use. Activities supported by this Funding Opportunity include a small clinical study to answer key questions about the function or final design of a device.</t>
  </si>
  <si>
    <t>http://grants.nih.gov/grants/guide/rfa-files/RFA-NS-17-006.html</t>
  </si>
  <si>
    <t>RFA-NS-17-005</t>
  </si>
  <si>
    <t>BRAIN Initiative:  Next-Generation Invasive Devices for Recording and Modulation in the Human Central Nervous System (UG3/UH3)</t>
  </si>
  <si>
    <t xml:space="preserve">The purpose of this Funding Opportunity Announcement (FOA) is to encourage investigators to pursue translational and clinical studies for recording and/or stimulating devices to treat nervous system disorders and better understand the human brain. The program will utilize a cooperative agreement mechanism to support the submission of an Investigational Device Exemption (IDE) for a Significant Risk (SR) study or obtain Institutional Review Board (IRB) approval for a Non-Significant Risk (NSR) study, and a subsequent small clinical study (e.g., Early Feasibility Study). The small clinical study should provide data to answer key questions about the function or final design of a device.  This final device design may require most, if not all, of the non-clinical testing on the path to more advanced clinical trials and market approval. The clinical study is expected to provide information that cannot be practically obtained through additional nonclinical assessments (e.g., bench top or animal studies) due to the novelty of the device or its intended use. Activities supported in this program include implementation of clinical prototype devices, non-clinical safety and efficacy testing, design verification and validation activities, and pursuit of regulatory approval for, and implementation of, a single small clinical study. </t>
  </si>
  <si>
    <t>http://grants.nih.gov/grants/guide/rfa-files/RFA-NS-17-005.html</t>
  </si>
  <si>
    <t>NPS-DOIP16AC01639</t>
  </si>
  <si>
    <t>Conduct Archeological Survey of Savonoski River to Hallo Bay</t>
  </si>
  <si>
    <t xml:space="preserve">  This Funding Announcement is not a request for applications.  This announcement is to provide public notice of the National Park Service (NPS), intention to fund the following project activities without competition.      ABSTRACT  Funding Announcement P16AC01639  Project Title Conduct Archeological Survey of Savonoski River to Hallo Bay  Recipient University of Alaska Museum of the North  Total Anticipated Award Amount $35,592  Cost Share   Anticipated Length of Agreement 3yr  Anticipated Period of Performance September 19, 2016 to December 31, 2019    Award Instrument Task Agreement CESU P13AC01025  Statutory Authority 54 U.S.C. &amp;amp;#167;100703, Cooperative Study Units.   The Secretary shall enter into cooperative agreements with colleges and universities, including land grant schools, in partnership with other Federal and State agencies, to establish cooperative study units to conduct multi-disciplinary research and develop integrated information products on the resources of the System, or the larger region of which System units are a part.     54 USC &amp;amp;#167;101702 Transfer of Appropriated Funds  (a) Transfer of Service Appropriated Funds.&amp;amp;#8212; A cooperative agreement entered into by the Secretary that involves the transfer of Service appropriated funds to a State, local, or tribal government or other public entity, an educational institution, or a private nonprofit organization to carry out public purposes of a Service program is a cooperative agreement properly entered into under section 6305 of title 31.   (b) Cooperative Research and Training Programs.&amp;amp;#8212;   (1) In general. &amp;amp;#8212; To facilitate the administration of the System, the Secretary, under such terms and conditions as the Secretary may consider advisable, may&amp;amp;#8212;   (A) enter into cooperative agreements with public or private educational institutions, States, and political subdivisions of States to develop adequate, coordinated, cooperative research and training programs concerning the resources of the System; and   (B) pursuant to an agreement, accept from and make available to the cooperator technical and support staff, financial assistance for mutually agreed upon research projects, supplies and equipment, facilities, and administrative services relating to cooperative research units that the Secretary considers appropriate.  CFDA # and Title 15.945 - Cooperative Research and Training Programs &amp;amp;#8211; Resources of the National Park System  Single Source Justification Criteria Cited Continuation &amp;amp;#8211; The activity to be funded is necessary to the satisfactory completion of, or is a continuation of an activity presently being funded, and for which competition would have a significant adverse effect on the continuity or completion of the activity.  Point of Contact       OVERVIEW    Cooperative Agreement Number P13AC01025 was entered into by and between the Department of the Interior, National Park Service, (NPS), and The University of Alaska Museum of the North for the purpose of providing research, technical assistance and education in biological, physical, social, and cultural sciences needed to address resource issues and interdisciplinary problem-solving at multiple scales and in an ecosystem context at the local, regional, and national level; placing special emphasis on the working collaboration among federal agencies and universities and their related partner institutions. Unless otherwise specified herein, the terms and conditions as stated in the Cooperative Agreement will apply to this Task Agreement.    For performance under this task agreement, the regulations set forth in 2 CFR, Part 200, supersedes OMB Circulars A&amp;amp;#8211;21 (2 CFR 220), A&amp;amp;#8211;87 (2 CFR 225), A&amp;amp;#8211;110, and A&amp;amp;#8211;122 (2 CFR 230); Circulars A&amp;amp;#8211;89, A&amp;amp;#8211;102, and A&amp;amp;#8211;133; and the guidance in Circular A&amp;amp;#8211;50 on Single Audit Act follow&amp;amp;#8211;up. The recipient shall adhere to 2 CFR, Part 200 in its entirety in addition to any terms and conditions of the master agreement not superseded by 2 CFR 200, as well as the terms and conditions set forth in this agreement. In the event of a conflict between the original terms of the master agreement and 2 CFR, Part 200, relating to this task agreement, 2 CFR, Part 200 shall take precedence.    Project Title:  Conduct Archeological Survey of Savonoski River to Hallo Bay.     Project Description:  This project is an archeological and ethnographic study of the Savonoski River to its headwaters, and across the Aleutian Range to Shelikof Strait on the North Pacific coast. Katmai has received the first year of funding to accomplish this three year project with funding anticipated for 2017 and 2018. The 2016 funding will go towards planning and recruiting project staff for the following years.    A priority of Katmai National Park and Preserve is to increase inventory of cultural resources as mandated in Section 110 of the National Historic Preservation Act (54 USC 300101 et seq.). Conducting an archeological survey of the route from Naknek Lake to Shelikof Strait via the Savonoski River and passes through the Aleutian Range will significantly increase acreage of archeologically inventoried lands in Katmai and connect archeological surveys of the upper Naknek Drainage to coastal surveys on Shelikof Strait. Geospatial data from project survey areas and transects would be added to cultural sites and survey coverage layers in the KATM cultural resources GIS geodatabase.    To Sugpiaq people the Savonoski River was an important route connecting Bristol Bay via Naknek Lake to the west side of the Aleutian Range. The uplands at the headwaters of the Savonoski River provide access to Bristol Bay, Cook Inlet and Shelikof Strait. Prolific sockeye salmon runs probably drew people to this river and led them to travel the length of the river in pursuit of them. Oral accounts relate that in the past people traveled to the Pacific coast via passes at the headwaters of the Savonoski River. The specific pass along this route that linked the interior to the coast in prehistoric and historic times remains unknown.     Depending on the route taken the traverse from the Iliuk Arm of Naknek Lake to Hallo Bay or Swikshak Bay is from 50 to 55 miles long, traversing densely forested lowlands, extensive wetlands at the foot of towering volcanos with active glaciers, and crossing large glacial streams to reach rugged mountain passes. The entire route is through prime brown bear habitat. River bank erosion is the primary threat to the cultural resources along the river and has certainly removed significant portions of sites. The layer of 1912 Ash that blankets the area further obscures all archeological sites.    Discontinuous segments of the lower Savonoski River have been surveyed, but the upper reaches up to and through passes in the Aleutian Range to the Pacific Coast have not received systematic survey. Eleven archeological sites are known along the lower river including historic Old Savonoski. Archeologists will gather additional information about the age and length of the occupation, and cultural affiliation of these sites to identify contemporaneous archeological components on the Shelikof Strait coast.     Settlements on Hallo Bay reported by Russian sources remain unlocated, despite surveys beginning in the 1950&amp;amp;#8217;s. Historic Douglas Village (AFG0043) and the Cape Chiniak (AFG-001) precontact site occupy the coast just north Hallo Bay. The Cape Chiniak site may be ancestral to Douglas Village suggesting that this stretch of coast may have been the primary destination of Sugpiaq people traveling from the interior to the North Pacific coast. Oral accounts state that people living at Old Savonoski maintained connections with Douglas Village and some owned houses in both villages. Documenting the kinship and cultural relations between interior people and grave yards at historic sites on the coast is important for addressing NAGPRA issues.    The logistical challenges of this area mean that project will adopt survey tactic of initially surveying areas of known archeological interest. Results of initial surveys will inform surveys of additional areas. In summer 2016 NPS project staff is interviewing knowledgeable Sugpiaq elders to learn place names along the route and historical data about the area. Archeologists will intensify archeological survey at specific locations that the elders identify. There is potential for finding cultural resources preserved in ice patches on the divide between the Savonoski and Ninagiak River depending on the amount of snowfall the previous winter, rate of snow melt during the summer, and weather in the August season.      Objectives  UAMN and Katmai National Park and Preserve will collaborate to achieve the following objectives:  1. Complete surveys and further evaluate the eleven known sites along the lower Savonoski and Grosvenor Lake outlet including Old Savonoski, XMK-001 and XMK-102 which make up the Savonoski Archeological district (XMK-053).   2. Survey the uplands east of the Savonoski Headwaters between the Devils Desk and Fourpeaked Mountains including any ice patches with potential to yield artifacts and weapons left by ancient hunters if weather and snow conditions allow late summer access.  3. Survey the north end of Hallo Bay in the area of Ninagiak Creek for archeological sites reported in Russian accounts, other late 19th Century reports and recent reports by coastal visitors. If the surveys of north Hallo Bay and Ninagiak River show little potential to be productive, the archeologist have the option to survey the area of Douglas Village (AFG-043) and Cape Chiniak for evidence of a trail leading inland.  4. Process and manage artifacts and samples collected, submitting appropriate samples for third party analysis. Process geospatial data as GIS survey layers and catalog and file project photos.  5. Produce and publish a final report meeting the Secretary of Interior&amp;amp;#8217;s standards for archeological reporting.    Public Purpose  This project will benefit the public by contributing to understanding the human history and adaptive responses to past environments preserve in Alaska&amp;amp;#8217;s National Parks. Project results will be compiled in a peer-reviewed collaborative report produced by Katmai National Park and Preserve and UAMN. This information will be disseminated to the public with efforts to present the information included in the report in local schools, tribal councils and other public venues.    Collaboration between KATM and UAMN will give students training that will produce a body of archeologist with experience and knowledge of KATM and Southwest Alaska archeological resources.      ARTICLE II &amp;amp;#8211; LEGAL AUTHORITY    54 U.S.C. &amp;amp;#167;100703, Cooperative Study Units.   The Secretary shall enter into cooperative agreements with colleges and universities, including land grant schools, in partnership with other Federal and State agencies, to establish cooperative study units to conduct multi-disciplinary research and develop integrated information products on the resources of the System, or the larger region of which System units are a part.     54 USC &amp;amp;#167;101702 Transfer of Appropriated Funds  (a) Transfer of Service Appropriated Funds.&amp;amp;#8212; A cooperative agreement entered into by the Secretary that involves the transfer of Service appropriated funds to a State, local, or tribal government or other public entity, an educational institution, or a private nonprofit organization to carry out public purposes of a Service program is a cooperative agreement properly entered into under section 6305 of title 31.   (b) Cooperative Research and Training Programs.&amp;amp;#8212;   (1) In general. &amp;amp;#8212; To facilitate the administration of the System, the Secretary, under such terms and conditions as the Secretary may consider advisable, may&amp;amp;#8212;   (A) enter into cooperative agreements with public or private educational institutions, States, and political subdivisions of States to develop adequate, coordinated, cooperative research and training programs concerning the resources of the System; and   (B) pursuant to an agreement, accept from and make available to the cooperator technical and support staff, financial assistance for mutually agreed upon research projects, supplies and equipment, facilities, and administrative services relating to cooperative research units that the Secretary considers appropriate.     ARTICLE III &amp;amp;#8211; STATEMENT OF WORK     A. UAMN agrees to perform the following tasks under this task agreement:  1. Plan and recruit for the 2017 and 2018 Surveys to accomplish the following project components:  2. Survey lower Savonoski River sites,  3. Survey the uplands east of the Savonoski Headwaters between the Devils Desk and Fourpeaked Mountains including potentially productive ice patches,  4. Survey area of Ninagiak River in Hallo Bay and/or the Cape Chiniak/Douglas village area to the north,  5. Catalog and Analyze artifacts, radiocarbon, and other samples, process geospatial data, complete site forms and maps, complete survey area maps and catalog and process artifacts and samples.  6. Produce a detailed final project report meeting the Secretary of Interior Standards.        B. NPS agrees to:  1. Work directly with UAMN to collaboratively plan and make management decisions and complete compliance requirements.  2. Provide site information, maps, reports of surveys, and published and unpublished documentation.  3. Apply for any required permits including RPRS or ARPA permits.  4. Provide logistics and safety support for the 2017 and 2018 field seasons.  5. Provide an inventory of field equipment available for project use in 2017 and 2018  6. Provide space for storage of project equipment for the duration of the project.  7. Provide Field Assistance  8. Provide GIS information  9. Provide funds and annual budgets  10. Review and Comment on Project Report  11. Collaborate in distribution of project information to partners and research communities.    c. KATM and UAMN jointly agree to:  1. Submit electronic copies of all related project products upon completion to the CESU Coordinator for posting on the University of Alaska Fairbanks CESU website (or the URL where the project is located; whichever is appropriate).    2. Include acknowledgement of the CESU on published products related to this project: &amp;amp;#8220;This report was funded by the National Park Service Task Agreement XXXXXX through the University of Alaska Fairbanks through the North and West Alaska Cooperative Ecosystem Studies Unit under Cooperative Agreement P13AC01025 between the National Park Service and partners&amp;amp;#8221;.      SINGLE-SOURCE JUSTIFICATION    DEPARTMENT OF THE INTERIOR  SINGLE SOURCE POLICY REQUIREMENTS    Department of the Interior Policy (505 DM 2) requires a written justification which explains why competition is not practicable for each single-source award.  The justification must address one or more of the following criteria as well as discussion of the program legislative history, unique capabilities of the proposed recipient, and cost-sharing contribution offered by the proposed recipient, as applicable.      In order for an assistance award to be made without competition, the award must satisfy one or more of the following criteria:    (1) Unsolicited Proposal &amp;amp;#8211; The proposed award is the result of an unsolicited assistance application which represents a unique or innovative idea, method, or approach which is not the subject of a current or planned contract or assistance award, but which is deemed advantageous to the program objectives;    (2) Continuation &amp;amp;#8211; The activity to be funded is necessary to the satisfactory completion of, or is a continuation of an activity presently being funded, and for which competition would have a significant adverse effect on the continuity or completion of the activity;    (3) Legislative intent &amp;amp;#8211; The language in the applicable authorizing legislation or legislative history clearly indicates Congress&amp;amp;#8217; intent to restrict the award to a particular recipient of purpose;    (4) Unique Qualifications &amp;amp;#8211; The applicant is uniquely qualified to perform the activity based upon a variety of demonstrable factors such as location, property ownership, voluntary support capacity, cost-sharing ability if applicable, technical expertise, or other such unique qualifications;    (5) Emergencies &amp;amp;#8211; Program/award where there is insufficient time available (due to a compelling and unusual urgency, or substantial danger to health or safety) for adequate competitive procedures to be followed.      NPS did not solicit full and open competition for this award based the following criteria: Awarded under Master CESUCooperative Agreement Number P13AC01025 was entered into by and between the Department of the Interior, National Park Service, (NPS), and The University of Alaska Museum of the North for the purpose of providing research, technical assistance and education in biological, physical, social, and cultural sciences needed to address resource issues and interdisciplinary problem-solving at multiple scales and in an ecosystem context at the local, regional, and national level; placing special emphasis on the working collaboration among federal agencies and universities and their related partner institutions.    This award is necessary to complete geophysical survey of archeological sites at Katmai National Park and Preserve which was started in 2015.  </t>
  </si>
  <si>
    <t>PAR-16-454</t>
  </si>
  <si>
    <t>International Bioethics Research Training Program (D43)</t>
  </si>
  <si>
    <t xml:space="preserve">The overall goal of this initiative is to support the development of a sustainable critical mass of bioethics scholars in low and middle income country (LMIC) research intensive institutions with the capabilities to conduct original empirical or conceptual ethics research that addresses challenging issues in health research and research policy in these countries as well as provide research ethics leadership to their institutions, governments and international research organizations. FIC will support LMIC-U.S. collaborative institutional bioethics doctoral and postdoctoral research training programs that incorporate didactic, mentored research and training components to prepare a number of individuals with ethics expertise for positions of scholarship and leadership in health research institutions in the LMIC.  </t>
  </si>
  <si>
    <t>http://grants.nih.gov/grants/guide/pa-files/PAR-16-454.html</t>
  </si>
  <si>
    <t>RFA-NS-17-003</t>
  </si>
  <si>
    <t>BRAIN Initiative: New Technologies and Novel Approaches for Large-Scale Recording and Modulation in the Nervous System (U01)</t>
  </si>
  <si>
    <t xml:space="preserve">Understanding the dynamic activity of neural circuits is central to the NIH BRAIN Initiative.  This FOA seeks applications for proof-of-concept testing and development of new technologies and novel approaches for largescale recording and manipulation of neural activity to enable transformative understanding of dynamic signaling in the nervous system.  In particular, we seek exceptionally creative approaches to address major challenges associated with recording and manipulating neural activity, at or near cellular resolution, at multiple spatial and/or temporal scales, in any region and throughout the entire depth of the brain.  It is expected that the proposed research may be high-risk, but if successful could profoundly change the course of neuroscience research.  </t>
  </si>
  <si>
    <t>http://grants.nih.gov/grants/guide/rfa-files/RFA-NS-17-003.html</t>
  </si>
  <si>
    <t>RFA-NS-17-004</t>
  </si>
  <si>
    <t>BRAIN Initiative: Optimization of Transformative Technologies for Large Scale Recording and Modulation in the Nervous System (U01)</t>
  </si>
  <si>
    <t xml:space="preserve">Although invention and proof-of-concept testing of new technologies are a key component of the BRAIN Initiative, to achieve their potential these technologies must also be optimized through feedback from end-users in the context of the intended experimental use. This seeks applications for the optimization of existing and emerging technologies and approaches that have potential to address major challenges associated with recording and manipulating neural activity, at or near cellular resolution, at multiple spatial and temporal scales, in any region and throughout the entire depth of the brain.  This FOA is intended for the iterative refinement of emergent technologies and approaches that have already demonstrated their transformative potential through initial proof-of-concept testing, and are appropriate for accelerated development of hardware and software while scaling manufacturing techniques towards sustainable, broad dissemination and user-friendly incorporation into regular neuroscience practice. </t>
  </si>
  <si>
    <t>http://grants.nih.gov/grants/guide/rfa-files/RFA-NS-17-004.html</t>
  </si>
  <si>
    <t>PA-16-453</t>
  </si>
  <si>
    <t>AHRQ Conference Grant Programs (R13)</t>
  </si>
  <si>
    <t>The Agency for Healthcare Research and Quality (AHRQ) announces its interest in supporting conferences through the AHRQ Single Year and Multiple Year Conference Grant Programs (R13).  AHRQ seeks to support conferences that help to further its mission to produce evidence to make health care safer, higher quality, more accessible, equitable and affordable, and to work with HHS and other partners to make sure that the evidence is understood and used (http://www.ahrq.gov/funding/policies/foaguidance/index.html.</t>
  </si>
  <si>
    <t>http://grants.nih.gov/grants/guide/pa-files/PA-16-453.html</t>
  </si>
  <si>
    <t>PAR-16-456</t>
  </si>
  <si>
    <t>Multi-Site Pilot and Feasibility Studies for System-Level Implementation of Substance Use Prevention and Treatment Services (R34)</t>
  </si>
  <si>
    <t xml:space="preserve">As part of the Collaborative Research on Addiction at NIH (CRAN) initiative, NIDA and NIAAA join to issue this FOA. The purpose of this FOA is to support the development and testing of interventions, models, and/or frameworks that examine system-level implementation of evidence-based interventions, guidelines, or principles to improve the delivery, uptake, quality, and sustainability of substance use prevention and treatment interventions and services.   </t>
  </si>
  <si>
    <t>http://grants.nih.gov/grants/guide/pa-files/PAR-16-456.html</t>
  </si>
  <si>
    <t>PAR-16-455</t>
  </si>
  <si>
    <t>Multi-Site Studies for System-Level Implementation of Substance Use Prevention and Treatment Services (R01)</t>
  </si>
  <si>
    <t xml:space="preserve">As part of the Collaborative Research on Addiction at NIH (CRAN) initiative, NIDA, NIAAA, and NCI join to issue this FOA. The purpose of this FOA is to support the development and testing of interventions, models, and/or frameworks that examine system-level implementation of evidence-based interventions, guidelines, or principles to improve the delivery, uptake, quality, and sustainability of substance use prevention and treatment interventions and services. </t>
  </si>
  <si>
    <t>http://grants.nih.gov/grants/guide/pa-files/PAR-16-455.html</t>
  </si>
  <si>
    <t>RFA-DA-17-022</t>
  </si>
  <si>
    <t>BRAIN Initiative: Research Career Enhancement Award for Investigators to Build Skills in a Cross-Disciplinary Area (K18)</t>
  </si>
  <si>
    <t>This funding opportunity announcement (FOA) invites applications for mentored career enhancement (K18) awards in research areas that are highly relevant to the NIH BRAIN Initiative. This career enhancement program will support development of research capability for the BRAIN Initiative, with specific emphasis on cross-training independent investigators in a substantively different area of neuroscience, neuroethics, or in a quantitative and physical discipline (e.g., physics, chemistry, engineering, computer science, mathematics); and vice versa, cross-training independent investigators trained in a quantitative or physical discipline proposing to gain in-depth training in a high-priority area of neuroscience. The research project conducted under this K18 should enhance the candidates ability to significantly contribute to or lead projects that investigate questions central to the goals of the BRAIN Initiative. Eligible candidates are independent investigators at any faculty rank or level.</t>
  </si>
  <si>
    <t>http://grants.nih.gov/grants/guide/rfa-files/RFA-DA-17-022.html</t>
  </si>
  <si>
    <t>PAR-16-457</t>
  </si>
  <si>
    <t>With this Funding Opportunity Announcement (FOA), the National Cancer Institute (NCI) invites applications for investigator-initiated Program Project (P01) applications. The proposed Program may address any of the broad areas of cancer research, including (but not limited to) cancer biology, cancer prevention, cancer diagnosis, cancer treatment, and cancer control. Basic, translational, clinical, and/or population-based studies in all of these research areas are appropriate. Each application submitted in response to this FOA must consist of at least three research projects and an Administrative Core. The projects must share a common central theme, focus, and/or overall objective.</t>
  </si>
  <si>
    <t>http://grants.nih.gov/grants/guide/pa-files/PAR-16-457.html</t>
  </si>
  <si>
    <t>PAR-16-458</t>
  </si>
  <si>
    <t>NINDS Ruth L. Kirschstein National Research Service Award (NRSA) for Training of Postdoctoral Fellows (F32)</t>
  </si>
  <si>
    <t>The purpose of this award is to support outstanding scientific training of highly promising postdoctoral candidates with outstanding mentors. Candidates are eligible to apply for support from this program from ~12 months prior to the start of the proposed postdoctoral position to within 12 months after starting in postdoctoral position.  Based on the early timeframe of eligibility, and the discouragement of inclusion of preliminary data, this NINDS F32 seeks to foster early, goal-directed planning and to encourage applications for bold and/or innovative projects by the candidate that have the potential for significant impact. Applications are expected to incorporate strong training in quantitative reasoning and the quantitative principles of experimental design and analysis. Support by this program is limited to the first 3 years of a candidate&amp;amp;apos;s activity in a specific laboratory or research environment, so as to further encourage early fellowship application and timely completion of mentored training of the postdoctoral candidate in a single environment.</t>
  </si>
  <si>
    <t>http://grants.nih.gov/grants/guide/pa-files/PAR-16-458.html</t>
  </si>
  <si>
    <t>PAR-17-003</t>
  </si>
  <si>
    <t>Revision Applications for Validation of Biomarker Assays Developed Through NIH-Supported Research Grants (R01)</t>
  </si>
  <si>
    <t>The purpose of this Funding Opportunity Announcement (FOA) is to accelerate the pace of translation of NCI-supported methods/assays/technologies (referred to as &amp;amp;quot;assays&amp;amp;quot;) to the clinic. Specifically, the focus of this FOA is on the adaption and clinical validation of molecular/cellular/imaging markers (referred to as &amp;amp;quot;markers&amp;amp;quot; or &amp;amp;quot;biomarkers&amp;amp;quot;) for cancer detection, diagnosis, prognosis, monitoring, and prediction of response to treatment, as well as markers for cancer control and prevention. Research applications may support acquisition of well-annotated specimens from NCI-supported or other clinical trials or observational cohorts/consortia for the purpose of clinical validation of the assay. Research projects proposed for this FOA encourage multi-disciplinary interaction among scientific investigators, assay developers, clinicians, statisticians and clinical laboratory staff. Clinical laboratory scientist(s) and statistical experts are highly encouraged to comprise integral parts of the application. This FOA is not intended to support early stage development of technology or the conduct of clinical trials, but rather the adaption and validation of assays to the point where they could be integrated into clinical trials as investigational assays/tools/devices.</t>
  </si>
  <si>
    <t>http://grants.nih.gov/grants/guide/pa-files/PAR-17-003.html</t>
  </si>
  <si>
    <t>PAR-17-002</t>
  </si>
  <si>
    <t xml:space="preserve">The purpose of the International Research Scientist Development Award (IRSDA) is to provide support and protected time (three to five years) to advanced postdoctoral U.S. research scientists and recently-appointed U.S. junior faculty (applicants must be at least two years beyond conferral of doctoral degree) for an intensive, mentored research career development experience in a low- or middle-income country (LMIC), as defined by the World Bank (http://data.worldbank.org/about/country-classifications/country-and-lending-groups, including low-income, lower-middle-income, and upper-middle-income countries) leading to an independently-funded research career focused on global health. This Funding Opportunity Announcement (FOA) invites applications from early-career investigators from any health-related discipline who propose career development activities and a research project that is relevant to the health priorities of the LMIC under the mentorship of LMIC and U.S. mentors.  </t>
  </si>
  <si>
    <t>http://grants.nih.gov/grants/guide/pa-files/PAR-17-002.html</t>
  </si>
  <si>
    <t>PAR-17-004</t>
  </si>
  <si>
    <t>Secondary Analyses of Existing Datasets in Heart, Lung, and Blood Diseases and Sleep Disorders (R21)</t>
  </si>
  <si>
    <t>The goal of this funding opportunity is to stimulate the use of existing human datasets for well-focused secondary analyses to investigate novel scientific ideas or new models, systems, tools, methods, or technologies that have the potential for significant impact on biomedical or biobehavioral research in areas relevant to the NHLBI mission. This FOA actively supports the use of existing database resources to conduct additional analyses secondary to a project&amp;amp;apos;s originally-intended primary purpose. Applications may be related to, but must be distinct from, the specific aims of the original data collection; it will not support the collection of new data.</t>
  </si>
  <si>
    <t>http://grants.nih.gov/grants/guide/pa-files/PAR-17-004.html</t>
  </si>
  <si>
    <t>RFA-CA-16-020</t>
  </si>
  <si>
    <t>BD2K Support for Meetings of Data Science Related Organizations (U13)</t>
  </si>
  <si>
    <t>The purpose of this Funding Opportunity Announcement (FOA) is to support high quality and impactful conferences/scientific meetings that are convened by data science related organizations whose missions focus on biomedical data science. This FOA, which uses the NIH conference cooperative agreement program (U13), is part of the NIH-wide initiative, Big Data to Knowledge (BD2K). Data science related organizations have a critical role in advancing biomedical data science but often depend on meetings to carry out their work. This FOA will support high quality conferences or meetings that are relevant to the biomedical data science needs of the participating Institutes and Centers of the National Institutes of Health. For the purpose of this FOA, a conference is defined as a gathering, such as in the form of a symposium, seminar, scientific meeting, workshop, or any other organized and formal meeting where persons assemble to coordinate, exchange, and disseminate information, or to explore or clarify a defined subject, problem, or area of knowledge.  Applicants representing data science related organizations may request support for one or a series of meetings over multiple years that address areas of data science aligned with the goals of the NIH BD2K program.</t>
  </si>
  <si>
    <t>http://grants.nih.gov/grants/guide/rfa-files/RFA-CA-16-020.html</t>
  </si>
  <si>
    <t>PAR-17-005</t>
  </si>
  <si>
    <t>In-Depth Phenotyping and Research Using IMPC-Generated Knockout Mouse Strains Exhibiting Embryonic or Perinatal Lethality or Subviability (R01)</t>
  </si>
  <si>
    <t>The purpose of this Funding Opportunity Announcement (FOA) is to encourage applications to phenotype and/or perform research on embryonic lethal knockout (KO) mouse strains being generated through the International Mouse Phenotyping Consortium (IMPC) of which the NIH Knockout Mouse Phenotyping Program (KOMP2) is a member.  The KOMP2 KO mouse phenotyping effort has generated 2,500 mouse strains with plans to generate an additional 6,000 over the next five years.  Overall, the IMPC hopes to achieve broad-based phenotyping of 20,000 KO strains.  About 30% of these strains either are or are expected to be embryonic or perinatal lethal or subviable.  A large portion of homozygous lethal mutations are expected to have viable heterozygous phenotypes.  The scientific community has the unique opportunity to leverage these mouse strains while they are being created and bred as part of the IMPC adult mouse phenotyping effort to perform additional in depth phenotyping and research.</t>
  </si>
  <si>
    <t>http://grants.nih.gov/grants/guide/pa-files/PAR-17-005.html</t>
  </si>
  <si>
    <t>PAR-17-006</t>
  </si>
  <si>
    <t xml:space="preserve">This FOA encourages grant applications for national Animal Model, and Biological Material Resource Centers. These Centers provide support for special colonies of laboratory animals, as well as other resources such as informatics tools, reagents, cultures (cells, tissues, and organs) and genetic stocks that serve the biomedical research community in a variety of research areas on a local, regional, national and international basis.  Support for Animal and Biological Material Resource Centers is limited to those that span the interests of two or more categorical NIH Institutes/Centers/Offices (ICOs).  This funding opportunity is designed to both support continuation of existing resources, and to develop new ones when appropriate.  Prior to preparing an application, all applicants are strongly encouraged to consult with Scientific/Research staff to be advised on appropriateness of the intended resource plans for this program, competitiveness of a potential application and ORIP&amp;amp;apos;s program priorities.  </t>
  </si>
  <si>
    <t>http://grants.nih.gov/grants/guide/pa-files/PAR-17-006.html</t>
  </si>
  <si>
    <t>PA-17-008</t>
  </si>
  <si>
    <t>Large Research Projects for Prevention of Healthcare-Associated Infections (R01)</t>
  </si>
  <si>
    <t>This FOA issued by AHRQ invites grant applications for funding to conduct Large Research Projects (R01) that propose to advance the base of knowledge for detection, prevention, and reduction of Healthcare-Associated Infections (HAIs). The FOA describes the broad areas of HAI research for which funds are available to support Large Research Projects</t>
  </si>
  <si>
    <t>http://grants.nih.gov/grants/guide/pa-files/PA-17-008.html</t>
  </si>
  <si>
    <t>PA-17-007</t>
  </si>
  <si>
    <t>Large Health Services Research Demonstration and Dissemination Projects for Prevention of Healthcare-Associated Infections (R18)</t>
  </si>
  <si>
    <t>This FOA issued by AHRQ invites grant applications for funding to conduct Large Health Services Research Demonstration and Dissemination Projects (R18) that propose to address strategies and approaches for prevention and reduction of Healthcare-Associated Infections (HAIs). The FOA describes the broad areas of HAI research for which funds are available to support Health Services Research Demonstration and Dissemination Projects</t>
  </si>
  <si>
    <t>http://grants.nih.gov/grants/guide/pa-files/PA-17-007.html</t>
  </si>
  <si>
    <t>PA-17-009</t>
  </si>
  <si>
    <t>Use of Technology to Enhance Patient Outcomes and Prevent Illness (R21)</t>
  </si>
  <si>
    <t>This Funding Opportunity Announcement (FOA) seeks clinical research focused on the development and utilization of technologies that can help address patient outcomes. Relevant areas of technology include remote healthcare delivery to patients via telehealth, robotics to enhance medication adherence, on-site (e.g., clinical or home setting) care delivery, mobile heath to increase access and adherence, web-based decision support tools, and others.  Research projects may focus on assessment, diagnosis, intervention development, or intervention implementation.  Research projects that a) incorporate emerging and cutting edge technologies to explain and predict patient trajectories, b) inform interventions, c) support real-time clinical decision making, and d) facilitate effective long-term management of chronic illness are especially needed.  Critical to this FOA, proposed research should identify specific patient outcomes expected to improve from technological approaches.  The specific tools or interventions proposed should clearly indicate how they will enhance patient benefits in environments, such as clinical settings, and/or in the home and community.</t>
  </si>
  <si>
    <t>http://grants.nih.gov/grants/guide/pa-files/PA-17-009.html</t>
  </si>
  <si>
    <t>PA-17-012</t>
  </si>
  <si>
    <t>Self-Management Interventions and Technologies to Sustain Health and Optimize Functional Capabilities (R01)</t>
  </si>
  <si>
    <t>This Funding Opportunity Announcement (FOA) seeks clinical research on self-management interventions and technologies that improve health and quality of life in persons needing assistance to optimize and maintain existing functional capabilities, prevent/delay disabilities and navigate their environment. The research focus encompasses maintenance/restorative care that can be tailored to individuals existing functional abilities and interests and is intended to enhance physical, sensory, motor, and mental capabilities.  Of particular interest is research designed to maintain functional capabilities in such conditions as cardiac and respiratory insufficiency, movement impairment associated with arthritis, chronic back pain, stroke, and other physical or cognitive disabilities.</t>
  </si>
  <si>
    <t>http://grants.nih.gov/grants/guide/pa-files/PA-17-012.html</t>
  </si>
  <si>
    <t>PA-17-011</t>
  </si>
  <si>
    <t>Self-Management Interventions and Technologies to Sustain Health and Optimize Functional Capabilities (R21)</t>
  </si>
  <si>
    <t>http://grants.nih.gov/grants/guide/pa-files/PA-17-011.html</t>
  </si>
  <si>
    <t>PA-17-010</t>
  </si>
  <si>
    <t>Use of Technology to Enhance Patient Outcomes and Prevent Illness (R01)</t>
  </si>
  <si>
    <t>http://grants.nih.gov/grants/guide/pa-files/PA-17-010.html</t>
  </si>
  <si>
    <t>PA-17-015</t>
  </si>
  <si>
    <t>Improving Individual and Family Outcomes through Continuity and Coordination of Care in Hospice (R21)</t>
  </si>
  <si>
    <t>This funding opportunity announcement (FOA) seeks to stimulate research that focuses on reducing negative individual and family outcomes related to unwanted transitions at the end of life and optimizing the individual and family outcomes related to high quality coordination of care of care of individuals who are enrolled in hospice. This FOA emphasizes individuals who are receiving hospice care and their family caregivers, in any setting where hospice care is provided, including their home, a relatives home, a hospice inpatient facility, an assisted living facility, a short- or long-term care facility, or a hospital.</t>
  </si>
  <si>
    <t>http://grants.nih.gov/grants/guide/pa-files/PA-17-015.html</t>
  </si>
  <si>
    <t>PA-17-014</t>
  </si>
  <si>
    <t>Addressing Unmet Needs in Persons with Dementia to Decrease Behavioral Symptoms and Improve Quality of Life (R01)</t>
  </si>
  <si>
    <t>The purpose of this funding opportunity announcement (FOA) is to stimulate clinical research addressing behavioral and psychological symptoms of dementia (BPSD) and the association of BPSD with unmet physical, social, or environmental needs in persons with dementia.</t>
  </si>
  <si>
    <t>http://grants.nih.gov/grants/guide/pa-files/PA-17-014.html</t>
  </si>
  <si>
    <t>PA-17-013</t>
  </si>
  <si>
    <t>Addressing Unmet Needs in Persons with Dementia to Decrease Behavioral Symptoms and Improve Quality of Life (R21)</t>
  </si>
  <si>
    <t>http://grants.nih.gov/grants/guide/pa-files/PA-17-013.html</t>
  </si>
  <si>
    <t>PA-17-016</t>
  </si>
  <si>
    <t>Improving Individual and Family Outcomes through Continuity and Coordination of Care in Hospice (R01)</t>
  </si>
  <si>
    <t>http://grants.nih.gov/grants/guide/pa-files/PA-17-016.html</t>
  </si>
  <si>
    <t>PA-17-018</t>
  </si>
  <si>
    <t>Palliative Care Needs of Individuals with Advanced Rare Diseases and Their Family Caregivers (R01)</t>
  </si>
  <si>
    <t>This funding opportunity announcement (FOA) seeks to expand knowledge and increase the evidence base for palliative care (PC) in advanced rare diseases, including rare cancers, and to improve physical and psychosocial well-being and quality of life among seriously ill individuals and their family caregivers.</t>
  </si>
  <si>
    <t>http://grants.nih.gov/grants/guide/pa-files/PA-17-018.html</t>
  </si>
  <si>
    <t>PA-17-017</t>
  </si>
  <si>
    <t>Palliative Care Needs of Individuals with Rare Advanced Diseases and Their Family Caregivers (R21)</t>
  </si>
  <si>
    <t>http://grants.nih.gov/grants/guide/pa-files/PA-17-017.html</t>
  </si>
  <si>
    <t>This Funding Opportunity Announcement (FOA) encourages research grant applications focused on palliative care in geriatric populations. This FOA emphasizes studies in a variety of settings including ambulatory care, hospitals (and specific sites within hospitals including specialty wards, intensive care units and emergency departments), assisted living facilities, and short- and long-term care facilities; however, hospice and end-of-life settings are not included within the scope of this FOA, as they are the subject of other NIH programs. Rather, this FOA highlights research on palliative care in settings and at time points earlier in geriatric patients&amp;amp;apos; disease or disability trajectories. Types of studies may include observational, quasi-experimental, or interventional studies using primary data collection and/or secondary analyses. Leveraging on-going cohorts, intervention studies, networks, data and specimen repositories, and other existing resources and infrastructure are encouraged.</t>
  </si>
  <si>
    <t>agency</t>
  </si>
  <si>
    <t>http://www.nrcs.usda.gov/technical/cig/index.html</t>
  </si>
  <si>
    <t>N00014-17-S-F002</t>
  </si>
  <si>
    <t>FY17 Funding Opportunity Announcement for Navy and Marine Corps Science, Technology, Engineering &amp;amp;amp; Mathematics Education, Outreach and Workforce Program</t>
  </si>
  <si>
    <t xml:space="preserve">The ONR seeks a broad range of proposals for augmenting existing or developing innovative solutions that directly maintain, or cultivate a diverse, world-class STEM workforce in order to maintain the U.S. Navy and Marine Corps&amp;amp;#8217; technological superiority. The goal of any proposed effort must provide solutions that will establish and maintain pathways of diverse U.S. citizens who are interested in uniformed or civilian DoN (or Navy and Marine Corps) STEM workforce opportunities. As the capacity of the DoN Science and Technology (S&amp;amp;amp;T) workforce is interconnected with the basic research enterprise and STEM education system, ONR recognizes the necessity to support efforts that can jointly improve STEM student outcomes and align with Naval S&amp;amp;amp;T current and future workforce needs. This announcement explicitly encourages projects that improve the capacity of education systems and communities to create impactful STEM educational experiences for students including active learning approaches and incorporating 21st century skills. Projects must aim to increase student engagement in STEM and persistence of students in STEM degrees, while improving student technical capacity. ONR encourages proposals to utilize current STEM educational research for informing project design and advancing our understanding of how and why students choose STEM careers and opportunities of naval relevance.While this announcement is relevant for any stage of the STEM educational system, funding efforts will be targeted primarily toward the future and current DoN (naval) STEM workforce in High School, all categories of Post-Secondary institutions, the STEM research enterprise, and efforts that enhance the current naval STEM workforce and its mission readiness.  </t>
  </si>
  <si>
    <t>F17AS00014</t>
  </si>
  <si>
    <t>The Coastal Program is a voluntary, incentive-based program that provides direct technical assistance and financial assistance in the form of cooperative agreements to coastal communities and landowners to restore and protect fish and wildlife habitat on public and private lands. Coastal Program staff coordinate with project partners, stakeholders and other Service programs to identify geographic focus areas and develop habitat conservation priorities within these focus areas. Geographic focus areas are where the Coastal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Coastal Program office prior to submitting an application for funding.    Authorizing statues include Fish and Wildlife Act of 1956, 16 U.S.C. 742a-c, 747e-742j; and Fish and Wildlife Coordination Act of 1958, 16 U.S.C. 661 667(e).</t>
  </si>
  <si>
    <t>http://www.grants.gov</t>
  </si>
  <si>
    <t>F17AS00015</t>
  </si>
  <si>
    <t xml:space="preserve">The Partners for Fish and Wildlife (PFW) Program is a voluntary, incentive-based program that provides direct technical assistance and financial assistance in the form of cooperative agreements to private landowners to restore and conserve fish and wildlife habitat for the benefit of federal trust resources.  The PFW Program is delivered through more than 250 full-time staff, active in all 50 States and territories.  Partners for Fish and Wildlife Program staff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PFW Program office prior to submitting an application for funding.      Authorizing statues include Partners for Fish and Wildlife Act of 2006, 16 U.S.C. 3771-3774; Fish and Wildlife Act of 1956; 16 U.S.C. 742a-c, 742e-j; Fish and Wildlife Coordination Act of 1958, 16 U.S.C. 661-667(e).  </t>
  </si>
  <si>
    <t>P17AS00003</t>
  </si>
  <si>
    <t>NAGPRA Repatriation Grants</t>
  </si>
  <si>
    <t>Awards to defray costs associated with the packaging, transportation, contamination removal, reburial and/or storage of NAGPRA-related human remains and/or cultural items.</t>
  </si>
  <si>
    <t>https://www.nps.gov/nagpra/GRANTS/INDEX.HTM</t>
  </si>
  <si>
    <t>PAS-TOKYO-FY2017-0001</t>
  </si>
  <si>
    <t>Small Grants Program</t>
  </si>
  <si>
    <t>The U.S. Embassy Tokyo Public Affairs Section (PAS) of the U.S. Department of State is pleased to announce that funding is available through its Public Diplomacy Small Grants Program. This annual notice of funding opportunities outlines our funding priorities and areas of interest, as well as procedures for submitting requests for funding.  Please note that this notice supplements specific notices of funding opportunities that may be posted both here and on other relevant sites throughout the year.  Any organization interested in applying for funding should carefully follow all instructions.</t>
  </si>
  <si>
    <t>RFA-NS-17-009</t>
  </si>
  <si>
    <t>NIH Blueprint Diversity Specialized Predoctoral to Postdoctoral Advancement in Neuroscience (D-SPAN) Award (F99/K00)</t>
  </si>
  <si>
    <t>The purpose of the NIH Blueprint Diversity Specialized Predoctoral to Postdoctoral Advancement in Neuroscience (D-SPAN) Award is to support a defined pathway across career stages for outstanding graduate students who are from diverse backgrounds underrepresented in neuroscience research. This two-phase award will facilitate completion of the doctoral dissertation and transition of talented graduate students to strong neuroscience research postdoctoral positions, and will provide career development opportunities relevant to their long-term career goal of becoming independent neuroscience researchers.</t>
  </si>
  <si>
    <t>http://grants.nih.gov/grants/guide/rfa-files/RFA-NS-17-009.html</t>
  </si>
  <si>
    <t>PA-17-043</t>
  </si>
  <si>
    <t>Addressing Health Disparities through Effective Interventions Among Immigrant Populations (R01)</t>
  </si>
  <si>
    <t xml:space="preserve">The purpose of this Funding Opportunity Announcement (FOA) is to support innovative research to develop and implement effective interventions to address health disparities among U.S. immigrant populations.  </t>
  </si>
  <si>
    <t>http://grants.nih.gov/grants/guide/pa-files/PA-17-043.html</t>
  </si>
  <si>
    <t>PA-17-041</t>
  </si>
  <si>
    <t>Addressing the Etiology of Health Disparities and Health Advantages Among Immigrant Populations (R01)</t>
  </si>
  <si>
    <t xml:space="preserve">The purpose of this Funding Opportunity Announcement (FOA) is to support innovative research to understand uniquely associated factors (biological, behavioral, sociocultural, and environmental) that contribute to health disparities or health advantages among U.S. immigrant populations.  </t>
  </si>
  <si>
    <t>http://grants.nih.gov/grants/guide/pa-files/PA-17-041.html</t>
  </si>
  <si>
    <t>PA-17-042</t>
  </si>
  <si>
    <t>Addressing the Etiology of Health Disparities and Health Advantages Among Immigrant Populations (R21)</t>
  </si>
  <si>
    <t xml:space="preserve">The purpose of this Funding Opportunity Announcement (FOA) is to support innovative exploratory and developmental research to understand uniquely associated factors (biological, behavioral, sociocultural, and environmental) that contribute to health disparities or health advantages among U.S. immigrant populations  </t>
  </si>
  <si>
    <t>http://grants.nih.gov/grants/guide/pa-files/PA-17-042.html</t>
  </si>
  <si>
    <t>PA-17-044</t>
  </si>
  <si>
    <t>Addressing Health Disparities through Effective Interventions Among Immigrant Populations (R21)</t>
  </si>
  <si>
    <t xml:space="preserve">The purpose of this Funding Opportunity Announcement (FOA) is to support and accelerate innovative exploratory and developmental research to develop and test feasibility of effective interventions to address health disparities among U.S. immigrant populations.  </t>
  </si>
  <si>
    <t>http://grants.nih.gov/grants/guide/pa-files/PA-17-044.html</t>
  </si>
  <si>
    <t>RFA-ES-17-002</t>
  </si>
  <si>
    <t>NIH Revision Awards for Creating Virtual Consortium for Translational/Transdisciplinary Environmental Research (ViCTER)(R01)</t>
  </si>
  <si>
    <t>The purpose of the ViCTER program is to foster and promote transdisciplinary collaborations and/or translational research efforts among basic (technology and mechanism oriented), clinical (patient-oriented) and population-based researchers and other individuals with expertise relevant to environmental health who have come together in common interest around a particular environmental stressor(s) of interest.  A key component of the Virtual Consortia Program is the stimulation of innovative and novel cross-disciplinary and/or translational collaborations that can be more difficult to achieve in a typical R01 application, thereby accelerating the public health impact of the research.</t>
  </si>
  <si>
    <t>http://grants.nih.gov/grants/guide/rfa-files/RFA-ES-17-002.html</t>
  </si>
  <si>
    <t>RFA-MH-17-210</t>
  </si>
  <si>
    <t>BRAIN Initiative Cell Census Network (BICCN) - Specialized Center on Human and Non-Human Primate Brain Cell Atlases  (U01)</t>
  </si>
  <si>
    <t>This Funding Opportunity Announcement (FOA) intends to assemble a group of Specialized Collaboratories that will adopt scalable technology platforms and streamlined workflows to accelerate progress towards establishing reference cell atlases of human brain and/or non-human primate brains. A central goal of this and the three companion FOAs is to build a brain cell census resource that can be widely used throughout the research community.</t>
  </si>
  <si>
    <t>http://grants.nih.gov/grants/guide/rfa-files/RFA-MH-17-210.html</t>
  </si>
  <si>
    <t>RFA-MH-17-230</t>
  </si>
  <si>
    <t>BRAIN Initiative Cell Census Network (BICCN) - Specialized Center on Mouse Brain Cell Atlas (U01)</t>
  </si>
  <si>
    <t xml:space="preserve">This Funding Opportunity Announcement (FOA) intends to support Specialized Collaboratory that will adopt scalable technology platforms and streamlined workflows to generate a comprehensive 3D brain cell reference atlas encompassing molecular, anatomical, and physiological annotations of brain cell types in mouse, and incorporate additional genetic and other advanced cell-specific targeting approaches and tools to facilitate this goal.   A central goal of this and the three companion FOAs is to build a brain cell census resource that can be widely used throughout the research community.    </t>
  </si>
  <si>
    <t>http://grants.nih.gov/grants/guide/rfa-files/RFA-MH-17-230.html</t>
  </si>
  <si>
    <t>PAR-17-048</t>
  </si>
  <si>
    <t>Phylodynamic Tracking of HIV Transmission (R01)</t>
  </si>
  <si>
    <t xml:space="preserve">The purpose of this Funding Opportunity Announcement (FOA) is to support interdisciplinary research collaborations to study and optimize approaches using phylodynamic analyses of HIV genotyping databases to monitor HIV transmission networks in near real-time. The long-range goal is to leverage existing databases and support innovations in HIV phylodynamics to better inform testing, treatment, and prevention efforts. </t>
  </si>
  <si>
    <t>http://grants.nih.gov/grants/guide/pa-files/PAR-17-048.html</t>
  </si>
  <si>
    <t>PAS-17-027</t>
  </si>
  <si>
    <t>Improving Quality of Care and Quality of Life for Persons with Alzheimers Disease and Related Dementias at the End of Life (R01)</t>
  </si>
  <si>
    <t>This FOA invites applications that address clinical and translational research gaps in the study of end-of-life care needs in order to improve quality of life at the end of life of people with Alzheimers disease and related dementias (ADRD) and their families. Research that either employs (a) secondary analysis of existing data from longitudinal cohort studies or from administrative records or (b) primary data collection for Stage I behavioral intervention development is particularly encouraged.</t>
  </si>
  <si>
    <t>http://grants.nih.gov/grants/guide/pa-files/PAS-17-027.html</t>
  </si>
  <si>
    <t>PAS-17-026</t>
  </si>
  <si>
    <t>Improving Quality of Care and Quality of Life for Persons with Alzheimers Disease and Related Dementias at the End of Life (R03)</t>
  </si>
  <si>
    <t>This FOA invites applications that propose analysis of secondary data, to address clinical and translational gaps in the study of end-of-life care needs of people with Alzheimer&amp;amp;apos;s disease or related dementias (ADRD) and their families. Research projects involving secondary analysis of existing data from longitudinal cohort studies or from administrative records are particularly encouraged.</t>
  </si>
  <si>
    <t>http://grants.nih.gov/grants/guide/pa-files/PAS-17-026.html</t>
  </si>
  <si>
    <t>RFA-CA-17-013</t>
  </si>
  <si>
    <t>Advanced Development and Validation of Emerging Biospecimen Science Technologies for Basic and Clinical Cancer Research (R33)</t>
  </si>
  <si>
    <t>This Funding Opportunity Announcement (FOA) solicits grant applications proposing exploratory research projects focused on further development and validation of emerging technologies that improve the quality of the samples used for cancer research or clinical care. This includes new capabilities to address issues related to pre-analytical degradation of targeted analytes during the collection, processing, handling, and/or storage of cancer-relevant biospecimens. This FOA solicits R33 applications where major feasibility gaps for the technology or methodology have been overcome, as demonstrated with supportive preliminary data, but still requires further development and rigorous validation to encourage adoption by the research community. The overall goal is to support the development of highly innovative technologies capable of maximizing or otherwise interrogating the quality and utility of biological samples used for downstream analyses. This FOA will support the development of tools, devices, instrumentation, and associated methods to preserve or protect sample integrity, or establish verification criteria for quality assessment/quality control and handling under diverse conditions. These technologies are expected to accelerate and/or enhance research in cancer biology, early detection and screening, clinical diagnosis, treatment, epidemiology, or address issues associated with cancer health disparities, by reducing pre-analytical variations that affect biospecimen sample quality.  This funding opportunity is part of a broader NCI-sponsored Innovative Molecular Analysis Technologies (IMAT) Program.</t>
  </si>
  <si>
    <t>http://grants.nih.gov/grants/guide/rfa-files/RFA-CA-17-013.html</t>
  </si>
  <si>
    <t>RFA-CA-17-012</t>
  </si>
  <si>
    <t>Innovative Technologies for Cancer-Relevant Biospecimen Science (R21)</t>
  </si>
  <si>
    <t>This Funding Opportunity Announcement (FOA) solicits grant applications proposing exploratory research projects focused on the early-stage development of highly innovative technologies that improve the quality of the samples used for cancer research or clinical care. This includes new capabilities to address issues related to pre-analytical degradation of targeted analytes during the collection, processing, handling, and/or storage of cancer-relevant biospecimens. The overall goal is to support the development of highly innovative technologies capable of maximizing or otherwise interrogating the quality and utility of biological samples used for downstream analyses. This FOA will support the development of tools, devices, instrumentation, and associated methods to preserve or protect sample integrity, or establish verification criteria for quality assessment/quality control and handling under diverse conditions. These technologies are expected to accelerate and/or enhance research in cancer biology, early detection and screening, clinical diagnosis, treatment, epidemiology, or address issues associated with cancer health disparities, by reducing pre-analytical variations that affect biospecimen sample quality.  This funding opportunity is part of a broader NCI-sponsored Innovative Molecular Analysis Technologies (IMAT) Program.</t>
  </si>
  <si>
    <t>http://grants.nih.gov/grants/guide/rfa-files/RFA-CA-17-012.html</t>
  </si>
  <si>
    <t>RFA-CA-17-011</t>
  </si>
  <si>
    <t>Advanced Development and Validation of Emerging Molecular and Cellular Analysis Technologies for Basic and Clinical Cancer Research (R33)</t>
  </si>
  <si>
    <t>This Funding Opportunity Announcement (FOA) solicits grant applications proposing exploratory research projects focused on further development and validation of emerging technologies offering novel capabilities for targeting, probing, or assessing molecular and cellular features of cancer biology for basic or clinical cancer research. This FOA solicits R33 applications where major feasibility gaps for the technology or methodology have been overcome, as demonstrated with supportive preliminary data, but still requires further development and rigorous validation to encourage adoption by the research community. Well-suited applications must offer the potential to accelerate and/or enhance research in the areas of cancer biology, early detection and screening, clinical diagnosis, treatment, control, epidemiology, and/or address issues associated with cancer health disparities. Technologies proposed for development may be intended to have widespread applicability but must be focused on improving molecular and/or cellular characterizations of cancer. Projects proposing application of existing technologies where the novelty resides in the biological or clinical target/question being pursued are not appropriate for this solicitation and will not be reviewed.  This funding opportunity is part of a broader NCI-sponsored Innovative Molecular Analysis Technologies (IMAT) Program.</t>
  </si>
  <si>
    <t>http://grants.nih.gov/grants/guide/rfa-files/RFA-CA-17-011.html</t>
  </si>
  <si>
    <t>RFA-CA-17-010</t>
  </si>
  <si>
    <t>Innovative Molecular and Cellular Analysis Technologies for Basic and Clinical Cancer Research (R21)</t>
  </si>
  <si>
    <t>This Funding Opportunity Announcement (FOA) solicits grant applications proposing exploratory research projects focused on the early-stage development of highly innovative technologies offering novel molecular or cellular analysis capabilities for basic or clinical cancer research. The emphasis of this FOA is on supporting the development of novel capabilities involving a high degree of technical innovation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address issues associated with cancer health disparities. Technologies proposed for development may be intended to have widespread applicability but must be focused on improving molecular and/or cellular characterizations of cancer biology.</t>
  </si>
  <si>
    <t>http://grants.nih.gov/grants/guide/rfa-files/RFA-CA-17-010.html</t>
  </si>
  <si>
    <t>PA-17-021</t>
  </si>
  <si>
    <t>Addressing Health Disparities in NIDDK Diseases (R01)</t>
  </si>
  <si>
    <t>This Funding Opportunity Announcement (FOA) invites research projects to improve understanding of the causes of high priority diseases in the United States and reducing/eliminating health disparities. Research is encouraged in the following high priority diseases within the scientific mission areas of the NIDDK: diabetes; obesity; nutrition-related disorders; hepatitis C; gallbladder disease; H. Pylori infection; sickle cell disease, specifically, studies in complications of sickle cell disease within the NIDDK mission areas; kidney diseases; urologic diseases; hematologic diseases, including studies in abnormal hemoglobin synthesis; metabolic diseases; gastrointestinal, hepatic, and renal complications from infection with HIV. Clinical trials are not permitted in response to this FOA.</t>
  </si>
  <si>
    <t>http://grants.nih.gov/grants/guide/pa-files/PA-17-021.html</t>
  </si>
  <si>
    <t>PAS-17-028</t>
  </si>
  <si>
    <t>Common Mechanisms and Interactions Among Neurodegenerative Diseases (R01)</t>
  </si>
  <si>
    <t>This FOA encourages preclinical and clinical research to study whether, and how, different neurodegenerative disease processes interact with one another to initiate and/or hasten progression of neuropathology and dementia.</t>
  </si>
  <si>
    <t>http://grants.nih.gov/grants/guide/pa-files/PAS-17-028.html</t>
  </si>
  <si>
    <t>PAR-17-053</t>
  </si>
  <si>
    <t>Research Education: Initiative for Maximizing Student Development (IMSD) Program (R25)</t>
  </si>
  <si>
    <t>The NIH Research Education Program (R25) supports research education activities in the mission areas of the NIH.  The over-arching goal of this NIGMS R25 program is to support educational activities that enhance the diversity of the biomedical workforce.</t>
  </si>
  <si>
    <t>http://grants.nih.gov/grants/guide/pa-files/PAR-17-053.html</t>
  </si>
  <si>
    <t>PAR-17-051</t>
  </si>
  <si>
    <t>Postbaccalaureate Research Education Program (PREP) (R25)</t>
  </si>
  <si>
    <t xml:space="preserve">The NIH Research Education Program (R25) supports research education activities in the mission areas of the NIH.  The over-arching goal of this NIGMS R25 program is to support educational activities that enhance the diversity of the biomedical, behavioral and clinical research workforce.    To accomplish the stated over-arching goal, this FOA will support creative educational activities with a primary focus on Research Experiences and Courses for Skills Development. Applications are encouraged from research-intensive institutions that propose to equip recent baccalaureate science graduates from diverse backgrounds underrepresented in biomedical sciences with the necessary knowledge and skills to pursue Ph.D. degrees in these fields. The program provides support for extensive research experiences and well-designed courses for skills development aimed at preparing individuals from underrepresented backgrounds to complete doctoral degrees.  </t>
  </si>
  <si>
    <t>http://grants.nih.gov/grants/guide/pa-files/PAR-17-051.html</t>
  </si>
  <si>
    <t>PAR-17-045</t>
  </si>
  <si>
    <t>Focused Technology Research and Development (R01)</t>
  </si>
  <si>
    <t>This initiative will support projects that focus solely on development of technologies with the potential to enable biomedical research. Projects should be justified in terms of potential biomedical impact, but should not include any application to specific biomedical research questions.</t>
  </si>
  <si>
    <t>http://grants.nih.gov/grants/guide/pa-files/PAR-17-045.html</t>
  </si>
  <si>
    <t>PAR-17-046</t>
  </si>
  <si>
    <t>Exploratory Research for Technology Development (R21)</t>
  </si>
  <si>
    <t xml:space="preserve">This initiative will support exploratory research leading to the development of innovative technologies for biomedical research. The program will recognize and reward high risk approaches with potential for significant impact.  Projects will entail a high degree of risk or novelty, which will be offset by a correspondingly high potential impact. However, the possible impact is likely to be far off. Application of the proposed technology to specific biomedical questions is considered beyond the scope of the program, and should not be included. Preliminary data demonstrating feasibility of the proposed approach indicates that the project is beyond the scope of this program and therefore unsuitable for this funding opportunity.   </t>
  </si>
  <si>
    <t>http://grants.nih.gov/grants/guide/pa-files/PAR-17-046.html</t>
  </si>
  <si>
    <t>PAR-17-052</t>
  </si>
  <si>
    <t>Research Career Enhancement Award to Advance Therapy Development for Alzheimer&amp;amp;apos;s (K18)</t>
  </si>
  <si>
    <t>This NIA Research Career Enhancement Award (K18) program invites applications from qualified researchers to acquire training and career development experiences that close expertise gaps in data science and in drug discovery. The goal of the program is to allow Alzheimer&amp;amp;apos;s Disease (AD) researchers to expand their expertise to become more effective in leading cross-disciplinary, translational, team-science projects in AD or AD-related dementias (ADRD). This award will also allow data scientists to redirect their expertise toward the study of AD and ADRD.</t>
  </si>
  <si>
    <t>http://grants.nih.gov/grants/guide/pa-files/PAR-17-052.html</t>
  </si>
  <si>
    <t>PAR-17-047</t>
  </si>
  <si>
    <t>Selective Cell and Network Vulnerability in Aging and Alzheimers Disease (R01)</t>
  </si>
  <si>
    <t xml:space="preserve">The goal of this FOA is to define and characterize neural cell populations, neural circuits, and brain networks and regions that are vulnerable to brain aging and Alzheimers disease (AD). Understanding mechanisms underlying selective vulnerability from cells to networks in AD is critical to fully define the disease process and to develop effective therapies. </t>
  </si>
  <si>
    <t>http://grants.nih.gov/grants/guide/pa-files/PAR-17-047.html</t>
  </si>
  <si>
    <t>RFA-AG-18-001</t>
  </si>
  <si>
    <t>NIA Research Centers Coordinating Network (U24)</t>
  </si>
  <si>
    <t>The purpose of this FOA is to support an initial series of activities over a 3-year period to build the foundation for enhanced collaborations across NIA&amp;amp;apos;s 6 centers programs. These collaborations are intended to leverage NIA&amp;amp;apos;s substantial investments by fostering the development of novel interdisciplinary efforts in aging research. This opportunity will provide resources to build additional infrastructure and establish specific collaborative activities that could include, but are not limited to, information and data exchange, meetings and conferences, pilot studies, research opportunities for beginning investigators, visiting scholar programs, dissemination, and other collaborative efforts. The successful awardee will involve all 6 centers programs.</t>
  </si>
  <si>
    <t>http://grants.nih.gov/grants/guide/rfa-files/RFA-AG-18-001.html</t>
  </si>
  <si>
    <t>PAR-17-038</t>
  </si>
  <si>
    <t>Clarifying the Relationship between Delirium and Alzheimers Disease and Related Dementias (R01)</t>
  </si>
  <si>
    <t>This Funding Opportunity Announcement (FOA) invites applications that focus on clarifying the relationship between delirium and Alzheimer&amp;amp;apos;s disease and related dementias (ADRD). Specifically sought is research focusing on understanding why persons with ADRD are at increased risk to develop delirium, often with a worse prognosis compared to those without antecedent ADRD, and why patients who experience delirium are at higher risk to develop subsequent short- and/or long-term mild cognitive impairment or ADRD, often with an accelerated rate of cognitive decline compared to those without preceding delirium. Relevant research projects may focus on, but are not limited to, those that A) provide insight into possible common, sequential, causative, contributory and/or synergistic pathways underlying both ADRD and delirium, B) elucidate mechanisms that lead to the development of delirium against the background of aging and/or neurodegeneration, with particular emphasis on use of appropriate animal models, C) identify risk factors for the onset and/or progression of delirium in those with ADRD and vice versa, D) diagnose and assess one condition in the setting of the other, E) identify putative phenotypes of patients with co-existing ADRD and delirium, or F) test pharmacologic and/or non-pharmacologic strategies to prevent, treat, or reduce the impact of delirium in patients with ADRD and vice versa. Research supported by this FOA is intended to provide mechanistic insight to improve risk assessment, diagnosis, phenotyping, prevention, and management approaches for both delirium and ADRD.</t>
  </si>
  <si>
    <t>http://grants.nih.gov/grants/guide/pa-files/PAR-17-038.html</t>
  </si>
  <si>
    <t>PAR-17-039</t>
  </si>
  <si>
    <t>Comparative Biology of Neurodegeneration (R21)</t>
  </si>
  <si>
    <t xml:space="preserve">This FOA invites exploratory comparative biology research projects assessing how different animal species respond to challenges and damage to cellular physiology pathways that might influence the onset of Alzheimer&amp;amp;apos;s and other neurodegenerative diseases as well as resilience to them, such as adaptation to stress, macromolecular damage, proteostasis and stem cell function and regeneration.    </t>
  </si>
  <si>
    <t>http://grants.nih.gov/grants/guide/pa-files/PAR-17-039.html</t>
  </si>
  <si>
    <t>PAR-17-037</t>
  </si>
  <si>
    <t>Clarifying the Relationship between Delirium and Alzheimers Disease and Related Dementias (R21/R33)</t>
  </si>
  <si>
    <t>http://grants.nih.gov/grants/guide/pa-files/PAR-17-037.html</t>
  </si>
  <si>
    <t>PAR-17-031</t>
  </si>
  <si>
    <t>Role of Age-Associated Metabolic Changes in Alzheimer&amp;amp;apos;s Disease (AD) (R01)</t>
  </si>
  <si>
    <t>This FOA encourages innovative experimental approaches to explore the molecular and cellular bases for age-related change in metabolism that impact the development of Alzheimer&amp;amp;apos;s disease (AD).</t>
  </si>
  <si>
    <t>http://grants.nih.gov/grants/guide/pa-files/PAR-17-031.html</t>
  </si>
  <si>
    <t>PAR-17-032</t>
  </si>
  <si>
    <t>Translational Bioinformatics Approaches to Advance Drug Repositioning and Combination Therapy Development for Alzheimers Disease (R01)</t>
  </si>
  <si>
    <t xml:space="preserve">This funding opportunity invites applications that integrate the use of computational approaches to identify individual drugs currently used for other conditions with potential to be efficacious in AD or AD-related dementias (as single drugs or as drug combinations) with proof-of-concept efficacy studies in cell-based models, animal models and/or humans.  </t>
  </si>
  <si>
    <t>http://grants.nih.gov/grants/guide/pa-files/PAR-17-032.html</t>
  </si>
  <si>
    <t>PAR-17-033</t>
  </si>
  <si>
    <t>Integrative Research to Understand the Impact of Sex Differences on the Molecular Determinants of AD Risk and Responsiveness to Treatment (R01)</t>
  </si>
  <si>
    <t xml:space="preserve">This FOA invites applications that apply a cross-disciplinary, team science approach to gain comprehensive, mechanistic understanding of the impact of sex differences on the trajectories of brain aging and phenotypes of AD risk and on the responsiveness to pharmacologic and non-pharmacologic interventions. </t>
  </si>
  <si>
    <t>http://grants.nih.gov/grants/guide/pa-files/PAR-17-033.html</t>
  </si>
  <si>
    <t>PAR-17-029</t>
  </si>
  <si>
    <t>Dynamic Interactions between Systemic or  Non-Neuronal Systems and the Brain in Aging and in Alzheimers Disease (R01)</t>
  </si>
  <si>
    <t xml:space="preserve">This FOA encourages research projects on the role of aging-related changes in systemic, peripheral, and/or non-neuronal factors  individually or in combination  to the pathogenesis, presentation, and/or progression of Alzheimers disease (AD). The goal of this FOA is to support innovative multidisciplinary research that will integrate the AD science with the basic biology of aging and clinical aging research. Successful studies may identify critical processes and pathophysiological pathways to inform novel prevention or intervention strategies for AD and other dementias of aging. Successful applications will likely involve a broad range of expertise including the biology of aging, geriatrics/gerontology, neurodegenerative diseases, and other clinical and translational specialties focused on systemic diseases or specific tissue/organ pathophysiology to identify interrelationships among peripheral systems and the brain.      </t>
  </si>
  <si>
    <t>http://grants.nih.gov/grants/guide/pa-files/PAR-17-029.html</t>
  </si>
  <si>
    <t>PAR-17-025</t>
  </si>
  <si>
    <t>Aging Research Dissertation Awards to Increase Diversity (R36)</t>
  </si>
  <si>
    <t>The purpose of this Funding Opportunity Announcement (FOA) is to provide dissertation awards in all areas of research within NIAs strategic priorities to increase diversity of the scientific research workforce engaged in research on aging and aging-related health conditions.</t>
  </si>
  <si>
    <t>http://grants.nih.gov/grants/guide/pa-files/PAR-17-025.html</t>
  </si>
  <si>
    <t>PAR-17-024</t>
  </si>
  <si>
    <t>Limited Competition:  Renewal of the Longevity Consortium (U19)</t>
  </si>
  <si>
    <t xml:space="preserve">The purpose of this FOA is to request the submission of a renewal application for a limited competition for the Longevity Consortium (LC) (U19) </t>
  </si>
  <si>
    <t>http://grants.nih.gov/grants/guide/pa-files/PAR-17-024.html</t>
  </si>
  <si>
    <t>PAR-17-020</t>
  </si>
  <si>
    <t>Revision Requests for Active Alzheimer&amp;amp;apos;s Disease Research Centers (P50)</t>
  </si>
  <si>
    <t xml:space="preserve">The National Institute on Aging invites Revision applications to ongoing NIA-supported Alzheimer&amp;amp;apos;s Disease Research Centers (P50) in order to expand the scope of the existing award. Revision applications may propose a new core, new project or changes to an existing core. Revision applications may not request support beyond the end date of the Parent P50 award. </t>
  </si>
  <si>
    <t>http://grants.nih.gov/grants/guide/pa-files/PAR-17-020.html</t>
  </si>
  <si>
    <t>PAR-17-019</t>
  </si>
  <si>
    <t>Revision Requests for Active Alzheimer&amp;amp;apos;s Disease Core Centers (P30)</t>
  </si>
  <si>
    <t>The National Institute on Aging invites Revision applications to ongoing NIA-supported Alzheimer&amp;amp;apos;s Disease Core Centers (P30) in order to expand the scope of the existing award. Revision applications may propose a new core or changes to an existing core. Revision applications may not request support beyond the end date of the Parent P30 award.</t>
  </si>
  <si>
    <t>http://grants.nih.gov/grants/guide/pa-files/PAR-17-019.html</t>
  </si>
  <si>
    <t>USDA-NRCS-IA-CCG-17-01</t>
  </si>
  <si>
    <t>Iowa Conservation Collaboration Grants - Fiscal Year 2017</t>
  </si>
  <si>
    <t>https://www.nrcs.usda.gov/wps/portal/nrcs/detail/ia/people/partners/?cid=nrcseprd421663</t>
  </si>
  <si>
    <t>EDA-SEA-TA-SRO-2017-2005164</t>
  </si>
  <si>
    <t>Seattle University Center Program 2017</t>
  </si>
  <si>
    <t xml:space="preserve">EDA&amp;amp;#8217;s mission is to lead the Federal economic development agenda by promoting innovation and competitiveness, preparing American regions for economic growth and success in the worldwide economy. EDA fulfills this mission through strategic investments and partnerships that create the conditions for economic growth and improved quality of life by expanding the capacity of individuals, firms, and communities to maximize the use of their talents and skills to support innovation, lower transaction costs, and responsibly produce and trade valuable goods and services. The achievement of economic development potential results in regional economic ecosystems that foster globally competitive regions throughout the United States. The economic ecosystem is a multifaceted concept that links together a highly networked regional talent pool; innovation infrastructure (including both tangible and non-tangible types); research and science support systems; and a culture of collaboration sustained by institutions focused on advancing mutual gain for the public and the private sector.   Innovation is the key to greater productivity and global competitiveness, resulting in the creation of new and better jobs, a more resilient economy and the attainment of national economic goals. Regional collaboration is essential for economic recovery and advancement because regions encompass the centers of growth and competition in the new global economy. Regions achieve greater results because of the presence of diverse economic agents and, more often than not, clusters of services and industry.   Quite simply, regions that work together will fare better than those that do not. Infusing more innovation and collaboration into America&amp;amp;#8217;s regions has the potential to help communities create and retain higher-wage and sustainable jobs, leverage the flow of private capital, and strengthen America&amp;amp;#8217;s ability to compete in the global marketplace.   EDA recognizes that institutions of higher education are critical players in the development of vibrant economic ecosystems. Universities are sources of significant economic development assets&amp;amp;#8212;such as faculty, staff, students, research and proof of concept centers, laboratories, and high speed broadband networks&amp;amp;#8212;that can support regional economic growth. In addition, universities create significant knowledge spillovers and possess broader and deeper networks of expertise that can assist innovators and entrepreneurs. Research also shows that small businesses located in proximity to an institution of higher education tend to be more innovative.   Potential university-based support for economic growth includes the commercialization of research, the conversion of intellectual property and ideas into products and services, and the support of regionally owned strategies that support business expansion and job creation. Additionally, universities facilitate environments conducive to trade and global exports by providing services for businesses to connect to international markets.  The purpose of EDA&amp;amp;#8217;s University Center Economic Development Program (also referred to in this announcement as the University Center program) is to enable institutions of higher education and consortia of institutions of higher education to establish and operate University Centers specifically focused on using university assets to build regional economic ecosystems that support innovation and high-growth entrepreneurship. University Centers collaborate with other EDA partners by providing expertise and technical assistance to develop, implement and support regional strategies which result in job creation, high-skilled regional talent pools, and business expansion in a region&amp;amp;#8217;s innovation clusters . Expertise and technical assistance may address, for example, applied research centers, technology commercialization, feasibility studies, market research, economic impact analyses training, and other technical assistance to help communities foster vibrant economic ecosystems.  Since FY 2004, EDA has administered the University Center program as a competitive multi year program. As presented in the table below, EDA holds University Center program competitions in two of its six regional offices each of the following fiscal years. In FY 2017, EDA is holding the competition in its Atlanta and Seattle Regional Offices.   </t>
  </si>
  <si>
    <t>www.eda.gov</t>
  </si>
  <si>
    <t>EDA-ATL-TA-ATRO-2017-2005165</t>
  </si>
  <si>
    <t>Atlanta University Center Program 2017</t>
  </si>
  <si>
    <t>HHM402-17-FOA-399</t>
  </si>
  <si>
    <t>FUNDING OPPORTUNITY ANNOUNCEMENT IC-CAE</t>
  </si>
  <si>
    <t>Accessing the 2017 IC CAE Broad Agency Announcement, #HHM402-17-FOA-399The Funding Opportunity Announcement (FOA) for new IC Centers for Academic Excellence grants has been posted on www.grants.gov, the single point for all government grants. New users of www.grants.gov website need to first register and obtain a user identifier and password to use for logging into the site. Once registered and logged into the website, an applicant can click the &amp;amp;#8220;Current Efforts&amp;amp;#8221; tab and select the &amp;amp;#8220;Intelligence Community Centers for Academic Excellence Broad Agency Announcement #HHM402-17-FOA-399&amp;amp;#8221; page under the list. A &amp;amp;#8220;Frequently Asked Questions&amp;amp;#8221; section will be developed where all can view responses to all questions and comments, including those submitted by other organizations. Answers will be posted as they are developed.  ALL QUESTIONS ARE TO BE SENT TO EMAIL ~243CAE@dodiis.mil.  Answers will be posted on Grants.gov.</t>
  </si>
  <si>
    <t>BAA-AFRL-AFOSR-2017-0001</t>
  </si>
  <si>
    <t>Boundary Layer Transition (BOLT) Experiments</t>
  </si>
  <si>
    <t>The Air Force Research Laboratory&amp;amp;#8217;s AF Office of Scientific Research (we, us, our, AFRL, and AFOSR) seeks unclassified proposals that do not contain proprietary information to provide advances in our understanding of the boundary layer transition physics and transition front evolution on a low-curvature concave surface with a swept leading edge at high Mach numbers. This project will provide opportunities for a new generation of US scientists and engineers to address Air Force basic research needs and extend the research capabilities of the Air Force.The project will consist of wind-tunnel testing, computational analysis, and a flight experiment. The resulting knowledge, modeling, and simulation capability born out of this effort is of great importance for future hypersonic vehicles because it will enable more accurate predictions of transition behavior.</t>
  </si>
  <si>
    <t>http://www.wpafb.af.mil/Welcome/Fact-Sheets/Display/Article/842050</t>
  </si>
  <si>
    <t>FR-6000-N-29</t>
  </si>
  <si>
    <t>Research and Evaluation, Demonstration, and Data Analysis and Utilization</t>
  </si>
  <si>
    <t>The Research and Evaluation, Demonstrations, and Data Analysis and Utilization program (referred to as &amp;amp;quot;HUDRD&amp;amp;quot;) is managed by HUD&amp;amp;apos;s Office of Policy Development and Research (PD&amp;amp;amp;R).  Through this NOFA, HUD is announcing the availability of up to $2,900,000 in FY 2016 funding.</t>
  </si>
  <si>
    <t>M17AS00008</t>
  </si>
  <si>
    <t>BOEM FY 2017 Louisiana Coastal Marine Institute</t>
  </si>
  <si>
    <t xml:space="preserve">This Program Announcement provides the vehicle for Louisiana State University (LSU) to submit proposals with matching funds to the Bureau of Ocean Energy Management (BOEM) for consideration for funding in Fiscal Year 2017. This announcement identifies specific proposals that are invited based on a recently completed review of letters of intent submitted by LSU. The Environmental Studies Program (ESP) of the BOEM is offering a cooperative agreement opportunity through Louisiana Coastal Marine Institute (CMI) to Louisiana State University (LSU) and other units within the LSU system that have the ability to conduct research in topics that serve the public interest of safe and environmentally sound energy production and meet the goals of the BOEM. This announcement is specifically to request proposals for the following selected research topics: 1) Offshore Oil and Gas Activity Impacts on Eco-System Services in the Gulf of Mexico, 2) Effects of Deepwater Offshore Oil Spills on the Contamination of Seabed Sediments, 3) Temporal Changes in Chemical and Biological Processes Within Sediment Borrow Areas in Coastal Louisiana, 4) Effects of Oil on Coastal Marsh Soil Strength and Vegetation Growth, 5) The Use of Immigrant Labor in the Gulf Coast Energy Industry, 6) Development of a Biochar-Biosurfactant Management Strategy for Enhancing Effectiveness of Land Farming Treatment of Offshore Drilling Wastes, and 7) Development of a Monitoring Program to Track Evolution and Recovery of Louisiana Sediment Borrow Areas.    </t>
  </si>
  <si>
    <t>M17AS00007</t>
  </si>
  <si>
    <t>BOEM FY 2017 Environmental Studies Program</t>
  </si>
  <si>
    <t>The Environmental Studies Program (ESP) of the Bureau of Ocean Energy Management (BOEM) is offering a cooperative agreement opportunity to conduct research in topics that serve the public interest of safe and environmentally sound energy and mineral production on the nation&amp;amp;#226;&amp;amp;#191;&amp;amp;#191;s outer continental shelf.This study will examine and analyze a major oil spill&amp;amp;#226;&amp;amp;#191;&amp;amp;#191;s prospective lasting effects on shipwrecks, which have been demonstrated in previous BOEM studies to serve as deepwater artificial reefs for various biota.BOEM seeks to facilitate environmental research by the University of Southern Mississippi with the State of Mississippi for gathering scientific information about prospective lingering impacts on shipwreck microbiomes from 2010 Deepwater Horizon oil spill.The total anticipated amount of funding available in FY 2017 is approximately $265,000, with additional funds in subsequent fiscal years, subject to the availability of funds.This announcement is specifically to announce intent to undertake the following project:Gulf of Mexico Shipwreck Corrosion, Hydrocarbon Exposure, Microbiology &amp;amp;amp; Archaeology Project II (GOM-SCHEMA II):  Project Management and Microbial EcologyOpen to: Gulf Coast Cooperative Ecosystem Studies Unit  University of Southern Mississippi (public university of an affected state)No other proposals are requested at this time, although additional opportunities may be announced in the future.The award will be a cooperative agreement (with the exception of tasks performed by Federal partners</t>
  </si>
  <si>
    <t>M17AS00006</t>
  </si>
  <si>
    <t>The Environmental Studies Program (ESP) of the Bureau of Ocean Energy Management (BOEM) is offering a cooperative agreement opportunity to conduct research in topics that serve the public interest of safe and environmentally sound energy and mineral production on the nation&amp;amp;apos;s outer continental shelf. This announcement is specifically offered to announce intent to undertake the following project: &amp;amp;quot;Spatial &amp;amp;amp; Acoustic Ecology of Marine Megafauna&amp;amp;quot; (SPAM). Eligible recipients are &amp;amp;quot;affected&amp;amp;quot; (coastal) state offices &amp;amp;amp; public university members of the Piedmont-South Atlantic CESU that currently hold a marine mammal authorization permit from NMFS. BOEM is required to design and implement mitigation measures to reduce or eliminate impacts from regulated activities on protected and managed species, which is challenging due to a lack of data on infrequently observed, cryptic species. Deep-diving, acoustically sensitive cetaceans (e.g., sperm and beaked whales) and poorly sampled species, such as sei whales, are just such creatures, and they inhabit the shelf, shelf-break, and deep ocean waters of the U.S. OCS. The lack of information about their diving behavior and acoustic ecology creates a high degree of variability in their detection probabilities and the analysis of data from passive acoustic monitoring (PAM), which is one of BOEM&amp;amp;apos;s primary mitigation and monitoring tools for marine mammals. Verifying cue rates (i.e., a key for PAM analyses) for understudied marine mammals in diverse behavioral states and habitats is thus key in reinforcing BOEM passive acoustic studies nationally. BOEM requires robust, current data to (1) fully analyze and disclose the potential for significant impact from OCS activities at varying spatiotemporal scales pursuant to NEPA, (2) to provide better information for determining whether a species could be jeopardized by an activity and whether that activity could adversely affect designated critical habitat pursuant to the ESA, (3) to provide information that allows better estimation of the potential for incidental take of marine mammals stemming from BOEM-permitted activities to ensure compliance with the MMPA (4) to fulfill assessment and consultation requirements with other federal agencies, and (5) to aid BOEM in making every effort to maintain the health and stability of marine mammals and their ecosystem. This study will ensure BOEM acoustic monitoring, a tool vital to all programs, is based on the best available science.</t>
  </si>
  <si>
    <t>BOR-MP-17-F003</t>
  </si>
  <si>
    <t>Watershed Implemntation</t>
  </si>
  <si>
    <t xml:space="preserve">The Bureau of Reclamation intends to issue a Funding Opportunity Announcement (FOA), for grants/cooperative agreements for the following program:  The Central Valley Project Improvement Act (CVPIA), 1992, Public Law 102-575, Title 34, 3406 (b)(1).  The main objectives of the CVPIA for Fiscal Year 2017 are: should be able to demonstrate a high probability of contributing to recovery of anadromous species, especially through mitigation of existing threats or factors inhibiting recovery of the species. Open announcement of grants/cooperative agreements opportunities through the CVPIA would facilitate meeting these objectives.   Additional, information about the Trinity River Restoration Program (TRRP) can be found online at: http://www.trrp.net.  Successful applicants will enter into a financial assistance agreement with Reclamation. Period of Performance will not exceed 5 years from date of issuance. BOR-MP-17-F003 will post on grants.gov website, at https://grants.gov, on or about January 25, 2017. The date for receipt of proposals is on March 25, 2017, no later than 3:00 pm. System for Award Management (SAM) applies to this FOA.  Prospective recipients must be registered on the SAM database or offeror is ineligible for an award.  Information on SAM registration can be obtained via the Internet at http://www.sam.gov.  The FOA must be downloaded at the grants.gov website.  No paper copy will be distributed.  Questions concerning this FOA must be directed, via email or letter, to Teresa E. Brown at tebrown@usbr.gov. </t>
  </si>
  <si>
    <t>F17AS00103</t>
  </si>
  <si>
    <t>FY17 Rhinoceros Conservation Fund - Africa</t>
  </si>
  <si>
    <t>https://www.fws.gov/international/pdf/RTCF-AFRICA-FY17-NOFO_FINAL.pdf</t>
  </si>
  <si>
    <t>NIJ-2017-11182</t>
  </si>
  <si>
    <t>NIJ FY17 Research and Evaluation on Violence Against Women: Teen Dating Violence, Sexual Violence, and Intimate Partner Violence</t>
  </si>
  <si>
    <t xml:space="preserve">NIJ seeks proposals for research and evaluation of violence against women on the following topics (1) teen dating violence, (2) sexual violence, and (3) intimate partner violence. Specific areas of interest to NIJ are provided under each topic area, however, other areas of interest that offer important insights into teen dating violence, sexual violence, or intimate partner violence may receive equal attention. </t>
  </si>
  <si>
    <t>https://nij.gov/funding/Documents/solicitations/NIJ-2017-11182.pdf</t>
  </si>
  <si>
    <t>NIJ-2017-11462</t>
  </si>
  <si>
    <t>NIJ FY17 Research, Development, and Evaluation of Technologies to Improve School Safety</t>
  </si>
  <si>
    <t>This solicitation will support projects that (1) demonstrate and evaluate existing technologies, or that (2) develop, demonstrate, and evaluate innovative technologies. Potential applicants will be directed to NIJ-funded reports published in 2016 that describe current uses of and identified needs for school safety technology. Key findings from these reports will be presented in the solicitation as will key findings from recent literature reviews commissioned by NIJ that address issues of effectiveness and perceptions of school security. Potential areas of emphasis may include interventions based on principles of crime prevention through environmental design (CPTED), data integration systems, benefit-cost analyses, and low cost technology options.</t>
  </si>
  <si>
    <t>https://nij.gov/funding/Documents/solicitations/NIJ-2017-11462.pdf</t>
  </si>
  <si>
    <t>NIJ-2017-11185</t>
  </si>
  <si>
    <t>NIJ FY17 Research and Evaluation on the Abuse, Neglect, and Exploitation of Elderly Individuals</t>
  </si>
  <si>
    <t xml:space="preserve">NIJ seeks proposals for research and evaluation on the abuse, neglect, and exploitation of elderly individuals. NIJ is interested in research that either helps to define and operationalize polyvictimization among elderly individuals or to identify successful outcomes in elder abuse intervention research. These are two areas that have been identified as gaps for a number of years in the field. </t>
  </si>
  <si>
    <t>https://nij.gov/funding/Documents/solicitations/NIJ-2017-11185.pdf</t>
  </si>
  <si>
    <t>NIJ-2017-11561</t>
  </si>
  <si>
    <t>NIJ FY17 Visiting Fellows Program</t>
  </si>
  <si>
    <t>Awards made under the NIJ Visiting Fellows Program will bring leading practitioners, policymakers, and researchers into residency at NIJ to make important scholarly contributions in their chosen fields of criminology or criminal justice research, and to work with the NIJ Director and staff to help shape the direction of NIJ&amp;amp;apos;s research programs. During their fellowship at NIJ, visiting fellows will work on a significant piece of scholarship that has the potential to advance significantly criminology or criminal justice research, such as a major capstone effort culminating a line of research or some work in a new area that has significant potential to transform our understanding of crime and justice in the United States.</t>
  </si>
  <si>
    <t>https://www.nij.gov/funding/Documents/solicitations/NIJ-2017-11561.pdf</t>
  </si>
  <si>
    <t>NIJ-2017-11363</t>
  </si>
  <si>
    <t xml:space="preserve">The NIJ New Investigator/Early Career Program provides support for non-tenured assistant professors to conduct applied research on topics relevant to NIJ in the social/behavioral and STEM sciences. Applications must propose research led by a Principal Investigator (PI) who: was awarded a terminal degree no more than four (4) years ago; holds a non-tenured assistant professor position at an accredited institution of higher education in the United States; and has not previously served as PI on an NIJ research grant or fellowship . </t>
  </si>
  <si>
    <t>https://www.nij.gov/funding/Documents/solicitations/NIJ-2017-11363.pdf</t>
  </si>
  <si>
    <t>BS17-3BS</t>
  </si>
  <si>
    <t>Brookwood Sago</t>
  </si>
  <si>
    <t xml:space="preserve">The U.S. Department of Labor (DOL), Mine Safety and Health Administration (MSHA), is making up to $1,000,000 available in grant funds for education and training programs to help identify, avoid, and prevent unsafe working conditions in and around mines.  The focus of these grants for Fiscal Year (FY) 2017 will be on training and training materials to better identify, avoid and prevent unsafe working conditions in and around mines.  Applicants for the grants may be States (to include the District of Columbia, the Commonwealth of Puerto Rico, the Virgin Islands, American Samoa, Guam, and the Commonwealth of the Mariana Islands) and private or public nonprofit entities, to include Indian tribes, tribal organizations, Alaska Native entities, Indian-controlled organizations serving Indians, and Native Hawaiian organizations.  MSHA could award as many as 20 grants.  The amount of each individual grant will be at least $50,000.00 and the maximum individual award will be $250,000.  MSHA may incrementally fund these grants based on milestones and availability of funds.  This notice contains all of the information needed to apply for grant funding.  DATES:  The closing date for applications will be March 24, 2017, (no later than 11:59 p.m. EST).  MSHA will award grants on or before April 10, 2017.   ADDRESSES:  Grant applications for this competition must be submitted electronically through the Grants.gov site at www.grants.gov.  If applying online poses a hardship to any applicant, the MSHA Directorate of Educational Policy and Development will provide assistance to help applicants submit online.  FOR FURTHER INFORMATION CONTACT:  Any questions regarding this FOA 17-3BS should be directed to Janice Oates at oates.janice@dol.gov  or 202-693-9573 (this is not a toll-free number) or Krystle Mitchell at Mitchell.Krystle@dol.gov or 202-693-9570 (this is not a toll-free number).  </t>
  </si>
  <si>
    <t>ECA-ECAAE-17-011</t>
  </si>
  <si>
    <t>FY 2017 Tunisia Undergraduate Scholarship Program</t>
  </si>
  <si>
    <t>As part of the Thomas Jefferson Scholarship Program, the FY 2017 Tunisia Undergraduate Scholarship Program will offer full scholarships for an academic year of study in the United States for outstanding students from underrepresented sectors of Tunisia.  The program will provide approximately 65 students from across Tunisia with a deeper understanding of the United States and new academic and professional skills and expertise to help them contribute to the economic growth and development of their country.  Funding will support two consecutive cohorts of students who will each pursue one academic year of non-degree undergraduate study in the United States at accredited four-year institutions of higher education.</t>
  </si>
  <si>
    <t>https://www.grantsolutions.gov/gs/preaward/previewPublicAnnouncement.do?id=58663</t>
  </si>
  <si>
    <t>ECA-ECAAS-17-006</t>
  </si>
  <si>
    <t>FY 2017 Tunisia Community College Scholarship Program</t>
  </si>
  <si>
    <t>The Office of Global Educational Programs of the Bureau of Educational and Cultural Affairs (ECA) announces an open competition for the FY 2017 Tunisia Community College Scholarship (TCCSP) Program.  TCCSP provides international participants from underserved and underrepresented communities with an intensive academic-year-long program at accredited U.S. community colleges, focused on building technical and professional skills while deepening participants&amp;amp;apos; understanding of the United States.  TCCSP is one of two components of the broader Thomas Jefferson Scholarship Program (TJSP).  The second component of TJSP is the Tunisia Undergraduate Scholarship Program (Tunisia UGRAD), which is also being openly competed in FY 2017 (Funding Opportunity Number:  ECA-ECAAE-17-011) and can be accessed on Grant.gov and ECA&amp;amp;apos;s website.  Applicant organizations are encouraged, but not required, to apply to administer both programs in order to promote efficiencies and maintain a unified program identity, particularly in the administration of recruitment and alumni activities.  If one organization is awarded TCCSP and a different organization is awarded Tunisia UGRAD, both organizations will be expected to cooperate closely to promote the programs under the Thomas Jefferson Scholarship Program.</t>
  </si>
  <si>
    <t>https://www.grantsolutions.gov/gs/preaward/previewPublicAnnouncement.do?id=58665</t>
  </si>
  <si>
    <t>HR-HRCRB-17-001</t>
  </si>
  <si>
    <t>2018 CHARLES B. RANGEL INTERNATIONAL AFFAIRS GRADUATE FELLOWSHIP PROGRAM AND SUMMER ENRICHMENT PROGRAM</t>
  </si>
  <si>
    <t>The Bureau of Human Resources, Office of Recruitment, Examination and Employment (HR/REE), of the US Department of State announces a funding opportunity for one assistance award to conduct all programmatic, financial and administrative activities for the 2018 Charles B. Rangel International Affairs Graduate Fellowship Program and the Charles B. Rangel International Affairs Summer Enrichment Program. The Rangel program is one of the Department of State&amp;amp;apos;s premiere diversity recruitment programs and fundamental to increasing the representation of diverse groups in the U.S. Foreign Service.  The Charles B. Rangel International Affairs Graduate Fellowship Program provides financial assistance towards completion of a master&amp;amp;apos;s degree followed by a five year service commitment in the Foreign Service of the Department of State.  The Charles B. Rangel International Affairs Summer Enrichment Program is a six week academic summer program which serves as an important State Department Foreign Service recruiting tool.</t>
  </si>
  <si>
    <t>https://www.grantsolutions.gov/gs/preaward/previewPublicAnnouncement.do?id=58674</t>
  </si>
  <si>
    <t>PAS-WINDHOEK-FY2017-0001</t>
  </si>
  <si>
    <t>U.S. Embassy Windhoek PAS Annual Program Statement</t>
  </si>
  <si>
    <t>Registered public or private nonprofit organization; such as think tanks and civil society/nongovernmental organizations with programming experience.All documents must be in English.All budgets are in U.S. Dollars.</t>
  </si>
  <si>
    <t>DRLA-DRLAQM-17-050</t>
  </si>
  <si>
    <t>DRL Evaluation Innovation Fund: Democratizing Learning and Evaluation&amp;amp;#195;&amp;amp;#162;&amp;amp;#194;&amp;amp;#128;&amp;amp;#194;&amp;amp;#148;Building evaluation skills and documenting local M&amp;amp;amp;E solutions</t>
  </si>
  <si>
    <t>The U.S. Department of State, Bureau of Democracy, Human Rights and Labor (DRL) announces an open competition for organizations interested in submitting applications for projects that focus on improving evaluation skills and/or documenting evaluative evidence related to the improvement of democracy, human rights and labor programs overseas. Funding is contingent upon front office approval.</t>
  </si>
  <si>
    <t>https://www.grantsolutions.gov/gs/preaward/previewPublicAnnouncement.do?id=58672</t>
  </si>
  <si>
    <t>ECA-ECAPEC-17-015</t>
  </si>
  <si>
    <t>FY 2017 International Sports Programming Initiative</t>
  </si>
  <si>
    <t>The Office of Citizen Exchanges, SportsUnited Division, of the U.S. Department of State&amp;amp;apos;s Bureau of Educational and Cultural Affairs (ECA) announces an open competition for the FY 2017 International Sports Programming Initiative.  U.S. public and private non-profit organizations meeting the provisions described in Internal Revenue Code section 26 U.S.C. 501(c)(3) may submit proposals to manage sports exchange projects designed to reach underserved youth and/or their coaches/sports administrators who manage youth sports programs.  These exchanges between the United States and select countries will be reciprocal exchanges that employ sports to address a specific theme outlined below.  The International Sports Programming Initiative uses sports to help underserved youth around the world develop important leadership skills, achieve academic success, promote tolerance and respect for diversity as well as become stewards of the environment.  Sports Diplomacy programs can be an important tool for advancing foreign policy goals and connecting with audiences with whom traditional diplomacy proves challenging, including at-risk youth, women, minorities, people with disabilities, and non-English speakers.  The focus of all programs must be on both male and female youth and/or their coaches/sports administrators.  Programs designed to train elite athletes or coaches are ineligible under  Eligibility Requirements, as stated in the announcement.</t>
  </si>
  <si>
    <t>https://www.grantsolutions.gov/gs/preaward/previewPublicAnnouncement.do?id=58638</t>
  </si>
  <si>
    <t>ECA-ECAPEC-17-018</t>
  </si>
  <si>
    <t>FY 2017 Creative Arts Exchange</t>
  </si>
  <si>
    <t>Cultural diplomacy, an essential facet of America&amp;amp;apos;s foreign policy, enhances cross-cultural understanding and opens new avenues of dialogue and collaboration between individuals and nations.  In support of U.S. Department of State foreign policy objectives, Creative Arts Exchange initiatives are arts-based, international people-to-people exchange programs.  They create partnerships through artistic collaboration and professional development that enrich both the international participants and the Americans with whom they meet.  Programs are implemented in close coordination with U.S. embassies and consulates abroad.  Eligible themes and/or artistic genres for CAE initiatives are determined based on ECA strategic priorities.  The goals of the Creative Arts Exchange are to:- Promote mutual understanding between the people of the United States and the people of other countries; - Support U.S. foreign policy objectives;- Provide unique opportunities for artistic collaboration, engagement and/or performance between American artists and international participants; - Convey the diversity and high artistic merit of the arts in America, as well as increase awareness and understanding of American art, culture, values and society for international participants and audiences;  - Foster opportunities for educational outreach and community engagement with diverse and underserved communities, especially youth (ages 12-25), women, and persons with disabilities; - Engage participants in instructive and informative experiences in a particular art form; and- Create opportunities for sustaining relationships and collaboration between U.S. and international artists and institutions that endure beyond program duration.    In FY 2017, CAE will focus on the following themes: Dance (DanceMotion, USA), Film (American Film Showcase), Music (American Music Abroad), and Music (OneBeat).</t>
  </si>
  <si>
    <t>https://www.grantsolutions.gov/gs/preaward/previewPublicAnnouncement.do?id=58687</t>
  </si>
  <si>
    <t>INL-AMESAUDIAARABIA-RSOI0009-02032017</t>
  </si>
  <si>
    <t>Female Corrections Academy Training, Development, and Mentoring Assistance Project</t>
  </si>
  <si>
    <t>INLEA-INLCN-17-001</t>
  </si>
  <si>
    <t>Reducing Human Trafficking Through Forensics in Central America</t>
  </si>
  <si>
    <t>To assist efforts to decrease human trafficking within and from Central America, the offeror shall help to establish a DNA database of known samples from parents or family members with missing or abducted children in Guatemala, Honduras, and El Salvador, or enhance any existing database which can provide this service.  Projects should include collaboration with local law enforcement, civil society, and academic institutions, and should seek to leverage investments from the private sector.  Projects should build on existing DNA forensic capacity being developed and implemented in Central America, and shall identify legal, procedural, and functional opportunities for and help resolve any obstacles to collecting, maintaining, and sharing DNA samples and database information for the purpose of countering human trafficking.  This may include activities such as assisting with drafting and passage of legislation to enable DNA sample collection, testing, and sharing of information; establishing SOPs for the collection, appropriate safeguarding, and sharing of DNA samples or DNA profiles; enhancing technical capacity of partners to collect and analyze DNA samples or database information; and public outreach activities to engage potential families in providing DNA samples.  Projects should be weighted with 50 percent of effort in Guatemala, and 25 percent of effort in each El Salvador and Honduras, and should help develop sustainable capacity in each country to continue these efforts after the end of any project, including train-the-trainer activities.</t>
  </si>
  <si>
    <t>https://www.grantsolutions.gov/gs/preaward/previewPublicAnnouncement.do?id=58659</t>
  </si>
  <si>
    <t>PM-PMWRA-17-014</t>
  </si>
  <si>
    <t>PM/WRA Unsolicited Concept Notes - Spring 2017</t>
  </si>
  <si>
    <t>The U.S. Department of State, Bureau of Political-Military Affairs, Office of Weapons Removal and Abatement (PM/WRA) is pleased to invite eligible organizations to submit concept notes for small arms and light weapons destruction, humanitarian demining, explosive ordnance disposal, victims&amp;amp;#195;&amp;amp;#162;&amp;amp;#194;&amp;amp;#128;&amp;amp;#194;&amp;amp;#153; assistance programs, and other projects related to the U.S. Conventional Weapons Destruction (CWD) Program for fiscal year 2017.  Please note that this is a request for unsolicited concept notes.</t>
  </si>
  <si>
    <t>https://www.grantsolutions.gov/gs/preaward/previewPublicAnnouncement.do?id=58684</t>
  </si>
  <si>
    <t>TTHP</t>
  </si>
  <si>
    <t>COE for Technical Training and Human Performance</t>
  </si>
  <si>
    <t>GR-RCE-17-001</t>
  </si>
  <si>
    <t>https://www.grantsolutions.gov/gs/preaward/previewPublicAnnouncement.do?id=58596</t>
  </si>
  <si>
    <t>DE-FOA-0001634</t>
  </si>
  <si>
    <t>Stewardship Science Academic Alliances (SSAA) Program</t>
  </si>
  <si>
    <t>The Stewardship Science Academic Alliances (SSAA) Program was established in 2002 to support state-of-the-art research at U.S. academic institutions in areas of fundamental physical science and technology of relevance to the SSP mission. The SSAA Program provides the research experience necessary to maintain a cadre of trained scientists at U.S. universities to meet the nation&amp;amp;#8217;s current and future SSP needs, with a focus on those areas not supported by other federal agencies. It supports the DOE/NNSA&amp;amp;#8217;s priorities both to address the workforce specific needs in science, technology, engineering, and mathematics and to support the next generation of professionals who will meet those needs.</t>
  </si>
  <si>
    <t>http://www.fedconnect.net</t>
  </si>
  <si>
    <t>ED-GRANTS-021017-001</t>
  </si>
  <si>
    <t>Office of Postsecondary Education (OPE): Upward Bound Math and Science Program CFDA Number 84.047M</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</si>
  <si>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Upward Bound (UB) Program is one of the seven programs known as the Federal TRIO Programs. The UB Program is a discretionary grant program that supports projects designed to provide students with the skills and motivation necessary to complete a program of secondary education and to enter into, and succeed in, a program of postsecondary education. There are three types of grants under the UB Program: UB; Veterans UB; and UB Math and Science (UBMS) grants.      In this notice we invite applications for UBMS grants only. The invitation to apply for UB grants has been announced and we will invite applications for Veterans UB grants in a forthcoming notice.      The UBMS Program supports projects designed to prepare high school students for postsecondary education programs that lead to careers in the fields of math and science.      UBMS grantees are required to provide the services listed in sections 402C(b) and (c) of the Higher Education Act of 1965, as amended (HEA) (20 U.S.C. 1070a-13). Grantees may also provide the permissible services in section 402C(d) of the HEA. UBMS Program grantees must also provide the services listed in 34 CFR 645.14(a) and may provide the services listed in 34 CFR 645.14(b).    Catalog of Federal Domestic Assistance (CFDA) Number: 84.047M.         Applications for grants under the UBMS Program, CFDA number 84.047M,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UBMS Program at www.Grants.gov. You must search for the downloadable application package for this program by the CFDA number. Do not include the CFDA number&amp;amp;apos;s alpha suffix in your search (e.g., search for 84.047, not 84.047M).</t>
  </si>
  <si>
    <t>https://www.gpo.gov/fdsys/pkg/FR-2017-02-10/pdf/2017-02714.pdf</t>
  </si>
  <si>
    <t>RFA-TS-17-001</t>
  </si>
  <si>
    <t>Identify and Characterize Potential Environmental Risk Factors for Amyotrophic Lateral Sclerosis (ALS) and Evaluate Their Impact on ALS Disease Incidence and Progression</t>
  </si>
  <si>
    <t>The Agency for Toxic Substances and Disease Registry (ATSDR) is soliciting investigator-initiated research that will identify and characterize environmental toxicants in human biological samples that may be potential environmental risk factors for Amyotrophic Lateral Sclerosis (ALS). Applications are also sought that will evaluate the impact of environmental toxicants on the development and progression of ALS, including gene-environment interactions. Information gleaned from this investigator-initiated research will provide a greater understanding of the possible link between exposures to environmental toxicants and the etiology of ALS.</t>
  </si>
  <si>
    <t>RFA-GH-17-002</t>
  </si>
  <si>
    <t xml:space="preserve">The PEPFAR Stewardship and Oversight ACT of 2013 calls for the integration of timely and relevant operational research for the purposes of improving program quality and efficiency, ascertaining cost effectiveness, assessing population-based impact, and optimizing delivery of services. The 2015 strategy paper PEPFAR 3.0: Controlling the Epidemic: Delivering on the Promise of an AIDS-free Generation calls for a focus on strategic, scientifically sound investments to rapidly scale-up and maximize impact of core HIV prevention, treatment and care interventions.In order to meet these high level programmatic goals, evaluation and research activities that establish and strengthen innovative, emerging best practices in clinical and community HIV/AIDS and TB prevention, care, and treatment service programs are needed. Findings provided by evaluation and research activities will help establish the metrics and benchmarks for defining and measuring success. Evaluation and research activities, including formative assessments, economic evaluations, program process, outcome, and impact evaluations, implementation science, and research activities, will ultimately lead to improvements in program quality and efficiency, cost effectiveness, population-based impact, and service delivery optimization. As such, the U.S. Government (USG) recognizes and supports this funding announcement to support public and nonprofit private institutions and agencies with host-country investigators in PEPFAR-supported countries for the conduct of program development and research activities with the objective of the rapid dissemination of conclusions and concrete impact on programming.This FOA directly supports evaluation and research activities to develop an evidence base that supports the global implementation of clinical and community HIV/AIDS and TB prevention, care, and treatment services. Effective projects are those that expand the evidence base that informs national priorities and implementation plans and results in replicable models and defines strategies for priority interventions. </t>
  </si>
  <si>
    <t>RFA-ES-17-005</t>
  </si>
  <si>
    <t>Environmental influences on Placental Origins of Development (ePOD) (R01)</t>
  </si>
  <si>
    <t>The purpose of this Funding Opportunity Announcement (FOA) is to stimulate multidisciplinary research projects from the scientific community that use a combination of animal/cell models and non-invasive human placenta tissues or biomarkers to investigate how early life exposures affect placental growth, development, and function, and the subsequent health of the offspring.</t>
  </si>
  <si>
    <t>http://grants.nih.gov/grants/guide/rfa-files/RFA-ES-17-005.html</t>
  </si>
  <si>
    <t>PA-17-085</t>
  </si>
  <si>
    <t>Zika Virus (ZIKV) Complications (R21)</t>
  </si>
  <si>
    <t>The purpose of this Funding Opportunity Announcement (FOA) is to provide support for research on Zika virus (ZIKV) and its complications.  This FOA replaces PAR-16-106 which had used rolling application due dates to facilitate the rapid review and award of particularly urgent or time-sensitive projects.  The last date for submitting an application to PAR-16-106 is January 13, 2017.</t>
  </si>
  <si>
    <t>http://grants.nih.gov/grants/guide/pa-files/PA-17-085.html</t>
  </si>
  <si>
    <t>PAR-17-154</t>
  </si>
  <si>
    <t>NIDCR Prospective Observational or Biomarker Clinical Validation Study Cooperative Agreement (U01)</t>
  </si>
  <si>
    <t xml:space="preserve"> This Funding Opportunity Announcement (FOA) will support, through the cooperative agreement mechanism, investigator-initiated observational studies or biomarker validation studies that require prospective collection of data/biospecimens or continued analysis of data/biospecimens collected as part of a previous cooperative agreement award from NIDCR.</t>
  </si>
  <si>
    <t>http://grants.nih.gov/grants/guide/pa-files/PAR-17-154.html</t>
  </si>
  <si>
    <t>RFA-DE-18-008</t>
  </si>
  <si>
    <t>Oral HIV Vaccination: Strategy Synergistic to Systemic Vaccination (R01)</t>
  </si>
  <si>
    <t>This Funding Opportunity Announcement (FOA) encourages hypothesis driven basic, translational and pre-clinical science research to develop novel approaches for prophylactic oral mucosal vaccine that will be synergistic with systemic vaccination for protection against HIV infection.</t>
  </si>
  <si>
    <t>http://grants.nih.gov/grants/guide/rfa-files/RFA-DE-18-008.html</t>
  </si>
  <si>
    <t>RFA-TR-17-002</t>
  </si>
  <si>
    <t>Limited Competition for NIH-Industry Program: Discovering New Therapeutic Uses for Existing Molecules (UG3/UH3)</t>
  </si>
  <si>
    <t>This Funding Opportunity Announcement (FOA) solicits applications that support testing new therapeutic uses for experimental drugs or biologics (Assets) across a broad range of human diseases. This innovative program allows investigators to propose new therapeutic uses for Assets from pharmaceutical company partners. Strong applications will include scientific evidence that modulation of an Assets target should have a positive impact on the disease/condition.  An X02 pre-application is the first step in the application process for RFA-TR-17-002 and RFA-TR-17-003. X02 pre-applications will be evaluated by outside experts. Investigators whose X02 pre-applications are judged to be the most meritorious and relevant to NIH program priorities will be notified of the opportunity to submit a UG3/UH3 application under this FOA.  The initial UG3 award will support the development of rigorous, pre-clinical efficacy studies and clinical trial planning activities.  If UG3 pre-clinical milestones are met, the UH3 award may be made to support clinical trials.</t>
  </si>
  <si>
    <t>http://grants.nih.gov/grants/guide/rfa-files/RFA-TR-17-002.html</t>
  </si>
  <si>
    <t>RFA-TR-17-003</t>
  </si>
  <si>
    <t>Limited Competition for NIH-Industry Program: Discovering Pediatric New Therapeutic Uses for Existing Molecules (UG3/UH3)</t>
  </si>
  <si>
    <t xml:space="preserve">This Funding Opportunity Announcement (FOA) solicits applications that support testing new therapeutic uses for experimental drugs or biologics (Assets) across a broad range of human diseases unique to pediatric populations. This innovative program allows investigators to propose new therapeutic uses for Assets from pharmaceutical company partners. Strong applications will include scientific evidence that modulation of an Assets target will have a positive impact on the disease/condition.  An X02 pre-application is the first step in the application process for RFA-TR-17-002 and RFA-TR-17-003. X02 pre-applications will be evaluated by outside experts. Investigators whose X02 pre-applications are judged to be the most meritorious and relevant to NIH program priorities will be notified of the opportunity to submit a UG3/UH3 application under this FOA. The initial UG3 award will support the development of rigorous, pre-clinical efficacy studies and clinical trial planning activities.  If UG3 pre-clinical milestones are met, the UH3 award may be made to support clinical trials.   </t>
  </si>
  <si>
    <t>http://grants.nih.gov/grants/guide/rfa-files/RFA-TR-17-003.html</t>
  </si>
  <si>
    <t>RFA-NS-17-021</t>
  </si>
  <si>
    <t>Myalgic Encephalomyelitis/Chronic Fatigue Syndrome (ME/CFS) Collaborative Research Centers (CRCs) (U54)</t>
  </si>
  <si>
    <t xml:space="preserve">This Funding Opportunity Announcement (FOA) invites applications for Myalgic Encephalomyelitis/Chronic Fatigue Syndrome (ME/CFS) Collaborative Research Centers (CRC). The overarching goal of this initiative is to establish a network of Centers that will work collaboratively to define the cause(s) of and discover improved treatments for ME/CFS.  A more immediate goal for each Center is to rapidly advance synergistic, interdisciplinary research programs while serving as local resources and national leaders in ME/CFS research.  Successful CRC research programs will facilitate research in ME/CFS through conducting of 1) collaborative basic and/or clinical research on ME/CFS; 2) longitudinal studies of individuals with ME/CFS within each ME/CFS CRC and across CRCs within the network; 3) access to information related to ME/CFS for basic and clinical researchers, academic and practicing physicians, healthcare professionals, patients, and the lay public. Clinical data management for efficient data collection as well as data mining and data sharing will be addressed through the separate data management and coordinating center (DMCC). Institutions must be committed to the establishment and continuation of the proposed ME/CFS CRC.  Funding decisions will focus on those applications most likely to make highly impactful contributions to ME/CFS research, as well as on those with the greatest potential to collaborate effectively across the ME/CFS CRC program.      </t>
  </si>
  <si>
    <t>http://grants.nih.gov/grants/guide/rfa-files/RFA-NS-17-021.html</t>
  </si>
  <si>
    <t>PA-17-139</t>
  </si>
  <si>
    <t>Improving Outcomes for Disorders of Human Communication (R01)</t>
  </si>
  <si>
    <t>The purpose of this Funding Opportunity Announcement (FOA) is to improve the health outcomes for individuals with deafness and other communication disorders through effectiveness and health services research in the NIDCD mission areas of hearing, balance, smell, taste, voice, speech and language.</t>
  </si>
  <si>
    <t>http://grants.nih.gov/grants/guide/pa-files/PA-17-139.html</t>
  </si>
  <si>
    <t>PA-17-140</t>
  </si>
  <si>
    <t>Improving Outcomes for Disorders of Human Communication (R21)</t>
  </si>
  <si>
    <t>http://grants.nih.gov/grants/guide/pa-files/PA-17-140.html</t>
  </si>
  <si>
    <t>RFA-NS-17-022</t>
  </si>
  <si>
    <t>Data Management and Coordinating Center (DMCC) for the Myalgic Encephalomyelitis/Chronic Fatigue Syndrome (ME/CFS) Collaborative Research Centers (CRC) (U24)</t>
  </si>
  <si>
    <t xml:space="preserve">The purpose of this Funding Opportunity Announcement (FOA) is to invite new cooperative agreement applications for the Data Management and Coordinating Center (DMCC), which supports the Myalgic Encephalomyelitis/Chronic Fatigue Syndrome (ME/CFS) Collaborative Research Centers (CRC). This FOA will support the DMCC (U24) cooperative agreement that will focus on providing the infrastructure and support to the individual ME/CFS CRCs in their activities. Clinical data management for efficient data collection as well as data mining and data sharing will be addressed in the data management and coordinating center (DMCC).  The ME/CFS CRCs will establish a network to facilitate research through: 1) collaborative basic and/or clinical research on ME/CFS; 2) longitudinal studies of individuals with ME/CFS within each ME/CFS CRC and across CRCs within the network; 3) access to information related to ME/CFS for basic and clinical researchers, academic and practicing physicians, healthcare professionals, patients, and the lay public.    </t>
  </si>
  <si>
    <t>http://grants.nih.gov/grants/guide/rfa-files/RFA-NS-17-022.html</t>
  </si>
  <si>
    <t>PAR-17-162</t>
  </si>
  <si>
    <t>Innovation Award for Mechanistic Studies to Optimize Mind and Body Interventions in NCCIH High Priority Research Topics (R33)</t>
  </si>
  <si>
    <t xml:space="preserve">Understanding the mechanisms by which complementary or integrative Mind and Body Interventions exert their clinical effects is critical for the development of optimized interventions that target specific conditions and disorders.  </t>
  </si>
  <si>
    <t>http://grants.nih.gov/grants/guide/pa-files/PAR-17-162.html</t>
  </si>
  <si>
    <t>PAR-17-149</t>
  </si>
  <si>
    <t>Phased Innovation Award for Mechanistic Studies to Optimize Mind and Body Interventions in NCCIH High Priority Research Topics (R61/R33)</t>
  </si>
  <si>
    <t>Understanding the mechanisms by which complementary or integrative Mind and Body Interventions exert their clinical effects is critical for the development of optimized interventions that target specific conditions and disorders.</t>
  </si>
  <si>
    <t>http://grants.nih.gov/grants/guide/pa-files/PAR-17-149.html</t>
  </si>
  <si>
    <t>PA-17-137</t>
  </si>
  <si>
    <t>Innovations in Mechanisms and Interventions to Address Mental Health in HIV Prevention and Care Continuum (R21)</t>
  </si>
  <si>
    <t>This Funding Opportunity Announcement (FOA) encourages applications focused on 1) advancing understanding of mechanisms by which mental health affects HIV prevention and treatment in order to identify modifiable intervention targets; and 2) developing and pilot testing expanded interventions to improve both mental health and HIV outcomes along the entire HIV care continuum (from HIV testing to viral suppression).  PA-17-NNN uses the R01 grant mechanism while PA-17-NN uses the R21 mechanism. High risk/high payoff projects that lack preliminary data or utilize existing data may be most appropriate for the R21 mechanism, while applicants with preliminary data and/or include longitudinal analysis may wish to apply using the R01 mechanism.</t>
  </si>
  <si>
    <t>http://grants.nih.gov/grants/guide/pa-files/PA-17-137.html</t>
  </si>
  <si>
    <t>PA-17-136</t>
  </si>
  <si>
    <t>Innovations in Mechanisms and Interventions to Address Mental Health in HIV Prevention and Care Continuum (R01)</t>
  </si>
  <si>
    <t xml:space="preserve">This Funding Opportunity Announcement (FOA) encourages applications  focused on 1) advancing understanding of mechanisms by which mental health affects HIV prevention and treatment in order to identify modifiable intervention targets; and 2) developing and testing expanded interventions to improve both mental health and HIV outcomes along the entire HIV care continuum (from HIV testing to viral suppression).  PA-17-136 uses the R01 grant mechanism while PA-17-137 uses the R21 mechanism. High risk/high payoff projects that lack preliminary data or utilize existing data may be most appropriate for the R21 mechanism, while applicants with preliminary data and/or include longitudinal analysis may wish to apply using the R01 mechanism.  </t>
  </si>
  <si>
    <t>http://grants.nih.gov/grants/guide/pa-files/PA-17-136.html</t>
  </si>
  <si>
    <t>RFA-MH-18-100</t>
  </si>
  <si>
    <t>Limited Competition: Continuation of the Center for Genomic Studies on Mental Disorders (U24)</t>
  </si>
  <si>
    <t>Through this Funding Opportunity Announcement (FOA), the National Institute of Mental Health (NIMH) seeks applications to develop, sustain, enhance, and enrich a centralized national biorepository for genetic studies of psychiatric disorders for facilitation and acceleration of the scientific understanding of the genetic risk architecture underlying mental disorders. This effort is expected to involve a functionally integrated, multi-disciplinary team that will provide for open sharing of biosamples and data resources through a single, centralized, national resource to advance basic and translational research in the genetics of mental disorders.</t>
  </si>
  <si>
    <t>http://grants.nih.gov/grants/guide/rfa-files/RFA-MH-18-100.html</t>
  </si>
  <si>
    <t>PAR-17-152</t>
  </si>
  <si>
    <t>Advancing Our Understanding of the Brain Epitranscriptome (R21)</t>
  </si>
  <si>
    <t xml:space="preserve">The &amp;amp;quot;epitranscriptome&amp;amp;quot; refers to chemical modifications of RNA molecules.  RNA modifications in the brain have been reported to regulate the fate and function of both coding and noncoding RNAs and are emerging as a critical element of cellular function. The purpose of this initiative is to stimulate research into the functions of modified RNAs in the brain and in the associated modification proteins that act on RNA (readers, writers, and erasers) that play a role in basic neurobiological and behavioral processes implicated in mental and substance use disorders.   </t>
  </si>
  <si>
    <t>http://grants.nih.gov/grants/guide/pa-files/PAR-17-152.html</t>
  </si>
  <si>
    <t>PAR-17-153</t>
  </si>
  <si>
    <t>Advancing our Understanding of the Brain Epitranscriptomics (R01)</t>
  </si>
  <si>
    <t xml:space="preserve">The &amp;amp;quot;epitranscriptome&amp;amp;quot; refers to chemical modifications of RNA molecules. RNA modifications in the brain have been reported to regulate the fate and function of both coding and noncoding RNAs and are emerging as a critical element of cellular function. The purpose of this initiative is to stimulate research into the functions of modified RNAs in the brain and/or the associated modification proteins that act on RNA (readers, writers, and erasers) and play a role in basic neurobiological and behavioral processes implicated in mental and substance use disorders.  </t>
  </si>
  <si>
    <t>http://grants.nih.gov/grants/guide/pa-files/PAR-17-153.html</t>
  </si>
  <si>
    <t>PAR-17-158</t>
  </si>
  <si>
    <t>This FOA seeks applications which propose secondary analyses of existing clinical research datasets to investigate constructs identified in the NIMH&amp;amp;apos;s Research Domain Criteria (RDoC) initiative and to test novel hypotheses using the RDoC framework.</t>
  </si>
  <si>
    <t>http://grants.nih.gov/grants/guide/pa-files/PAR-17-158.html</t>
  </si>
  <si>
    <t>PA-17-166</t>
  </si>
  <si>
    <t>Formative and Pilot Intervention Research for Prevention and Treatment of HIV/AIDS (R34)</t>
  </si>
  <si>
    <t>This Funding Opportunity Announcement (FOA) encourages formative research, intervention development, and pilot-testing of interventions. Primary scientific areas of focus include the feasibility, tolerability, acceptability and safety of novel or adapted interventions that target HIV prevention or treatment. For the purposes of this FOA, intervention is defined to include behavioral, social, or structural approaches, as well as combination biomedical and behavioral, social, or structural approaches that prevent acquisition and transmission of HIV infection, or improve clinical outcomes for persons who are HIV infected, or both.</t>
  </si>
  <si>
    <t>http://grants.nih.gov/grants/guide/pa-files/PA-17-166.html</t>
  </si>
  <si>
    <t>PA-17-165</t>
  </si>
  <si>
    <t>Research to Support the Reduction and Elimination of Mental Health Disparities (Admin Supp)</t>
  </si>
  <si>
    <t>The purpose of this FOA is to support Administrative Supplements to active NIMH grants to foster research across the NIMH Strategic Objectives that target the reduction and elimination of mental health disparities by race and ethnicity, geography, and socioeconomic status in the United States. This initiative aims to generate research within the scientific scope of the parent grant that identifies mechanisms underlying disparities or differences in mental health status and/or enhances optimal delivery of mental health interventions among diverse groups.</t>
  </si>
  <si>
    <t>http://grants.nih.gov/grants/guide/pa-files/PA-17-165.html</t>
  </si>
  <si>
    <t>RFA-TR-17-001</t>
  </si>
  <si>
    <t>Pre-application for the NIH-Industry Program: Discovering New Therapeutic Uses for Existing Molecules (X02)</t>
  </si>
  <si>
    <t>The NIH-Industry Program: Discovering New Therapeutic Uses for Existing Molecules [New Therapeutic Uses (NTU)] program is designed to develop partnerships between pharmaceutical companies and the biomedical research community to advance therapeutics development. This innovative program matches researchers with a selection of pharmaceutical industry assets to test ideas for new therapeutic uses with the ultimate goal of identifying promising new treatments for patients. The program was designed to enable efficient 3-way drug repositioning partnerships between academic, government, and pharmaceutical partners.</t>
  </si>
  <si>
    <t>http://grants.nih.gov/grants/guide/rfa-files/RFA-TR-17-001.html</t>
  </si>
  <si>
    <t>PA-17-134</t>
  </si>
  <si>
    <t>Public Policy Effects on Alcohol-, Marijuana-, and Other Substance-Related Behaviors and Outcomes (R03)</t>
  </si>
  <si>
    <t xml:space="preserve">This Funding Opportunity Announcement (FOA) encourages applications to conduct research on the effects of public policies on health-related behaviors and outcomes associated with alcohol, marijuana, and other substances. The purpose of the FOA is to advance understanding of how public policy may serve as a tool for improving public health and welfare through its effects on behaviors and outcomes pertaining to alcohol and other drugs. This FOA is intended to support innovative research to examine policy effects that have the potential to lead to meaningful changes in public health. Research projects that may be supported by this FOA include, but are not necessarily limited to: causal analyses of the effects of one or multiple public policies; evaluations of the effectiveness of specific public policies as tools for improving public health through their effects on alcohol-, marijuana-, and other substance-related behaviors and outcomes; and research to advance methods and measurement used in studying relationships between public policies and alcohol-, marijuana-, and other substance-related behaviors and outcomes.  The R03 Small Research Grant Program supports discrete, well-defined projects that realistically can be completed in two years and that require limited levels of funding. This program supports different types of projects including (but not limited to) pilot or feasibility studies; secondary analysis of existing data; small, self-contained research projects; and development of research methodology.  </t>
  </si>
  <si>
    <t>http://grants.nih.gov/grants/guide/pa-files/PA-17-134.html</t>
  </si>
  <si>
    <t>PA-17-132</t>
  </si>
  <si>
    <t>Public Policy Effects on Alcohol-, Marijuana-, and Other Substance-Related Behaviors and Outcomes (R21)</t>
  </si>
  <si>
    <t>This Funding Opportunity Announcement (FOA) encourages applications to conduct research on the effects of public policies on health-related behaviors and outcomes associated with alcohol, marijuana, and other substances. The purpose of the FOA is to advance understanding of how public policy may serve as a tool for improving public health and welfare through its effects on behaviors and outcomes pertaining to alcohol and other drugs. This FOA is intended to support innovative research to examine policy effects that have the potential to lead to meaningful changes in public health. Research projects that may be supported by this FOA include, but are not necessarily limited to: causal analyses of the effects of one or multiple public policies; evaluations of the effectiveness of specific public policies as tools for improving public health through their effects on alcohol-, marijuana-, and other substance-related behaviors and outcomes; and research to advance methods and measurement used in studying relationships between public policies and alcohol-, marijuana-, and other substance-related behaviors and outcomes.</t>
  </si>
  <si>
    <t>http://grants.nih.gov/grants/guide/pa-files/PA-17-132.html</t>
  </si>
  <si>
    <t>PA-17-135</t>
  </si>
  <si>
    <t>Public Policy Effects on Alcohol-, Marijuana-, and Other Substance-Related Behaviors and Outcomes (R01)</t>
  </si>
  <si>
    <t xml:space="preserve">This Funding Opportunity Announcement (FOA) encourages applications to conduct research on the effects of public policies on health-related behaviors and outcomes associated with alcohol, marijuana, and other substances. The purpose of the FOA is to advance understanding of how public policy may serve as a tool for improving public health and welfare through its effects on behaviors and outcomes pertaining to alcohol and other drugs. This FOA is intended to support innovative research to examine policy effects that have the potential to lead to meaningful changes in public health. Research projects that may be supported by this FOA include, but are not necessarily limited to: causal analyses of the effects of one or multiple public policies; evaluations of the effectiveness of specific public policies as tools for improving public health through their effects on alcohol-, marijuana-, and other substance-related behaviors and outcomes; and research to advance methods and measurement used in studying relationships between public policies and alcohol-, marijuana-, and other substance-related behaviors and outcomes.  </t>
  </si>
  <si>
    <t>http://grants.nih.gov/grants/guide/pa-files/PA-17-135.html</t>
  </si>
  <si>
    <t>PAR-17-150</t>
  </si>
  <si>
    <t>Mechanisms of Disparities in Chronic Liver Diseases and Cancer (R21)</t>
  </si>
  <si>
    <t xml:space="preserve"> The purpose of the initiative is to support multidisciplinary innovative exploratory and developmental research to understand the underlying etiologic factors and the mechanisms that result in disparities in chronic liver diseases and cancer in the US. This FOA utilizes the Research Project Grant (R21) mechanism, and is suitable for early phase, pilot, or exploratory/developmental projects.  Investigators who are interested in proposing larger scale, later phase projects based upon substantial preliminary data should submit applications to the companion FOA PAR-17-151 of identical scientific scope which uses the NIH (R01) grant mechanism.  </t>
  </si>
  <si>
    <t>http://grants.nih.gov/grants/guide/pa-files/PAR-17-150.html</t>
  </si>
  <si>
    <t>PAR-17-151</t>
  </si>
  <si>
    <t>Mechanisms of Disparities in Chronic Liver Diseases and Cancer (R01)</t>
  </si>
  <si>
    <t xml:space="preserve"> The purpose of the initiative is to support multidisciplinary research to understand the underlying etiologic factors and the mechanisms that result in disparities in chronic liver diseases and cancer in the US.   </t>
  </si>
  <si>
    <t>http://grants.nih.gov/grants/guide/pa-files/PAR-17-151.html</t>
  </si>
  <si>
    <t>PAR-17-156</t>
  </si>
  <si>
    <t>Evaluating the NIDA Standardized Research E-Cigarette in Risk Reduction and Related Studies (U01)</t>
  </si>
  <si>
    <t>The purpose of this Funding Opportunity Announcement (FOA) is to accelerate research evaluating electronic cigarettes (e-cigarettes, electronic nicotine delivery systems, ENDS) as a potential means of reducing the risks associated with combustible tobacco use. This goal will be achieved by funding clinical studies that use the newly-developed NIDA Standard Research E-cigarette (SREC) to examine potential risks and benefits associated with e-cigarette use in current tobacco smokers.  Ultimately, this FOA aims to evaluate whether e-cigarettes can reduce the risks associated with combustible tobacco use and to establish the NIDA SREC as a standard to which other e-cigarettes can be compared. Studies submitted to this FOA should examine the effects of the SREC on multiple behavioral and health biomarkers in current tobacco smokers and may include examination of whether e-cigarettes can reduce the negative health impacts of conventional tobacco use, and / or examine their effects on craving and dependence. Funding will be contingent upon the FDA Center for Tobacco Products (CTP) determination that the studies fall under their regulatory jurisdiction. Furthermore, funding will require that CTP accepts the use of the NIDA SREC as an Investigational Tobacco Product (ITP) in the proposed study, or determines that an ITP is not required. Studies funded by this FOA are expected to rapidly increase understanding of whether e-cigarettes reduce the risks associated with tobacco use. Additionally, these studies may provide significant data to inform e-cigarette public health policy decision-making.</t>
  </si>
  <si>
    <t>http://grants.nih.gov/grants/guide/pa-files/PAR-17-156.html</t>
  </si>
  <si>
    <t>PA-17-157</t>
  </si>
  <si>
    <t>Functional Genetics, Epigenetics, and Non-coding RNAs in Substance Use Disorders (R21)</t>
  </si>
  <si>
    <t>Genetic and genomic studies have identified genes and gene variants that may impact the fundamental biological mechanisms underpinning substance use disorders (SUDs).  Discovery of these genes/variants, while extremely valuable, is only the first step in understanding the molecular processes that influence SUDs. This Funding Opportunity Announcement (FOA) encourages basic functional genetic and genomic research in two areas:  1. functional validation to determine which candidate genes/variants/epigenetic/non-coding RNA features have an authentic role in SUDs, and 2. detailed elucidation of the molecular pathways and processes modulated by candidate genes/variants, particularly for those genes with an unanticipated role in SUDs.</t>
  </si>
  <si>
    <t>http://grants.nih.gov/grants/guide/pa-files/PA-17-157.html</t>
  </si>
  <si>
    <t>PA-17-155</t>
  </si>
  <si>
    <t>Functional Genetics, Epigenetics, and Non-coding RNAs in Substance Use Disorders (R01)</t>
  </si>
  <si>
    <t xml:space="preserve">Genetic and genomic studies have identified genes and gene variants that may impact the fundamental biological mechanisms underpinning substance use disorders (SUDs).  Discovery of these genes/variants, while extremely valuable, is only the first step in understanding the molecular processes that influence SUDs. This Funding Opportunity Announcement (FOA) encourages basic functional genetic and genomic research in two areas:  1. functional validation to determine which candidate genes/variants/epigenetic/non-coding RNA features have an authentic role in SUDs, and 2. detailed elucidation of the molecular pathways and processes modulated by candidate genes/variants, particularly for those genes with an unanticipated role in SUDs. </t>
  </si>
  <si>
    <t>http://grants.nih.gov/grants/guide/pa-files/PA-17-155.html</t>
  </si>
  <si>
    <t>PAR-17-124</t>
  </si>
  <si>
    <t>Perception and Cognition Research to Inform Cancer Image Interpretation (R21)</t>
  </si>
  <si>
    <t>The purpose of this Funding Opportunity Announcement (FOA) is to facilitate research on the perceptual and cognitive processes underlying the performance of cancer image observers in radiology and pathology, in order to improve the accuracy of cancer detection and diagnosis.  This FOA utilizes the Exploratory/Developmental Grant (R21) mechanism, which supports investigation of novel scientific ideas or new model systems, tools, or technologies that have the potential for significant impact on biomedical or biobehavioral research. An R21 grant application need not have extensive background material or preliminary information.</t>
  </si>
  <si>
    <t>http://grants.nih.gov/grants/guide/pa-files/PAR-17-124.html</t>
  </si>
  <si>
    <t>PAR-17-125</t>
  </si>
  <si>
    <t>Perception and Cognition Research to Inform Cancer Image Interpretation (R01)</t>
  </si>
  <si>
    <t>The purpose of this Funding Opportunity Announcement (FOA) is to facilitate research on the perceptual and cognitive processes underlying the performance of cancer image observers in radiology and pathology, in order to improve the accuracy of cancer detection and diagnosis.</t>
  </si>
  <si>
    <t>http://grants.nih.gov/grants/guide/pa-files/PAR-17-125.html</t>
  </si>
  <si>
    <t>RFA-RM-17-003</t>
  </si>
  <si>
    <t>Stimulating Peripheral Activity to Relieve Conditions (SPARC):  Foundational Peripheral Neuroanatomy and Functional Neurobiology in Under-Studied Organs (U01)</t>
  </si>
  <si>
    <t xml:space="preserve">This NIH Funding Opportunity Announcement (FOA) is part of the Stimulating Peripheral Activity to Relieve Conditions (SPARC) Common Fund program. This FOA solicits applications for support of research to gather critical data and answer critical questions on functional peripheral neuroanatomy of organs and reveal the organ function controlled by neural circuits.   Organs of interest include those where the peripheral neuroanatomy and functional neurobiology of the organ have been understudied, and which are not the subject of existing SPARC funding under RFA-RM-15-018 (see below).  </t>
  </si>
  <si>
    <t>http://grants.nih.gov/grants/guide/rfa-files/RFA-RM-17-003.html</t>
  </si>
  <si>
    <t>RFA-RM-17-004</t>
  </si>
  <si>
    <t>Research Education Program Grants for CryoEM Curriculum Development (R25)</t>
  </si>
  <si>
    <t>The NIH Research Education Program (R25) supports research education activities in the mission areas of the NIH.  The over-arching goal of this Common Fund R25 program is to support educational activities that complement and/or enhance the training of a workforce to meet the nations biomedical, behavioral and clinical research needs.    To accomplish the stated over-arching goal, this FOA will support creative educational activities with a primary focus on     Curriculum or Methods Development in cryoelectron microscopy (cryoEM) for structural biology research.</t>
  </si>
  <si>
    <t>http://grants.nih.gov/grants/guide/rfa-files/RFA-RM-17-004.html</t>
  </si>
  <si>
    <t>RFA-TR-17-006</t>
  </si>
  <si>
    <t>CTSA Program Data to Health (CD2H) Coordinating Center (U24)</t>
  </si>
  <si>
    <t>This funding opportunity announcement (FOA) invites applications for a Clinical and Translational Science Award (CTSA) Program Data to Health Coordination Center (CD2H-CC) that will support the activities of the CTSA Program in using data to translate discoveries to health benefit.  The CTSA Program supports high quality translational and clinical research locally, regionally, and nationally, and fosters excellence and innovation in research methods, informatics, training, and career development.  The CTSA Program is evolving into an innovative national consortium of academic medical centers that comprises  hubs   working together to support translational science and improve the research process in order to get more treatments to more patients more quickly. It is expected that the CD2H-CC will 1) support and enhance a collaborative informatics community for the CTSA Program, 2) develop Good Data Practice (GDP) for information stewardship, 3) promote software standards for interoperability, 4) foster collaborative innovation in the area of informatics tools, methods, and processes, 5) stimulate the use of cutting edge biomedical research informatics and data science education for CTSA Program researchers, and 6) evaluate the impact of CD2H-CC activities to enhance health through the use of informatics resources.  Through these activities it is expected that the CD2H-CC will discover, develop, demonstrate, and disseminate innovation in informatics tools, standards, methods, and processes and will facilitate collaboration and consortium activities in the area of innovative informatics solutions that will translate to health benefit.</t>
  </si>
  <si>
    <t>http://grants.nih.gov/grants/guide/rfa-files/RFA-TR-17-006.html</t>
  </si>
  <si>
    <t>RFA-TR-17-007</t>
  </si>
  <si>
    <t>NCATS Pilot Program for Collaborative Drug Discovery Research using Bioprinted Skin Tissue (U18)</t>
  </si>
  <si>
    <t xml:space="preserve">The goal of this Funding Opportunity Announcement (FOA) is to enable the development of 3D-bioprinted tissue models for drug discovery, including efficacy studies and toxicology research through a collaborative arrangement between the 3-D Bioprinting Program at the National Center for Advancing Translational Sciences (NCATS) and extramural scientists.  NCATS intramural scientists will provide expertise for 3-D bioprinting, assay development and drug screening stages of the projects.  Extramural investigators will provide appropriate cell resources, disease expertise and model validation in collaboration with NCATS to perform drug screening of bioprinted materials. The research application will involve 3-D bioprinting in a screening format of patient-derived cells supplied by the extramural investigators, characterization and validation of bioprinted materials by NCATS investigators and extramural collaborators, and screening of appropriate molecular libraries.  </t>
  </si>
  <si>
    <t>http://grants.nih.gov/grants/guide/rfa-files/RFA-TR-17-007.html</t>
  </si>
  <si>
    <t>PAR-17-144</t>
  </si>
  <si>
    <t>Limited Competition: National Primate Research Centers (P51)</t>
  </si>
  <si>
    <t xml:space="preserve">This FOA encourages grant applications that support the activities of the National Primate Research Centers (NPRCs). Nonhuman primates (NHPs) are most closely related to humans, both physiologically and genetically. Therefore, NHPs are critical animal models for translational research aimed at understanding human biology, both in normal and diseased states. Proper husbandry and management of NHPs require specialized physical and intellectual resources, which are most effectively and economically provided in centralized primate centers, the resources of which are made available to investigators on a national basis. The NPRCs provide these resources to investigators/grantees who utilize NHPs in biomedical research and thereby complement and help enable the missions of the NIH Institutes and Centers. </t>
  </si>
  <si>
    <t>http://grants.nih.gov/grants/guide/pa-files/PAR-17-144.html</t>
  </si>
  <si>
    <t>PAR-17-133</t>
  </si>
  <si>
    <t>NINR Clinical Trial Planning Grant (R34)</t>
  </si>
  <si>
    <t>This Funding Opportunity Announcement (FOA) encourages applications that propose the complete planning, design, and preparation of the documentation necessary for implementation of investigator-initiated clinical trials. The application should propose the developmental work to be performed that would enhance the probability of reaching definitive outcomes in a clinical trial.</t>
  </si>
  <si>
    <t>http://grants.nih.gov/grants/guide/pa-files/PAR-17-133.html</t>
  </si>
  <si>
    <t>PAR-17-163</t>
  </si>
  <si>
    <t>Research To Address Sleep Disorders in the Context of Medical Rehabilitation (R01)</t>
  </si>
  <si>
    <t xml:space="preserve">Patients with many disabilities report problems sleeping, but specific sleep disorders are often not diagnosed. Because sleep affects many physiological and behavioral parameters--depression, anxiety, pain, cancer, cardiovascular changes, immune function-- sleep disorders should be diagnosed and appropriately treated to maximize benefit of rehabilitation. Research is needed on ways to best approach this complexity in the context of medical rehabilitation for a primary, non-sleep disorder. </t>
  </si>
  <si>
    <t>http://grants.nih.gov/grants/guide/pa-files/PAR-17-163.html</t>
  </si>
  <si>
    <t>PAR-17-128</t>
  </si>
  <si>
    <t>Quantitative Imaging Tools and Methods for Cancer Therapy Response Assessment (UG3/UH3)</t>
  </si>
  <si>
    <t>This Funding Opportunity Announcement (FOA) encourages research project applications under the cooperative agreement (UG3/UH3) mechanism to address the development, optimization and validation of quantitative imaging (QI) software tools and methods for prediction and/or measurement of response to cancer therapies or for planning and validating radiation therapy treatment strategies in clinical trials.</t>
  </si>
  <si>
    <t>http://grants.nih.gov/grants/guide/pa-files/PAR-17-128.html</t>
  </si>
  <si>
    <t>PAR-17-129</t>
  </si>
  <si>
    <t>Quantitative Imaging Tools and Methods for Cancer Response Assessment (U01)</t>
  </si>
  <si>
    <t>This purpose of this Funding Opportunity Announcement (FOA) is to provide a mechanism of support to research organizations interested in clinically translating already optimized quantitative imaging software tools capable of measuring or predicting the response of cancer to clinical therapies, or in translating imaging tools for planning and validating radiation therapy treatment strategies in clinical trials. The quantitative tools must have been developed and optimized during a performance period in the Quantitative Imaging Network (QIN) or under other separate funding. The proposed research effort should be an extension of the research that successfully completed the tasks of developing and optimizing the chosen software tools or data collection methods intended to facilitate clinical decision making during clinical trials. This FOA is intended to support the efforts of validating those tools in prospective multisite clinical trials in order to test tool performance and to demonstrate that the tool can be integrated into clinical workflow with a minimum of disruption.</t>
  </si>
  <si>
    <t>http://grants.nih.gov/grants/guide/pa-files/PAR-17-129.html</t>
  </si>
  <si>
    <t>PAR-17-146</t>
  </si>
  <si>
    <t>This Funding Opportunity Announcement (FOA) encourages applications that develop and test multilevel interventions to improve follow-up to abnormal screening tests for breast, colorectal, cervical and lung cancers. Improving follow-up to abnormal screening tests is dependent on factors at the individual, team, healthcare system or community setting levels. Appropriate applications for this FOA should propose to intervene at one or more levels, and must measure outcomes at three or more levels, while accounting for interactions that occur between levels.</t>
  </si>
  <si>
    <t>http://grants.nih.gov/grants/guide/pa-files/PAR-17-146.html</t>
  </si>
  <si>
    <t>PAR-17-167</t>
  </si>
  <si>
    <t xml:space="preserve">This Funding Opportunity Announcement (FOA) is intended to support clinical trials conducting preliminary evaluation of the safety and efficacy of imaging agents, as well as an assessment of imaging systems, image processing, image-guided planning and/or execution therapy, contrast kinetic modeling, 3-D reconstruction and other quantitative tools. As many such preliminary evaluations are early in development, this FOA will provide investigators with support for pilot (Phase I and II) cancer imaging clinical trials, including patient monitoring and laboratory studies. This FOA supports novel uses of known/standard clinical imaging agents and methods as well as the evaluation of new agents, systems, or methods. The imaging and image-guided intervention (IGI) investigations, if proven successful in these early clinical trials, can then be validated in larger studies through competitive R01 mechanisms, or through clinical trials in the Specialized Programs of Research Excellence (SPOREs), Cancer Centers and/or the NCI&amp;amp;apos;s National Clinical Trials Network. </t>
  </si>
  <si>
    <t>http://grants.nih.gov/grants/guide/pa-files/PAR-17-167.html</t>
  </si>
  <si>
    <t>PA-17-138</t>
  </si>
  <si>
    <t>Administrative Supplements to Promote Research Collaborations on Fusion Oncoproteins as Drivers of Childhood Cancer  (Admin Supp)</t>
  </si>
  <si>
    <t>This Administrative Supplement funding opportunity announcement is part of the Cancer Moonshot initiative to accelerate cancer research, and was developed in response to a recommendation from the Blue Ribbon Panel of experts charged with advising the National Cancer Advisory Board on the exceptional scientific opportunities that could be accelerated through this initiative. Based on the recommendation to intensify research and form highly dynamic and collaborative networks of investigators to advance our understanding of fusion oncoproteins as drivers of childhood cancers, this FOA supports supplemental funds to current NCI-funded research projects for new interdisciplinary collaborations to perform research within the scientific scope of the parent grant that will lead to better understanding of the mechanisms of action of fusion oncoproteins as drivers of childhood sarcomas, brain cancers, and high risk leukemias.</t>
  </si>
  <si>
    <t>http://grants.nih.gov/grants/guide/pa-files/PA-17-138.html</t>
  </si>
  <si>
    <t>HHS-2017-ACL-NIDILRR-DPHF-0199</t>
  </si>
  <si>
    <t>Disability and Rehabilitation Research Projects (DRRP) Program: Health and Function (Research)</t>
  </si>
  <si>
    <t>The purpose of NIDILRR&amp;amp;apos;s Disability and Rehabilitation Research Projects (DRRP) which are funded through the Disability and Rehabilitation Research Projects and Centers Program, is to plan and conduct research, demonstration projects, training, and related activities, including international activities,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and to improve the effectiveness of services authorized under the Rehabilitation Act of 1973, as amended (Rehabilitation Act). Under this particular DRRP priority, applicants must propose a research project that is aimed at improving health and function outcomes of individuals with disabilities.  In carrying out a research project under this program, a grantee must identify one or more hypotheses or research questions and, based on the hypotheses or research questions identified, perform an intensive, systematic study directed toward producing (1) new or full scientific knowledge, or (2) understanding of the subject or problem studied. Please note that this will be the Funding Opportunity for field-initiated DRRP research projects in the health and function domain.  NIDILRR plans to make two field-initated DRRP awards in the health and function domain.  NIDILRR&amp;amp;apos;s field-initiated DRRP awards in the health and function domain may include research projects, development projects, or both, depending on the ranking of applications provided by the peer review panel.</t>
  </si>
  <si>
    <t>https://acl.gov/Funding_Opportunities/Announcements/Index.aspx</t>
  </si>
  <si>
    <t>HHS-2017-ACL-NIDILRR-DPHF-0200</t>
  </si>
  <si>
    <t>Disability and Rehabilitation Research Projects (DRRP) Program: Health and Function (Development)</t>
  </si>
  <si>
    <t xml:space="preserve">The purpose of NIDILRR&amp;amp;apos;s Disability and Rehabilitation Research Projects (DRRP) which are funded through the Disability and Rehabilitation Research Projects and Centers Program, is to plan and conduct research, demonstration projects, training, and related activities, including international activities,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and to improve the effectiveness of services authorized under the Rehabilitation Act of 1973, as amended (Rehabilitation Act). Under this particular DRRP priority, applicants must propose a development project that is aimed at improving the health and function of individuals with disabilities.  In carrying out a development project under this program, a grantee must use knowledge and understanding gained from research to create materials, devices, systems, or methods beneficial to the target population, including design and development of protypes and processes.      Please note that this will be the Funding Opportunity for field-initiated DRRP development projects in the health and function domain.  NIDILRR plans to make two field-initated DRRP awards in the health and function domain.  NIDILRR&amp;amp;apos;s field-initiated DRRP awards in the health and function domain may include research projects, development projects, or both, depending on the ranking of applications provided by the peer review panel.  </t>
  </si>
  <si>
    <t>RFA-HL-18-003</t>
  </si>
  <si>
    <t>Sex Hormone Induced Thromboembolism in Pre-Menopausal Women (R61/R33)</t>
  </si>
  <si>
    <t>The primary objective of the work to be supported by this funding opportunity is to understand the mechanisms by which female sex hormones and sex hormone-based therapies can increase the risk of venous and arterial thromboembolism in pre-menopausal women. Understanding the basic physiopathology of how sex hormones may induce or add to the pre-existing risk of thrombosis will strengthen our understanding of the mechanisms underlying thrombus formation in relevant clinical situations such as peripartum or in women using contraceptives or undergoing in vitro fertilization. Such research may help identify women at higher thrombotic risk and thus help guide their clinical care. It could also lead to the identification of potential new therapeutics to prevent thrombus formation. The FOA purpose does not include research on thromboembolism related comorbidities in post-menopausal women.</t>
  </si>
  <si>
    <t>http://grants.nih.gov/grants/guide/rfa-files/RFA-HL-18-003.html</t>
  </si>
  <si>
    <t>PAR-17-123</t>
  </si>
  <si>
    <t>Biomarkers for Diabetes, Digestive, Kidney and Urologic Diseases Using Biosamples from the NIDDK Repository (R01)</t>
  </si>
  <si>
    <t>This FOA will provide support for assays (and associated data analysis) of repository-held samples for studies focused on an NIDDK relevant disease.  The review of applications to this FOA will consider both access to repository-held samples and funding for assays using the samples.  These studies are expected to generate scientific discoveries on disease mechanisms, disease pathogenic processes, disease progression, or clinical responses.  Projects that make good use of the associated data from the clinical trials and studies, the original intent of the clinical study and/or trial are highly encouraged.  Exploratory studies and discovery research are encouraged especially when samples are not severely limited, the work is justified, and the goal is consistent with the original intent of the clinical research.</t>
  </si>
  <si>
    <t>http://grants.nih.gov/grants/guide/pa-files/PAR-17-123.html</t>
  </si>
  <si>
    <t>RFA-NS-17-020</t>
  </si>
  <si>
    <t>Research Program Award (R35)</t>
  </si>
  <si>
    <t xml:space="preserve"> The purpose of the NINDS Research Program Award (RPA) is to provide longer-term support and increased flexibility to Program Directors (PDs) /Principal Investigators (PIs) whose outstanding records of research achievement demonstrate their ability to make major contributions to neuroscience.  RPAs will support the overall research programs of NINDS-funded investigators for up to 8 years, at a level commensurate with a PD/PIs recent NINDS support (Part 2, Section II)  This greater funding stability will provide investigators with increased freedom and flexibility which may allow them to be more adventurous in their research, to take greater risks, to embark upon research that breaks new ground, to undertake research projects that require a longer timeframe, and/or to extend previous discoveries in new directions.  Research supported through the RPA must be within the scope of the NINDS mission (http://www.ninds.nih.gov/about_ninds/mission.htm).  Research activities outside of the NINDS mission, or traditionally supported by another NIH Institute or Center will not be considered through this program. </t>
  </si>
  <si>
    <t>http://grants.nih.gov/grants/guide/rfa-files/RFA-NS-17-020.html</t>
  </si>
  <si>
    <t>PAR-17-145</t>
  </si>
  <si>
    <t>NINDS Postdoctoral Mentored Career Development Award (K01)</t>
  </si>
  <si>
    <t>The purpose of the NINDS Postdoctoral Mentored Career Development Award is to support the ability of outstanding, mentored postdoctoral researchers to develop a potentially impactful research project with a comprehensive career development plan that will enable them to launch an independent research program. Candidates are encouraged to apply for support from this NINDS K01 any time between the second through fourth year of cumulative mentored postdoctoral research experience, and may be supported by this NINDS K01 within the first 6 years of cumulative postdoctoral research experience. Because the completion of a strong, well-planned, thorough career development plan, in addition to development of an impactful research project, is a critical aspect of this K01, applications are strongly encouraged early in the postdoctoral eligibility window. By the end of the proposed K01 award period, the candidate should be poised to begin an independent research career with a well-developed, impactful research project and the expertise required to become a leader in the field.</t>
  </si>
  <si>
    <t>http://grants.nih.gov/grants/guide/pa-files/PAR-17-145.html</t>
  </si>
  <si>
    <t>RFA-AI-17-001</t>
  </si>
  <si>
    <t>Cellular Therapies for Treatment of Radiation Injuries (U01)</t>
  </si>
  <si>
    <t>The purpose of this Funding Opportunity Announcement (FOA) is to support studies to evaluate candidate cellular therapies to treat radiation-induced injuries in appropriate in vivo models when administered 24 hours or more post-irradiation. The research should be aimed toward the eventual approval of candidate cellular therapies under the United States Food and Drug Administration (FDA) Animal Rule licensure pathway.</t>
  </si>
  <si>
    <t>http://grants.nih.gov/grants/guide/rfa-files/RFA-AI-17-001.html</t>
  </si>
  <si>
    <t>PAR-17-160</t>
  </si>
  <si>
    <t>IDeA Networks of Biomedical Research Excellence (INBRE) (P20)</t>
  </si>
  <si>
    <t>The National Institute of General Medical Sciences (NIGMS) invites applications for Institutional Development Award (IDeA) Networks of Biomedical Research Excellence (INBRE) awards from investigators at biomedical research institutions that award doctoral degrees in the health sciences or sciences related to health or at independent biomedical research institutes with ongoing biomedical research programs funded by the NIH or other Federal agencies within the IDeA eligible states. The purpose of the INBRE program is to augment and strengthen the biomedical research capacity of an IDeA-eligible state. The INBRE program represents a collaborative effort to sponsor research between research intensive institutions and institutes, primarily undergraduate institutions, community colleges, and Tribally Controlled Colleges and Universities (TCCUs), as appropriate.</t>
  </si>
  <si>
    <t>http://grants.nih.gov/grants/guide/pa-files/PAR-17-160.html</t>
  </si>
  <si>
    <t>PAR-17-161</t>
  </si>
  <si>
    <t>NCMRR Early Career Research Award (R03)</t>
  </si>
  <si>
    <t xml:space="preserve">The National Center for Medical Rehabilitation Research (NCMRR) Early Career Research (ECR) Award (R03) is intended to support both basic and clinical research from rehabilitation scientists who are establishing independent research careers. It cannot be used to support thesis/dissertation research or research conducted by postdoctoral fellows.  The research should be focused on one or more of the areas within the biomedical and behavioral mission of NCMRR: pathophysiology and management of chronically injured nervous and musculoskeletal systems; repair and recovery of motor and cognitive function; functional plasticity, adaptation, and windows of opportunity for rehabilitation interventions; rehabilitative strategies involving pharmaceutical, stimulation, neuroengineering approaches, exercise, motor training, and behavioral modifications; pediatric rehabilitation; secondary conditions associated with chronic disabilities; improved diagnosis, assessment, and outcome measures; and development of orthotics, prosthetics, and other assistive technologies and devices. The NCMRR ECR Award supports different types of projects including secondary analysis of existing data; small, self-contained research projects; development of research methodology; translational research; outcomes research; and development of new technology. Irrespective of the type of project, the intent of the NCMRR ECR Award is for the Program Director(s)/Principal Investigator(s) (PD(s)/PI(s)) to obtain sufficient preliminary data for a subsequent R01 application.  </t>
  </si>
  <si>
    <t>http://grants.nih.gov/grants/guide/pa-files/PAR-17-161.html</t>
  </si>
  <si>
    <t>PAR-17-126</t>
  </si>
  <si>
    <t>Juvenile Protective Factors and Their Effects on Aging (R01)</t>
  </si>
  <si>
    <t xml:space="preserve">The purpose of this FOA is to invite: 1) descriptive studies to identify putative juvenile protective factors, 2) experimental studies to test hypotheses about their effects on aging and 3) translational studies to characterize potential beneficial and adverse effects of maintaining or modulating the level of juvenile protective factors in adult life. Juvenile protective factors (JPFs), intrinsic to an immature organism, help to maintain or enhance certain physiological functions across all or some stages of postnatal development (i.e., segment of the life span between birth and sexual maturity), but diminish or disappear as the organism transitions from one maturational stage to the next. The loss or diminution of JPFs after a given stage of postnatal development or at time of sexual maturity may contribute to the onset of deleterious aging changes (e.g., compromised stem cell function and reparative capacity) across adulthood. This FOA is uniquely focused on animal and clinical studies which involve comparisons between juvenile versus adult states or between stages of postnatal development to identify putative JPFs and their effects on aging.   Studies which involve comparisons between young and old adults will not be supported by this FOA. </t>
  </si>
  <si>
    <t>http://grants.nih.gov/grants/guide/pa-files/PAR-17-126.html</t>
  </si>
  <si>
    <t>PAR-17-127</t>
  </si>
  <si>
    <t>Juvenile Protective Factors and Their Effects on Aging (R03)</t>
  </si>
  <si>
    <t xml:space="preserve">The purpose of this FOA is to invite pilot/feasibility projects for: 1) descriptive studies to identify putative juvenile protective factors, 2) experimental studies to test hypotheses about their effects on aging and 3) translational studies to characterize potential beneficial and adverse effects of maintaining or modulating the level of juvenile protective factors in adult life. Juvenile protective factors (JPFs), intrinsic to an immature organism, help to maintain or enhance certain physiological functions across all or some stages of postnatal development (i.e., segment of the life span between birth and sexual maturity), but diminish or disappear as the organism transitions from one maturational stage to the next. The loss or diminution of JPFs after a given stage of postnatal development or at time of sexual maturity may contribute to the onset of deleterious aging changes (e.g., compromised stem cell function and reparative capacity) across adulthood. This FOA is uniquely focused on animal and clinical studies which involve comparisons between juvenile versus adult states or between stages of postnatal development to identify putative JPFs and their effects on aging.   Pilot studies which involve comparisons between young and old adults will not be supported by this FOA.  </t>
  </si>
  <si>
    <t>http://grants.nih.gov/grants/guide/pa-files/PAR-17-127.html</t>
  </si>
  <si>
    <t>PA-17-164</t>
  </si>
  <si>
    <t>Aging Biology Research to Address Health Disparities (Admin Supp)</t>
  </si>
  <si>
    <t xml:space="preserve">This Funding Opportunity Announcement (FOA) announces the availability of administrative supplements to support aging biology research that addresses disparities in health.   </t>
  </si>
  <si>
    <t>http://grants.nih.gov/grants/guide/pa-files/PA-17-164.html</t>
  </si>
  <si>
    <t>PAR-17-159</t>
  </si>
  <si>
    <t>Data Science Research: Personal Health Libraries for Consumers and Patients (R01)</t>
  </si>
  <si>
    <t xml:space="preserve">The National Library of Medicine seeks applications for novel informatics and data science approaches that can help individuals gather, manage and use data and information about their personal health. A goal of this program is to advance research and application by patients and the research community through broadly sharing the results via publication, and through open source mechanisms for data or resource sharing. </t>
  </si>
  <si>
    <t>http://grants.nih.gov/grants/guide/pa-files/PAR-17-159.html</t>
  </si>
  <si>
    <t>CNCS-01-19-2017</t>
  </si>
  <si>
    <t>2017 RSVP Expansion Notice of Funding Opportunity</t>
  </si>
  <si>
    <t xml:space="preserve">The Senior Corps RSVP Expansion Competition will award grants to eligible organizations proposing to engage RSVP volunteers age 55 and older in a diverse range of volunteer activities.     Through this expansion competition, CNCS focuses on increasing the impact of national service in certain counties across the country. Please note that this competition is limited to only those counties across the country that are currently not being served. A complete list of all such counties is set forth by state in Appendix A. Applicants may apply for one or more counties. The minimum amount per grant is $75,000.     In addition to serving one or more counties, Senior Corps&amp;amp;apos; funding priorities for the competition will be the following: Evidence-based program implementations, Elder Justice, Education - Intergenerational Programming, Access to Care in Opioid Abuse, Aging in PLace - Transportation, and Economic Opportunity. </t>
  </si>
  <si>
    <t>www.nationalservice.gov/rsvpcompetition</t>
  </si>
  <si>
    <t>CNCS-02-13-17</t>
  </si>
  <si>
    <t>2017 AmeriCorps State and National Grants - Targeted Priority</t>
  </si>
  <si>
    <t>AmeriCorps grants are awarded to eligible organizations proposing to engage AmeriCorps members in evidence-based or evidence-informed interventions to strengthen communities. An AmeriCorps member is an individual who engages in community service through an approved national service position. Members may receive a living allowance and other benefits while serving. Upon successful completion of their service, members earn a Segal AmeriCorps Education Award from the National Service Trust that members can use to pay for higher education expenses or apply to qualified student loans.    This competition is for applicants proposing to engage AmeriCorps members in the following two areas: Healthy Futures - Reducing and/or Preventing Prescription Drug and Opioid Abuse and Safer Communities - Strengthening law enforcement and community relations.</t>
  </si>
  <si>
    <t>https://www.nationalservice.gov/build-your-capacity/grants/funding-opportunities/2017/2017-americorps-state-and-national-grants</t>
  </si>
  <si>
    <t>USDA-AMS-TM-FSMIP-G-17-0004</t>
  </si>
  <si>
    <t>FSMIP provides matching funds on a competitive basis to assist eligible entities explore new market opportunities and to encourage research and innovation aimed at improving the efficiency and performance of the U.S. agricultural marketing system.  The 2017 allocation for grants is approximately $1 million. Proposals may focus on addressing barriers, overcoming challenges or realizing opportunities manifesting at any stage of the marketing chain including direct, wholesale, and retail.  Proposals must have a strong marketing focus, must involve research, and the primary beneficiaries must be agricultural producers and agribusinesses.  Proposals that involve training or education programs must include a research component that tests the effects of the program on the marketing goals.  Proposals may involve small, medium or large scale agricultural entities but should benefit multiple producers or agribusinesses.  Proposals that benefit one agribusiness or individual will not be considered.Proposals that address issues of importance at the State, multi-State, or national level are appropriate for FSMIP.  Of particular interest are proposals that reflect a collaborative approach between the States, academia, the farm sector and other appropriate entities and stakeholders.  FSMIP will also consider unique proposals on a smaller scale that may serve as pilot projects or case studies useful as models for others. Such proposals should include an objective to analyze opportunities and formulate recommendations with regard to how the project could be scaled up or expanded to other regions.  FSMIP will hold a teleconference to review the Request for Applications and answer questions on January 19, 2017 at 2:30 pm Eastern time.  If you would like to participate in the teleconference, please contact the Agency Contact to receive instructions.</t>
  </si>
  <si>
    <t>http://www.fs.fed.us/ucf/nucfac.shtml</t>
  </si>
  <si>
    <t>South Carolina Conservation Innovation Grants</t>
  </si>
  <si>
    <t>http://www.nrcs.usda.gov/wps/portal/nrcs/main/va/programs/financial/cig/</t>
  </si>
  <si>
    <t>https://www.nrcs.usda.gov/wps/portal/nrcs/main/national/programs/financial/cig/</t>
  </si>
  <si>
    <t>USDA-NRCS-ND-CIG-17-01</t>
  </si>
  <si>
    <t>North Dakota Conservation Innovation Grants Fiscal Year 2017</t>
  </si>
  <si>
    <t>USDA-NRCS-NJ-CIG-17-01</t>
  </si>
  <si>
    <t>Conservation Innovation Grant (FY) 2017 Announcement for Program Funding</t>
  </si>
  <si>
    <t>NJ NRCS requests applications for Conservation Innovation Grants (CIG) to stimulate the development and adoption of innovative conservation approaches and technologies. Applications are accepted for projects located in New Jersey only. NRCS anticipates that the amount available for support of this program in FY 2017 will be approximately $202,500. Funds will be awarded through a statewide competitive grants process. There are seven state CIG categories available in FY2017. Applications are requested from eligible individuals, government or non-government organizations for competitive consideration of grant awards for projects between one and three years in duration. This notice identifies the objectives for CIG projects, the eligibility criteria for projects and associated instructions needed to apply for CIG. Pre-proposal applications due by 4:30 pm on February 24, 2017.</t>
  </si>
  <si>
    <t>http://www.nrcs.usda.gov/wps/portal/nrcs/main/national/programs/farmbill/rcpp/</t>
  </si>
  <si>
    <t>USDA-NRCS-NHQ-RCPP-18-01</t>
  </si>
  <si>
    <t xml:space="preserve">EXECUTIVE SUMMARY:    NRCS is the Department of Agriculture&amp;amp;#8217;s (USDA) conservation agency working with farmers, ranchers, and private forest landowners nationwide to identify and address natural resource objectives in balance with operational goals in order to benefit soil, water, wildlife, and related natural resources locally, regionally, and nationally.  NRCS works in partnership with other entities to accelerate getting conservation on the ground.      Through the Regional Conservation Partnership Program (RCPP), NRCS seeks to co-invest with partners in innovative, workable and cost-effective approaches to benefit farming, ranching, and forest operations, local economies, and the communities and resources in a watershed or other geographic area.    RCPP partners develop project applications, as described in this notice, to address specific natural resource objectives in a proposed area or region. Partnering organizations design, promote, implement, and evaluate the project outcomes.    NRCS will select final RCPP projects following a two-phase application process that includes:  (1) a pre-proposal application; and (2) a full proposal application.  NRCS will assess and evaluate RCPP project applications against four criteria&amp;amp;#8212;solutions, contributions, innovation, and participation. The full proposal process is only open to applicants whose pre-proposal applications are selected by the agency to go forward from the pre-proposal stage.  All RCPP applications become the property of NRCS for use in the administration of the program and will not be returned to the applicant.    RCPP federal assistance is delivered in accordance with the authorities of the Environmental Quality Incentives Program (EQIP), Conservation Stewardship Program (CSP), Agricultural Conservation Easement Program (ACEP), and Healthy Forests Reserve Program (HFRP), and in certain geographic areas, the Watershed Protection and Flood Prevention program. NRCS and partners implement RCPP projects by working with agricultural producers and owners of agricultural and forest land.    The purpose of this notice is to announce the availability of CCC funding for RCPP and to solicit applications from potential partners.  Subject to fiscal year (FY) 2018 appropriations, NRCS anticipates the availability of up to $252.6 million in funding for RCPP.   RCPP is not a grant program. Through RCPP, NRCS works with partners to provide a combination of financial and technical assistance to help producers implement conservation practices. Applications will be accepted from all 50 States, the Caribbean Area (Puerto Rico and U.S. Virgin Islands), and U.S. territories in the Pacific Island Areas (Guam, American Samoa, and the Commonwealth of the Northern Mariana Islands).  </t>
  </si>
  <si>
    <t>Minerva Research Initiative</t>
  </si>
  <si>
    <t>https://www.grants.gov</t>
  </si>
  <si>
    <t>F17AS00067</t>
  </si>
  <si>
    <t>Great Lakes Restoration Initiative, Partners for Fish and Wildlife 2017</t>
  </si>
  <si>
    <t>The Great Lakes Restoration Initiative targets the most significant environmental problems in the Great Lakes ecosystem by funding and implementing federal projects that address these problems. One goal is to improve habitat and wildlife protection and restoration. Using appropriations from the Great Lakes Restoration Initiative, the U.S. Fish and Wildlife Service (Service), Partners for Fish and Wildlife (PFW) Program anticipates funding wetland and associated upland habitat restoration and enhancement projects for conservation of native Great Lakes fish and wildlife populations, particularly migratory birds. Restoration projects will be completed on privately owned (non-federal/non-state) lands. Emphasis will be placed on, but not limited to, completing projects within the watersheds of Great Lakes Areas of Concern and in coastal zones.    The PFW Program is a voluntary, incentive-based program that provides direct technical assistance and financial assistance in the form of cooperative agreements to private landowners to restore and conserve fish and wildlife habitat for the benefit of federal trust resources. In the Great Lakes watershed, PFW biologists from eight states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PFW state coordinator PRIOR TO submitting an application for funding.    Substantial involvement on the part of the Service is anticipated for the successful completion of the activities to be funded. In particular, the Service will be responsible for the following: PFW biologists provide direct technical assistance to landowners to identify, design and implement voluntary habitat improvement projects, such as wetland restoration, or grassland establishment, on private lands</t>
  </si>
  <si>
    <t>NIJ-2017-11160</t>
  </si>
  <si>
    <t>NIJ FY17 Research and Evaluation on Trafficking in Persons</t>
  </si>
  <si>
    <t xml:space="preserve">This solicitation seeks applications for funding for research and evaluation projects that will address the knowledge gaps related to trafficking in persons, with clear implications for criminal justice policy and practice in the United States.  NIJ has been funding research on trafficking in persons for well over a decade, and particularly appreciates proposals mindfully developed to build off of and compliant existing research investments.  The current NIJ portfolio of human trafficking research comprehensively addresses the crime through such focus areas as: scope, prevalence, and perpetration of the crime; effective criminal justice responses and challenges thereto; victimization experiences and how best to meet victim needs; and how best to reduce the demand for trafficking victims. Applicants should familiarize themselves with prior NIJ awards to address human trafficking and include relevant research in their literature review.  For a summary of research projects on the subject of human trafficking, see www.nij.gov/nij/topics/crime/human-trafficking/welcome.htm. </t>
  </si>
  <si>
    <t>https://nij.gov/funding/Documents/solicitations/NIJ-2017-11160.pdf</t>
  </si>
  <si>
    <t>NIJ-2017-11566</t>
  </si>
  <si>
    <t>NIJ FY17 Strengthening the Medical Examiner-Coroner System Program</t>
  </si>
  <si>
    <t xml:space="preserve">There is an extreme shortage of board-certified forensic pathologists in the United States, as underscored in the 2009 report by the National Academies of Sciences on Strengthening Forensic Science in the United States.      This program will address strengthening the Medical Examiner-Coroner system in two project areas:   1.)  By increasing the number and quality of board-certified forensic pathologists who choose the forensic pathology sub-specialty, following the completion of an accredited pathology medical residency program.   2.  Assisting ME and Coroner offices achieve accreditation through a recognized accreditation body (examples: NAME, IACME).      This program furthers OJP&amp;amp;apos;s goal to increase public safety and improve the fair administration of justice across America through innovative leadership and programs.  Compliance with accreditation requirements will assist medical examiner and coroner offices to strengthen the quality of services and data reporting.  </t>
  </si>
  <si>
    <t>https://nij.gov/funding/Documents/solicitations/NIJ-2017-11566.pdf</t>
  </si>
  <si>
    <t>NIJ-2017-11450</t>
  </si>
  <si>
    <t>NIJ FY17 Research and Evaluation on Domestic Radicalization to Violent Extremism</t>
  </si>
  <si>
    <t xml:space="preserve">The Domestic Radicalization to Violent Extremism (DRVE) program addresses three major questions:     (1) What are the primary drivers of radicalization to violent extremism, and how do they vary across cohorts (e.g., by grievance, by age, by socioeconomic categories)?   (2) How is radicalization to violent extremism analogous to other forms of extreme violence, such as mass casualty events and gangs?   (3) What policy choices and/or programmatic interventions prevent or reduce radicalization to violent extremism, induce disengagement from violent extremism, and/or support de-radicalization and desistance from violent extremism?     In FY2017, NIJ will emphasize interest in evaluations of new and existing demonstration programs to prevent violent extremism at the community-level.    </t>
  </si>
  <si>
    <t>https://nij.gov/funding/Documents/solicitations/NIJ-2017-11450.pdf</t>
  </si>
  <si>
    <t>NIJ-2017-12043</t>
  </si>
  <si>
    <t>NIJ FY17 Research and Evaluation on Drugs and Crime 2017</t>
  </si>
  <si>
    <t>https://nij.gov/funding/Documents/solicitations/NIJ-2017-12043.pdf</t>
  </si>
  <si>
    <t>NIJ-2017-11500</t>
  </si>
  <si>
    <t>NIJ FY17 Research to Improve Officer Decision-making</t>
  </si>
  <si>
    <t>This solicitation will support projects to develop and/or evaluate innovative training to improve officer decision-making and in turn outcomes in police-citizen interactions.  NIJ is particularly interested in the dosage and curriculum  and  in evaluations that can measure how the training received is transferred and applied to the actual work setting as well as outcomes associated with the training.</t>
  </si>
  <si>
    <t>https://nij.gov/funding/Documents/solicitations/NIJ-2017-11500.pdf</t>
  </si>
  <si>
    <t>NIJ-2017-11481</t>
  </si>
  <si>
    <t>NIJ FY17 Research and Evaluation in Safety, Health and Wellness in the Criminal Justice System</t>
  </si>
  <si>
    <t>The purpose of this solicitation is to promote multidisciplinary research in the area of safety, health, and wellness for the criminal justice community in support of the NIJ Safety, Health, and Wellness Strategic Research Plan 2016-2021.Applicants should submit proposals that address one of the three categories identified below. Application titles should clearly indicate the category proposed. Each category aligns with specific objectives within the Safety, Health, and Wellness Strategic Research Plan.  Applicants should note that each category seeks to improve health and wellness in specific populations using different researcher strategies and goals.  Category 1 seeks applicants using behavioral, psychological and physiological measures related to mental and physical health.  Category 2 seek applicants to study the impact of the criminal justice system on families and child development.  Category 3 seeks to address policy related to courts and the criminal justice system.  Categories:1) Causes and effects of stress and trauma on (a) law enforcement and corrections officers or (b) individuals in violent communities; 2) Impact of parental jail incarceration on children; and3) The efficacy of services, strategies, policies and processes within the criminal or juvenile  justice system that serve as responses to children exposed to violence</t>
  </si>
  <si>
    <t>https://nij.gov/funding/Documents/solicitations/NIJ-2017-11481.pdf</t>
  </si>
  <si>
    <t>NIJ-2017-11565</t>
  </si>
  <si>
    <t>NIJ FY17 Understanding the Impacts of Policing Strategies and Practices (Beyond Crime Reduction)</t>
  </si>
  <si>
    <t xml:space="preserve">With this solicitation, NIJ seeks applications for funding research and/or evaluation projects to examine the impacts of policing strategies and practices using outcome measures that consider crime reduction as well as other possible positive and negative impacts on individuals, neighborhoods, communities, and the policing organizations. NIJ will accept proposals to assess strategies and practices that focus on place (where crime occurs) or the individual-level, such as the Chicago (IL) Police Department&amp;amp;apos;s Strategic Subjects List intervention. One of the major objectives of this solicitation is the development of more complete measures of the impacts of a policing strategy and/or practice. NIJ is particularly interested in understanding the degree to which a strategy and/or practice can be effective in reducing crime with minimal negative collateral consequences. </t>
  </si>
  <si>
    <t>https://nij.gov/funding/Documents/solicitations/NIJ-2017-11565.pdf</t>
  </si>
  <si>
    <t>NIJ-2017-11147</t>
  </si>
  <si>
    <t>NIJ FY17 Comprehensive School Safety Initiative</t>
  </si>
  <si>
    <t>The Comprehensive School Safety Initiative (CSSI) funds rigorous research to produce practical knowledge that can improve the safety of schools and students. The initiative is carried out through partnerships between researchers, educators and other stakeholders, including law enforcement and mental health professionals. Projects funded under the CSSI are designed to produce knowledge that can be applied to schools and school districts across the nation for years to come. This solicitation includes multiple funding categories with different expectations and requirements to accomplish the purposes of the CSSI.</t>
  </si>
  <si>
    <t>https://nij.gov/funding/Documents/solicitations/NIJ-2017-11147.pdf</t>
  </si>
  <si>
    <t>NIJ-2017-11146</t>
  </si>
  <si>
    <t>NIJ FY17 Investigator-Initiated Research and Evaluation on Firearms Violence</t>
  </si>
  <si>
    <t>NIJ seeks investigator-initiated applications for funding for research and evaluation related to reducing firearms violence and understanding the causes and effects of firearms violence. This solicitation aims to strengthen our knowledge base and improve public safety by producing findings with practical implications for reducing firearms violence. This solicitation is focused specifically on producing research related to intentional, interpersonal firearms violence. NIJ is particularly interested in supporting research related to the areas identified in the 2013 report by the Institute of Medicine and National Research Council titled Priorities for Research to Reduce the Threat of Firearm-Related Violence.</t>
  </si>
  <si>
    <t>https://nij.gov/funding/Documents/solicitations/NIJ-2017-11146.pdf</t>
  </si>
  <si>
    <t>NIJ-2017-11184</t>
  </si>
  <si>
    <t>NIJ FY17 Research on Bias Crimes</t>
  </si>
  <si>
    <t xml:space="preserve">NIJ is seeking research and evaluation related to bias crime perpetration and victimization. For this solicitation, NIJ is interested in research that 1) explores the characteristics and motivations of offenders, including pathways to bias-motivated criminal behavior; and 2) evaluates interventions with victims of bias crimes or individuals who commit hate crimes. Other proposals that address gaps in our ability to identify, assess, and understand the behavior of bias crime offenders or experiences of bias crime victims will be considered. </t>
  </si>
  <si>
    <t>https://nij.gov/funding/Documents/solicitations/NIJ-2017-11184.pdf</t>
  </si>
  <si>
    <t>NIJ-2017-12000</t>
  </si>
  <si>
    <t>NIJ FY17 W.E.B. DuBois Program of Research on Race and Crime</t>
  </si>
  <si>
    <t>The W.E.B. Du Bois Program furthers the Department&amp;amp;apos;s mission by advancing knowledge regarding the confluence of crime, justice, and culture in various societal contexts. It supports research on the intersections of race, offending, victimization, and the fair administration of justice for both juveniles and adults. This solicitation seeks investigator-initiated proposals to conduct research on topics linked to race and crime in violence and victimization, crime and prevention, and justice systems (policing, courts, community and institutional corrections).  For FY2017, NIJ is particularly interested in research on homicide and other violence in minority communities, and criminal court topics. Funding categories include: 1) W.E.B. Du Bois Scholars who are advanced in their careers; and 2) W.E.B. Du Bois Fellows who are early in their careers.</t>
  </si>
  <si>
    <t>https://nij.gov/funding/Documents/solicitations/NIJ-2017-12000.pdf</t>
  </si>
  <si>
    <t>MSHA2017-1</t>
  </si>
  <si>
    <t>The Secretary of Labor&amp;amp;apos;s vision for the U.S. workforce is Promoting and Protecting Opportunity.  One of the Department&amp;amp;#8217;s strategic goals is to &amp;amp;#8220;improve workplace safety and health&amp;amp;#8221; through the strategic objective &amp;amp;#8220;secure safe and healthy workplaces, particularly in high-risk industries.&amp;amp;#8221;  MSHA&amp;amp;#8217;s goal in accomplishing this objective is to &amp;amp;#8220;prevent death, disease, and injury from mining and promote safe and healthful workplaces for the Nation&amp;amp;#8217;s miners.&amp;amp;#8221;  Under Section 503 of the Federal Mine Safety and Health Act of 1977 (Mine Act), Public Law 95-164, as amended, the Secretary of Labor through the Mine Safety and Health Administration (MSHA) may award grants to States to include the District of Columbia, the Commonwealth of Puerto Rico, the Virgin Islands, American Samoa, Guam, and the Commonwealth of the Mariana Islands to assist them in developing and enforcing State mining laws and regulations, to improve State workers&amp;amp;#8217; compensation and mining occupational disease laws and programs, and to improve safety and health conditions in the Nation&amp;amp;#8217;s mines through Federal-State coordination and cooperation.</t>
  </si>
  <si>
    <t>PAS-SANTIAGO-FY17</t>
  </si>
  <si>
    <t>Annual Program Statement - Public Diplomacy Programs with Chile</t>
  </si>
  <si>
    <t xml:space="preserve">Priority areas for project funding are:    &amp;amp;#8226; Expanding English language proficiency (priority: training secondary school teachers of underserved populations and English language teaching in institutions of higher education);    &amp;amp;#8226; Increasing academic exchanges between the United States and Chile (priority: higher education students and the 100,000 Strong in the Americas initiative);     &amp;amp;#8226; Increasing cultural exchanges between the United States and Chile (priority: reaching higher education students, underserved young professionals, and/or artists outside of Santiago);     &amp;amp;#8226; Increased social inclusion (priority: equal rights and opportunities for immigrants, LGBTI people, people with disabilities, indigenous communities, and racial minorities, as well as civic education);    &amp;amp;#8226; Fostering entrepreneurship and innovation (priority: projects that multiply the number of women and minority small business owners);     &amp;amp;#8226; U.S.- Chile cooperation in science and technology (priority: renewable energy, marine conservation and climate change);     &amp;amp;#8226; Advancing excellence in journalism (priority: investigative journalism).    </t>
  </si>
  <si>
    <t>https://cl.usembassy.gov/embassy/santiago/grants-corner/</t>
  </si>
  <si>
    <t>SVM700-17-PAS-001</t>
  </si>
  <si>
    <t>U.S Consulate General in Ho Chi Minh City , PAS Annual Program Statement</t>
  </si>
  <si>
    <t>The U.S. Consulate General in Ho Chi Minh City, Public Affairs Section (PAS) of the U.S. Department of State is pleased to announce that funding is available through its Public Diplomacy Grants Program. This Annual Program Statement solicits proposals for projects that further the U.S. Mission&amp;amp;#8217;s public diplomacy goals of expanding media engagement, strengthening people-to-people ties between Vietnam and the United States, and building and strengthening local partners through specific objectives. Please access the full announcement for specific programming guidelines and requirements.</t>
  </si>
  <si>
    <t>INL17CA0007-INLAMEREGIONALCVE-01092017</t>
  </si>
  <si>
    <t>Sahel Road Safety initiative Reintegration Program</t>
  </si>
  <si>
    <t xml:space="preserve">The purpose of the Sahel Road Safety Initiative is to help Senegalese and Burkinabe law enforcement use road safety as a tool to improve the social contract with their citizens.  Road safety is defined as prevention, response, and public engagement/advocacy used to reduce traffic fatalities and criminality on/around roads, including banditry and corruption.  Given the context, INL believes that progress on changing perceptions will require thoughtful analysis, close engagement with host country and citizens alike and an adaptive, iterative approach to hone hypotheses, respond to and anchor ideas in local actors, and identify and capitalize on emerging opportunities and navigate constraints.  </t>
  </si>
  <si>
    <t>https://www.arts.gov/grants-organizations/art-works/creativity-connects-projects</t>
  </si>
  <si>
    <t>2017NEA01CA</t>
  </si>
  <si>
    <t>NEA Challenge America, FY2018</t>
  </si>
  <si>
    <t xml:space="preserve">The Arts Endowment&amp;amp;apos;s support of a project may start on or after January 1, 2018.  Grants awarded under these guidelines generally may cover a period of performance of up to two years.  An organization that has received Challenge America grants in FY 2015, 2016, and 2017 may not apply for a Challenge America grant under these FY 2018 guidelines.    An organization that applies to the Challenge America category, may not submit another application to the Art Works category except for a Creativity Connects project.    You may apply to other National Endowment for the Arts funding opportunities, including Our Town, in addition to Challenge America. In each case, the request must be for a distinctly different project or a distinctly different phase of the same project, with a different period of performance and costs.    Program Description    The Challenge America category offers support primarily to small and mid-sized organizations for projects that extend the reach of the arts to underserved populations -- those whose opportunities to experience the arts are limited by geography, ethnicity, economics, or disability. Age alone (e.g., youth, seniors) does not qualify a group as underserved; at least one of the underserved characteristics noted above also must be present. Grants are available for professional arts programming and for projects that emphasize the potential of the arts in community development.    This category encourages and supports the following objective:  &amp;amp;#8226; Engagement: Engaging the public with diverse and excellent art.  Challenge America grants:  &amp;amp;#8226; Extend the reach of the arts to underserved populations.  &amp;amp;#8226; Are limited to the specific types of projects outlined below.  &amp;amp;#8226; Are for a fixed amount of $10,000 and require a minimum $10,000 match.    Partnerships can be valuable to the success of these projects. While not required, applicants are encouraged to consider partnerships among organizations, both in and outside of the arts, as appropriate to their project.  To ensure that Challenge America funding reaches new organizations and communities, the NEA has implemented a policy to limit consecutive-year funding.    </t>
  </si>
  <si>
    <t>https://www.arts.gov/grants-organizations/challenge-america</t>
  </si>
  <si>
    <t>2017NEA01AWCC</t>
  </si>
  <si>
    <t>NEA Art Works Creativity Connects, FY2018</t>
  </si>
  <si>
    <t xml:space="preserve">Art Works: Creativity Connects grants require a partnership between an arts program and a non-arts organization.    The Arts Endowment&amp;amp;apos;s support of a project may start on or after June 1, 2018.  Generally, a period of performance of up to two years is allowed.    An organization that submits an application to Art Works: Creativity Connects is still eligible to submit an application to other National Endowment for the Arts funding opportunities.  In each case, the request must be for a distinctly different project or a distinctly different phase of the same project, with a different period of performance and costs.    An organization may submit only one application for an Art Works: Creativity Connects grant.    Program Description    Creativity Connects* is an initiative that shows how the arts contribute to the nation&amp;amp;#8217;s creative ecosystem, investigates how support systems for the arts are changing, explores how the arts can connect with other sectors that want and utilize creativity, and invests in innovative projects to spark new, collaborative ideas.    A key component of Creativity Connects is a grant opportunity in the Art Works category that supports collaborative, mutually beneficial partnerships between the arts and non-arts sectors, specifically:  &amp;amp;#8226; Agriculture  &amp;amp;#8226; Business and Economic Development  &amp;amp;#8226; Science  &amp;amp;#8226; Technology  &amp;amp;#8226; Healthcare  &amp;amp;#8226; Community  &amp;amp;#8226; Education  &amp;amp;#8226; Environment  &amp;amp;#8226; Military  &amp;amp;#8226; Transportation    Art Works: Creativity Connects projects mutually benefit both the arts and non-arts sectors by:  &amp;amp;#8226; Demonstrating the beneficial contributions of artists and creative work to societal health.  &amp;amp;#8226; Supporting the infrastructure for the arts to work in new ways with new sectors.  &amp;amp;#8226; Building bridges that create new relationships and constituencies.  &amp;amp;#8226; Creating innovative partnership projects to advance common goals.      </t>
  </si>
  <si>
    <t>Humanities Access Grants</t>
  </si>
  <si>
    <t>Preservation and Access Education and Training Grants</t>
  </si>
  <si>
    <t>Grants for Adaptive Sports Programs for Disabled Veterans and Disabled Members of the Armed Forces</t>
  </si>
  <si>
    <t>DE-FOA-0001704</t>
  </si>
  <si>
    <t>Extending Industrial Assessment Centers to Underserved Areas</t>
  </si>
  <si>
    <t>https://eere-exchange.energy.gov</t>
  </si>
  <si>
    <t>State Board Programming Grants</t>
  </si>
  <si>
    <t>http://www.archives.gov/nhprc/announcement/state.html</t>
  </si>
  <si>
    <t>Publishing Historical Records in Documentary Editions</t>
  </si>
  <si>
    <t>http://www.archives.gov/nhprc/announcement/editions.html</t>
  </si>
  <si>
    <t>EDITIONS-201706</t>
  </si>
  <si>
    <t xml:space="preserve">The National Historical Publications and Records Commission seeks proposals to publish documentary editions of historical records. Projects may focus on the papers of major figures from American history or cover broad historical movements in politics, military, business, social reform,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The NHPRC encourages projects, whenever possible and appropriate, to provide free access to these materials in an open online environment, without precluding other forms of publication. Applicants should demonstrate familiarity with the best practices recommended by the Association for Documentary Editing or the Modern Language Association Committee on Scholarly Editions.  Projects may also prepare print editions as part of their overall publishing plan.  However, projects that do not have definitive plans for digital dissemination and preservation in place at the time of application will not be considered. It is also expected that the contents of any print volumes produced will be made available online within a reasonable period of time following print publication.  Grants are awarded for collecting, describing, preserving, compiling, transcribing, annotating, editing, encoding, and publishing documentary source materials online and in print.  Because of the focus on documentary sources, grants do not support preparation of critical editions of published works unless such works are just a small portion of the larger project. All applicants should be aware that the application process is highly competitive.  For a comprehensive list of Commission&amp;amp;apos;s limitations on funding, please see What We Do and Do Not Fund. Applications that consist entirely of ineligible activities will not be considered. Ongoing projects:  Applicants from ongoing projects must demonstrate that they have successfully achieved the performance objectives associated with previous NHPRC awards; provide updated, current information, including a description of the new activities; describe the content and historical significance of the specific materials to be edited during the proposed grant period; show progress towards completing the edition; and justify costs in a new budget.  Award Information A grant is for one year and for up to $200,000. The Commission expects to make up to 25 grants in this category for a total of up to $2,500,000. Grants begin no earlier than January 1, 2018. The Commission requires that grant recipients acknowledge NHPRC grant assistance in all publications, publicity, and other products that result from its support. Eligibility &amp;amp;#8226; U.S. nonprofit organizations or institutions &amp;amp;#8226; U.S. colleges, universities, and other academic institutions &amp;amp;#8226; State or local government agencies &amp;amp;#8226; Federally-acknowledged or state-recognized Native American tribes or groups Cost Sharing The total costs of a project are shared between the NHPRC and the applicant organization. The Commission provides no more than 50 per cent of total direct project costs in the Publishing Historical Records in Documentary Editions category. NHPRC grant recipients are not permitted to use grant funds for indirect costs (as indicated in 2 CFR 2600.101). Cost sharing is required.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 </t>
  </si>
  <si>
    <t>STATE-201706</t>
  </si>
  <si>
    <t xml:space="preserve">The National Historical Publications and Records Commission seeks proposals that strengthen the nation&amp;amp;#8217;s archival network through activities undertaken by state historical records advisory boards. The purpose of this grant program is to assist state boards to broaden preservation of, and increased online access to, historical records; develop and promote best practices; support activities that put the American people in touch with primary sources in their communities and online; promote the institutional advancement of organizations in underserved communities; and assist locally based repositories with training and tools to improve their stewardship abilities. The Commission will award grants to state historical records advisory boards to: &amp;amp;#8226; Operate state-based regrant programs that preserve historical records and make them available online  &amp;amp;#8226; Provide educational and outreach programs, workshops, and other activities that enhance citizen and student engagement with historical records &amp;amp;#8226; Offer scholarships, training opportunities, and other programs that support institutional advancement among records repositories, especially those in underserved communities  &amp;amp;#8226; Collaborate on projects with other organizations to address common problems or shared opportunities within a state or among a consortium of state archives &amp;amp;#8226; Hold or participate in meetings and public forums on statewide or national archival issues. The NHPRC encourages organizations to actively engage the public in the work of the project. For a comprehensive list of Commission limitations on funding, please see: &amp;amp;quot;What we do and do not fund&amp;amp;quot; (http://www.archives.gov/nhprc/apply/eligibility.html). Applications that consist entirely of ineligible activities will not be considered. Award Information A grant is for one and for up to $40,000 or for two years and for up to $80,000. The Commission expects to make up to 20 grants in this category for a total of up to $625,000. Grants begin no earlier than January 1, 2018. The Commission requires that grant recipients acknowledge NHPRC grant assistance in all publicity, publications, and other products that result from its support. Eligibility These grants are awarded only to state historical records advisory boards in each state, or to the state agency responsible for the state board, ordinarily the state archives. Another state agency, or a non-profit organization, such as a foundation or university, acting on behalf of the designated state agency may apply. States also include the District of Columbia, the Commonwealth of Puerto Rico, and United States territories.  Cost Sharing The total costs of a project are shared between the NHPRC and the applicant organization. The Commission provides no more than 75 per cent of total project costs in the State Board Programming Grants category. NHPRC grant recipients are not permitted to use grant funds for indirect costs (as indicated in 2 CFR 2600.101). Cost sharing is required. The applicant&amp;amp;apos;s financial contribution may include both direct and indirect expenses, in-kind contributions, non-Federal third-party contributions, and any income earned directly by the project. Indirect costs must be listed under the applicant&amp;amp;apos;s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Ineligible applications will not be reviewed.  </t>
  </si>
  <si>
    <t>The National Historical Publications and Records Commission seeks projects that will significantly improve public discovery and use of major historical records collections. All types of historical records are eligible, including documents, photographs, born-digital records, and analog audio and moving images. Projects may:&amp;amp;#8226; Digitize historical records collections, or related collections, held by a single institution and make them freely available online&amp;amp;#8226; Provide access to born-digital records&amp;amp;#8226; Create new freely-available virtual collections drawn from historical records held by multiple institutions&amp;amp;#8226; Create new tools and methods for users to access records The NHPRC welcomes collaborative projects, particularly for bringing together related records from multiple institutions. Projects that address significant needs in the field and result in replicable and scalable approaches will be more competitive. We also encourage organizations to actively engage the public in the work of the project.For a comprehensive list of Commission limitations on funding, please see &amp;amp;#8220;What we do and do not fund&amp;amp;#8221; (http://www.archives.gov/nhprc/apply/eligibility.html). Applications that consist entirely of ineligible activities will not be considered. Award InformationA grant is for one to three years and for up to $350,000. We expect to make up to five grants in this category for a total of up to $1,000,000. Grants begin no earlier than January 1, 2018.Eligible applicants:&amp;amp;#8226; Nonprofit organizations or institutions &amp;amp;#8226; Colleges, universities, and other academic institutions &amp;amp;#8226; State or local government agencies &amp;amp;#8226; Federally-acknowledged or state-recognized Native American tribes or groups Cost SharingThe total costs of a project are shared between the NHPRC and the applicant organization. The Commission provides no more than 50 per cent of total project costs in the Access to Historical Records: Major Initiatives category. NHPRC grant recipients are not permitted to use grant funds for indirect costs (as indicated in 2 CFR 2600.101).  Cost sharing is required. The applicant&amp;amp;#8217;s financial contribution may include both direct and indirect expenses, in-kind contributions, non-Federal third-party contributions, and any income earned directly by the project. Indirect costs must be listed under the applicant&amp;amp;#8217;s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http://sam.gov. Please refer to the User Guides section and the Grants Registrations PDF. APPLICATION AND SUBMISSION INFORMATIONYou must use Grants.gov to submit a Full Proposal. All information necessary to apply is included in this announcement, the Application Instructions, and the forms on Grants.gov. If you need the information supplied in an alternative format, please call the NHPRC at 202-357-5010.Applying for the Access to Historical Records: Major Initiatives program is a two-phase process. Phase OneAll applicants must have submitted a five-page preliminary proposal and Application for Federal Domestic Assistance &amp;amp;#8211; form SF424 and the Budget Information for Non-Construction Projects form SF424A by January 19, 2017 using the preliminary proposal Major Initiatives grant announcement (insert link).Only those applicants who have successfully completed Phase One and who have been invited by the Commission to submit a full proposal to the Access to Historical Records: Major Initiatives program are eligible to participate in the second phase of the process.Phase TwoUsing this announcement, invited applicants will prepare and submit a complete application via Grants.gov by July 12, 2017. A complete application includes the Application for Federal Assistance (Standard Form 424), Assurances -- Non-Construction Programs (Standard Form 424B), a Project Narrative, Supplementary Materials, and Budget. Applications lacking any of these items will not be considered.Applicants may consult with the Director of the Access Program, Alex Lorch (alexander.lorch@nara.gov) during both the preliminary and full proposal project phases. In order to ensure eligibility, applicants should first review the rules and regulations governing NHPRC grants under the Administering an NHPRC Grant section.</t>
  </si>
  <si>
    <t>EDITIONS-201710</t>
  </si>
  <si>
    <t>for Publishing Historical Records in Documentary Editions</t>
  </si>
  <si>
    <t>IR-ORI-17-002</t>
  </si>
  <si>
    <t>FY17 Announcement of the Anticipated Availability of Funds for Phase II Research on Research Integrity</t>
  </si>
  <si>
    <t>The purpose of this Funding Opportunity Announcement (FOA) is to foster innovative approaches to empirical research on societal, organizational, group, and individual factors that affect, both positively and negatively, integrity in research and to develop tools for detecting research misconduct.  Integrity is defined as the use of honest and verifiable methods in proposing, performing, and evaluating research and reporting research results with particular attention to adherence to rules, regulations, guidelines, and commonly accepted professional codes or norms.    Background ORI research on research misconduct and research integrity has been funded over the years with the goal of providing the evidence base for ORI to create or modify educational programs to encourage the responsible conduct of research (RCR).  As a result of a review of that research and research priorities in 2014, ORI issued a new announcement for 2015 to change the direction of ORI-funded research, from a descriptive and educational focus to one that is designed explicitly to address the following: (a) identify risk factors that make misconduct more likely; (b) create an evidence base for proactive interventions; and, (c) build on lessons learned through previous research and the experiences of those who have been involved in guiding research misconduct proceedings.  In 2016, an additional goal was added:  to support the development of tools that can be used to more easily identify research misconduct in images and statistical results. The research will be reviewed and funded in a two-phase process.  For the first phase, ORI is seeking small-scale, developmental research projects that must have the following characteristics:   The research is either:  a) discipline-specific or cross-disciplinary and arises out of the theoretical and empirical literature of social science and related disciplines seeking to understand behavior in a social context:  anthropology, economics, sociology, criminology (specifically white collar crime), psychology (particularly social and cognitive) and law; or, b) arises out of disciplines such as mathematics, statistics, engineering, and computer science and focuses on the technical aspects (e.g., machine learning, language technologies, image recognition , statistical forensics) required to develop state-of-the art tools for detecting falsification and/or fabrication of images and data.   ORI strongly encourages that the projects include collaboration with institutional research misconduct officials and/or others who have direct experience with 42 CFR Part 93, including institutional attorneys experienced with institutional research misconduct proceedings.  ORI also strongly encourages that the projects take place in research settings and/or includes individuals actively engaged in or training for careers in research. For the second phase, those who were successful in obtaining Phase I research awards will be eligible to submit applications for research that builds on the preliminary findings from Phase I.  ORI understands that findings in Phase I may require investigators to modify their plans for Phase II from what was proposed in Phase I; modifications in scope or direction will need to be justified in these Phase II applications.</t>
  </si>
  <si>
    <t>https://www.grantsolutions.gov/gs/preaward/previewPublicAnnouncement.do?id=58524</t>
  </si>
  <si>
    <t>IR-ORI-17-003</t>
  </si>
  <si>
    <t>FY17 Announcement of the Anticipated Availability of Funds for Conferences on Research Integrity</t>
  </si>
  <si>
    <t>In accordance with 42 C.F.R. Part 93, the Office of Research Integrity (ORI) seeks to support conferences to (a) develop multi-disciplinary networks to build upon existing evidence-based research and stimulate innovative approaches to preventing research misconduct and promoting research integrity and (b) collectively address the concerns of research integrity officers (RIOs) and institutional counsel in conducting research misconduct proceedings and the pertinent subsequent administrative actions.  ORI is especially interested in supporting conferences that lead to extramural grant applications that address the research goals of preventing and detecting research misconduct, as stated in IR-ORI-17-002.</t>
  </si>
  <si>
    <t>https://www.grantsolutions.gov/gs/preaward/previewPublicAnnouncement.do?id=58525</t>
  </si>
  <si>
    <t>Environmental Health Sciences Core Centers (EHS CC) (P30)</t>
  </si>
  <si>
    <t>PA-17-055</t>
  </si>
  <si>
    <t>Summer Research Experiences for Students and Science Teachers (Admin Supp)</t>
  </si>
  <si>
    <t>The National Institutes of Environmental Health Sciences hereby notify Program Director(s)/Principal Investigator(s) (PD(s)/PI(s)) with R01, R21, R15, R35, R37, or P01 awards that funds are available for administrative supplements to support summer research experiences in environmental health science for high school students, college undergraduates, masters degree candidates, medical students, secondary school science teachers, and science professors from R15/AREA grant eligible institutions.  Administrative supplements must support work within the scope of the original project.</t>
  </si>
  <si>
    <t>http://grants.nih.gov/grants/guide/pa-files/PA-17-055.html</t>
  </si>
  <si>
    <t>NIDCR Award for Sustaining Outstanding Achievement in Research (SOAR) (R35)</t>
  </si>
  <si>
    <t>RFA-DE-18-002</t>
  </si>
  <si>
    <t>The objective of the NIDCR Award for Sustaining Outstanding Achievement in Research (SOAR) is to provide longer-term support to NIDCR-funded investigators, who are in their mid-career stage, and have outstanding records of research productivity, mentorship and professional service to the research community.  It is expected that the SOAR Award will propel the investigator along this career trajectory and allow him/her to embark on ambitious longer-term projects of extraordinary potential within the mission of NIDCR. This award supports research projects for up to eight years.</t>
  </si>
  <si>
    <t>http://grants.nih.gov/grants/guide/rfa-files/RFA-DE-18-002.html</t>
  </si>
  <si>
    <t>RFA-RM-16-019</t>
  </si>
  <si>
    <t>NIH Health Care Systems Research Collaboratory - Demonstration Projects for Pragmatic Clinical Trials (UG3/UH3)</t>
  </si>
  <si>
    <t xml:space="preserve">The purpose of this FOA is to solicit applications to support Demonstration Projects that include an efficient, large-scale pragmatic clinical trial. Trials must be conducted across two or more health care systems (HCS) and must be conducted as part of the NIH HCS Research Collaboratory supported through the NIH Common Fund. (See https://commonfund.nih.gov/hcscollaboratory). Awards made through this FOA will initially support a one-year milestone-driven planning phase (UG3), with possible rapid transition to the second implementation phase (UH3) for a pragmatic trial Demonstration Project. UH3s will be awarded after administrative review of eligible UG3s that have met the scientific milestone and feasibility requirements necessary for the UH3 implementation phase, depending on the availability of funds. The UG3/UH3 application must be submitted as a single application, and applicants should note specific instructions for each phase in this FOA. </t>
  </si>
  <si>
    <t>http://grants.nih.gov/grants/guide/rfa-files/RFA-RM-16-019.html</t>
  </si>
  <si>
    <t>RFA-NS-17-018</t>
  </si>
  <si>
    <t>BRAIN Initiative: Team-Research BRAIN Circuit Programs - TeamBCP (U19)</t>
  </si>
  <si>
    <t>This FOA will support integrated, interdisciplinary research teams from prior BRAIN technology and/or integrated approaches teams, and/or new projects from the research community that focus on examining circuit functions related to behavior, using advanced and innovative technologies.  The goal will be to support programs with a team science approach that can realize meaningful outcomes within 5-plus years.  Awards will be made for 5 years, with a possibility of one competing renewal.  Applications should address overarching principles of circuit function in the context of specific neural systems underlying sensation, perception, emotion, motivation, cognition, decision-making, motor control, communication, or homeostasis.  Applications should incorporate theory-/model-driven experimental design and should offer predictive models as deliverables. Applications should seek to understand circuits of the central nervous system by systematically controlling stimuli and/or behavior while actively recording and/or manipulating relevant dynamic patterns of neural activity and by measuring the resulting behaviors and/or perceptions.  Applications are expected to employ approaches guided by specified theoretical constructs, and are encouraged to employ quantitative, mechanistic models where appropriate. Applications will be required to manage their data and analysis methods in a prototype framework that will be developed and used in the proposed U19 project and exchanged with other U19 awardees for further refinement and development. Model systems, including the possibility of multiple species ranging from invertebrates to humans, can be employed and should be appropriately justified. Budgets should be commensurate with multi-component teams of research expertise  including neurobiologists, statisticians, physicists, mathematicians, engineers, computer scientists, and data scientists, as appropriate - that seek to cross boundaries of interdisciplinary collaboration.</t>
  </si>
  <si>
    <t>http://grants.nih.gov/grants/guide/rfa-files/RFA-NS-17-018.html</t>
  </si>
  <si>
    <t>PA-17-117</t>
  </si>
  <si>
    <t>This initiative encourages research that targets the reduction of health disparities among children. Investing in early childhood development is essential. Specific targeted areas of research include bio-behavioral studies that incorporate multiple factors that influence child health disparities such as biological (e.g., genetics, cellular, organ systems), lifestyle factors, environmental (e.g., physical and family environments) social (e.g., peers), economic, institutional, and cultural and family influences; studies that target the specific health promotion needs of children with a known health condition and/or disability; and studies that test, evaluate, translate, and disseminate health promotion prevention and interventions conducted in traditional and non -traditional settings</t>
  </si>
  <si>
    <t>http://grants.nih.gov/grants/guide/pa-files/PA-17-117.html</t>
  </si>
  <si>
    <t>PA-17-118</t>
  </si>
  <si>
    <t>This initiative encourages research that targets the reduction of health disparities among children. Investing in early childhood development is essential. Specific targeted areas of research include bio-behavioral studies that incorporate multiple factors that influence child health disparities such as biological (e.g., genetics, cellular, organ systems), lifestyle factors, environmental (e.g., physical and family environments) social (e.g., peers), economic, institutional, and cultural and family influences; studies that target the specific health promotion needs of children with a known health condition and/or disability; and studies that test, evaluate, translate, and disseminate health promotion prevention and interventions conducted in traditional and non -traditional settings.</t>
  </si>
  <si>
    <t>http://grants.nih.gov/grants/guide/pa-files/PA-17-118.html</t>
  </si>
  <si>
    <t>PA-17-077</t>
  </si>
  <si>
    <t>Utilizing Health Information Technology to Scale and Spread Successful Practice Models Using Patient-reported Outcomes (R18)</t>
  </si>
  <si>
    <t>This Funding Opportunity Announcement (FOA) invites R18 grant applications for research that demonstrates how health information technology (IT) can improve patient-centered health outcomes and quality of care in primary care and other ambulatory settings through the scale and spread of successful, health IT-enabled practice models that use patient-reported outcome (PRO) measures to achieve these objectives.</t>
  </si>
  <si>
    <t>http://grants.nih.gov/grants/guide/pa-files/PA-17-077.html</t>
  </si>
  <si>
    <t>RFA-HL-18-004</t>
  </si>
  <si>
    <t>Integrated Approaches to HIV-Related Heart, Lung, Blood, and Sleep (HLBS) Comorbidities (R01)</t>
  </si>
  <si>
    <t>This Funding Opportunity Announcement (FOA) invites research project grant (R01) applications that propose &amp;amp;quot;systems biology&amp;amp;quot; approaches using clinical samples from HIV-infected patients to elucidate the biological perturbations associated with HIV-related heart, lung, blood, and sleep (HLBS) comorbidities. The ultimate goal is to better understand disease progression, which may help identify new therapeutic targets that pre-empt the onset of HLB diseases and sleep disorders in the HIV population.</t>
  </si>
  <si>
    <t>http://grants.nih.gov/grants/guide/rfa-files/RFA-HL-18-004.html</t>
  </si>
  <si>
    <t>NIMH Research Education Programs for Psychiatry Residents (R25)</t>
  </si>
  <si>
    <t>NIMH Short Courses for Mental Health-Related Research Education (R25)</t>
  </si>
  <si>
    <t>NIMH Mentoring Networks for Mental Health Research Education (R25)</t>
  </si>
  <si>
    <t>Pilot Effectiveness Trials for Treatment, Preventive and Services Interventions (R34)</t>
  </si>
  <si>
    <t>Confirmatory Efficacy Clinical Trials of Non-Pharmacological Interventions for Mental Disorders (R01)</t>
  </si>
  <si>
    <t>Clinical Trials to Test the Effectiveness of Treatment, Preventive, and Services Interventions (R01)</t>
  </si>
  <si>
    <t>NIMH Biobehavioral Research Awards for Innovative New Scientists (NIMH BRAINS) (R01)</t>
  </si>
  <si>
    <t>RFA-AI-16-082</t>
  </si>
  <si>
    <t>Revision Applications for U.S-South Africa Program for Collaborative Biomedical Research (R01)</t>
  </si>
  <si>
    <t xml:space="preserve">The purpose of this Funding Opportunity Announcement (FOA) is to provide funding to expand specific activities under the U.S.-South Africa Program for Collaborative Biomedical Research (R01). The purpose of the opportunities under the revision application is to enhance the pool of investigators in South Africa who are from underrepresented backgrounds in the country&amp;amp;apos;s workforce and who are engaged in collaborative research activities in the areas of tuberculosis (TB), HIV/AIDS biomedical and behavioral science, and HIV-related co-morbidities, including malignancies.    </t>
  </si>
  <si>
    <t>http://grants.nih.gov/grants/guide/rfa-files/RFA-AI-16-082.html</t>
  </si>
  <si>
    <t>RFA-MH-17-612</t>
  </si>
  <si>
    <t>The purpose of this Funding Opportunity Announcement (FOA) is to encourage pilot research consistent with NIMH&amp;amp;apos;s priorities for: 1) effectiveness research on preventive and therapeutic interventions with previously demonstrated efficacy, for use with broader target populations or for use in community practice settings, and 2) research on the development and preliminary testing of innovative services interventions. Applications should provide resources for evaluating the feasibility, tolerability, acceptability and safety of approaches to improve mental health/functional outcomes, to modify risk factors, or to improve service delivery, and for obtaining the preliminary data needed as a pre-requisite to a larger-scale intervention trial (e.g., comparative effectiveness study, practical trial) or large-scale services study.</t>
  </si>
  <si>
    <t>http://grants.nih.gov/grants/guide/rfa-files/RFA-MH-17-612.html</t>
  </si>
  <si>
    <t>RFA-MH-17-606</t>
  </si>
  <si>
    <t>Development of Psychosocial Therapeutic and Preventive Interventions for Mental Disorders (R33)</t>
  </si>
  <si>
    <t xml:space="preserve">The purpose of this Funding Opportunity Announcement (FOA) is to support the efficient pilot testing of novel psychosocial therapeutic and preventive interventions for mental disorders in adults and children, using an experimental therapeutics approach. Under this FOA, trials must be designed so that results, whether positive or negative, will provide information of high scientific utility and will support go/no-go decisions about further development or testing of the intervention. This FOA supports the development and testing of innovative psychosocial intervention approaches where the target and/or the intervention strategy are novel. Targets might include, but are not limited to, potentially modifiable behavioral, cognitive, affective and/or interpersonal factors or processes, neural circuits or neural activity subserving specific behaviors or cognitive processes, and/or other neurobiological mechanisms associated with risk for, causation of, or maintenance of a mental disorder. Eligible psychosocial intervention strategies might include in-person or technology-assisted delivery, provided the target and/or the intervention strategy is novel. This FOA supports the development and testing of novel psychosocial interventions, as defined above, as monotherapies or as augmentations to standard treatment. Support will be provided for up to 3 years for studies to replicate previous target engagement findings, and relate change in the intervention target/mechanism to clinical benefit. Ultimately, this FOA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 or for preventing mental disorders among those at risk.   </t>
  </si>
  <si>
    <t>http://grants.nih.gov/grants/guide/rfa-files/RFA-MH-17-606.html</t>
  </si>
  <si>
    <t>RFA-MH-17-602</t>
  </si>
  <si>
    <t>Early Stage Testing of Pharmacologic or Device-based Interventions for the Treatment of Mental Disorders (R33)</t>
  </si>
  <si>
    <t xml:space="preserve">The purpose of this Funding Opportunity Announcement (FOA) is to support the early stage testing of pharmacologic interventions with novel mechanisms of action or device-based interventions, for the treatment of symptoms or domains of altered functions in individuals with mental illness (e.g. schizophrenia, depression, autism, obsessive compulsive disorder, anxiety, bipolar disorder, etc.).  Early intervention studies are also encouraged where symptoms of a disorder have been identified in subjects (a prodromal phase), prior to full diagnostic criteria being met.  Ultimately, this FOA is intended to support early stage testing of pharmacologic or device-based interventions using a protocol design where the presumed mechanism of action of the intervention is adequately tested, to provide meaningful information where target modulation yields a dose-dependent neurophysiological/clinical/behavioral effect.  Pediatric, adult and geriatric focused interventions are appropriate for this FOA. This R33 FOA supports single phased clinical trial awards. Applicants proposing high risk projects are encouraged to apply to the companion FOA, RFA-MH-17-600.  </t>
  </si>
  <si>
    <t>http://grants.nih.gov/grants/guide/rfa-files/RFA-MH-17-602.html</t>
  </si>
  <si>
    <t>RFA-MH-17-600</t>
  </si>
  <si>
    <t>Early Stage Testing of Pharmacologic or Device-based Interventions for the Treatment of Mental Disorders (R61/R33)</t>
  </si>
  <si>
    <t xml:space="preserve">The purpose of this Funding Opportunity Announcement (FOA) is to support the early stage testing of pharmacologic interventions with novel mechanisms of action, or device-based interventions, for the treatment of symptoms or domains of altered functions in individuals with mental illness (e.g. schizophrenia, depression, autism, obsessive compulsive disorder, anxiety, bipolar disorder, etc.).  Early intervention studies are also encouraged where symptoms of a disorder have been identified in subjects (a prodromal phase), prior to full diagnostic criteria being met.  Ultimately, this FOA is intended to support early stage testing of pharmacologic or device-based interventions using a protocol design where the presumed mechanism of action of the intervention is adequately tested, to provide meaningful information where target modulation yields a dose-dependent neurophysiological/clinical/behavioral effect.  The R61/R33 FOAs are intended to support biphasic high risk applications. Applicants looking for a single phased award that does not need the developmental (R61) phase should apply to companion RFA-MH-17-602.   </t>
  </si>
  <si>
    <t>http://grants.nih.gov/grants/guide/rfa-files/RFA-MH-17-600.html</t>
  </si>
  <si>
    <t>RFA-MH-17-604</t>
  </si>
  <si>
    <t>Development of Psychosocial Therapeutic and Preventive Interventions for Mental Disorders (R61/R33)</t>
  </si>
  <si>
    <t xml:space="preserve">The purpose of this Funding Opportunity Announcement (FOA) is to support the efficient pilot testing of novel psychosocial therapeutic and preventive interventions for mental disorders in adults and children, using an experimental therapeutics approach. Under this FOA, trials must be designed so that results, whether positive or negative, will provide information of high scientific utility and will support go/no-go decisions about further development or testing of the intervention. This FOA supports the development and testing of innovative psychosocial intervention approaches where the target and/or the intervention strategy is novel. Targets might include, but are not limited to, potentially modifiable behavioral, cognitive, affective and/or interpersonal factors or processes, neural circuits or neural activity subserving specific behaviors or cognitive processes, and/or other neurobiological mechanisms associated with risk for, causation of, or maintenance of a mental disorder. Eligible psychosocial interventions strategies might include in-person or technology-assisted delivery, provided the target and/or the intervention strategy is novel. This FOA supports the development and testing of novel psychosocial interventions, as defined above, as monotherapies or as augmentations to standard treatment. Support will be provided for up to two years (R61 phase) for preliminary milestone-driven testing of the interventions impact on a target (a process or mechanism associated with risk for, causation, or maintenance of a clinical condition), that is, its target engagement.  Contingent on meeting go/no-go milestones in the R61 phase, up to 3 years of additional support (R33 phase) may be provided for studies to replicate target engagement and relate change in the intervention target/mechanism to clinical benefit. Ultimately, this R61/R33 FOA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 or for preventing mental disorders among those at risk.   </t>
  </si>
  <si>
    <t>http://grants.nih.gov/grants/guide/rfa-files/RFA-MH-17-604.html</t>
  </si>
  <si>
    <t>RFA-MH-17-608</t>
  </si>
  <si>
    <t>This Funding Opportunity Announcement (FOA) seeks to support clinical trials to establish the effectiveness of interventions and to test hypotheses regarding moderators, mediators, and mechanisms of action of these interventions. This FOA supports clinical trials designed to test the therapeutic value of treatment and preventive interventions for which there is already evidence of efficacy, for use in community and practice settings. Applications might include research to evaluate the effectiveness or increase the clinical impact of pharmacologic, somatic, psychosocial (psychotherapeutic, behavioral), device-based, rehabilitative and combination interventions to prevent or treat mental illness. This FOA also supports clinical trials to test patient-, provider-, organizational-, or systems-level services interventions to improve access, continuity, quality, equity, and/or value of services. The intervention research covered under this announcement is explicitly focused on practice-relevant questions.  Applicants interested in submitting multi-site effectiveness trials (e.g., to answer primary effectiveness questions and key questions regarding moderators/mechanisms, to ensure geographic and demographic diversity)are directed to RFA-MH-17-610 &amp;amp;quot;Clinical Trials to Test the Effectiveness of Treatment, Preventive, and Services Interventions (Collaborative R01)&amp;amp;quot;.</t>
  </si>
  <si>
    <t>http://grants.nih.gov/grants/guide/rfa-files/RFA-MH-17-608.html</t>
  </si>
  <si>
    <t>RFA-MH-17-610</t>
  </si>
  <si>
    <t>Clinical Trials to Test the Effectiveness of Treatment, Preventive, and Services Interventions (Collaborative R01)</t>
  </si>
  <si>
    <t xml:space="preserve">This Funding Opportunity Announcement (FOA) seeks to support clinical trials to establish the effectiveness of interventions and to test hypotheses regarding moderators, mediators, and mechanisms of action of these interventions. This FOA supports clinical trials designed to test the therapeutic value of treatment and preventive interventions for which there is already evidence of efficacy, for use in community and practice settings. Applications might include research to evaluate the effectiveness or increase the clinical impact of pharmacologic, somatic, psychosocial (psychotherapeutic, behavioral), device-based, rehabilitative and combination interventions to prevent or treat mental illness. This FOA also supports clinical trials to test patient-, provider-, organizational-, or systems-level services interventions to improve access, continuity, quality, equity, and/or value of services. The intervention research covered under this announcement is explicitly focused on practice-relevant questions.  </t>
  </si>
  <si>
    <t>http://grants.nih.gov/grants/guide/rfa-files/RFA-MH-17-610.html</t>
  </si>
  <si>
    <t>RFA-MH-17-614</t>
  </si>
  <si>
    <t xml:space="preserve">The purpose of this Funding Opportunity Announcement (FOA) is to support confirmatory efficacy testing of non-pharmacological therapeutic and preventive interventions for mental disorders in adults and children through an experimental therapeutics approach. Under this FOA, trials must be designed so that results, whether positive or negative, will provide information of high scientific utility and will support &amp;amp;quot;go/no-go&amp;amp;quot; decisions about further development, effectiveness testing, or dissemination of the intervention. Interventions to be studied include, but are not limited to behavioral, cognitive, interpersonal, and device-based (both invasive/surgically implanted as well as noninvasive/transcranial) approaches, or a combination thereof. Interventions appropriate for efficacy testing must be based on a compelling scientific rationale, previous demonstration that the intervention engages and alters the hypothesized mechanism of action, a preliminary efficacy signal, and must address an unmet therapeutic need. Support will be provided for a trial of the intervention&amp;amp;apos;s efficacy that includes measurement of the hypothesized mechanism of action and the relationship between change in the mechanism and change in functional or clinical effects. Ultimately, this FOA is intended to support a sufficiently-powered efficacy trial to determine the intervention&amp;amp;apos;s potential for significant clinical benefit.       </t>
  </si>
  <si>
    <t>http://grants.nih.gov/grants/guide/rfa-files/RFA-MH-17-614.html</t>
  </si>
  <si>
    <t>PAR-17-082</t>
  </si>
  <si>
    <t>The NIH Research Education Program (R25) supports research education activities in the mission areas of the NIH.  The over-arching goal of this NIMH R25 program is to support educational activities that complement and/or enhance the training of a workforce to meet the nations biomedical, behavioral and clinical mental health-related research needs.</t>
  </si>
  <si>
    <t>http://grants.nih.gov/grants/guide/pa-files/PAR-17-082.html</t>
  </si>
  <si>
    <t>PAR-17-080</t>
  </si>
  <si>
    <t>The NIH Research Education Program (R25) supports research education activities in the mission areas of the NIH.  The over-arching goal of this NIMH R25 program is to support educational activities that complement and/or enhance the training of a workforce to meet the nations biomedical, behavioral and clinical research needs.</t>
  </si>
  <si>
    <t>http://grants.nih.gov/grants/guide/pa-files/PAR-17-080.html</t>
  </si>
  <si>
    <t>PAR-17-081</t>
  </si>
  <si>
    <t>The NIH Research Education Program (R25) supports research education activities in the mission areas of the NIH.  The over-arching goal of this NIMH R25 program is to support educational activities that will help recruit and retain individuals with specific specialty or disciplinary backgrounds to research careers in biomedical, behavioral and clinical sciences.</t>
  </si>
  <si>
    <t>http://grants.nih.gov/grants/guide/pa-files/PAR-17-081.html</t>
  </si>
  <si>
    <t>PAR-17-096</t>
  </si>
  <si>
    <t>Jointly Sponsored Ruth L. Kirschstein National Research Service Award for Institutional Predoctoral Training Programs in the Neurosciences (T32)</t>
  </si>
  <si>
    <t>The Jointly Sponsored NIH Predoctoral Training Program in the Neurosciences (JSPTPN) is an institutional program that supports broad and fundamental research training in the neurosciences. In addition to a broad education in the neurosciences, a key component will be a curriculum that provides a strong foundation in experimental design, statistical methodology and quantitative reasoning. . JSPTPN programs are intended to be two years in duration, and students may only be appointed to this training grant during the first 2 years of their graduate research training. The primary objective is to prepare individuals for careers in neuroscience that will have a significant impact on our understanding of nervous system function and the health-related research needs of the nation.</t>
  </si>
  <si>
    <t>http://grants.nih.gov/grants/guide/pa-files/PAR-17-096.html</t>
  </si>
  <si>
    <t>PA-17-103</t>
  </si>
  <si>
    <t>Strengthening the HIV Pre-Exposure Prophylaxis (PrEP) Care Continuum through Behavioral, Social, and Implementation Science (R21)</t>
  </si>
  <si>
    <t>This Funding Opportunity Announcement (FOA) encourages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t>
  </si>
  <si>
    <t>http://grants.nih.gov/grants/guide/pa-files/PA-17-103.html</t>
  </si>
  <si>
    <t>PA-17-104</t>
  </si>
  <si>
    <t>Strengthening the HIV Pre-Exposure Prophylaxis (PrEP) Care Continuum through Behavioral, Social, and Implementation Science (R01)</t>
  </si>
  <si>
    <t>This Funding Opportunity Announcement (FOA) solicits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t>
  </si>
  <si>
    <t>http://grants.nih.gov/grants/guide/pa-files/PA-17-104.html</t>
  </si>
  <si>
    <t>PA-17-106</t>
  </si>
  <si>
    <t>Targeted basic behavioral and social science and intervention development for HIV prevention and care (R01)</t>
  </si>
  <si>
    <t xml:space="preserve">This Funding Opportunity Announcement (FOA) solicits innovative, targeted basic behavioral and social science and intervention development research to reduce incident HIV infections and improve the health of those living with HIV.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acceptability and feasibility and (c) conduct tests of the efficacy of HIV prevention and care interventions.  This FOA uses the R01 grant mechanism while PA-17-105 uses the R21 mechanism.  </t>
  </si>
  <si>
    <t>http://grants.nih.gov/grants/guide/pa-files/PA-17-106.html</t>
  </si>
  <si>
    <t>PA-17-105</t>
  </si>
  <si>
    <t>Targeted basic behavioral and social science and intervention development for HIV prevention and care  (R21)</t>
  </si>
  <si>
    <t xml:space="preserve">This Funding Opportunity Announcement (FOA) encourages innovative, targeted basic behavioral and social science and intervention development research to reduce incident HIV infections and improve the health of those living with HIV.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acceptability and feasibility and (c) conduct tests of the efficacy of HIV prevention and care interventions.     PA-17-106 uses the R01 grant mechanism while this FOA uses the R21 mechanism. High risk/high payoff projects that lack preliminary data or utilize existing data may be most appropriate for the R21 mechanism, while applicants with preliminary data and/or include longitudinal analysis may wish to apply using the R01 mechanism. </t>
  </si>
  <si>
    <t>http://grants.nih.gov/grants/guide/pa-files/PA-17-105.html</t>
  </si>
  <si>
    <t>PA-17-100</t>
  </si>
  <si>
    <t>HIV-1 infection of the Central Nervous System (R01)</t>
  </si>
  <si>
    <t xml:space="preserve">This Funding Opportunity Announcement (FOA) invites research grant applications focused on defining and understanding the pathogenic mechanisms involved in Human Immunodeficiency Virus (HIV)-1 induced CNS dysfunction, but within the context of viral suppression and Antiretroviral therapy (ART). The FOA further supports research to identify therapeutic targets against which treatments may be developed to prevent the neurobehavioral and neurological co-morbidities in HIV-1 infected individuals. Basic and translational research in domestic and international settings are of interest. Multidisciplinary research teams and collaborative alliances are encouraged but not required.  </t>
  </si>
  <si>
    <t>http://grants.nih.gov/grants/guide/pa-files/PA-17-100.html</t>
  </si>
  <si>
    <t>PA-17-084</t>
  </si>
  <si>
    <t>Eradication of HIV-1 from Central Nervous system Reservoirs (R01)</t>
  </si>
  <si>
    <t xml:space="preserve">This Funding Opportunity Announcement (FOA) invites research grant applications studying mechanisms of HIV-1 persistence and eradication strategies specifically focused on the central nervous system (CNS) in the context of viral suppression. Basic and translational research in domestic and international settings are of interest. Multidisciplinary research teams and collaborative alliances are encouraged but not required.  </t>
  </si>
  <si>
    <t>http://grants.nih.gov/grants/guide/pa-files/PA-17-084.html</t>
  </si>
  <si>
    <t>Alcohol Research Resource Awards (R24)</t>
  </si>
  <si>
    <t xml:space="preserve">The purpose of this Funding Opportunity Announcement (FOA) is to advance research on male-females differences in drug and alcohol abuse and addiction and on factors specific to women.  Both human and animal model studies are sought.    </t>
  </si>
  <si>
    <t>PA-17-119</t>
  </si>
  <si>
    <t>Basic Mechanisms of Brain Development Mediating Substance Use and Dependence (R01)</t>
  </si>
  <si>
    <t xml:space="preserve">This Funding Opportunity Announcement (FOA) encourages applications from investigators that propose to study the developing brain or brain areas that play significant roles in mediating emotional and motivated behavior and in substance use and dependence.  All stages of brain development are of interest, but a new emphasis of the current reissue of this initiative is to support basic neuroscience research on fundamental mechanisms of brain development during prepuberty and the adolescent period in relation to the problems of substance abuse and co-morbidity with psychiatric disorders.  Topics of interest pertaining to brain development of this initiative include, but are not limited to, the euphoric properties of abused substances, actions of psychotherapeutic agents, and their consequences on memory, cognitive and emotional processes.  A major goal of this initiative is to understand how exposure to substances of abuse and environmental insults affects the cellular and molecular mechanisms underlying nervous system development and neural circuit functions implicated in substance use and addiction.   </t>
  </si>
  <si>
    <t>http://grants.nih.gov/grants/guide/pa-files/PA-17-119.html</t>
  </si>
  <si>
    <t>PAR-17-079</t>
  </si>
  <si>
    <t>Increasing the Use of Medications for the Treatment of Alcohol Use Disorders (R01)</t>
  </si>
  <si>
    <t xml:space="preserve">This Funding Opportunity Announcement (FOA) encourages health services research designed to increase the public health impact of Food and Drug Administration (FDA)-approved pharmacotherapies for the treatment of alcohol use disorder.  Significant progress is needed in developing generalizable, scalable, cost-effective strategies to move these evidence-based interventions into the mainstream of alcohol use disorder treatment, in both general medical and specialty care settings. The National Institute on Alcohol Abuse and Alcoholism (NIAAA) seeks applications to conduct hypothesis-driven research to identify effective methods for increasing the utilization of currently-available medications, by addressing their acceptability (to prescribers and patients), perceived effectiveness, affordability, and feasibility of use within existing care delivery systems.   </t>
  </si>
  <si>
    <t>http://grants.nih.gov/grants/guide/pa-files/PAR-17-079.html</t>
  </si>
  <si>
    <t>PAR-17-071</t>
  </si>
  <si>
    <t>Leveraging Electronic Health Records for Alcohol Services Research (R21/R33)</t>
  </si>
  <si>
    <t>This FOA seeks low-cost, pragmatic research projects that leverage electronic clinical records to conduct studies that address novel health services questions about the treatment of alcohol use disorders (AUD) in routine clinical care settings. Although projects may be supplemented by other data sources, it is expected that major data collection activities will be integrated into, or obtained from, routine clinical records and other electronic resources, such as patient registries, electronic health records, data warehouses, billing data, pharmacy records, and/or administrative records. Projects should address questions with direct relevance for improving clinical care for patients with AUD, while contributing to an understanding of the current utility and remaining barriers to using electronic health records in the conduct of AUD treatment services research.</t>
  </si>
  <si>
    <t>http://grants.nih.gov/grants/guide/pa-files/PAR-17-071.html</t>
  </si>
  <si>
    <t>NIDA Translational Avant-Garde Award for Development of Medication to Treat Substance Use Disorders (UG3/UH3)</t>
  </si>
  <si>
    <t>NIDA Avant-Garde Award Program for HIV/AIDS and Drug Use Research (DP1)</t>
  </si>
  <si>
    <t>RFA-DA-17-024</t>
  </si>
  <si>
    <t>Optimizing the HIV Care Continuum for Substance Abusing Populations at High-Risk and/or Living with HIV (R01)</t>
  </si>
  <si>
    <t xml:space="preserve">This Funding Opportunity Announcement (FOA) encourages research that examines the optimization of multiple components of the care continuum, such as HIV testing (identification) status, linkage and retention in care, and viral suppression for individuals with HIV for substance abusing populations at high-risk and/or living with HIV. There is limited evidence for how strategies that are successful in targeting one part of the HIV care cascade (linkage to care) can be integrated with interventions for other behaviors (ART adherence, retention in care). Moreover, the need to understand how government policies related to financing and clinical recommendations affect care, along with professional norms and the policies and guidelines established within individual clinics or organized systems of care effect the care continuum and HIV clinical outcomes, are critical. This FOA requires that applications include an examination beyond patient-level outcomes alone to include provider practices, system or organizational capacities, policies, and protocols; and structural issues including national, state/provincial or local policies that affect access to substance use and/or HIV care.    </t>
  </si>
  <si>
    <t>http://grants.nih.gov/grants/guide/rfa-files/RFA-DA-17-024.html</t>
  </si>
  <si>
    <t>PA-17-120</t>
  </si>
  <si>
    <t>Discovering Novel Targets: The Molecular Genetics of Drug Addiction and Related Co-Morbidities (R01)</t>
  </si>
  <si>
    <t xml:space="preserve">This FOA encourages applications for research projects that identify, validate and/or functionally characterize loci, genetic variations and haplotypes that are associated with vulnerability to addiction and that potentially inform the likelihood of responsiveness to treatment.  Applications that propose to examine intermediate phenotypes or endophenotypes to assess the molecular genetics of drug addiction, addiction vulnerability and/or their associated co-morbidities and how they are related to drug addiction are especially encouraged.  Also encouraged are genetic as well as computational and large-scale genomic approaches, which may include but are not limited to linkage, linkage disequilibrium, case-control or family-based studies, and integration of data from other databases that may supplement substance abuse genetics and genomics data.  Data may be collected from the general population, special populations, recent admixed populations, and/or animal models. Secondary data analysis of data collected from the general population, special populations, recent admixed populations, and/or animal models is also appropriate for this announcement.  Investigators are encouraged to include functional characterization, gene x gene interactions, gene x environment interactions, gene x environment x development interactions, pharmacogenetics, and non-human models, as appropriate.  </t>
  </si>
  <si>
    <t>http://grants.nih.gov/grants/guide/pa-files/PA-17-120.html</t>
  </si>
  <si>
    <t>PA-17-111</t>
  </si>
  <si>
    <t>Long-term misuse and chronic exposure to abused substances can produce widespread changes in brain structure and function. Although much progress has been made, additional research is still needed to identify the neurobiological changes that result from substance use, and how these changes contribute to substance use disorders. The overarching goals of the research areas described in this FOA are to understand the neurobiological mechanisms underlying substance use disorders, with special emphasis on identifying changes and neuroadaptations that occur during dependence, withdrawal, and relapse to chronic substance use. An understanding of the basic mechanisms underlying substance use disorders can help to identify targets for prevention and treatment interventions. Research utilizing basic, translational, or clinical approaches is appropriate.</t>
  </si>
  <si>
    <t>http://grants.nih.gov/grants/guide/pa-files/PA-17-111.html</t>
  </si>
  <si>
    <t>PA-17-112</t>
  </si>
  <si>
    <t>http://grants.nih.gov/grants/guide/pa-files/PA-17-112.html</t>
  </si>
  <si>
    <t>PAR-17-121</t>
  </si>
  <si>
    <t xml:space="preserve">NIDA Core Center of Excellence Grants (P30) are intended to bring together investigators currently funded by NIH or other Federal or non-Federal sources, to enhance the effectiveness of existing research and also to extend the focus of research to drug abuse and addiction. It is expected that a Center will transform knowledge in the sciences it is studying. Incremental work should not be the focus of Center activities; rather, new and creative directions are encouraged. An application should integrate and promote research in existing funded projects, to achieve new and creative directions. It is expected that individual core activities reflect a relationship to the integrating theme of the Center and the Center is expected to provide research opportunities and experiences to new investigators, and share findings, data and their resources, consistent with achieving the goals of the program. </t>
  </si>
  <si>
    <t>http://grants.nih.gov/grants/guide/pa-files/PAR-17-121.html</t>
  </si>
  <si>
    <t>PAR-17-087</t>
  </si>
  <si>
    <t>Tobacco Use and HIV in Low and Middle Income Countries (R01)</t>
  </si>
  <si>
    <t xml:space="preserve">The purpose of this funding opportunity announcement (FOA) is to encourage research focused on tobacco use and human immunodeficiency virus (HIV) infection in low and middle income countries (LMICs). In particular, applications are encouraged that focus on the development and evaluation of tobacco cessation interventions tailored to HIV positive populations, including those with co-morbidities such as tuberculosis (TB), in low-resource settings in LMICs. This FOA provides funding for research planning, intervention delivery, and follow-up activities. </t>
  </si>
  <si>
    <t>http://grants.nih.gov/grants/guide/pa-files/PAR-17-087.html</t>
  </si>
  <si>
    <t>PAR-17-086</t>
  </si>
  <si>
    <t>Tobacco Use and HIV in Low and Middle Income Countries (R21)</t>
  </si>
  <si>
    <t>The purpose of this funding opportunity announcement (FOA) is to encourage exploratory/developmental research focused on tobacco use and human immunodeficiency virus (HIV) infection in low and middle income countries (LMICs). In particular, applications are encouraged that focus on the development and evaluation of tobacco cessation interventions tailored to HIV positive populations, including those with co-morbidities such as tuberculosis (TB), in low-resource settings in LMICs. This FOA provides funding for research planning, intervention delivery, and follow-up activities.</t>
  </si>
  <si>
    <t>http://grants.nih.gov/grants/guide/pa-files/PAR-17-086.html</t>
  </si>
  <si>
    <t>PAR-17-083</t>
  </si>
  <si>
    <t xml:space="preserve">This Funding Opportunity Announcement (FOA) encourages grant applications for Biomedical Technology Resource Centers (BTRCs). BTRCs are national resource centers for conducting research and development on new technologies that are driven by the needs of basic, translational, and/or clinical researchers. BTRCs also make their technologies available to other investigators, train members of the research community in the use of the technologies, and disseminate the technologies broadly. </t>
  </si>
  <si>
    <t>http://grants.nih.gov/grants/guide/pa-files/PAR-17-083.html</t>
  </si>
  <si>
    <t>RFA-RM-17-002</t>
  </si>
  <si>
    <t>National Centers for Cryoelectron Microscopy (U24)</t>
  </si>
  <si>
    <t>This NIH Common Fund initiative will establish national service centers to increase research capacity for molecular structure determination by high resolution cryoelectron microscopy (cryoEM).  The centers will address Common Fund infrastructure and workforce goals for cryoEM by providing access to state-of-the-art equipment, technical support, and cross-training for the production and analysis of high-resolution data.  The centers will offer equal-opportunity nationwide access to services through an open application process.</t>
  </si>
  <si>
    <t>http://grants.nih.gov/grants/guide/rfa-files/RFA-RM-17-002.html</t>
  </si>
  <si>
    <t>High-End Instrumentation (HEI) Grant Program (S10)</t>
  </si>
  <si>
    <t>Shared Instrumentation Grant (SIG) Program (S10)</t>
  </si>
  <si>
    <t>PAR-17-074</t>
  </si>
  <si>
    <t xml:space="preserve">The Shared Instrument Grant (SIG) Program encourages applications from groups of NIH-supported investigators to purchase or upgrade a single item of expensive, specialized, commercially available instruments or integrated systems that cost at least $50,000. There is no maximum price requirement; however, the maximum award is $600,000. Types of instruments supported include, but are not limited to: X-ray diffractometers, mass and nuclear magnetic resonance (NMR) spectrometers, DNA and protein sequencers, biosensors, electron and light microscopes, cell sorters, and biomedical imagers.  </t>
  </si>
  <si>
    <t>http://grants.nih.gov/grants/guide/pa-files/PAR-17-074.html</t>
  </si>
  <si>
    <t>PAR-17-075</t>
  </si>
  <si>
    <t>Shared Instrumentation for Animal Research (SIFAR) Grant Program (S10)</t>
  </si>
  <si>
    <t>The Shared Instrumentation for Animal Research (SIFAR) Grant Program encourages applications from groups of NIH-funded investigators to purchase or upgrade scientific instruments necessary to carry out animal experiments in all areas of biomedical research supported by the NIH. Applicants may request clusters of commercially available instruments configured as specialized integrated systems or as series of instruments to support a thematic workflow in a well-defined area of research using animals or related materials. Priority will be given to specialized clusters of instruments and to uniquely configured systems to support innovative and potentially transformative investigations. Requests for a single instrument will be considered only if the instrument is to be placed in a barrier facility. This Funding Opportunity Announcement (FOA) supports requests for state-of-the art commercially available technologies needed for NIH-funded research using any vertebrate and invertebrate animal species. It is expected that the use of the awarded instruments will enhance the scientific rigor of animal research and improve the reproducibility of experimental outcomes.  One item of the requested instrumentation must cost at least $50,000. No instrument in a cluster can cost less than $20,000. There is no maximum price requirement; however, the maximum award is $750,000.</t>
  </si>
  <si>
    <t>http://grants.nih.gov/grants/guide/pa-files/PAR-17-075.html</t>
  </si>
  <si>
    <t>PAR-17-076</t>
  </si>
  <si>
    <t>The High-End Instrumentation (HEI) Grant Program encourages applications from groups of NIH-supported investigators to purchase or upgrade a single item of expensive, specialized, commercially available instruments or integrated systems that cost at least $600,001. The maximum award is $2,000,000. Types of instruments supported include, but are not limited to: X-ray diffraction systems, nuclear magnetic resonance (NMR) and mass spectrometers, DNA and protein sequencers, biosensors, electron and confocal microscopes, cell-sorters, and biomedical imagers.</t>
  </si>
  <si>
    <t>http://grants.nih.gov/grants/guide/pa-files/PAR-17-076.html</t>
  </si>
  <si>
    <t>RFA-OD-17-001</t>
  </si>
  <si>
    <t>Limited Competition: Research Resource for Human Organs and Tissues (U42)</t>
  </si>
  <si>
    <t>The purpose of this FOA is for the support of a Research Resource for Human Organs and Tissues for the continued availability of human tissues and organs to biomedical researchers in the United States.  The research resource is expected to facilitate procurement, preservation, and distribution of human tissues and organs to qualified biomedical researchers.</t>
  </si>
  <si>
    <t>http://grants.nih.gov/grants/guide/rfa-files/RFA-OD-17-001.html</t>
  </si>
  <si>
    <t>Promoting Caregiver Health Using Self-Management (R01)</t>
  </si>
  <si>
    <t>PAR-17-072</t>
  </si>
  <si>
    <t>Revision Awards to Institutional Training Programs to Advance Research on Alzheimers Disease and Alzheimer&amp;amp;apos;s Disease Related Dementias (T32)</t>
  </si>
  <si>
    <t xml:space="preserve">This Funding Opportunity Announcement (FOA) encourages Revision applications from currently active NIA and NINR institutional training grants that propose a new research emphasis on Alzheimer&amp;amp;apos;s disease and Alzheimer&amp;amp;apos;s disease related dementias (AD/ADRD) or propose to expand the scope of AD/ADRD research on their existing training grant. The revision should provide for the seamless integration of AD/ADRD into the overall scientific emphasis of the ongoing training program.  </t>
  </si>
  <si>
    <t>http://grants.nih.gov/grants/guide/pa-files/PAR-17-072.html</t>
  </si>
  <si>
    <t>PA-17-115</t>
  </si>
  <si>
    <t>Chronic Condition Self-Management in Children and Adolescents (R01)</t>
  </si>
  <si>
    <t>The purpose of this Funding Opportunity Announcement (FOA) is to encourage research to improve self-management and quality of life in children and adolescents with chronic conditions. Managing a chronic condition is an unremitting responsibility for children and their families. Children with a chronic condition and their families have a long-term responsibility for self-management. This FOA encourages research that takes into consideration various factors that influence self-management such as individual differences, biological and psychological factors, family/caregivers and sociocultural context, family-community dynamics, healthcare system factors, technological advances, and the role of the environment.</t>
  </si>
  <si>
    <t>http://grants.nih.gov/grants/guide/pa-files/PA-17-115.html</t>
  </si>
  <si>
    <t>PA-17-116</t>
  </si>
  <si>
    <t>Chronic Condition Self-Management in Children and Adolescents (R21)</t>
  </si>
  <si>
    <t>The purpose of this Funding Opportunity Announcement (FOA) is to encourage exploratory/developmental research to improve self-management and quality of life in children and adolescents with chronic conditions. Managing a chronic condition is an unremitting responsibility for children and their families. Children with a chronic condition and their families have a long-term responsibility for self-management. This FOA encourages research that takes into consideration various factors that influence self-management such as individual differences, biological and psychological factors, family/caregivers and sociocultural context, family-community dynamics, healthcare system factors, technological advances, and the role of the environment.</t>
  </si>
  <si>
    <t>http://grants.nih.gov/grants/guide/pa-files/PA-17-116.html</t>
  </si>
  <si>
    <t>PA-17-062</t>
  </si>
  <si>
    <t>The purpose of this initiative is to stimulate research in promoting caregiver health using self-management.  Caregiving is an important science area since the number of people living longer with chronic conditions is growing.  Informal caregivers (lay caregivers) are defined as unpaid individuals (spouses, partners, family members, friends, or neighbors) involved in assisting others with activities of daily living and/or medical tasks.  Formal caregivers are paid, delivering care in ones home or care settings (daycare, residential care facility).  This concept focuses on informal caregivers.</t>
  </si>
  <si>
    <t>http://grants.nih.gov/grants/guide/pa-files/PA-17-062.html</t>
  </si>
  <si>
    <t>Research Answers to NCI&amp;amp;apos;s Provocative Questions (R21)</t>
  </si>
  <si>
    <t>Research Answers to NCI&amp;amp;apos;s Provocative Questions (R01)</t>
  </si>
  <si>
    <t>RFA-AI-16-083</t>
  </si>
  <si>
    <t>Revision Applications for U.S.-South Africa Program for Collaborative Biomedical Research (U01)</t>
  </si>
  <si>
    <t>The purpose of this Funding Opportunity Announcement (FOA) is to provide funding to expand specific activities under the U.S.-South Africa Program for Collaborative Biomedical Research (U01). The purpose of the opportunities under the revision application is to enhance the pool of investigators in South Africa who are from underrepresented backgrounds in the country&amp;amp;apos;s workforce and who are engaged in collaborative research activities in the areas of tuberculosis (TB), HIV/AIDS biomedical and behavioral science, and HIV-related co-morbidities, including malignancies.</t>
  </si>
  <si>
    <t>http://grants.nih.gov/grants/guide/rfa-files/RFA-AI-16-083.html</t>
  </si>
  <si>
    <t>PA-17-073</t>
  </si>
  <si>
    <t>Potential Effects of Metformin on Aging and Age-Related Conditions:  Small-Scale Clinical Studies and Secondary Analysis of Controlled Clinical Studies (R01)</t>
  </si>
  <si>
    <t xml:space="preserve">Data from clinical studies of metformin in a variety of patient populations suggest that it may have other effects, besides being an antihyperglycemic agent, which warrant further attention in translational aging research. The objective of this FOA is to support research projects (R01), including small-scale physiologic studies in humans or secondary analyses of data and/or stored biospecimens from controlled clinical intervention studies, to increase our understanding of the clinical translational potential of metformin to delay deleterious aging changes or to extend healthy human life span.  This includes identification of specific populations particularly likely to benefit from treatment, and/or obtaining information on metformins human physiologic and cellular effects that would be useful in identifying novel molecular targets.   </t>
  </si>
  <si>
    <t>http://grants.nih.gov/grants/guide/pa-files/PA-17-073.html</t>
  </si>
  <si>
    <t>RFA-CA-17-005</t>
  </si>
  <si>
    <t>Cancer Immune Monitoring and Analysis Centers (U24)</t>
  </si>
  <si>
    <t>This National Cancer Institute (NCI) funding opportunity announcement (FOA) solicits applications for multidisciplinary Cancer Immune Monitoring and Analysis Centers (CIMACs) that will serve as the main units of the Network for correlative studies in clinical trials involving immunotherapy. The Network will encompass two to three CIMACs (to be supported by this FOA) and a single Cancer Immunologic Data Commons (CIDC) (to be supported by the companion FOA, RFA-CA-17-006) forming a CIMACs-CIDC Network.</t>
  </si>
  <si>
    <t>http://grants.nih.gov/grants/guide/rfa-files/RFA-CA-17-005.html</t>
  </si>
  <si>
    <t>RFA-CA-17-006</t>
  </si>
  <si>
    <t>Cancer Immunologic Data Commons (CIDC) (U24)</t>
  </si>
  <si>
    <t xml:space="preserve">The purpose of this funding opportunity announcement (FOA) is to solicit applications for establishment of a Cancer Immunologic Data Commons (CIDC) to provide bioinformatics support as part of a Network for correlative studies in clinical trials involving cancer immunotherapy. The Network will encompass a single CIDC award (to be supported by this FOA) and up to three Cancer Immune Monitoring and Analysis Centers (CIMACs) (to be supported by a companion FOA, RFA-CA-17-005).  </t>
  </si>
  <si>
    <t>http://grants.nih.gov/grants/guide/rfa-files/RFA-CA-17-006.html</t>
  </si>
  <si>
    <t>PAR-17-093</t>
  </si>
  <si>
    <t>Academic-Industrial Partnerships to Translate and Validate in vivo Cancer Imaging Systems (R01)</t>
  </si>
  <si>
    <t>The purpose of this Funding Opportunity Announcement (FOA) is to stimulate translation of scientific discoveries and engineering developments in imaging or spectroscopic technologies into methods or tools that address problems in cancer biology, risk of cancer development, diagnosis, treatment, and/or disease status.  A distinguishing feature of each application will be formation of an academic-industrial partnership, which is a strategic alliance of investigators in academic, industrial, and any other entities who work together as partners to identify and translate a technological solution or mitigation of a cancer-related problem.</t>
  </si>
  <si>
    <t>http://grants.nih.gov/grants/guide/pa-files/PAR-17-093.html</t>
  </si>
  <si>
    <t>PA-17-109</t>
  </si>
  <si>
    <t>Reducing Overscreening for Breast, Cervical, and Colorectal Cancers among Older Adults (R21)</t>
  </si>
  <si>
    <t xml:space="preserve">The purpose of this Funding Opportunity Announcement (FOA) is to promote research on interventions, based in healthcare settings, designed to reduce overscreening for breast, cervical, or colorectal cancers among average-risk older adults. While ongoing efforts to promote screening have been successful, there is growing concern that these tests may be overused, thereby subjecting adults to unnecessary risks. Overscreening older adults may be driven by factors at the individual, healthcare team, healthcare system and community organization levels. Therefore, research is needed both to understand the factors that drive overuse and to develop and test interventions that will reduce overuse in healthcare delivery systems. Research supported by this FOA should propose to intervene at two or more levels, and should measure outcomes at two or more levels, while accounting for interactions that occur between levels. Research supported by this FOA should enhance knowledge and consequences of overscreening to improve the health, independence, and quality of life of older adults. adults.  </t>
  </si>
  <si>
    <t>http://grants.nih.gov/grants/guide/pa-files/PA-17-109.html</t>
  </si>
  <si>
    <t>PA-17-110</t>
  </si>
  <si>
    <t>Reducing Overscreening for Breast, Cervical, and Colorectal Cancers among Older Adults (R01)</t>
  </si>
  <si>
    <t>The purpose of this Funding Opportunity Announcement (FOA) is to promote research on interventions, based in healthcare settings, designed to reduce overscreening for breast, cervical, or colorectal cancers among average-risk older adults. While ongoing efforts to promote screening have been successful, there is growing concern that these tests may be overused, thereby subjecting adults to unnecessary risks. Overscreening older adults may be driven by factors at the individual, healthcare team, healthcare system and community organization levels. Therefore, research is needed both to understand the factors that drive overuse and to develop and test interventions that will reduce overuse in healthcare delivery systems. Research supported by this FOA should propose to intervene at two or more levels, and should measure outcomes at two or more levels, while accounting for interactions that occur between levels. Research supported by this FOA should enhance knowledge and consequences of overscreening to improve the health, independence, and quality of life of older adults.</t>
  </si>
  <si>
    <t>http://grants.nih.gov/grants/guide/pa-files/PA-17-110.html</t>
  </si>
  <si>
    <t>PAR-14-353</t>
  </si>
  <si>
    <t>Specialized Programs of Research Excellence (SPOREs) in Human Cancers for Years 2015 and 2016 (P50)</t>
  </si>
  <si>
    <t xml:space="preserve">This Funding Opportunity Announcement (FOA) invites applications for P50 Research Center Grants for Specialized Programs of Research Excellence (SPOREs). The program will fund P50 SPORE grants to support state-of-the-art investigator-initiated translational research that will contribute to improved prevention, early detection, diagnosis, and treatment of an organ-specific cancer (or a related group of cancers). For the purpose of this funding announcement, cancers derived from the same organ system (i.e., group of organs that perform common function) are considered related. Examples of such organ systems include gastro-intestinal, endocrine, circulatory, and other biological systems. Other programmatically appropriate groups of cancers may include those centered around a common biological mechanism critical for promoting tumorigenesis and/or cancer progression in organ sites that belong to different organ systems.   For example, a SPORE may focus on cancers caused by the same infectious agent, or sustained and promoted by dysregulation of a common signaling pathway. SPOREs are expected not only to conduct a wide spectrum of research activities, but also to contribute significantly to the development of specialized shared resources core facilities, improved research model systems, and collaborative research projects with other institutions. The research supported through this program must be translational in nature and must always be focused upon knowledge of human biology stemming from research using cellular, molecular, structural, biochemical, and/or genetic experimental approaches with the goal of a translational human endpoint within the project period of the grant. In addition, SPOREs must include both a Developmental Research Program for pilot studies and a Career Enhancement Program to foster careers in translational research related to the focus of the SPORE. </t>
  </si>
  <si>
    <t>http://grants.nih.gov/grants/guide/pa-files/PAR-14-353.html</t>
  </si>
  <si>
    <t>PA-17-061</t>
  </si>
  <si>
    <t>Oral Anticancer Agents: Utilization, Adherence, and Health Care Delivery (R21)</t>
  </si>
  <si>
    <t>The purpose of this funding opportunity announcement (FOA) is to encourage exploratory/developmental research grant applications to: (1) assess and describe the current state of oral anticancer medication utilization, delivery, and adherence; (2) identify structural, systemic, and psychosocial barriers to adherence; and (3) develop models and strategies to improve safe and effective delivery of these agents so that clinical outcomes are optimized. Applications should focus research questions on at least one of the following: specific cancer type; class of drugs; and/or groups subject to disparities (e.g., elderly populations, members of low socioeconomic groups, racial/ethnic minorities). Research may be focused at the patient (pediatric, adolescent, or adult), patient-caregiver, provider, health care team, or health care delivery system level, and may include intervention studies, observational studies, or mixed-methods studies. Observational studies should emphasize modifiable risk factors for future intervention research.</t>
  </si>
  <si>
    <t>http://grants.nih.gov/grants/guide/pa-files/PA-17-061.html</t>
  </si>
  <si>
    <t>PA-17-060</t>
  </si>
  <si>
    <t>Oral Anticancer Agents: Utilization, Adherence, and Health Care Delivery (R01)</t>
  </si>
  <si>
    <t>The purpose of this funding opportunity announcement (FOA) is to encourage research grant applications to: (1) assess and describe the current state of oral anticancer medication utilization, delivery, and adherence; (2) identify structural, systemic, and psychosocial barriers to adherence; and (3) develop models and strategies to improve safe and effective delivery of these agents so that clinical outcomes are optimized. Applications should focus research questions on at least one of the following: specific cancer type; class of drugs; and/or groups subject to disparities (e.g., elderly populations, members of low socioeconomic groups, racial/ethnic minorities). Research may be focused at the patient (pediatric, adolescent, or adult), patient-caregiver, provider, health care team, or health care delivery system level, and may include intervention studies, observational studies, or mixed-methods studies. Observational studies should emphasize modifiable risk factors for future intervention research.</t>
  </si>
  <si>
    <t>http://grants.nih.gov/grants/guide/pa-files/PA-17-060.html</t>
  </si>
  <si>
    <t>PAR-17-095</t>
  </si>
  <si>
    <t>This Funding Opportunity Announcement (FOA) invites applications for P30 Cancer Center Support Grants (CCSGs) to support NCI-designated Cancer Centers. CCSGs support two types of cancer centers: 1) Comprehensive Cancer Centers, which demonstrate reasonable depth and breadth of research activities in each of three major areas: basic laboratory; clinical; and prevention, control and population-based research, and which have substantial transdisciplinary research that bridges these scientific areas; and 2) Cancer Centers, which are primarily focused on basic laboratory; clinical; and prevention, cancer control, and population-based research; or some combination of these areas.  The purpose of both types of NCI-designated Cancer Centers is to capitalize on all institutional cancer research capabilities, integrating meritorious programs in laboratory, clinical, and population research into a single transdisciplinary research enterprise across all institutional boundaries. Cancer Centers supported through this FOA are expected to serve as major sources of discovery of the nature of cancer and of development of more effective approaches to prevention, diagnosis, and therapy; to contribute significantly to the development of shared resources that support research; to collaborate and coordinate their research efforts with other NCI-funded programs and investigators; and to disseminate research findings for the benefit of the community.</t>
  </si>
  <si>
    <t>http://grants.nih.gov/grants/guide/pa-files/PAR-17-095.html</t>
  </si>
  <si>
    <t>NCI Transition Career Development Award to Promote Diversity (K22)</t>
  </si>
  <si>
    <t>PAR-17-069</t>
  </si>
  <si>
    <t xml:space="preserve">The purpose of the NCI Career Transition Award to Promote Diversity program is to assist a postdoctoral fellow&amp;amp;apos;s transition to positions of assistant professor or equivalent and initiate a successful biomedical career as an independent research scientist. To this end, the Diversity Training Branch (DTB), the Center to Reduce Cancer Health Disparities (CRCHD) (http://crchd.cancer.gov/) invites applications from research scientists in postdoctoral positions or equivalent who are from backgrounds underrepresented in biomedical, behavioral, clinical, and/or social sciences. This award will provide &amp;amp;quot;protected time&amp;amp;quot; through salary and research support for 3 years for recipients to develop and receive support for their initial cancer research program.  </t>
  </si>
  <si>
    <t>http://grants.nih.gov/grants/guide/pa-files/PAR-17-069.html</t>
  </si>
  <si>
    <t>PAR-17-059</t>
  </si>
  <si>
    <t>National Cancer Institute Youth Enjoy Science Research Education Program (R25)</t>
  </si>
  <si>
    <t xml:space="preserve">The NIH Research Education Program (R25) supports research education activities in the mission areas of the NIH.  The over-arching goal of this National Cancer Institute (NCI)  R25 program is to support educational activities that enhance the diversity of the biomedical, behavioral and clinical research workforce.       </t>
  </si>
  <si>
    <t>http://grants.nih.gov/grants/guide/pa-files/PAR-17-059.html</t>
  </si>
  <si>
    <t>HHS-2017-ACL-NIDILRR-DPGE-0205</t>
  </si>
  <si>
    <t>Disability and Rehabilitation Research Projects (DRRP) Program: Using Robotics and Automation to Improve Accessible Transportation Options for Individuals with Disabilities</t>
  </si>
  <si>
    <t>The purpose of NIDILRR&amp;amp;amp;rsquo;s DRRPs, which are funded through the Disability and Rehabilitation Research Projects and Centers Program, is to improve the effectiveness of services authorized under the Rehabilitation Act by generating new knowledge or developing methods, procedures, and rehabilitation technologies that advance a wide range of independent living and employment outcomes for individuals with disabilities, especially individuals with the most significant disabilities. The purpose of this DRRP is (a) to advance the application of automation and a robotics to enhance accessible transportation for travelers with disabilities and (b) to improve opportunities for a seamless travel chain that meets the diverse needs of travelers with disabilities, including but not limited to mobility, vision, hearing and cognitive disabilities.</t>
  </si>
  <si>
    <t>Refugee Microenterprise Development (MED) Program</t>
  </si>
  <si>
    <t>Silvio O. Conte Digestive Diseases Research Core Centers (P30)</t>
  </si>
  <si>
    <t>Pragmatic Research in Healthcare Settings to Improve Diabetes and Obesity Prevention and Care (R18)</t>
  </si>
  <si>
    <t>Planning Grants for Pragmatic Research in Healthcare Settings to Improve Diabetes and Obesity Prevention and Care (R34)</t>
  </si>
  <si>
    <t>Evaluating Natural Experiments in Healthcare to Improve Diabetes Prevention and Treatment (R18)</t>
  </si>
  <si>
    <t>RFA-DK-17-003</t>
  </si>
  <si>
    <t>Therapeutic Targeting Of The Human Islet Environment (UC4)</t>
  </si>
  <si>
    <t>This Funding Opportunity Announcement (FOA) solicits applications for projects to develop strategies to target the human pancreatic environment in-vivo to deliver cell-based therapeutics, regulatory molecules or gene constructs that can protect or replenish the functional beta cell mass, or to develop synthetic sentinel biomarkers to safely monitor beta cell stress or disease initiation prior to the appearance of autoantibodies in individuals at risk of developing Type 1 Diabetes (T1D). Successful applicants will join the Consortium on Targeting and Regeneration (CTAR) that supports the development of innovative strategies to increase functional human beta cell mass in vivo through the controlled manipulation of beta cell replication, islet cell plasticity, or the reprogramming of pancreatic non-beta cells into beta-like cells. CTAR is part of the Human Islet Research Network (HIRN).</t>
  </si>
  <si>
    <t>http://grants.nih.gov/grants/guide/rfa-files/RFA-DK-17-003.html</t>
  </si>
  <si>
    <t>RFA-DK-17-004</t>
  </si>
  <si>
    <t>Competitive Collaborative Projects for Human Islet Biology (UC4)</t>
  </si>
  <si>
    <t>This Funding Opportunity Announcement solicits applications for collaborative research projects that will enhance the goals of the Human Islet Research Network (HIRN; www.hirnetwork.org). The HIRN is a collaborative program consisting of multiple related but distinct research consortia focused around two common goals: increasing our understanding of how human beta cells are lost in Type 1 Diabetes (T1D), and finding innovative strategies to protect or replace functional beta cell mass in diabetic patients. Applicants to this FOA will be expected to lend unique perspectives and novel approaches to the network, and will be expected to pursue experiments that will be consistent with HIRN&amp;amp;apos;s continuing emphasis on studies that elucidate key aspects of human biology and physiology.</t>
  </si>
  <si>
    <t>http://grants.nih.gov/grants/guide/rfa-files/RFA-DK-17-004.html</t>
  </si>
  <si>
    <t>RFA-DK-17-001</t>
  </si>
  <si>
    <t>This Funding Opportunity Announcement (FOA) invites applications for Silvio O. Conte Digestive Diseases Research Core Centers (DDRCCs). The DDRCCs are part of an integrated program of digestive and liver diseases research support provided by the NIDDK.  The purpose of this Centers program is to bring together basic and clinical investigators as a means to enhance communication, collaboration, and effectiveness of ongoing research related to digestive and/or liver diseases.  DDRCCs are based on the core concept, whereby shared resources aimed at fostering productivity, synergy, and new research ideas among the funded investigators are supported in a cost-effective manner.  Each proposed DDRCC must be organized around a central theme that reflects the focus of the digestive or liver diseases research of the Center members. The central theme must be within the primary mission of NIDDK, and not thematic areas for which other NIH Institutes or Centers are considered the primary source of NIH funding.</t>
  </si>
  <si>
    <t>http://grants.nih.gov/grants/guide/rfa-files/RFA-DK-17-001.html</t>
  </si>
  <si>
    <t>PAR-17-122</t>
  </si>
  <si>
    <t>The purpose of this Funding Opportunity Announcement (FOA) is to encourage grant applications for investigator-initiated exploratory clinical trials to the National Institute of Neurological Disorders and Stroke (NINDS). The trials must address questions within the mission and research interests of the NINDS and may evaluate drugs, biologics, and devices, as well as surgical, behavioral and rehabilitation therapies. Information about the mission and research interests of the NINDS can be found at the NINDS website (http://www.ninds.nih.gov/)</t>
  </si>
  <si>
    <t>http://grants.nih.gov/grants/guide/pa-files/PAR-17-122.html</t>
  </si>
  <si>
    <t>PAR-17-102</t>
  </si>
  <si>
    <t>NINDS Efficacy Clinical Trials (U01)</t>
  </si>
  <si>
    <t xml:space="preserve">The purpose of this Funding Opportunity Announcement (FOA) is to encourage grant applications for investigator-initiated efficacy clinical trials to the National Institute of Neurological Disorders and Stroke (NINDS). The trials must address questions within the mission and research interests of the NINDS and may evaluate drugs, biologics, and devices, as well as surgical, behavioral and rehabilitation therapies. Information about the mission and research interests of the NINDS can be found at the NINDS website (http://www.ninds.nih.gov/)   </t>
  </si>
  <si>
    <t>http://grants.nih.gov/grants/guide/pa-files/PAR-17-102.html</t>
  </si>
  <si>
    <t>Global Infectious Disease Research Training Program (D43)</t>
  </si>
  <si>
    <t>RFA-AI-16-081</t>
  </si>
  <si>
    <t>Partnerships for the Development of Tools to Advance Therapeutic Discovery for Select Antimicrobial-Resistant Gram-Negative Bacteria (R01)</t>
  </si>
  <si>
    <t xml:space="preserve">The purpose of this Funding Opportunity Announcement (FOA) is to support milestone-driven projects focused on developing and utilizing novel predictive assays, models and/or research tools based on penetration and efflux of small molecules to facilitate therapeutic discovery for select Gram-negative bacterial pathogens: carbapenem-resistant Enterobacteriaceae (CRE), MDR Acinetobacter and/or MDR Pseudomonas aeruginosa.  </t>
  </si>
  <si>
    <t>http://grants.nih.gov/grants/guide/rfa-files/RFA-AI-16-081.html</t>
  </si>
  <si>
    <t>PAR-17-057</t>
  </si>
  <si>
    <t xml:space="preserve">This Funding Opportunity Announcement (FOA) encourages applications for the Global Infectious Disease (GID) Research Training Program from U.S. and low- and middle-income country (LMIC) institutions. The application should propose a collaborative training program that will strengthen the capacity of an LMIC institution to conduct infectious disease research.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t>
  </si>
  <si>
    <t>http://grants.nih.gov/grants/guide/pa-files/PAR-17-057.html</t>
  </si>
  <si>
    <t>PAR-17-056</t>
  </si>
  <si>
    <t>Investigator Initiated Extended Clinical Trial (R01)</t>
  </si>
  <si>
    <t xml:space="preserve">This Funding Opportunity Announcement (FOA) invites applications for implementation of investigator-initiated clinical trials requiring an extended project period of 6 or 7 years. The trials can be any phase, must be hypothesis-driven, and related to the research mission of one of the participating ICs. Consultation with IC staff is strongly encouraged prior to the submission of the clinical trial implementation application. This FOA is not intended for support of clinical trials that do not require an extended project period of 6 or 7 years. </t>
  </si>
  <si>
    <t>http://grants.nih.gov/grants/guide/pa-files/PAR-17-056.html</t>
  </si>
  <si>
    <t>PA-17-113</t>
  </si>
  <si>
    <t>The purpose of this Funding Opportunity Announcement (FOA) is to stimulate and support investigator-driven collaborative research to: 1) probe how vaccine-elicited antibodies protect against viral acquisition via Fc receptor (FCR)-mediated mechanisms; and 2) determine the functional profiles of Fc receptor engagement in the context of immune responses elicited by protective vaccines, to inform advancement of similarly promising HIV vaccine candidates.</t>
  </si>
  <si>
    <t>http://grants.nih.gov/grants/guide/pa-files/PA-17-113.html</t>
  </si>
  <si>
    <t>PA-17-114</t>
  </si>
  <si>
    <t>The purpose of this Funding Opportunity Announcement (FOA) is to support multidisciplinary, hypothesis-driven research on Natural Killer (NK) cells, leading to the discovery of pathways relevant for early immune responses and immune regulation impacting the potential protective immunity to be induced by HIV vaccination. Secondary objectives include the development of novel technologies to allow for more definitive studies of human immune monitoring in the context of vaccine clinical trials and the recruitment of innate immunologists to the HIV vaccine field.</t>
  </si>
  <si>
    <t>http://grants.nih.gov/grants/guide/pa-files/PA-17-114.html</t>
  </si>
  <si>
    <t>Regional Consortia for High Resolution Cryoelectron Microscopy (U24)</t>
  </si>
  <si>
    <t>Limited Competition: Centers of Biomedical Research Excellence (COBRE) Phase III - Transitional Centers (P30)</t>
  </si>
  <si>
    <t>Maximizing Investigators&amp;amp;apos; Research Award for Early Stage Investigators (R35)</t>
  </si>
  <si>
    <t>PAR-17-068</t>
  </si>
  <si>
    <t xml:space="preserve">The Maximizing Access to Research Careers (MARC) Undergraduate Student Training in Academic Research (U-STAR) program is designed to provide structured training programs to prepare high-achieving, underrepresented students for doctoral programs in biomedical research fields. Programmatic activities should include authentic research experiences, academic enhancements, skills development, and mentoring. The long-term goal of the program is to enhance the pool of underrepresented students earning baccalaureate and Ph.D. degrees in biomedical research fields and ultimately to contribute to the diversification of the nation&amp;amp;apos;s scientific workforce. </t>
  </si>
  <si>
    <t>http://grants.nih.gov/grants/guide/pa-files/PAR-17-068.html</t>
  </si>
  <si>
    <t>PAR-17-070</t>
  </si>
  <si>
    <t>Innovative Programs to Enhance Research Training (IPERT) (R25)</t>
  </si>
  <si>
    <t>The NIH Research Education Program (R25) supports research education activities in the mission areas of the NIH.  The over-arching goal of this NIGMS R25 program is to support educational activities that complement and/or enhance the research training of a workforce to meet the nations biomedical, behavioral and clinical research needs.    To accomplish the stated over-arching goal, this FOA will support creative educational activities with a primary focus on  Courses for Skills Development, Mentoring Activities, and Outreach.</t>
  </si>
  <si>
    <t>http://grants.nih.gov/grants/guide/pa-files/PAR-17-070.html</t>
  </si>
  <si>
    <t>PAR-17-094</t>
  </si>
  <si>
    <t>Maximizing Investigators&amp;amp;apos; Research Award (R35)</t>
  </si>
  <si>
    <t xml:space="preserve">The Maximizing Investigators&amp;amp;apos; Research Award (MIRA) is a grant to provide support for the program of research in an investigator&amp;amp;apos;s laboratory that falls within the mission of NIGMS.  For the purpose of this FOA, a program of research is the collection of projects in the investigator&amp;amp;apos;s lab that are relevant to the mission of NIGMS. The goal of MIRA is to increase the efficiency and efficacy of NIGMS funding. </t>
  </si>
  <si>
    <t>http://grants.nih.gov/grants/guide/pa-files/PAR-17-094.html</t>
  </si>
  <si>
    <t>Translational Research in Pediatric and Obstetric Pharmacology and Therapeutics (R21)</t>
  </si>
  <si>
    <t>Translational Research in Pediatric and Obstetric Pharmacology and Therapeutics (R03)</t>
  </si>
  <si>
    <t>Translational Research in Pediatric and Obstetric Pharmacology and Therapeutics (R01)</t>
  </si>
  <si>
    <t>Biomarkers:  Bridging Pediatric and Adult Therapeutics (R21)</t>
  </si>
  <si>
    <t>RFA-HD-18-017</t>
  </si>
  <si>
    <t>Integrative Research in Gynecologic Health (R01)</t>
  </si>
  <si>
    <t>The purpose of this FOA is to encourage integrated and synergistic research in the study of uterine fibroids, endometriosis, adenomyosis, or gynecologic pain syndromes.</t>
  </si>
  <si>
    <t>http://grants.nih.gov/grants/guide/rfa-files/RFA-HD-18-017.html</t>
  </si>
  <si>
    <t>RFA-HD-18-003</t>
  </si>
  <si>
    <t>Moving Beyond Standard Assessments: Applying Novel Tools to Assess Human Placental Structure and Function in Real Time (R01)</t>
  </si>
  <si>
    <t>This Funding Opportunity Announcement (FOA) invites grant applications that use novel approaches for the development of safe, real-time, non-invasive (or minimally invasive), in vivo methods to assess the development and function of the human placenta across pregnancy.</t>
  </si>
  <si>
    <t>http://grants.nih.gov/grants/guide/rfa-files/RFA-HD-18-003.html</t>
  </si>
  <si>
    <t>RFA-HD-18-004</t>
  </si>
  <si>
    <t>Moving Beyond Standard Assessments: Applying Novel Tools to Assess Human Placental Structure and Function in Real Time (R21)</t>
  </si>
  <si>
    <t>http://grants.nih.gov/grants/guide/rfa-files/RFA-HD-18-004.html</t>
  </si>
  <si>
    <t>RFA-HD-18-011</t>
  </si>
  <si>
    <t>Child Health Research Career Development Award (CHRCDA) Program (K12)</t>
  </si>
  <si>
    <t xml:space="preserve">This FOA invites applications for institutional research career development (K12) programs from applicant organizations that propose to support a program of mentored institutional career development programs for junior faculty investigators who have recently completed postgraduate clinical training in a subspecialty area of Pediatrics, and are committed to launching an independent research career. The program provides supervised research training to assist the transition into productive physician scientists. </t>
  </si>
  <si>
    <t>http://grants.nih.gov/grants/guide/rfa-files/RFA-HD-18-011.html</t>
  </si>
  <si>
    <t>PA-17-091</t>
  </si>
  <si>
    <t>Fertility Status as a Marker for Overall Health (R01)</t>
  </si>
  <si>
    <t xml:space="preserve">The purpose of this funding opportunity announcement (FOA) is to support research that explores the premise that fertility status can be a marker for overall health. It is clear that chronic conditions such as cancer, diabetes, and obesity can impair fertility, however less is known about the extent to which fertility status can impact or act as a marker for overall health.  Data suggest that infertility is not necessarily a unique disease of the reproductive axis, but is often physiologically or genetically linked with other diseases and conditions.  Recent epidemiologic studies demonstrate links between fertility status in both males and females and various somatic diseases and disorders.  Taken together, these data strongly suggest that fertility status can be a window into overall health. This FOA focuses on studies evaluating fertility as a marker for overall health and therefore applications that look at the effects of a disease or disorder on fertility are outside the scope of this program.  </t>
  </si>
  <si>
    <t>http://grants.nih.gov/grants/guide/pa-files/PA-17-091.html</t>
  </si>
  <si>
    <t>PA-17-092</t>
  </si>
  <si>
    <t>Fertility Status as a Marker for Overall Health (R21)</t>
  </si>
  <si>
    <t xml:space="preserve">The purpose of this funding opportunity announcement (FOA) is to support exploratory/developmental research that explores the premise that fertility status can be a marker for overall health. It is clear that chronic conditions such as cancer, diabetes, and obesity can impair fertility, however less is known about the extent to which fertility status can impact or act as a marker for overall health.  Data suggest that infertility is not necessarily a unique disease of the reproductive axis, but is often physiologically or genetically linked with other diseases and conditions.  Recent epidemiologic studies demonstrate links between fertility status in both males and females and various somatic diseases and disorders.  Taken together, these data strongly suggest that fertility status can be a window into overall health. This FOA focuses on studies evaluating fertility as a marker for overall health and therefore applications that look at the effects of a disease or disorder on fertility are outside the scope of this program.   </t>
  </si>
  <si>
    <t>http://grants.nih.gov/grants/guide/pa-files/PA-17-092.html</t>
  </si>
  <si>
    <t>PAR-17-054</t>
  </si>
  <si>
    <t>Leveraging Existing Cohort Studies to Clarify Risk and Protective Factors for Alzheimers Disease and Related Dementias (R01)</t>
  </si>
  <si>
    <t>This FOA invites applications that will combine multiple cohorts in order to improve statistical power and clarify risk and protective factors for Alzheimers disease and related dementias (AD/ADRD).</t>
  </si>
  <si>
    <t>http://grants.nih.gov/grants/guide/pa-files/PAR-17-054.html</t>
  </si>
  <si>
    <t>PA-17-088</t>
  </si>
  <si>
    <t>Secondary Analyses of Existing Cohorts, Data Sets and Stored Biospecimens to Address Clinical Aging Research Questions (R01)</t>
  </si>
  <si>
    <t xml:space="preserve">This funding opportunity announcement (FOA) invites applications employing secondary analysis of existing data sets or stored biospecimens, to address clinically related issues on aging changes influencing health across the lifespan, and/or on diseases and disabilities in older persons. Use of cohorts that are linked to electronic health record systems and/or Centers for Medicare and Medicaid Services (CMS) administrative data are especially welcome. This FOA will support activities addressing specific hypotheses in clinical aging research and/or to inform the design and implementation of future epidemiologic or human intervention studies, or current geriatric practice in maintenance of health, management of disease, and prevention of disability. Existing data sets may also be used to develop and test new statistical analytical approaches. Costs for archiving of data to be made publicly available and those associated with data harmonization or assay refinement/validation may be included in the budget, as long as these activities are pertinent to the proposed secondary analyses.   </t>
  </si>
  <si>
    <t>http://grants.nih.gov/grants/guide/pa-files/PA-17-088.html</t>
  </si>
  <si>
    <t>PA-17-089</t>
  </si>
  <si>
    <t>Exploratory Analyses of Existing Cohorts, Data Sets, and Stored Biospecimens to Address Clinical Aging Research Questions (R21)</t>
  </si>
  <si>
    <t xml:space="preserve">This funding opportunity announcement (FOA) invites studies employing secondary analysis of existing cohorts, data sets and biorepositories to explore clinically related issues on aging changes influencing health across the lifespan, including diseases and disabilities in older persons. Use of cohorts that are linked to electronic health record systems and/or Centers for Medicare and Medicaid Services (CMS) administrative data are especially welcome. This FOA will support exploratory analysis of innovative hypotheses in clinical aging research and/or to inform design of future epidemiologic or human intervention studies. Costs related to data harmonization, archival activities and/or assay refinement may be included in the budget, as long as they are pertinent to the specific aims of the proposed project. </t>
  </si>
  <si>
    <t>http://grants.nih.gov/grants/guide/pa-files/PA-17-089.html</t>
  </si>
  <si>
    <t>PAR-17-099</t>
  </si>
  <si>
    <t>NEI Translational Research Program (TRP) to Develop Novel Therapies and  Devices for the Treatment of Visual System Disorders (R24)</t>
  </si>
  <si>
    <t>In the context of this program, an expert assembles a multi-disciplinary research team that uses an integrative approach to develop rapid and efficient translation of innovative laboratory research findings into therapies, devices or other resources for use by clinicians to treat visual system diseases or disorders. It involves collaborative teams of scientists and clinicians with expertise in multiple disciplines, operating according to a clear leadership plan. Such a collaborative approach is particularly appropriate for research focused on pathways that will likely be targeted by biological intervention, such as gene therapy, cell-based therapy, pharmacological approaches, and the development and use of medical devices. The intention of this program is to make technological, biological and pharmacological resources available to clinicians and their patients.</t>
  </si>
  <si>
    <t>http://grants.nih.gov/grants/guide/pa-files/PAR-17-099.html</t>
  </si>
  <si>
    <t>RFA-PS-17-005</t>
  </si>
  <si>
    <t>Strengthening HIV/AIDS Research in Kenya</t>
  </si>
  <si>
    <t>The purpose of this project is to strengthen public health research for HIV/AIDS in Kenya.</t>
  </si>
  <si>
    <t>USDA-NRCS-AR-17-01</t>
  </si>
  <si>
    <t>ARKANSAS FY 2017 FUNDING OPPORTUNITY ANNOUNCEMENT</t>
  </si>
  <si>
    <t>The NRCS - Arkansas State Office, an agency under the United States Department of Agriculture (USDA), is seeking support from and opportunities to partner with likeminded natural resource conservation partners. The overall intent of this solicitation is to solicit partnerships to help enhance the implementation of key conservation objectives and priorities outlined further in this document. Proposals will be accepted from Arkansas. NRCS anticipates that the amount available for support of this program in FY 2017 will be approximately $4,000,000. Proposals are requested from eligible governmental or non-governmental organizations, and institutions of higher learning for competitive consideration of grant awards for projects between one and three years in duration. This notice identifies the objectives, eligibility criteria, and application instructions. Applications will be screened for completeness and compliance with the provisions of this notice. Incomplete and/or noncompliant applications will be eliminated from competition and notification of elimination will be sent to the applicant. The Arkansas State Conservationist reserves the right not to fund any or all applications. NRCS will accept applications under this notice for single or multiyear applications submitted by eligible entities. DATES: Applications must be received by NRCS by 4:00 p.m. CST, April 28, 2017. ADDRESSES: Applications sent via express mail, overnight courier service, or the United States Postal Service must be sent to the following address: USDA-NRCS, Amanda Mathis, Room 3416, Federal Building, 700 West Capitol Avenue, Little Rock, Arkansas 72201. Applications sent electronically must be sent through www.grants.gov or to amanda.mathis@ar.usda.gov with a copy to Karen.thompson2@ar.usda.gov.</t>
  </si>
  <si>
    <t>USDA-FS-UCF-01-2018</t>
  </si>
  <si>
    <t>2018 Urban and Community Forestry Challenge Cost Share Grant Program</t>
  </si>
  <si>
    <t xml:space="preserve">The National Urban and Community Forestry Advisory Council seeks innovative (new, cutting-edge or builds upon existing studies) grant proposals for program development, study, and collaboration that will address strategies in the  National Ten Year Urban Forestry Action Plan (2016-2026).  The 2018 Request for Proposals is to address the following priority issue in the National Ten Year Action Plan Research Needs:Planting, Inventory, and Analysis for Forest and Environmental Health, (Pg. 15)Detailed information about the category (ies) follows this section.  Proposals are to meet the request and intent of the applicable category (ies).Organizations, local governments, tribal agencies, and partnerships are encouraged to submit proposals that will demonstrate the reach, resources, and expertise needed to address the priority issue (s) in ways that will lead to meaningful, replicable results across the country.Potential Innovation grantees are should work collaboratively with other organizations and entities not traditionally involved in urban and community forestry.Applicants should consider multi-year projects and other sources of funds, which may include other Federal cooperative conservation sources.  While other Federal dollars or technical support may contribute to the project, they may not be used to match these Federal grant program dollars.The grant review process takes about six to nine months to review the proposals once they are received.  Applicants should state their start and end date accordingly on their SF424. Each category is separate.  If there is more than one category listed, please do not merge more than one category content or intent into one proposal. This may result in disqualification of the proposal.  If there is more than one grant category, applicants may submit separate proposals to each category.  2018 National Urban and Community Forestry Grant CategoryPlanting, Inventory, and Analysis for Forest and Environmental Health, (Pg. 15)Projects in this category should increase knowledge about, or understanding of, how urban planting, inventory, and, analysis of our urban forest natural resources contributes to the health, energy, ecological, economic, and other critical benefits our urban forests provide communities and in improving human well-being. Please note if your proposal falls under Momentum or Emergent Objectives.Background/Intent: The National Urban and Community Forestry Advisory Council, (NUCFAC) is the steward of the National Ten Year Urban Forestry Action Plan (2016-2026), (Action Plan).  The Action Plan was developed in conjunction with the public.  The Council uses the Forest Service&amp;amp;#8217;s National Urban Forestry Challenge Cost Share grant program as one tool to implement the Action Plan. This Year&amp;amp;#8217;s grant category is based on the Action Plan&amp;amp;#8217;s Research Needs. As one Scientist pointed out &amp;amp;#8220;If communities don&amp;amp;apos;t have healthy trees, they can&amp;amp;apos;t capture the health, energy, ecological, and other benefits that urban forests provide.&amp;amp;#8221;A community must be able to understand the character, extent, and health of the current urban forest. Standard canopy assessment or tree inventory practices are widely used; these were informed by early research and should be expanded as studies continue.Choices must be made about tree selection, care, and maintenance. Research has helped to shape best practices, and scientific support should continue to inform on-the-ground urban forest management.The urban forest is a dynamic, living resource that is being recognized as an important element across other urban systems. Additional research is needed to better understand how the urban forest, as a green infrastructure element, can be integrated with other urban systems, such as stormwater management installations, and with grey infrastructure like roofs and parking lots. Science-based assessment and decision support tools are also needed to more rapidly recognize and respond to threats that may negatively impact the essential contributions of trees and forest patches across the entire urban to rural landscape gradientMomentum Objectives Continue to develop strategies &amp;amp;amp; protocols to measure and monitor extent and condition of urban forests and canopy cover, locally as well as nationally (e.g. urban FIA, UTC), with attention to cost and data collection efficiencies for communities. Continue original research to support development of additional assessment models and tools (such as, but not limited to: LIDAR and hyperspectral remote sensing for forest canopy and health condition assessments, and i-Tree). Expand knowledge of tree selection, placement, and growth factors (including soils), specifically to promote resilience (especially in response to increasing natural disasters, disease, and invasive species). Provide evidence to continue to develop, establish and promote standards &amp;amp;amp; best practices for urban forest sustainability.Emergent Objectives  Expand diagnostics for urban forest health and threats and construct protocols for early detection, as well as routine and systematic assessment &amp;amp;amp; reporting.Develop models and decision tools to support optimal urban forest, other green infrastructure, and gray infrastructure integration and configurations. Expand initial implementations of Urban FIA (USFS Forest Inventory and Analysis) for forest condition assessment and monitoring.Develop a clear, effective, and innovative technology transfer component to the proposal. This includes a wide dissemination of, and public access to, completed project results. Identify the key stakeholder groups that will be able to utilize the project results.The production of only CDs, presenting at peer conferences and posting to websites is a step, but will be considered an inadequate means of technology transfer by the proposal review teams.   Note: if an applicant has difficulty submitting their proposal to grants.gov,  they may submit a copy to:   nucfac_ucf_proposals@fs.fed.us </t>
  </si>
  <si>
    <t>USDA-NRCS-OR-CIG-17-01</t>
  </si>
  <si>
    <t>Conservation Innovation Grant</t>
  </si>
  <si>
    <t>Overview:The purpose of CIG is to stimulate the development and adoption of innovative conservation approaches and technologies while leveraging the Federal investment in environmental enhancement and protection, in conjunction with agricultural and forestry production. CIG projects are expected to lead to the transfer of conservation technologies, management systems, and innovative approaches (such as market-based systems) into NRCS policy, technical manuals, guides, and references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production.NRCS will accept proposals for single or multi-year projects, not to exceed 3 years, submitted by eligible entities including Federally-recognized Indian Tribes, State and local governments, and non- governmental organizations and individuals.  Proposals are accepted from all 50 States, the Caribbean Area (Puerto Rico and the Virgin Islands), and the Pacific Islands Area (Guam, American Samoa, and the Commonwealth of the NorthernMariana Islands). However, the project must be implemented within the State of Oregon.Proposals will be screened for completeness and compliance with the provisions of this notice. Incomplete and/or noncompliant proposals will be eliminated from competition, and notification of elimination will be mailed to the applicant. NRCS Oregon will use a 3 tiered review process which is identified in Section V. A. of this notice.</t>
  </si>
  <si>
    <t>http://www.or.nrcs.usda.gov/programs/cig/index.html</t>
  </si>
  <si>
    <t>USDA-NRCS-ID-CIG-17-01</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</si>
  <si>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CIO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arc accessible to a wider range of users. CIG funds projects targeting innovative on-the-ground conservation, including pilot projects and field demonstrations. CIG does not fund research projects, with the exception of on-fann conservation research. On-farm conservation research is defined as an investigation conducted to answer a specified conservation-related question using a statistically valid design, while employing farm-scale equipment on farm fields. Specifically, a valid stndy design will use an appropriate number of  replications and statistical analysis of resnlts. To the extent NRCS funds research projects through CIG, the Agency will only fund research projects that stimulate innovative approaches to natural resource management in conjunction with agricultural production.    NRCS will accept proposals under this notice for single or multi year projects, not to exceed three years, submitted by eligible entities from Idaho.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Idaho Technical Committee. The Idaho Technical Committee will make its recommendations for project approval to the NRCS State Conservationist who will make the final selections. </t>
  </si>
  <si>
    <t>https://www.nrcs.usda.gov/wps/portal/nrcs/detail/id/programs/financial/cig/?cid=nrcs144p2_046500</t>
  </si>
  <si>
    <t>USDA-NRCS-NH-CIG-17-01</t>
  </si>
  <si>
    <t>New Hampshire Conservation Innovation Grants - Fiscal Year 2017</t>
  </si>
  <si>
    <t>The Natural Resources Conservation Service (NRCS), an agency under the United States Department of Agriculture (USDA), is announcing availability of Conservation Innovation Grants (CIG) to stimulate the development and adoption of innovative conservation approaches and technologies.  Proposals will be accepted from New Hampshire.  NRCS anticipates that the amount available for support of this program in FY 2017 will be up to $75,000.  Proposals are requested from eligible governmental or non-governmental organizations or individuals for competitive consideration of grant awards for projects between 1 and 3 years in duration.    Funds will be awarded through a competitive grants process that includes (1) a pre-proposal process and (2) a full proposal process. The full proposal process will only be open to applicants whose pre-proposals are selected by NRCS. Both phases are described in this announcement.</t>
  </si>
  <si>
    <t>USDA-NRCS-PR-CIG-17-01</t>
  </si>
  <si>
    <t>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the Caribbean Area.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Caribbean Area Review Board. The Caribbean Ares Review Board will make its recommendations for project approval to the NRCS State Conservationist who will make the final selections.</t>
  </si>
  <si>
    <t>https://www.nrcs.usda.gov/wps/portal/nrcs/main/pr/programs/financial/</t>
  </si>
  <si>
    <t>USDA-NRCS-NM-CIG-17-01</t>
  </si>
  <si>
    <t>Overview:The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ofreplications and statistical analysis of results. To the extent NRCS funds research projects through CIG, the Agency will only fund research projects that stimulate innovative approaches to natural resource management in conjunction with agricultural production.NRCS will accept proposals under this notice for single or multiyear projects, not to exceed three years, submitted by eligible entities for projects to be completed in New Mexico. Eligible entities include Indian Tribes, State and local units of government, non-governmental organizations, and individuals.Proposals will be screened for completeness and compliance with the provisions of this notice.  Applicants will be informed of incomplete or noncompliant proposals. Applicants should submit the proposals in advance of the deadline so that NRCS can review the applications for completeness. Complete proposals received by applicable deadlines will be evaluated based on the Proposal Evaluation Criteria identified in the instructions in section V, part B.</t>
  </si>
  <si>
    <t>http://www.nrcs.usda.gov/wps/portal/nrcs/main/nm/programs/financial/cig</t>
  </si>
  <si>
    <t>USDA-NRCS-VA-CIG-17-01</t>
  </si>
  <si>
    <t>Virginia Conservation Innovation Grant</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</si>
  <si>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Virginia.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the applicable deadline will be evaluated by a Virginia CIG Review Group made up of NRCS staff. The CIG Review Group will evaluate complete proposal applications based on the Proposal Evaluation Criteria identified in the instructions in section V.B. We will be especially looking for proposals that demonstrate the use of innovative technologies and/or approaches to address at least one of the topics provided in section I.D. of this notice. The CIG Review Group will make its recommendations for project approval to the NRCS State Conservationist who will make the final selections.       CIG Program Contact:  Blaine Delaney, Virginia CIG Program Manager   USDA, Natural Resources Conservation Service   1606 Santa Rosa Road, Suite 209, Richmond, VA 23229-5014  Phone: (804) 287-1663   Email: Blaine.Delaney@va.usda.gov     CIG Administrative Contact:    Twyla Gendron, Business Services Specialist   USDA, Natural Resources Conservation Service   1606 Santa Rosa Road, Suite 209, Richmond, VA 23229-5014  Phone: (804) 287-1628   Email: Twyla.Gendron@va.usda.gov   </t>
  </si>
  <si>
    <t>USDA-NRCS-RI-CIG-17-01</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</si>
  <si>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Rhode Island.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Rhode Island Review Board.  The Rhode Island Review Board will make its recommendations for project approval to the NRCS State Conservationist who will make the final selections.  </t>
  </si>
  <si>
    <t>https://www.nrcs.usda.gov/wps/portal/nrcs/main/ri/programs/financial/cig/</t>
  </si>
  <si>
    <t>USDA-NRCS-MI-17-01</t>
  </si>
  <si>
    <t>MI Conservation Innovation Grants for Fiscal Year 2017</t>
  </si>
  <si>
    <t>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for projects located in MICHIGAN.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Michigan Review Board. The Michigan Review Board will make its recommendations for project approval to the NRCS State Conservationist who will make the final selections.</t>
  </si>
  <si>
    <t>https://www.nrcs.usda.gov/wps/portal/nrcs/main/mi/programs/financial/cig/</t>
  </si>
  <si>
    <t>USDA-NRCS-SC-CIG-17-01</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</si>
  <si>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South Carolina.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South Carolina Review Board. The South Carolina Review Board will make its recommendations for project approval to the NRCS State Conservationist in South Carolina who will make the final selections. </t>
  </si>
  <si>
    <t>http://www.mcs.usda.gov/wps/portal/mcs/main/sc/programs/financial/cig/</t>
  </si>
  <si>
    <t>CRANBAA17-003</t>
  </si>
  <si>
    <t>Systems of Systems</t>
  </si>
  <si>
    <t>Naval Surface Warfare Center, Crane Division is interested in receiving proposals for research maturation of Complex Systems/System-of-Systems (SoS) technologies for a System-of-Systems analytic workbench environment designed for architecting, evolving and rapid decision-making.  This tool would enable a wide range of analyses including (a) risk reduction strategies to reduce the risk in integrating new technologies, (b) determination of informed technology investments, and (c) methods of integrating capabilities for multi-domain mission planning.  Utilizing a combination of Model Based Systems Engineering (MBSE) and computational Modeling &amp;amp;amp; Simulation (M&amp;amp;amp;S) would provide the ability of decision analytics to determine the appropriate technology requirements, behaviors and architectures of Complex Systems and SoS.</t>
  </si>
  <si>
    <t>W911NF-17-S-0001</t>
  </si>
  <si>
    <t>QUANTUM COMPUTING RESEARCH IN NEW AND EMERGING QUBITS &amp;amp;amp; CROSS-QUANTUM SYSTEMS SCIENCE &amp;amp;amp; TECHNOLOGY</t>
  </si>
  <si>
    <t>The U.S. Army Research Office (ARO) in collaboration with the Laboratory for Physical Sciences (LPS) is soliciting proposals for research in two focused topic areas: (A) new and emerging qubit science and technology (NEQST) and (B) cross quantum technology systems (CQTS).NEQST focuses on qubit systems that explore new operating regimes and environments, fundamentally new methods of fabrication, and new methods of design, control, or operation. These explorations should have in mind the development of quantum computation where the novel properties of these systems create significant advantages in coherence, fabrication, and/or qubit operation over current state-of-the-art qubits.While NEQST focuses on developing new qubit and quantum gate technologies, CQTS focuses on combining existing disparate quantum technologies to provide functionality that significantly improves the performance of, or adds capability to, any of the individual qubit types. Topics of particular interest are quantum state transfer (e.g. microwave-to-optical), novel classical control paradigms, and quantum memories.(Note: this BAA is concerned only with the circuit model of quantum computation)</t>
  </si>
  <si>
    <t xml:space="preserve">http://www.arl.army.mil/www/default.cfm?page=8 </t>
  </si>
  <si>
    <t>WHS-AD-FOA-17-01</t>
  </si>
  <si>
    <t>Just as the Cold War gave rise to new ideas and fields of study such as game theory and Kremlinology, the challenges facing the world today call for a broader conception and application of national power that goes beyond military capability.  The Office of the Secretary of Defense (OSD) is interested in receiving proposals for the Minerva Research Initiative (http://www.minerva.defense.gov), a university-led defense social science program seeking fundamental understanding of the social and cultural forces shaping U.S. strategic interests globally.The Minerva Research Initiative (Minerva) emphasizes questions of strategic importance to U.S. national security policy.  It seeks to increase the Department&amp;amp;#8217;s intellectual capital in the social sciences and improve its ability to address future challenges and build bridges between the Department and the social science community.  Minerva brings together universities and other research institutions around the world and supports multidisciplinary and cross-institutional projects addressing specific interest areas determined by the Department of Defense.  The Minerva program aims to promote research in specific areas of social science and to promote a candid and constructive relationship between DoD and the social science academic community.The Minerva Research Initiative competition is for research related to a general interest area and four (4) special interest areas, all listed below.  Innovative white papers and proposals related to these research areas are highly encouraged.  Detailed descriptions1 of the interest areas can be found in Section IX, &amp;amp;#8220;Specific Minerva Research Initiative Interest Areas.&amp;amp;#8221;I. General Interest Area:  Sociality, Security, &amp;amp;amp; InterconnectivityII. Special Interest Area 1:  Understanding the Social Impact of AutonomyIII. Special Interest Area 2:  Societal Resilience &amp;amp;amp; Sociopolitical (In)stabilityIV. Special Interest Area 3:  Power &amp;amp;amp; Deterrence for Shaping OperationsV. Special Interest Area 4:  Military Cyber Defense 1 The detailed descriptions are intended to provide the proposer a frame of reference and are not meant to be restrictive. Proposals will be considered both for single-investigator awards as well as larger teams. A team of university investigators may be warranted because the necessary expertise in addressing the multiple facets of the interest areas may reside in different universities, or in different departments of the same university.  The research questions addressed should extend across a fairly broad range of linked issues where there is clear potential synergy among the contributions of the distinct disciplines represented on the team.  Team proposals must name one Principal Investigator as the responsible technical point of contact.  Similarly, one institution will be the primary recipient for the purpose of award execution.  The relationship among participating institutions and their respective roles, as well as the apportionment of funds including sub- awards, if any, must be described in both the proposal text and the budget.The Minerva Research Initiative is a multi-service effort.  Ultimately, however, funding decisions will be made by OSD personnel, with technical inputs from the Services</t>
  </si>
  <si>
    <t>CENWO-SIKES-CA-FY17</t>
  </si>
  <si>
    <t>Omaha District FY17 Sikes Act Cooperative Agreement</t>
  </si>
  <si>
    <t xml:space="preserve">The United States Army Corps of Engineers (Corps) issues this Funding Opportunity Announcement (FOA) to determine if an interested Institution of Higher Education/Non-Profit Educational Institution  is qualified to enter into a cooperative agreement, with a period of performance not to exceed (NTE) five (5 ) years, with the Corps to collect, analyze, and apply environmental and cultural resource data; and implement land rehabilitation and maintenance for optimal management of public lands under control of the Department of Defense within a nationwide, including Alaska, Hawaii, and US Territories, capacity.  The DoD manages military installations and DoD public lands and must manage those lands in accordance with all environmental laws, including the Sikes Act, National Environmental Policy Act (NEPA), National Historic Preservation Act (NHPA), Endangered Species Act (ESA), Emergency Planning and Community Right-to-Know Act (EPCRA), Clean Water Act (CWA), and Clean Air Act (CAA).  Compliance with these laws requires accurate, current data on the status of environmental resources on military installation and the application of the data in management decisions.  Collecting, analyzing, and applying this data also supports the objectives of the Legacy Resource Management Program.  The applicant must be able to work with the Corps to determine common management goals in support of this program.    The primary areas of research and support to be addressed under this agreement are:  1. Natural resource data collection, management, and support  2. Information management  3. Sustainable Range Program/Integrated Training Area Management  4. Cultural resource data collection, management, and support  5. Planning and decision support  6. Training  7. Environmental Education  8. Pollution Prevention  9. Environmental Compliance   10. Support to DoD Restoration Mission (Restoration support will be limited to providing tertiary program support, cleanup roles will be restricted)    The Corps is issuing this notice to obtain information about the experience and financial capabilities of qualified Institution of Higher Education/Non-Profit Educational Institution who wish to provide support to the DoD program. Please note, based on the qualifications received from applicants and at the discretion of the Corps, it may enter into up to three (3) agreements under this FOA. Omaha District will issue individual specific task orders for projects included within the scope of work  </t>
  </si>
  <si>
    <t>PA-AFRL-AFOSR-2017-0001</t>
  </si>
  <si>
    <t>Fiscal Year 2018 Defense University Research Instrumentation Program (DURIP)</t>
  </si>
  <si>
    <t>The Department of Defense (DoD) announces the Fiscal Year 2018 Defense University Research Instrumentation Program (DURIP).DURIP is designed to improve the capabilities of accredited United States (U.S.) institutions of higher education to conduct research and to educate scientists and engineers in areas important to national defense, by providing funds for the acquisition of research equipment or instrumentation. For-profit organizations are not eligible for DURIP funding. We refer to eligible institutions of higher education as universities in the rest of this announcement.DURIP is part of the University Research Initiative (URI).</t>
  </si>
  <si>
    <t>M17AS00011</t>
  </si>
  <si>
    <t>BOEM 2017 Renewable Energy</t>
  </si>
  <si>
    <t xml:space="preserve">The Bureau of Ocean Energy Management (BOEM), Office of Renewable Energy is offering cooperative agreement opportunities to develop information to better understand the interactions of offshore renewable energy development and the marine environment. Specifically, the cooperative agreements will be issued to: (1) develop a method for performing statistical cost-benefit analyses of site geotechnical investigation plans; (2) validate and calibrate an autonomous whale detection buoy including detection and classification of existing data and characterization of buoy detection range; and (3) install automated receivers to track nanotagged birds and bats near operating offshore wind turbines near Block Island, RI, so that in coordination with other wildlife tracking efforts in the region, a variety of movement patterns of tracked wildlife near offshore wind turbines under a variety of operating conditions can be described.   Eligible institutions are state offices and public universities of the Commonwealth of Massachusetts (Massachusetts Clean Energy Technology Center) and State of Rhode Island (University of Rhode Island). No other applications are requested at this time, although additional opportunities may be announced in the future.    Section 1346 of the Outer Continental Shelf Lands Act (OCSLA) mandates BOEM to conduct environmental and socioeconomic studies needed for the assessment and management of environmental impacts on the human, marine, and coastal environments which may be affected by energy development.      Section 1345 of OCSLA authorizes the use of cooperative agreements with affected States to meet the requirements of OCSLA and other Federal laws, including the sharing of information, the joint utilization of available expertise, the facilitating of permitting procedures, joint planning and review, and the formation of joint surveillance and monitoring arrangements to carry out applicable Federal and State laws, regulations, and stipulations relevant to outer Continental Shelf operations both onshore and offshore.  </t>
  </si>
  <si>
    <t>F17AS00150</t>
  </si>
  <si>
    <t>Skiff Milkvetch Data Collection Project</t>
  </si>
  <si>
    <t>Tasks to be performed: Planning&amp;amp;#239;&amp;amp;#191;&amp;amp;#189; Coordinate with this Service and solicit volunteers to lead field survey efforts insuitable habitat outside of the Hartman Rocks Recreation Area, and locationssouth of Hartman, near Beaver Creek, Cebolla Creek, and the Kezar Basin.&amp;amp;#239;&amp;amp;#191;&amp;amp;#189; Coordinate with volunteers to determine which locations each volunteer willsurvey at.&amp;amp;#239;&amp;amp;#191;&amp;amp;#189; Arrange camping accommodations for all survey participants.&amp;amp;#239;&amp;amp;#191;&amp;amp;#189; Coordinate with the Bureau of Land Management for any needed permits(camping).&amp;amp;#239;&amp;amp;#191;&amp;amp;#189; Secure, in cooperation with Federal and State agencies, transportation (4 wheeldrive vehicles) to get all participants to survey locations.&amp;amp;#239;&amp;amp;#191;&amp;amp;#189; Ensure that safety procedures are followed properly.&amp;amp;#239;&amp;amp;#191;&amp;amp;#189; Ensure that water is available to survey participants.Assessment&amp;amp;#239;&amp;amp;#191;&amp;amp;#189; Ensure that it is a good year to conduct surveys (if skiff milkvetch is in highabundance; coordinate with the Service).Surveys&amp;amp;#239;&amp;amp;#191;&amp;amp;#189; Ensure that surveys are conducted during optimal times for plant detection (lateApril through mid-June; coordinate with the Service).&amp;amp;#239;&amp;amp;#191;&amp;amp;#189; Ensure that each survey team has a GPS units (can borrow from the Service orother agencies).&amp;amp;#239;&amp;amp;#191;&amp;amp;#189; Ensure that GPS units are working properly and are able to collect appropriatedata (coordinate with the Service if necessary).&amp;amp;#239;&amp;amp;#191;&amp;amp;#189; Ensure that each survey team understands how to use a GPS unit.&amp;amp;#239;&amp;amp;#191;&amp;amp;#189; Follow the Colorado Natural Heritage Program&amp;amp;#226;&amp;amp;#191;&amp;amp;#191;s survey protocols completely.&amp;amp;#239;&amp;amp;#191;&amp;amp;#189; Ensure that all siting forms are completely filled out.&amp;amp;#239;&amp;amp;#191;&amp;amp;#189; Collect information on existing and potential threats.Reporting&amp;amp;#239;&amp;amp;#191;&amp;amp;#189; Compile all GPS data.&amp;amp;#239;&amp;amp;#191;&amp;amp;#189; Create shapefiles using GPS data.&amp;amp;#239;&amp;amp;#191;&amp;amp;#189; Summarize information collected on existing and potential threats.&amp;amp;#239;&amp;amp;#191;&amp;amp;#189; Prepare interim annual reports (provide draft reports to be reviewed by theService).&amp;amp;#239;&amp;amp;#191;&amp;amp;#189; Prepare a final report (provide a draft report to be reviewed by the Service).&amp;amp;#239;&amp;amp;#191;&amp;amp;#189; Submit report to the Service and CNHP.</t>
  </si>
  <si>
    <t>F17AS00152</t>
  </si>
  <si>
    <t>Weber&amp;amp;apos;s draba project</t>
  </si>
  <si>
    <t>Weber&amp;amp;#226;&amp;amp;#191;&amp;amp;#191;s draba (Draba weberi) is known from only four sites and only a few hundred individuals.  Two of these sites are owned and managed by Colorado Springs Utilities in the Ten Mile Range of Colorado.  The largest Weber&amp;amp;#226;&amp;amp;#191;&amp;amp;#191;s draba site is located between two reservoirs.  Water flows are heavily managed at this site and maintaining water in the channel is essential for the survival of the species.  Developing a conservation agreement for this species, would reduce threats to the species on private lands where the species would not otherwise receive protections under the Endangered Species Act.  In order to achieve this goal, we would like to hire a contractor to work with Colorado Springs Utilities, the Service, and potentially the Forest Service to develop a conservation agreement for Weber&amp;amp;#226;&amp;amp;#191;&amp;amp;#191;s draba.</t>
  </si>
  <si>
    <t>BJA-2017-11620</t>
  </si>
  <si>
    <t>BJA FY 17 National Initiatives Adjudications: Training and Technical Assistance to Support Protection of Constitutional Rights Under the Sixth Amendment</t>
  </si>
  <si>
    <t xml:space="preserve">Funding to support several projects to support training and technical assistance to state and local governments, including any agent with responsibility thereof, to meet the obligations established by the Sixth Amendment to the United States Constitution, including the rights to a speedy public trial; impartial jury; effective assistance of Defense counsel; defendant notice of nature and cause of accusation; and to compel and cross examine witnesses.   TTA activities will include dissemination of model information, best practices and research; support for defense systems strategic planning; and assistance with adopting and implementing a system and/or strategies for the administration of justice consistent with the Sixth Amendment, including the effective assistance of defense counsel.  </t>
  </si>
  <si>
    <t>https://www.bja.gov/6thAmendment</t>
  </si>
  <si>
    <t>OES-OCC-17-005</t>
  </si>
  <si>
    <t>The Private Investment for Enhanced Resilience (PIER) project</t>
  </si>
  <si>
    <t>The PIER project aims to increase private sector investment in resilience in developing countries by focusing on (1) the actions needed at the national- and subnational-levels in developing countries to attract resilient investment and (2) the information, market conditions and investment tools/mechanisms needed by the private sector to increase investment in resilience in developing countries.</t>
  </si>
  <si>
    <t>https://www.grantsolutions.gov/gs/preaward/previewPublicAnnouncement.do?id=58715</t>
  </si>
  <si>
    <t>17-BKK-NOFO-1</t>
  </si>
  <si>
    <t>U.S.-ASEAN Conference on Marine Environmental Issues in the Seas of Southeast Asia</t>
  </si>
  <si>
    <t>U.S. Embassy Bangkok announces an open competition for organizations interested in  submitting proposals to organize a conference that examines current marine environmental issues in the seas of Southeast Asia that are of interest to the United States, the Association of Southeast Asian Nations (ASEAN), and its partners. Proposals should encourage think tanks and academia to engage in a comprehensive conversation examining and analyzing international issues related to environmental challenges in the seas of Southeast Asia.  This conference will be part of a series of thematic U.S.-ASEAN conferences for think tank  specialists, strategic thinkers, and academics. Conference presenters and participants should be encouraged to discuss the current environmental state, examine any challenges, and make recommendations for policy makers in ASEAN and the wider multi-lateral architecture in the Asia-Pacific region.</t>
  </si>
  <si>
    <t>https://th.usembassy.gov/nofo-us-asean-conference-marine-environmental-issues-seas-of-southeast-asia/</t>
  </si>
  <si>
    <t>PAS-NAGOYA-FY2017-0001</t>
  </si>
  <si>
    <t>Leading English Education Programs in Tokai Region (Shizuoka/Aichi/Gifu/Mie)</t>
  </si>
  <si>
    <t>The U.S. Consulate Nagoya Public Affairs Section of the U.S. Department of State is pleased to announce that funding is available through its Public Diplomacy Small Grants Program.  This annual notice of funding opportunities outlines our funding priorities and area of interest, as well as procedures for submitting requests for funding.  Please note that this notice supplements specific notices of funding opportunities that may be posted both here and on other relevant sites throughout the year.  Any organization interested in applying for funding should carefully follow all instructions.</t>
  </si>
  <si>
    <t>ECA-ECAPEC-17-025</t>
  </si>
  <si>
    <t>FY 2017 Professional Fellows Program</t>
  </si>
  <si>
    <t>The Professional Fellows Division in the Office of Citizen Exchanges at the U.S. Department of State&amp;amp;apos;s Bureau of Educational and Cultural Affairs (ECA) invites proposal submissions for the FY 2017 Professional Fellows Program (PFP) in the regions of Africa (AF), East Asia and the Pacific (EAP), Europe and Eurasia (EUR), the Middle East and North Africa (NEA), South and Central Asia (SCA), and the Western Hemisphere (WHA).  The Professional Fellows Program is a two-way global exchange program designed to promote mutual understanding, enhance leadership and professional skills, and build lasting and sustainable partnerships between mid-level emerging leaders from foreign countries and the United States.  The defining element of the program for non-U.S. participants is a substantive five- to six-week Fellowship program, including a four-week individually tailored working placement with a U.S. organization.</t>
  </si>
  <si>
    <t>https://www.grantsolutions.gov/gs/preaward/previewPublicAnnouncement.do?id=58745</t>
  </si>
  <si>
    <t>ECA-ECAPEC-17-023</t>
  </si>
  <si>
    <t>FY 2017 Professional Fellows Congress</t>
  </si>
  <si>
    <t>The Office of Citizen Exchanges of the Bureau of Educational and Cultural Affairs invites proposal submissions to conduct the 2018 spring and fall Professional Fellows Congress (PFC), the concluding element of the FY 2017 Professional Fellows Program.  U.S. public and private non-profit organizations meeting the provisions described in Internal Revenue Code section 26 USC 501(c)(3) may submit proposals to conduct a three-day Professional Fellows Congresses in spring and fall 2018.  The Professional Fellows Program (PFP) is a two-way exchange program which brings young leaders from civil society and government from around the world to the United States for month-long working placements with U.S. organizations throughout the country.  The PFP provides non-U.S. participants with knowledge and experience of U.S. practices and techniques in their field of expertise, while deepening their understanding of U.S. society, culture, and people.  Similarly, through their involvement in the PFP, U.S. participants gain a deeper understanding of the societies, cultures, and professional standards of their non-U.S. counterparts.  The Professional Fellows Congress brings all non-U.S. participants together at the end of their fellowship program and provides a larger context for their shared experiences, promotes collaboration, introduces them to alumni and other resources, and strengthens the PFP&amp;amp;apos;s role as a vital element of U.S. public diplomacy.</t>
  </si>
  <si>
    <t>https://www.grantsolutions.gov/gs/preaward/previewPublicAnnouncement.do?id=58743</t>
  </si>
  <si>
    <t>ECA-ECAPA-17-001</t>
  </si>
  <si>
    <t>FY 2017 Alumni Thematic International Exchange Seminars (TIES)</t>
  </si>
  <si>
    <t>The Office of Alumni Affairs of the Bureau of Educational and Cultural Affairs (ECA) announces an open competition for the administration of the FY 2017 Thematic International Exchange Seminars (TIES).  U.S. public and private non-profit organizations meeting the provisions described in Internal Revenue Code section 26 USC 501(c)(3) may submit proposals to conduct approximately eight to ten regional or sub-regional enrichment seminars for U.S. government-sponsored people-to-people exchange program alumni. The seminars will focus on thematic topics that support U.S. foreign policy priorities and foster a sense of shared identity, networking, and dialogue among participating alumni.  The seminars will be three to four days in duration for 20 - 100 participants each, and can take place in any of the U.S. Department of State&amp;amp;apos;s six designated geographical regions:  Africa, Europe and Eurasia, East Asia and Pacific, Near East and North Africa, South and Central Asia, and Western Hemisphere.  ECA anticipates issuing a cooperative agreement of up to $1,750,000, pending the availability of FY 2017 funds.  To support efforts of alumni to apply their international exchange and seminar experience within their communities, participants will be eligible to compete for a small grants opportunity of up to $10,000 per project following the enrichment seminar, out of an overall $750,000 grants fund.</t>
  </si>
  <si>
    <t>https://www.grantsolutions.gov/gs/preaward/previewPublicAnnouncement.do?id=58719</t>
  </si>
  <si>
    <t>NEAAC-ACMEPI-17-002</t>
  </si>
  <si>
    <t>Promoting Womens Leadership and Gender Inclusive Policies in the Middle East and North Africa</t>
  </si>
  <si>
    <t>The Bureau of Near Eastern Affairs Office of Assistance Coordination (NEA/AC) announces a Notice of Funding Opportunity (NOFO) to promote womens leadership in the Middle East and North Africa (MENA).  NEA/AC seeks projects that will enable existing and rising women leaders in the MENA region to: Increase their knowledge of qualitative and quantitative analysis on pathways and obstacles to increasing womens rights and leadership that are conducted across the MENA region; apply acquired knowledge to increase womens leadership in policymaking and promote gender-inclusive policies; and engage with civil society actors and government representatives throughout the region to increase awareness of the significance of womens leadership in policy-making.</t>
  </si>
  <si>
    <t>https://www.grantsolutions.gov/gs/preaward/previewPublicAnnouncement.do?id=58785</t>
  </si>
  <si>
    <t>ISN-ISNECC-17-008</t>
  </si>
  <si>
    <t>Promoting Strategic Trade Controls and Nonproliferation in the Asia Pacific Region</t>
  </si>
  <si>
    <t>The grantee will promote strategic trade controls and nonproliferation efforts in the Asia Pacific region through a series of workshops and meetings.  All events should be conducted under the auspices of the Council for Security Cooperation in the Asia Pacific (CSCAP), the nongovernmental track of the ASEAN Regional Forum (ARF).  CSCAP Study Group meetings, especially those regarding nonproliferation and disarmament and maritime cooperation, are ideal vehicles to promote open and candid dialogue on significant regional security issues.</t>
  </si>
  <si>
    <t>https://www.grantsolutions.gov/gs/preaward/previewPublicAnnouncement.do?id=58771</t>
  </si>
  <si>
    <t>FMCS-2017</t>
  </si>
  <si>
    <t>FMCS Labor-Management Cooperation Grant Program</t>
  </si>
  <si>
    <t>In accordance with the terms of the Labor-Management Cooperation Act of 1978, FMCS considers applications from plant, geographic or area-wide committees.  During this grant cycle, we especially encourage applications from committees focused on the 21st century economy and the challenges of a rapidly evolving workplace, such as:  job security and skills; working conditions for an increasingly mobile workforce; consensus solutions to workplace standards; organizational effectiveness; economic development and competitiveness for entire communities; hiring and retaining the next generation of workers.</t>
  </si>
  <si>
    <t>https://www.fmcs.gov/resources/forms-applications/labor-management-grants-program/labor-management-cooperation-grant-program/</t>
  </si>
  <si>
    <t>NEAPS1702</t>
  </si>
  <si>
    <t>NEA 2017 Careers in the Arts Toolkit: Increasing Employment Opportunities in the Arts for People with Disabilities</t>
  </si>
  <si>
    <t xml:space="preserve">An organization may submit only one proposal under this program solicitation.      This Cooperative Agreement may begin no earlier than October 1, 2017, and may extend for up to 18 months.    Regional arts organizations (RAOs) and state arts agencies (SAAs) are not eligible to apply.    Program Description    People with disabilities experience many barriers to careers in the arts, such as inaccessible work spaces, fluctuating job stability and health benefits, and attitudinal barriers about employment opportunities. In a June 2016 online dialogue with the arts and disability community facilitated by the U.S. Department of Labor, participants identified a need for more online tools, resources, and professional development opportunities for people with disabilities seeking employment in the arts. Similarly, new resources are needed to help arts organizations see the value of including people with disabilities in their employment and other opportunities.   The purpose of this Program Solicitation is to select an organization to develop a web-based toolkit designed to provide resources for job seekers and employers to help reduce barriers to careers in the arts for people with disabilities. These resources will assist artists and arts workers with disabilities with developing careers in the arts, as well as build capacity within arts organizations and the disability sector to better serve people with disabilities who seek employment. The toolkit will be housed on the National Endowment for the Arts&amp;amp;#8217; website.  </t>
  </si>
  <si>
    <t>https://www.arts.gov/program-soliciation-careers-arts-toolkit-increasing-employment-opportunities-arts-people</t>
  </si>
  <si>
    <t>NEAPS1701</t>
  </si>
  <si>
    <t>NEA 2017 Arts Education Statewide Data Infrastructure Project</t>
  </si>
  <si>
    <t>Program Description    Through the Statewide Data Infrastructure Project for Arts Education, the National Endowment for the Arts will support state-level extraction, analysis, and reporting of K-12 arts education data that is already being collected by states.    Easy access to timely, reliable data about arts education is a prerequisite for knowing how much and to whom arts education is being delivered in schools. These data can help decision-makers determine whether they are meeting national and state-approved policies and content standards regarding arts education. In addition, these data can help state departments of education, state arts agencies, funders, and others to direct resources to increase the likelihood that all students will benefit from an education that includes the arts.</t>
  </si>
  <si>
    <t>https://www.arts.gov/program-solicitation-statewide-data-infrastructure-project-arts-education</t>
  </si>
  <si>
    <t>20170503-ZH</t>
  </si>
  <si>
    <t xml:space="preserve">Humanities Access grants help support capacity building for humanities programs that benefit one or more of the following groups: children, family, and young adults (defined to include those between ages 18 and 30).  Humanities Access grants provide funding for existing programs at institutions such as public libraries, local and regional museums, historical societies, community colleges, four-year colleges and universities, archival repositories, and other cultural organizations.  Programs supported by Humanities Access grants have included, for example  &amp;amp;#8226; a young readers&amp;amp;#8217; initiative sponsored by a state humanities council; &amp;amp;#8226; a &amp;amp;#8220;family conversations&amp;amp;#8221; program at a rural historical society connecting the area&amp;amp;#8217;s cultural and natural resources; and &amp;amp;#8226; internships for students at a liberal arts college to work in local cultural organizations during the summer.  Humanities Access Grants offer two years of match-based funding. All funds must be expended by the end of the grant period. Humanities Access grant funds should not be used to replace existing program funds. Instead, the grant should expand or enhance an existing exemplary humanities program.  Institutions that have never received an NEH grant and small to mid-sized institutions are especially encouraged to apply.  </t>
  </si>
  <si>
    <t>https://www.neh.gov/grants/challenge/humanities-access-grants</t>
  </si>
  <si>
    <t>20170502-PE</t>
  </si>
  <si>
    <t xml:space="preserve">The Preservation and Access Education and Training program supports the development of knowledge and skills among professionals responsible for preserving and establishing access to humanities collections. Thousands of libraries, archives, museums, and historical organizations across the country maintain important collections of books and manuscripts, photographs, sound recordings and moving images, archaeological and ethnographic artifacts, art and material culture collections, electronic records, and digital objects. The challenge of preserving and making accessible such large and diverse holdings is enormous, and the need for knowledgeable staff is significant and ongoing.   Preservation and Access Education and Training grants are awarded to organizations that offer national or regional education and training programs that reach audiences in more than one state. Grants aim to help the staff of cultural institutions, large and small, obtain the knowledge and skills needed to serve as effective stewards of humanities collections. Grants also support educational programs that prepare the next generation of preservation professionals, as well as projects that introduce the staff of cultural institutions to new information and advances in preservation and access practices.  </t>
  </si>
  <si>
    <t>https://www.neh.gov/grants/preservation/preservation-and-access-education-and-training</t>
  </si>
  <si>
    <t>20170502-PG</t>
  </si>
  <si>
    <t>Preservation Assistance Grants for Smaller Institutions</t>
  </si>
  <si>
    <t xml:space="preserve">Preservation Assistance Grants help small and mid-sized institutions&amp;amp;#8212;such as libraries, museums, historical societies, archival repositories, cultural organizations, town and county records offices, and colleges and universities&amp;amp;#8212;improve their ability to preserve and care for their significant humanities collections. These may include special collections of books and journals, archives and manuscripts, prints and photographs, moving images, sound recordings, architectural and cartographic records, decorative and fine art objects, textiles, archaeological and ethnographic artifacts, furniture, historical objects, and digital materials.   Applicants must draw on the knowledge of consultants whose preservation skills and experience are related to the types of collections and the nature of the activities on which their projects focus. Within the conservation field, for example, conservators usually specialize in the care of specific types of collections, such as objects, paper, or paintings. Applicants should therefore choose a conservator whose specialty is appropriate for the nature of their collections. Similarly, when assessing the preservation needs of library, museum, or archival holdings, applicants must seek a consultant specifically knowledgeable about the preservation of these types of collections.  </t>
  </si>
  <si>
    <t>https://www.neh.gov/grants/preservation/preservation-assistance-grants-smaller-institutions</t>
  </si>
  <si>
    <t>ED-GRANTS-022317-001</t>
  </si>
  <si>
    <t>Office of Postsecondary Education (OPE): Developing Hispanic-Serving Institutions (DHSI) Program CFDA Number 84.031S</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</si>
  <si>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DHSI Program provides grants to assist Hispanic Serving Institutions (HSIs) to expand educational opportunities for, and improve the academic attainment of, Hispanic students. DHSI Program grants also enable HSIs to expand and enhance the academic offerings, program quality, faculty quality, and institutional stability of colleges and universities that are educating the majority of Hispanic college students and help large numbers of Hispanic students and low-income individuals complete postsecondary degrees.    Catalog of Federal Domestic Assistance (CFDA) Number: 84.031S.         Applications for grants under the DHSI Program, CFDA number 84.031S,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DHSI Program at www.Grants.gov. You must search for the downloadable application package for this program by the CFDA number. Do not include the CFDA number&amp;amp;apos;s alpha suffix in your search (e.g., search for 84.031, not 84.031S).</t>
  </si>
  <si>
    <t>https://www.gpo.gov/fdsys/pkg/FR-2017-02-23/pdf/2017-03540.pdf</t>
  </si>
  <si>
    <t>ED-GRANTS-022117-002</t>
  </si>
  <si>
    <t>Office of Postsecondary Education (OPE): Federal TRIO Programs: Ronald E. McNair Postbaccalaureate  Achievement (McNair) Program CFDA Number 84.217A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</si>
  <si>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Ronald E. McNair Postbaccalaureate Achievement (McNair) Program is one of the eight programs known as the Federal TRIO Programs, which provides postsecondary educational support for qualified individuals from disadvantaged backgrounds. The McNair Program awards discretionary grants to institutions of higher education for projects designed to provide disadvantaged college students with effective preparation for doctoral study.     Catalog of Federal Domestic Assistance (CFDA) Number: 84.217A.         Applications for grants under the McNair Program, CFDA number 84.217A,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McNair Program at www.Grants.gov. You must search for the downloadable application package for this program by the CFDA number. Do not include the CFDA number&amp;amp;apos;s alpha suffix in your search (e.g., search for 84.217, not 84.217A).</t>
  </si>
  <si>
    <t>https://www.gpo.gov/fdsys/pkg/FR-2017-02-21/pdf/2017-03366.pdf</t>
  </si>
  <si>
    <t>ED-GRANTS-031017-001</t>
  </si>
  <si>
    <t>Office of Postsecondary Education (OPE): Gaining Early Awareness and Readiness for Undergraduate Programs (Partnership Grants) CFDA Number 84.334A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</si>
  <si>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GEAR UP Program is a discretionary grant program that provides funding for academic and related support services to eligible low-income students, including students with disabilities and English learners, to help them to obtain a secondary school diploma and to prepare for and succeed in postsecondary education. Under the GEAR UP Program, the Department awards grants to two types of entities: (1) States and (2) partnerships comprised, at minimum, of institutions of higher education (IHEs) and local educational agencies (LEAs).    SUPPLEMENTARY INFORMATION: In this notice we invite applications for partnership grants only. We will invite applications for State grants in another notice. Required services under the GEAR UP Program are specified in sections 404D(a) of the Higher Education Act of 1965, as amended (HEA) (20 U.S.C. 1070a-24(a)), and permissible services under the GEAR UP Program are specified in section 404D(b) of the HEA (20 U.S.C. 1070a-24(b)). For partnership grantees, services must include providing financial aid information, encouraging enrollment in challenging coursework in order to reduce the need for remediation at the postsecondary level, implementing activities to improve the number of students who obtain a high school diploma and complete applications for and enroll in a program of postsecondary education. GEAR UP funds may also be used to provide a number of additional support services such as mentoring, tutoring, academic English language development, academic and career counseling, and exposure to college campuses, and provision of scholarships as specified in section 404E of the HEA.    Catalog of Federal Domestic Assistance (CFDA) Number: 84.334A.         Applications for grants under the GEAR UP Program, CFDA number 84.334A,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GEAR UP Program at www.Grants.gov. You must search for the downloadable application package for this program by the CFDA number. Do not include the CFDA number&amp;amp;apos;s alpha suffix in your search (e.g., search for 84.334, not 84.334A).</t>
  </si>
  <si>
    <t>https://www.gpo.gov/fdsys/pkg/FR-2017-03-10/pdf/2017-04798.pdf</t>
  </si>
  <si>
    <t>ED-GRANTS-022117-001</t>
  </si>
  <si>
    <t>Office of English Language Acquisition (OELA): National Professional Development (NPD) Program CFDA Number 84.365Z</t>
  </si>
  <si>
    <t xml:space="preserve">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National Professional Development (NPD) program, authorized by section 3131(c)(1)(C) of the Elementary and Secondary Education Act of 1965 as amended by the Every Student Succeeds Act (hereafter in this notice referred to as the ESEA), awards grants on a competitive basis, for a period of not more than five years, to institutions of higher education (IHEs) or public or private entities with relevant experience and capacity, in consortia with State educational agencies (SEAs) or local educational agencies (LEAs). The purpose of these grants is to provide professional development activities that will improve classroom instruction for English learners (ELs) and assist educational personnel working with such children to meet high professional standards, including standards for certification and licensure as teachers who work in language instruction educational programs or serve ELs.      Grants awarded under this program may be used--      (1) For effective pre-service or inservice professional development programs that will improve the qualifications and skills of educational personnel involved in the education of ELs, including personnel who are not certified or licensed and educational paraprofessionals, and for other activities to increase teacher and school leader effectiveness in meeting the needs of ELs;      (2) For the development of program curricula appropriate to the needs of the consortia participants involved;      (3) To support strategies that strengthen and increase parent, family, and community member engagement in the education of ELs;      (4) To develop, share, and disseminate effective practices in the instruction of ELs and in increasing the student academic achievement of ELs, including the use of technology-based programs;      (5) In conjunction with other Federal need-based student financial assistance programs, for financial assistance, including costs related to tuition, fees, and books for enrolling in courses required to complete the degree involved, to meet certification or licensing requirements for teachers who work in language instruction educational programs or serve ELs; and      (6) As appropriate, to support strategies that promote school readiness of ELs and their transition from early childhood education programs, such as Head Start or State-run preschool programs, to elementary school programs.    Catalog of Federal Domestic Assistance (CFDA) Number: 84.365Z.         Applications for grants under the NPD program, CFDA number 84.365Z, must be submitted electronically using the Grants.gov Apply site (Grants.gov). Through this site, you will be able to download a copy of the application package, complete it offline, and then upload and submit your application. You may not email an electronic copy of a grant application to us.       You may access the electronic grant application for the NPD program   at www.Grants.gov. You must search for the downloadable application package for this competition by the CFDA number. Do not include the CFDA number&amp;amp;apos;s alpha suffix in your search (e.g., search for 84.365, not 84.365Z).  </t>
  </si>
  <si>
    <t>https://www.gpo.gov/fdsys/pkg/FR-2017-02-21/pdf/2017-03367.pdf</t>
  </si>
  <si>
    <t>HHS-2017-ACL-AOA-ABRC-0213</t>
  </si>
  <si>
    <t>National Center on Elder Abuse (NCEA)</t>
  </si>
  <si>
    <t xml:space="preserve">ACL has identified the following core targets to establish a vision for activities of the NCEA as established in statute. At a minimum, applicants must identify how they propose to meet/carry-out the core targets for the NCEA.  Applicants may propose additional targets that build upon or expand the core targets established by ACL.  : The applicant must describe how it will carry out the following activities: 1.Serve as a national authority and leader on elder abuse, neglect, and exploitation.  ACL interprets this to include, but is not limited to:  Public Awareness:   Develop and deploy a communications strategy to inform the public, professionals, and policymakers of key events, developments, information, and opportunities on at least a quarterly basis; Engage in activities to raise awareness of elder abuse, neglect, and exploitation among professionals and the public, including developing, updating, and disseminating materials related to World Elder Abuse Awareness Day; Digital Communications:  Maintain, manage, and monitor the Elder Abuse Listserv, and grow the membership Maintain and regularly update the content of the www.ncea.acl.gov website;   Leadership:  Work with other entities, both private and public, to create national collaborations to prevent or address elder abuse, neglect, and exploitation and related issues for the purpose of identifying opportunities for collaboration and coordination, identifying trends in the field, sharing knowledge, leveraging resources, and improving responses to members of the public and the professional community.    Applications must identify a sample list of agencies/organizations they believe are important targets for these activities, and describe the criteria, methods, and frequency they would use to carry out the above activities and processes.  2. Annually compile, publish, and disseminate a summary of recently conducted research on elder abuse, neglect, and exploitation (202(d)(2)(a)).  ACL interprets this to include, but is not limited to:  Work with other national elder justice programs to coordinate assembly of relevant research in order to reduce redundancy of effort and to streamline access to this information by professionals in the field; Update NCEA website content with new and key research on elder abuse topics findings, as appropriate; Disseminate research findings and information in ways that translate relevant research into practice for professionals.  Applications must identify a sample list of agencies/organizations they believe are important targets for these activities, and describe the criteria, methods, and frequency they would use to carry out the above activities and processes. 3. Develop and maintain an information clearinghouse on all programs (including private programs) showing promise of success for the prevention, identification, and treatment of elder abuse, neglect, and exploitation (202(d)(2)(b)). ACL interprets this to include, but is not limited to:  Work with other national elder abuse programs to coordinate assembly of relevant promising practices/policies in order to reduce redundancy of effort and to streamline access to this information by professionals in the field; Update NCEA website content with new and findings on best practices/policies, as appropriate; Identify best practices/policies in the field and disseminate this information to the field (e.g., via newsletters, briefs, webinars)  Applications must identify a sample list of agencies/organizations they believe are important targets for these activities, and describe the criteria, methods, and frequency they would use to carry out the above activities and processes. 4. Compile, publish, and disseminate training materials for personnel who are engaged or intend to engage in the prevention, identification, and treatment of elder abuse, neglect, and exploitation (202(d)(2)(c)). ACL interprets this to include, but is not limited to:  Work with other national elder abuse programs to coordinate assembly of relevant curricula in order to reduce redundancy and streamline access to this information by professionals in the field; Provide training to professionals in the field on topics related to elder abuse and neglect; Update NCEA website content with new and key findings related to training materials, as appropriate; Identify and Disseminate training materials to the field  Applications must identify a sample list of agencies/organizations they believe are important targets for these activities, and describe the criteria, methods, and frequency they would use to carry out the above activities and processes. 5. Provide technical assistance to State agencies and to other public and nonprofit private agencies and organizations to assist the agencies and organizations in planning, improving, developing, and carrying out programs and activities relating to the special problems of abuse, neglect, and exploitation(202(d)(2)(d)).  ACL interprets this to include, but is not limited to:  Work with other national elder abuse programs to coordinate provision of technical assistance in order to reduce redundancy and streamline access to this information by members of the public and professionals in the field; Provide technical assistance to elder abuse victims, their family members, other members of the public; professionals; and policy makers; Provide technical assistance to those who are conducting research and demonstration projects regarding the causes, prevention, identification, and treatment of elder abuse, neglect, and exploitation; (meets Section 202(d)(2)(e)). Update NCEA website content with &amp;amp;amp;ldquo;Frequently Asked Questions&amp;amp;amp;rdquo; and other information, as appropriate;  Applications must identify a sample list of agencies/orgatizations they believe are important targets for these activities; describe the criteria, methods, and frequency they would use to carry out the above activities and processes; and describe the methods to be employed to measure and ensure quality and relevance of technical assistance and disseminate this information to the field. Please Note: ACL will host the National Center on Elder Abuse website. The platform includes a user content management system, and the NCEA grantee is responsible for maintaining and updating all website content, pending ACL review and approval.   As established by HHS Grant s Policy Statement , &amp;amp;amp;ldquo;[i]n all cases, whether HHS funded all or part of the project or program resulting in the data, the Federal government must be given a royalty-free, nonexclusive, and irrevocable license for the Federal government to reproduce, publish, or otherwise use the material and to authorize others to do so for Federal purposes, e.g., to make it available in government-sponsored databases for use by other researchers&amp;amp;amp;hellip;. Data developed by a subrecipient also are subject to this policy&amp;amp;amp;rdquo; (II-69). Any product developed under this grant may be copyrighted without ACL prior approval. However, the grantee may not in any way infringe upon the royalty-free, nonexclusive, and irrevocable license of the Federal government. As such and within these parameters, ACL expects to assess all materials developed under this cooperative agreement for their appropriateness to post on the NCEA website for the use and benefit of the general public. ACL also retains the right to grant permission for others to use, distribute, and cite materials developed under this grant.  </t>
  </si>
  <si>
    <t>RFA-OD-17-003</t>
  </si>
  <si>
    <t>Tobacco Centers of Regulatory Science for Research Relevant to the Family Smoking Prevention and Tobacco Control Act (U54)</t>
  </si>
  <si>
    <t>The purpose of this Funding Opportunity Announcement (FOA) is to invite applications for Tobacco Centers of Regulatory Science (TCORS) to support biomedical and behavioral research that will provide scientific data to inform regulation of tobacco products to protect public health. Research Projects must address the research priorities related to the regulatory authority of the Food and Drug Administration (FDA) Center for Tobacco Products (CTP). The awards under this FOA will be administered by NIH using funds that have been made available through FDA CTP and the Family Smoking Prevention and Tobacco Control Act (P.L. 111-31). Research results from this FOA are expected to generate findings and data that are directly relevant in informing the FDA&amp;amp;apos;s regulation of the manufacture, distribution, and marketing of tobacco products to protect public health.</t>
  </si>
  <si>
    <t>http://grants.nih.gov/grants/guide/rfa-files/RFA-OD-17-003.html</t>
  </si>
  <si>
    <t>RFA-OD-17-002</t>
  </si>
  <si>
    <t>Center for Coordination of Analytics, Science, Enhancement , and Logistics (CASEL) in Tobacco Regulatory Science (U54)</t>
  </si>
  <si>
    <t>This Funding Opportunity Announcement (FOA) solicits applications for a Center for Coordination of Analytics, Science, Enhancement, and Logistics (CASEL) in Tobacco Regulatory Science. CASEL will support the scientific research programs funded by the Food and Drug Administration (FDA) Center for Tobacco Products (CTP), and will facilitate synthesis, coordination and communications of research and career enhancement within those programs. The overall objective of CASEL is to support research programs that can inform the FDA CTP in tobacco product regulatory activities and actions. Through leadership, coordination, and facilitation of collaborative efforts, CASEL can accelerate the advancement of science relevant to the Family Smoking Prevention and Tobacco Control Act (FSPTCA).  The NIH and the FDA have formed an interagency partnership to foster research relevant to FDA&amp;amp;apos;s tobacco regulatory authorities. The award under this FOA will be administered by the NIH using designated funds from the FDA CTP for tobacco regulatory science mandated by the Family Smoking Prevention and Tobacco Control Act (FSPTCA), Public Law 111-31.</t>
  </si>
  <si>
    <t>http://grants.nih.gov/grants/guide/rfa-files/RFA-OD-17-002.html</t>
  </si>
  <si>
    <t>RFA-FD-17-010</t>
  </si>
  <si>
    <t>Maintenance and Enhancement of ISO/IEC 17025 Accreditation and Whole Genome Sequencing for State Food Testing Laboratories</t>
  </si>
  <si>
    <t xml:space="preserve"> The intended outcome of this cooperative agreement is to advance the goal of a national food safety system by supporting and enhancing state food laboratory activities including:    1)    Ensuring microbiological and chemical food analyses performed on behalf of the State manufactured food regulatory programs are conducted within the scope of an International Organization for Standardization (ISO)/ International Electrotechnical Commission (IEC) 17025 accredited laboratory;    2)    Strengthening the collaboration between the laboratories and State manufactured food regulatory programs;    3)    Increasing the number of State samples collected and analyzed for surveillance purposes annually;    4)    Developing a stronger international rapid surveillance system for pathogen traceback through the GenomeTrackr network using a minimum set of metadata fields for all food and environmental isolates; and    5)    Providing additional support to the State food laboratories through an outside association to offer trainings, workshops, and educational resources to both awardees under this cooperative agreement and to unfunded laboratories seeking ISO/IEC 17025 accreditation. </t>
  </si>
  <si>
    <t>https://grants.nih.gov/grants/guide/rfa-files/RFA-FD-17-010.html</t>
  </si>
  <si>
    <t>RFA-ES-17-003</t>
  </si>
  <si>
    <t xml:space="preserve">This Funding Opportunity Announcement (FOA) invites grant applications for Environmental Health Sciences Core Centers (EHS CC).  As intellectual hubs for environmental health research, the EHS CC is expected to be the thought leaders for the field and advance the goals of the NIEHS Strategic Plan (http://www.niehs.nih.gov/about/strategicplan/). The Core Centers provide critical research infrastructure, shared facilities, services and /or resources, to groups of investigators conducting environmental health sciences research.  An EHS CC enables researchers to conduct their independently-funded individual and/or collaborative research projects more efficiently and/or more effectively. The broad overall goal of an EHS CC is to identify and capitalize on emerging issues that advance improving the understanding of the relationships among environmental exposures, human biology, and disease.  The EHS CC supports community engagement and translational research as key approaches to improving public health. </t>
  </si>
  <si>
    <t>http://grants.nih.gov/grants/guide/rfa-files/RFA-ES-17-003.html</t>
  </si>
  <si>
    <t>RFA-DE-18-007</t>
  </si>
  <si>
    <t>HIV pathogenesis and the oral microbiota (R01)</t>
  </si>
  <si>
    <t>This funding opportunity announcement (FOA) encourages hypothesis driven basic and translational sciences that will enhance our understanding of the role of microbiota in changing the immune response to HIV pathogenesis in the oral cavity.</t>
  </si>
  <si>
    <t>http://grants.nih.gov/grants/guide/rfa-files/RFA-DE-18-007.html</t>
  </si>
  <si>
    <t>RFA-DE-18-005</t>
  </si>
  <si>
    <t>Neuroskeletal Biology of the Dental and Craniofacial Skeletal System (R01)</t>
  </si>
  <si>
    <t xml:space="preserve">The purpose of this Funding Opportunity Announcement (FOA) is to encourage research on the role of the nervous system in metabolism, homeostasis, remodeling and/or regeneration of the postnatal dental and craniofacial skeletal system (DCS) in health and disease. The objectives are to enhance basic science knowledge about interactions between the peripheral and central nervous systems (PNS/CNS) and the DCS, and facilitate development of strategies to optimize normal function, reduce the impact of disease, and develop capacity to repair and regenerate injured teeth and craniofacial bones. </t>
  </si>
  <si>
    <t>http://grants.nih.gov/grants/guide/rfa-files/RFA-DE-18-005.html</t>
  </si>
  <si>
    <t>RFA-DE-18-006</t>
  </si>
  <si>
    <t>Neuroskeletal Biology of the Dental and Craniofacial Skeletal System (R21)</t>
  </si>
  <si>
    <t xml:space="preserve">The purpose of this Funding Opportunity Announcement (FOA) is to encourage exploratory or developmental research on the role of the nervous system in metabolism, homeostasis, and remodeling and/or regeneration of the postnatal dental and craniofacial skeletal system (DCS) in health and disease. This exploratory/developmental FOA will provide support for early and conceptual stages of project development including development of appropriate strategies and models to study the interactions between the peripheral and central nervous systems (PNS/CNS) and the DCS. It is expected that these exploratory and developmental projects will facilitate development of strategies to optimize normal function, reduce the impact of disease, and develop capacity to repair and regenerate injured teeth and craniofacial bones.   </t>
  </si>
  <si>
    <t>http://grants.nih.gov/grants/guide/rfa-files/RFA-DE-18-006.html</t>
  </si>
  <si>
    <t>RFA-DE-18-004</t>
  </si>
  <si>
    <t>Neoantigen-Based Therapeutic Targeting of Head and Neck Cancers (R01)</t>
  </si>
  <si>
    <t>The purpose of this Funding Opportunity Announcement (FOA) is to support basic and preclinical research aimed at developing novel immunotherapeutic targets for head and neck cancers (HNC), including salivary gland cancers. Research supported by this FOA will identify human HNC-specific neoantigens, and will test the utility of these neoantigens as targets for eliciting anti-tumor immune responses in affected patient populations.</t>
  </si>
  <si>
    <t>http://grants.nih.gov/grants/guide/rfa-files/RFA-DE-18-004.html</t>
  </si>
  <si>
    <t>PAR-17-205</t>
  </si>
  <si>
    <t>Blueprint Neurotherapeutics Network (BPN): Small Molecule Drug Discovery and Development for Disorders of the Nervous System (UG3/UH3)</t>
  </si>
  <si>
    <t>The Blueprint Neurotherapeutics Network (BPN) invites applications from neuroscience investigators seeking support to advance their small molecule drug discovery and development projects into the clinic. Participants in the BPN are responsible for conducting all studies that involve disease- or target-specific assays, models, and other research tools and receive funding for all activities to be conducted in their own laboratories. In addition, applicants will collaborate with NIH-funded consultants and can augment their project with NIH contract research organizations (CROs) that specialize in medicinal chemistry, pharmacokinetics, toxicology, formulations development, chemical synthesis including under Good Manufacturing Practices (GMP), and Phase I clinical testing. Projects can enter either at the Discovery stage, to optimize promising hit compounds through medicinal chemistry, or at the Development stage, to advance a development candidate through Investigational New Drug (IND)-enabling toxicology studies and phase I clinical testing. Projects that enter at the Discovery stage and meet their milestones may continue on through Development. BPN awardee Institutions retain their assignment of IP rights and gain assignment of IP rights from the BPN contractors (and thereby control the patent prosecution and licensing negotiations) for drug candidates developed in this program.</t>
  </si>
  <si>
    <t>http://grants.nih.gov/grants/guide/pa-files/PAR-17-205.html</t>
  </si>
  <si>
    <t>PAR-17-184</t>
  </si>
  <si>
    <t>This Funding Opportunity Announcement (FOA) is to provide an avenue for basic scientists, clinicians and clinical scientists to jointly initiate and conduct translational research projects which translate basic research findings into clinical tools for better human health.  The scope of this FOA includes a range of activities to encourage translation of basic research findings which will impact the diagnosis, treatment and prevention of communication disorders.  Connection to the clinical condition must be clearly established and the outcomes of the grant must have practical clinical impact.</t>
  </si>
  <si>
    <t>http://grants.nih.gov/grants/guide/pa-files/PAR-17-184.html</t>
  </si>
  <si>
    <t>PAR-17-187</t>
  </si>
  <si>
    <t xml:space="preserve">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women during pregnancy and lactation.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     </t>
  </si>
  <si>
    <t>http://grants.nih.gov/grants/guide/pa-files/PAR-17-187.html</t>
  </si>
  <si>
    <t>PAR-17-189</t>
  </si>
  <si>
    <t xml:space="preserve">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women during pregnancy and lactation.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   </t>
  </si>
  <si>
    <t>http://grants.nih.gov/grants/guide/pa-files/PAR-17-189.html</t>
  </si>
  <si>
    <t>PA-17-202</t>
  </si>
  <si>
    <t>Hearing Health Care for Adults: Improving Access and Affordability (R01)</t>
  </si>
  <si>
    <t>This FOA encourages applications for research on hearing health care in adults in support of improving access and affordability.  Further research is needed to strengthen the evidence base with a goal of delivering better hearing health care outcomes in adults.</t>
  </si>
  <si>
    <t>http://grants.nih.gov/grants/guide/pa-files/PA-17-202.html</t>
  </si>
  <si>
    <t>HRSA-17-015</t>
  </si>
  <si>
    <t>Regional Telehealth Resource Center Program</t>
  </si>
  <si>
    <t>This announcement solicits applications for the Regional Telehealth Resource Center Program (RTRC).&amp;amp;#160; RTRCs assist health care organizations, health care networks, and health care providers in the implementation of cost-effective telehealth programs to serve rural and medically underserved areas and populations.&amp;amp;#160; This funding opportunity announcement (FOA) will support twelve RTRCs that focus on state-wide and regional telehealth activities as shown below.&amp;amp;#160; RTRCs will serve as focal points for advancing the effective use of telehealth technologies in their respective communities and states.&amp;amp;#160;    Northeast Region&amp;amp;#160;&amp;amp;#160;&amp;amp;#160;&amp;amp;#160;&amp;amp;#160;&amp;amp;#160;&amp;amp;#160;&amp;amp;#160;         Southeast Region        Upper Midwest Region        Northwest Region      Connecticut        Alabama        Illinois        Alaska      Maine        Florida        Indiana        Idaho      Massachusetts        Georgia        Michigan        Montana      New Hampshire        South Carolina        Ohio        Oregon      New Jersey*        Utah*      New York        South Region        North Central Region        Washington      Rhode Island        Arkansas        Iowa        Wyoming      Vermont        Mississippi        Minnesota        Tennessee        Nebraska        West Region      Mid-Atlantic Region          North Dakota        California      Delaware        South Central Region        South Dakota        District of Columbia        Kansas&amp;amp;#160;        Wisconsin        Pacific Region      Kentucky        Missouri        American Samoa      Maryland        Oklahoma        Southwest Region        Guam      New Jersey*          Arizona        Hawaii      North Carolina        West Central Region        Colorado        Northern Mariana Is.      Pennsylvania        Louisiana        Nevada        Virginia        Texas         New Mexico        West Virginia          Utah*        * Historically, two regions serve New Jersey and Utah in this program.&amp;amp;#160; Post-award, successful applicants in these regions will be required to provide HRSA with a written plan outlining how New Jersey and Utah will be divided to ensure that services are not duplicated.   The Office for the Advancement of Telehealth (OAT) expects all RTRCs to fully collaborate with each other, to share and combine expertise and resources to create a unified telehealth technical assistance capability with effective and efficient educational tools, consulting and support capabilities.&amp;amp;#160; In addition to the RTRCs, HRSA expects to fund two National Telehealth Resource Centers (NTRCs), focused on policy and technology respectively, with which RTRCs will share expertise and resources.&amp;amp;#160; The NTRCs are intended to assist the work of RTRCs in advancing telehealth by providing a collective resource for information on telehealth policy and technology. RTRC applicants are encouraged to review the NTRC announcement (HRSA-17-108) to understand the distinction between RTRCs and NTRCs.&amp;amp;#160; The technical assistance provided by RTRCs will focus on meeting needs of telehealth networks, practitioners or organizations in their region.&amp;amp;#160; Awards are expected to be used for salaries, equipment, and operating or other expenses related to:   Providing technical assistance, training (including travel expenses) and support for health care providers and entities planning or providing telehealth services;    Disseminating information or research findings related to telehealth services;    Supporting effective collaboration among telehealth resource centers ;    Conducting evaluations to determine the best utilization of telehealth technologies to meet health care needs;    Supporting the integration of technologies used in clinical information systems with other telehealth technologies;    Fostering the use of telehealth technologies to provide health care information and education for health care providers and consumers in a more effective manner; and    Implementing special projects or studies.    Awardees are required to explain the amount of free technical assistance available to anyone contacting a RTRC to provide complete transparency about the intent of services provided through the award.</t>
  </si>
  <si>
    <t>PAR-17-175</t>
  </si>
  <si>
    <t>Clinical Coordinating Center for NCCIH Multi-Site Investigator-Initiated Clinical Trials of Mind and Body Interventions (Collaborative UG3/UH3)</t>
  </si>
  <si>
    <t>This Funding Opportunity Announcement (FOA) encourages applications for investigator-initiated multi-site clinical trials (e.g. efficacy, effectiveness or pragmatic trials) to study the effects of mind and body interventions in NCCIH designated areas of high research priority. Clinical Coordinating Centers should develop and implement the proposed multi-site clinical trial. The objective of a Clinical Coordinating Center application is to present the scientific rationale and a comprehensive scientific and operational plan for the clinical trial.  Clinical Coordinating Center applications are expected to describe plans for project management, participant recruitment and retention strategies, performance milestones, scientific conduct, and dissemination of results. Clinical Coordinating Center applications submitted under this FOA will utilize a two-phase, milestone-driven cooperative agreement (UG3/UH3) funding mechanism.</t>
  </si>
  <si>
    <t>http://grants.nih.gov/grants/guide/pa-files/PAR-17-175.html</t>
  </si>
  <si>
    <t>PAR-17-173</t>
  </si>
  <si>
    <t>Mind and Body Intervention Multi-Site Clinical Trial Data Coordinating Center (U24)</t>
  </si>
  <si>
    <t>This Funding Opportunity Announcement (FOA), utilizing the U24 grant funding mechanism, encourages applications for a collaborating Data Coordinating Center (DCC) application that accompanies an investigator-initiated multi-site clinical trial (Phase III and beyond) application submitted under PAR-17-175.  The DCC application must be specific to the collaborating Clinical Coordinating Center (CCC) application. The objective of the DCC application is to propose a comprehensive plan that provides overall project coordination, and administrative, data management, and biostatistical support for the proposed clinical trial.  Both a DCC application and a corresponding CCC application need to be submitted simultaneously for consideration by NCCIH.</t>
  </si>
  <si>
    <t>http://grants.nih.gov/grants/guide/pa-files/PAR-17-173.html</t>
  </si>
  <si>
    <t>PAR-17-215</t>
  </si>
  <si>
    <t>NCCIH Mind and Body Clinical Trial Cooperative Agreement (U01)</t>
  </si>
  <si>
    <t xml:space="preserve">This Funding Opportunity Announcement (FOA) invites cooperative agreement applications for investigator-initiated clinical trials of mind and body interventions in NCCIH-designated areas of high research priority. Applications submitted under this FOA are expected to propose a clinical trial to develop and test adaptive interventions; optimize the intervention by evaluating which element of a complex intervention are critical for changes in outcome; assessing whether the intervention can be delivered with fidelity across sites in preparation for a future multi-site trial; or collect additional preliminary data such as determining the duration or frequency of the intervention to be used in a future multi-site trial.  It is important, therefore, to already have sufficient preliminary data that includes: demonstration of feasibility of recruitment and accrual of participants; demonstration of participant adherence to the intervention as well as retention of participants throughout the study; completion of final data collection from any related studies; and evidence that the intervention has promise of clinical benefit.  This FOA is not intended to support multi-site efficacy or effectiveness trials, nor will it support trials to test mind and body interventions for the treatment or prevention of cancer.   </t>
  </si>
  <si>
    <t>http://grants.nih.gov/grants/guide/pa-files/PAR-17-215.html</t>
  </si>
  <si>
    <t>PAR-17-216</t>
  </si>
  <si>
    <t>NCCIH Natural Product Phase II Clinical Trial Cooperative Agreement (U01)</t>
  </si>
  <si>
    <t>This Funding Opportunity Announcement (FOA) invites cooperative agreement applications for investigator-initiated clinical trials of natural products to treat clinical symptoms such as those associated with sleep disturbance, pain conditions, or some mental health conditions (e.g., mild to moderate depression, anxiety, and post-traumatic stress), or examine the effects of probiotics and other natural products on gut-microbiome interactions with the brain and/or immune system.  All applications submitted under this FOA must be supported by sufficient preliminary data of bioavailability and documentation that the natural product produces a replicable and measurable biological signature (i.e., measure of the mechanism of action), whenever it is possible or practical to measure and used by the patient population of interest.</t>
  </si>
  <si>
    <t>http://grants.nih.gov/grants/guide/pa-files/PAR-17-216.html</t>
  </si>
  <si>
    <t>PAR-17-174</t>
  </si>
  <si>
    <t>Clinical Coordinating Center for NCCIH Multi-Site Investigator-Initiated Clinical Trials of Natural Products (Collaborative UG3/UH3)</t>
  </si>
  <si>
    <t>This Funding Opportunity Announcement (FOA) encourages cooperative agreement applications for investigator-initiated multi-site clinical trials (Phase III and beyond) to study the effects of natural products in NCCIH designated areas of high research priority.  Applicants should describe plans for a Clinical Coordinating Center to develop and implement the proposed multi-site clinical trial. The objective of the Clinical Coordinating Center is to provide the design scientific rationale and a comprehensive scientific and operational plan for the clinical trial.  The Clinical Coordinating Center is expected to be responsible for project management, participant recruitment and retention strategies, performance milestones, scientific conduct, and dissemination of results. Clinical Coordinating Center applications submitted under this FOA will utilize a two-phase, milestone-driven cooperative agreement (UG3/UH3) funding mechanism.</t>
  </si>
  <si>
    <t>http://grants.nih.gov/grants/guide/pa-files/PAR-17-174.html</t>
  </si>
  <si>
    <t>PAR-17-172</t>
  </si>
  <si>
    <t>Natural Product Multi-Site Clinical Trial Data Coordinating Center (Collaborative U24)</t>
  </si>
  <si>
    <t>This Funding Opportunity Announcement (FOA), utilizing the U24 grant funding mechanism, encourages applications for a collaborating Data Coordinating Center (DCC) application that accompanies an investigator-initiated multi-site clinical trial (Phase III and beyond) application submitted under PAR-17-174. The DCC application must be specific to the collaborating Clinical Coordinating Center (CCC) application. The objective of the DCC application is to propose a comprehensive plan that provides overall project coordination, and administrative, data management, and biostatistical support for the proposed clinical trial.  Both a DCC application and a corresponding CCC application need to be submitted simultaneously for consideration by NCCIH.</t>
  </si>
  <si>
    <t>http://grants.nih.gov/grants/guide/pa-files/PAR-17-172.html</t>
  </si>
  <si>
    <t>RFA-HL-18-005</t>
  </si>
  <si>
    <t>Sleep Health and Circadian Biology in HIV-Related Comorbidities (R01)</t>
  </si>
  <si>
    <t>This Funding Opportunity Announcement (FOA) invites clinical research applications to investigate HIV-associated sleep disorders in adults or children using a variety of resources (e.g., existing cohorts, sample repositories) and methodologies (cellular/molecular/genomic approaches and/or vertebrate animal models). The purpose of this FOA is to elucidate mechanisms and mediators of sleep and circadian disturbances in people living with HIV, and the consequences and influences of these disturbances on other HIV-related heart, lung and blood comorbidities. Studies should address hypotheses mechanistically connecting sleep-associated disorders in the context of HIV with molecular/cellular pathways that may be related to prevalent HIV-related cardiopulmonary and/or hematological comorbidities. This FOA requires interdisciplinary collaborations among scientists across a range of relevant disciplines including circadian biology, sleep, and HIV.</t>
  </si>
  <si>
    <t>http://grants.nih.gov/grants/guide/rfa-files/RFA-HL-18-005.html</t>
  </si>
  <si>
    <t>PAR-17-179</t>
  </si>
  <si>
    <t>From Genomic Association to Causation: A Convergent Neuroscience Approach for Integrating Levels of Analysis to Delineate Brain Function in Neuropsychiatry   (U01)</t>
  </si>
  <si>
    <t>he primary objective of this FOA is to stimulate innovative Convergent Neuroscience (CN) approaches to establish causal and/or probabilistic linkages across contiguous levels of analysis (e.g., gene, molecule, cell, circuit, system, behavior) in an explanatory model of psychopathology. In particular, applicants should focus on how specific constituent biological processes at one level of analysis contribute to quantifiable properties at other levels, either directly or as emergent phenomena.  Although not required, it is preferable that applications link at least three levels of analysis and include an emphasis on genetics. The projects under this FOA will develop novel methods, theories, and approaches through a CN team framework, bringing together highly synergistic inter/transdisciplinary teams from neuroscience and &amp;amp;quot;orthogonal&amp;amp;quot; fields (e.g., data/computational science, physics, engineering, mathematics, and environmental sciences). Successful teams will combine, expand upon, or develop conceptual frameworks and theoretical approaches, and build explanatory computational models that connect contiguous levels of analysis. Such frameworks, theories, and computational explanatory models should be validated through experimental approaches to elucidate biological underpinnings of complex behavioral (including cognitive and affective) outcomes in psychopathology. Additionally, a goal of this program is to advance research in CN by creating a shared community framework of resources which may be used by the broader research community to further research, as such, successful team will have robust plan for sharing data and other resources.</t>
  </si>
  <si>
    <t>http://grants.nih.gov/grants/guide/pa-files/PAR-17-179.html</t>
  </si>
  <si>
    <t>PAR-17-176</t>
  </si>
  <si>
    <t>From Genomic Association to Causation: A Convergent Neuroscience Approach for Integrating Levels of Analysis to Delineate Brain Function in Neuropsychiatry   (Collaborative U01)</t>
  </si>
  <si>
    <t xml:space="preserve"> The primary objective of this FOA is to stimulate innovative Convergent Neuroscience (CN) approaches to establish causal and/or probabilistic linkages across contiguous levels of analysis (e.g., gene, molecule, cell, circuit, system, behavior) in an explanatory model of psychopathology. In particular, applicants should focus on how specific constituent biological processes at one level of analysis contribute to quantifiable properties at other levels, either directly or as emergent phenomena.  Although not required, it is preferable that applications link at least three levels of analysis and include an emphasis on genetics. The projects under this FOA will develop novel methods, theories, and approaches through a CN team framework, bringing together highly synergistic inter/transdisciplinary teams from neuroscience and &amp;amp;quot;orthogonal&amp;amp;quot; fields (e.g., data/computational science, physics, engineering, mathematics, and environmental sciences). Successful teams will combine, expand upon, or develop conceptual frameworks and theoretical approaches, and build explanatory computational models that connect contiguous levels of analysis. Such frameworks, theories, and computational explanatory models should be validated through experimental approaches to elucidate biological underpinnings of complex behavioral (including cognitive and affective) outcomes in psychopathology. Additionally, a goal of this program is to advance research in CN by creating a shared community framework of resources which may be used by the broader research community to further research, as such, successful team will have robust plan for sharing data and other resources.</t>
  </si>
  <si>
    <t>http://grants.nih.gov/grants/guide/pa-files/PAR-17-176.html</t>
  </si>
  <si>
    <t>PA-17-181</t>
  </si>
  <si>
    <t>Innovations in HIV Testing, Adherence, and Retention to Optimize HIV Care Continuum Outcomes (R21)</t>
  </si>
  <si>
    <t xml:space="preserve"> The health and preventive benefits of treatment for HIV/AIDS, regardless of CD4 count, are now unequivocal. In the United States and globally, ambitious goals have been targeted for HIV testing, adherence, and retention in care, to optimize HIV clinical outcomes and preventive benefit. Additional tools are needed to inform the gaps and strategies that are unique to particular populations, cities, regions, and countries. Applications appropriate for this FOA could include formative basic behavioral and social science to better understand a step in the care continuum and/or multiple steps in the HIV care continuum, and initial development and pilot tests of innovative approaches for intervention.</t>
  </si>
  <si>
    <t>http://grants.nih.gov/grants/guide/pa-files/PA-17-181.html</t>
  </si>
  <si>
    <t>PA-17-182</t>
  </si>
  <si>
    <t>Innovations in HIV Testing, Adherence, and Retention to Optimize HIV Care Continuum Outcomes (R01)</t>
  </si>
  <si>
    <t>The health and preventive benefits of treatment for HIV/AIDS, regardless of CD4 count, are now unequivocal. In the United States and globally, ambitious goals have been targeted for HIV testing, adherence, and retention in care, to optimize HIV clinical outcomes and preventive benefit. Additional tools are needed to inform the gaps and strategies that are unique to particular populations, cities, regions, and countries. Applications appropriate for this FOA could include formative basic behavioral and social science to better understand a step in the care continuum and/or multiple steps in the HIV care continuum, initial development and pilot tests of innovative approaches for intervention, and intervention efficacy trials.</t>
  </si>
  <si>
    <t>http://grants.nih.gov/grants/guide/pa-files/PA-17-182.html</t>
  </si>
  <si>
    <t>PAR-17-185</t>
  </si>
  <si>
    <t>National Cooperative Drug/Device Discovery/Development Groups (U01)</t>
  </si>
  <si>
    <t>The purpose of this initiative is to: accelerate innovative drug and device discovery; develop pharmacologic and neuromodulatory tools for basic and clinical research on mental health, substance use disorders (SUDs) or alcohol addiction; develop and validate tools (pharmacologic or neurostimulation) in support of experimental therapeutic studies of innovative new candidates for mental disorders; and support early stage human studies to rapidly assess the safety, tolerability, and pharmacodynamics of promising drug candidates/devices and new indications for novel Investigational New Drug (IND)-ready agents or Pre-Market Approval (PMA)-ready devices for the treatment of mental disorders, SUDs or alcohol addiction. This FOA encourages applications to advance the discovery, preclinical development, and proof of concept (PoC) testing of new, rationally based candidate agents and neurostimulation approaches to treat mental disorders or SUDs or alcohol addiction, and to develop novel ligands and circuit-engagement devices as tools to further characterize existing or to validate new drug/device targets. Partnerships between academia and industry are strongly encouraged.</t>
  </si>
  <si>
    <t>http://grants.nih.gov/grants/guide/pa-files/PAR-17-185.html</t>
  </si>
  <si>
    <t>PAR-17-186</t>
  </si>
  <si>
    <t>National Cooperative Drug/Device Discovery/Development Groups (NCDDG) for the Treatment of Mental or Substance Use Disorders or Alcohol Addiction (U19)</t>
  </si>
  <si>
    <t xml:space="preserve"> The purpose of this initiative is to: accelerate innovative drug and device discovery; develop pharmacologic and neuromodulatory tools for basic and clinical research on mental disorders, substance use disorders (SUDs) or alcohol addiction; develop and validate tools (pharmacologic or neurostimulation) in support of experimental therapeutic studies of innovative new candidates for mental disorders; and support early stage human studies to rapidly assess the safety, tolerability, and pharmacodynamics of promising drug candidates/devices and new indications for novel Investigational New Drug (IND)-ready agents or Pre-Market Approval (PMA)-ready devices for the treatment of mental disorders, SUDs or alcohol addiction. This FOA encourages applications to advance the discovery, preclinical development, and proof of concept (PoC) testing of new, rationally based candidate agents and neurostimulation approaches to treat mental disorders or SUDs or alcohol addiction, and to develop novel ligands and circuit-engagement devices as tools to further characterize existing or to validate new drug/device targets. Partnerships between academia and industry are strongly encouraged.</t>
  </si>
  <si>
    <t>http://grants.nih.gov/grants/guide/pa-files/PAR-17-186.html</t>
  </si>
  <si>
    <t>PA-17-194</t>
  </si>
  <si>
    <t>Targeted Implementation Science to Achieve 90/90/90 Goals for HIV/AIDS Prevention and Treatment (R01)</t>
  </si>
  <si>
    <t xml:space="preserve"> This Funding Opportunity Announcement (FOA) encourages implementation research projects designed in partnership with global and domestic service providers, to target the particular needs in the selected community, to achieve the 90/90/90 HIV prevention and treatment targets identified by HIV/AIDS global leadership. The targets for HIV testing are that 90% of all persons living with HIV know their status, for treatment initiation that 90% of those diagnosed receive timely and effective antiretroviral treatment (ART), and for optimal treatment and preventive benefit that 90% of those on treatment achieve sustained viral suppression.   </t>
  </si>
  <si>
    <t>http://grants.nih.gov/grants/guide/pa-files/PA-17-194.html</t>
  </si>
  <si>
    <t>PA-17-195</t>
  </si>
  <si>
    <t>Targeted Implementation Science to Achieve 90/90/90 Goals for HIV/AIDS Prevention and Treatment (R21)</t>
  </si>
  <si>
    <t xml:space="preserve">  This Funding Opportunity Announcement (FOA) encourages implementation research projects designed in partnership with global and domestic service providers, to target the particular needs in the selected community, to achieve the 90/90/90 HIV prevention and treatment targets identified by HIV/AIDS global leadership. The targets for HIV testing are that 90% of all persons living with HIV know their status, for treatment initiation that 90% of those diagnosed receive timely and effective antiretroviral treatment (ART), and for optimal treatment and preventive benefit that 90% of those on treatment achieve sustained viral suppression.   </t>
  </si>
  <si>
    <t>http://grants.nih.gov/grants/guide/pa-files/PA-17-195.html</t>
  </si>
  <si>
    <t>PAR-17-170</t>
  </si>
  <si>
    <t>This funding opportunity announcement encourages non-hypothesis-driven grant applications to support investigator-initiated research projects that will maintain and expand the availability of resources to serve biomedical research within NIAAAs priority areas as described in the strategic plan.</t>
  </si>
  <si>
    <t>http://grants.nih.gov/grants/guide/pa-files/PAR-17-170.html</t>
  </si>
  <si>
    <t>RFA-AA-17-016</t>
  </si>
  <si>
    <t>Alcohol-PTSD Comorbidity: Preclinical Studies of Models and Mechanisms (R01)</t>
  </si>
  <si>
    <t xml:space="preserve">This Funding Opportunity Announcement (FOA), issued by the National Institute on Alcohol Abuse and Alcoholism (NIAAA), and with possible collaboration with Cohen Veterans Bioscience, encourages Research Project Grant (R01) applications that will further the development, validation and/or application of animal models for mechanistic studies on the comorbidity of PTSD and alcohol use disorders.   </t>
  </si>
  <si>
    <t>http://grants.nih.gov/grants/guide/rfa-files/RFA-AA-17-016.html</t>
  </si>
  <si>
    <t>PA-17-211</t>
  </si>
  <si>
    <t>This Funding Opportunity Announcement (FOA) encourages applications that propose to examine associations between nutrition and alcohol-related health outcomes in humans and animal models. The goal of this program announcement is to stimulate a broad range of research on the role of nutrition in the development, prevention, and treatment of a variety of alcohol-related health outcomes including alcohol use disorder and chronic disease.</t>
  </si>
  <si>
    <t>http://grants.nih.gov/grants/guide/pa-files/PA-17-211.html</t>
  </si>
  <si>
    <t>PA-17-212</t>
  </si>
  <si>
    <t>93.273  Funding Opportunity Purpose This Funding Opportunity Announcement (FOA) encourages applications that propose to examine associations between nutrition and alcohol-related health outcomes in humans and animal models. The goal of this FOA is to stimulate a broad range of research on the role of nutrition in the development, prevention, and treatment of a variety of alcohol-related health outcomes including alcohol use disorder and chronic disease.</t>
  </si>
  <si>
    <t>http://grants.nih.gov/grants/guide/pa-files/PA-17-212.html</t>
  </si>
  <si>
    <t>PA-17-213</t>
  </si>
  <si>
    <t>This Funding Opportunity Announcement (FOA) encourages applications that propose to examine associations between nutrition and alcohol-related health outcomes in humans and animal models. The goal of this FOA is to stimulate a broad range of research on the role of nutrition in the development, prevention, and treatment of a variety of alcohol-related health outcomes including alcohol use disorder and chronic disease.</t>
  </si>
  <si>
    <t>http://grants.nih.gov/grants/guide/pa-files/PA-17-213.html</t>
  </si>
  <si>
    <t>PA-17-219</t>
  </si>
  <si>
    <t>Mechanisms of Alcohol-associated Cancers (R21)</t>
  </si>
  <si>
    <t xml:space="preserve">This Funding Opportunity Announcement (FOA) invites applications investigating the cellular and molecular mechanisms by which alcohol increases cancer risk.  Alcohol consumption is classified as carcinogenic to humans by the International Agency for Research on Cancer (IARC; 2010, 2012) and the National Toxicology Program (NTP; 2014) of the US Department of Health and Human Services.  Target sites for alcohol-related carcinogenesis include the upper aerodigestive tract, breast, liver, and colon.  A better understanding of the molecular basis by which alcohol increases cancer risk for certain tissues and organs could lead to improved therapeutic approaches and preventative strategies and would provide guidance on safe levels of alcohol consumption. </t>
  </si>
  <si>
    <t>http://grants.nih.gov/grants/guide/pa-files/PA-17-219.html</t>
  </si>
  <si>
    <t>PA-17-220</t>
  </si>
  <si>
    <t>Mechanisms of Alcohol-associated Cancers (R01)</t>
  </si>
  <si>
    <t>This Funding Opportunity Announcement (FOA) invites applications investigating the cellular and molecular mechanisms by which alcohol increases cancer risk.  Alcohol consumption is classified as carcinogenic to humans by the International Agency for Research on Cancer (IARC; 2010, 2012) and the National Toxicology Program (NTP; 2014) of the US Department of Health and Human Services.  Target sites for alcohol-related carcinogenesis include the upper aerodigestive tract, breast, liver, and colon.  A better understanding of the molecular basis by which alcohol increases cancer risk for certain tissues and organs could lead to improved therapeutic approaches and preventative strategies and would provide guidance on safe levels of alcohol consumption.</t>
  </si>
  <si>
    <t>http://grants.nih.gov/grants/guide/pa-files/PA-17-220.html</t>
  </si>
  <si>
    <t>RFA-DA-18-002</t>
  </si>
  <si>
    <t>Advancing Exceptional Research on HIV/AIDS and Substance Abuse (R01)</t>
  </si>
  <si>
    <t xml:space="preserve"> This FOA supports highly innovative R01 applications on HIV/AIDS and drug abuse and complements the Avant-Garde Award Program for HIV/AIDS and Drug Use Research and the Avenir Award Program for Research on Substance Abuse and HIV/AIDS. The Avant-Garde award supports individuals who conduct high-risk, high-reward research and does not require a detailed research plan. The Avenir award is similar to the Avant-Garde award but focuses on support for early stage investigators.  Applications submitted under this FOA are required to have a detailed research plan and preliminary data.  This FOA focuses on innovative research projects that have the potential to open new areas of HIV/AIDS research and/or lead to new avenues for prevention and treatment of HIV/AIDS among substance abusers.  The nexus with drug abuse should be clearly described.  This FOA is open to both individual researchers and research teams and is not limited to any one area of research on HIV and substance use, but all studies must focus on NIH HIV/AIDS Research Priorities https://grants.nih.gov/grants/guide/notice-files/NOT-OD-15-137.html.</t>
  </si>
  <si>
    <t>http://grants.nih.gov/grants/guide/rfa-files/RFA-DA-18-002.html</t>
  </si>
  <si>
    <t>PA-17-196</t>
  </si>
  <si>
    <t>Marijuana, Prescription Opioid, or Prescription Benzodiazepine Drug Use Among Older Adults (R01)</t>
  </si>
  <si>
    <t>Despite significant scientific advancements made in substance use disorder research over the last century, the causes and consequences of drug use in later life remain poorly understood. The intent of this funding opportunity announcement is to support innovative research that examines aspects of marijuana and prescription opioid and benzodiazepine use in adults aged 50 and older. This FOA encourages research that examines the determinants of these types of drug use and/or characterizes the resulting neurobiological alterations, associated behaviors, and public health consequences. This initiative will focus on two distinct populations of older adults: individuals with earlier onset of drug use who are now entering this stage of adult development or individuals who initiate drug use after the age of 50. Applications are encouraged to utilize broad methodologies ranging from basic science, clinical, and epidemiological approaches. The insights gleaned from this initiative are critical to our understanding of the determinants of drug use in later life, as well as its consequences in the aging brain and on behavior. This knowledge may have the potential to identify risk factors and to guide clinical practices in older populations.</t>
  </si>
  <si>
    <t>http://grants.nih.gov/grants/guide/pa-files/PA-17-196.html</t>
  </si>
  <si>
    <t>PA-17-198</t>
  </si>
  <si>
    <t>Marijuana, Prescription Opioid, or Prescription Benzodiazepine Drug Use Among Older Adults (R03)</t>
  </si>
  <si>
    <t>http://grants.nih.gov/grants/guide/pa-files/PA-17-198.html</t>
  </si>
  <si>
    <t>PA-17-197</t>
  </si>
  <si>
    <t>Marijuana, Prescription Opioid, or Prescription Benzodiazepine Drug Use Among Older Adults (R21)</t>
  </si>
  <si>
    <t>http://grants.nih.gov/grants/guide/pa-files/PA-17-197.html</t>
  </si>
  <si>
    <t>RFA-DA-18-001</t>
  </si>
  <si>
    <t>The NIDA Avant-Garde Award Program for HIV/AIDS Research supports individual scientists of exceptional creativity who propose high-impact research that will open new areas of HIV/AIDS research relevant to drug abuse and/or lead to new avenues for prevention and treatment of HIV/AIDS among drug abusers. The term avant-garde is used to describe highly innovative approaches that have the potential to be transformative. The proposed research should reflect approaches and ideas that are substantially different from those already being pursued by the investigator or others and should support the NIH HIV/AIDS Research Priorities https://grants.nih.gov/grants/guide/notice-files/NOT-OD-15-137.html. The NIDA Avant-Garde award supports innovative, basic research that may lead to improved preventive interventions or therapies; creative, new strategies to prevent disease transmission; novel approaches to improve disease outcomes; and creative approaches to eradicating HIV or improving the lives of those living with HIV.</t>
  </si>
  <si>
    <t>http://grants.nih.gov/grants/guide/rfa-files/RFA-DA-18-001.html</t>
  </si>
  <si>
    <t>RFA-DA-18-003</t>
  </si>
  <si>
    <t xml:space="preserve"> The purpose of this award is to support outstanding basic and/or clinical researchers with the vision and expertise to translate research discoveries into medications for the treatment of Substance Use Disorders (SUDs) stemming from tobacco, cannabis, cocaine, methamphetamine, heroin, or prescription opiate use.  Eligible applicants must demonstrate the ability to develop molecules with the potential to treat SUDs and advance them in the drug development continuum. The ultimate goal of this FOA is to bring molecules closer to FDA approval.  The UG3/UH3 Phased Innovation Awards Cooperative Agreement involves 2 phases.  The UG3 will support a project with specific milestones to be accomplished at the end of the 2-year period. The UH3 will provide funding for 3 years to a project that successfully completed the milestones set in the UG3.  UG3 projects that have met their milestones will be administratively considered by NIDA and prioritized for transition to the UH3 phase. Investigators responding to this FOA must address both UG3 and UH3 phases.  Through this FOA, NIDA seeks to attract exceptionally talented investigators to the mission of expanding the number and breadth of lead molecules in the pipeline for drug addiction treatment, optimizing these leads, and/or advancing them to clinical testing.    </t>
  </si>
  <si>
    <t>http://grants.nih.gov/grants/guide/rfa-files/RFA-DA-18-003.html</t>
  </si>
  <si>
    <t>RFA-MD-17-004</t>
  </si>
  <si>
    <t>Limited Competition: NIMHD Endowment Program for Increasing Research and Institutional Resources (S21)</t>
  </si>
  <si>
    <t>The purpose of this program is to build capacity and research infrastructure and to facilitate minority health and health disparities research at eligible institutions, but not to directly support the research projects itself.</t>
  </si>
  <si>
    <t>http://grants.nih.gov/grants/guide/rfa-files/RFA-MD-17-004.html</t>
  </si>
  <si>
    <t>RFA-MD-17-005</t>
  </si>
  <si>
    <t>NIMHD Specialized Centers of Excellence for Research on Minority Health and Health Disparities (U54)</t>
  </si>
  <si>
    <t>This Funding Opportunity Announcement (FOA) invites applications to establish NIMHD Centers of Excellence in eligible institutions of higher education. The purpose of this initiative is to advance the science of minority health and health disparities by conducting transdisciplinary, multi-level research in a defined thematic area and by providing research opportunities and support for post-doctoral fellows, junior faculty, and other investigators.</t>
  </si>
  <si>
    <t>http://grants.nih.gov/grants/guide/rfa-files/RFA-MD-17-005.html</t>
  </si>
  <si>
    <t>PAR-17-171</t>
  </si>
  <si>
    <t>Cancer Tissue Engineering Collaborative: Enabling Biomimetic Tissue-Engineered Technologies for Cancer Research (R01)</t>
  </si>
  <si>
    <t>This Funding Opportunity Announcement (FOA) will support the development and characterization of state-of-the-art biomimetic tissue-engineered technologies for cancer research. Collaborative, multidisciplinary projects that engage the fields of regenerative medicine, tissue engineering, biomaterials, and bioengineering with cancer biology will be essential for generating novel experimental models that mimic cancer pathophysiology. The projects supported by this FOA will establish and collectively participate in the Cancer Tissue Engineering Collaborative (TEC) Research Program.</t>
  </si>
  <si>
    <t>http://grants.nih.gov/grants/guide/pa-files/PAR-17-171.html</t>
  </si>
  <si>
    <t>RFA-CA-17-018</t>
  </si>
  <si>
    <t xml:space="preserve"> The purpose of this Funding Opportunity Announcement (FOA) is to support research projects designed to solve specific problems and paradoxes in cancer research identified by the National Cancer Institute (NCI) Provocative Questions initiative. These problems and paradoxes phrased as questions are not intended to represent the full range of NCI&amp;amp;apos;s priorities in cancer research. Rather, they are meant to challenge cancer researchers to think about and elucidate specific problems in key areas of cancer research that are deemed important but have not received sufficient attention.</t>
  </si>
  <si>
    <t>http://grants.nih.gov/grants/guide/rfa-files/RFA-CA-17-018.html</t>
  </si>
  <si>
    <t>RFA-CA-17-017</t>
  </si>
  <si>
    <t>http://grants.nih.gov/grants/guide/rfa-files/RFA-CA-17-017.html</t>
  </si>
  <si>
    <t>PAR-17-206</t>
  </si>
  <si>
    <t>Alliance of Glycobiologists for Cancer Research: Translational Tumor Glycomics Laboratories (U01)</t>
  </si>
  <si>
    <t>The purpose of this Funding Opportunity Announcement (FOA) is to continue support for the program referred to as the Alliance of Glycobiologists for Cancer Research (http://glycomics.cancer.gov). Through this FOA, the NCI encourages research projects to elucidate how changes in cellular carbohydrates may promote cancer initiation and progression and use this information to identify glycan-based abnormalities to serve as biomarkers for early cancer detection or risk assessment. These changes may be studied at the level of glycoproteins, glycolipids, glycosaminoglycans, and/or their binding proteins. In their applications, applicants are encouraged to address the ability of these biomarker candidates to accurately distinguish individuals with cancer from those without. It is expected that the most promising biomarker candidates will ultimately be tested in clinical validation studies, although such validation studies are not required for the proposed projects. All investigators with appropriate expertise and capabilities, irrespective of any prior association with this Alliance, are encouraged to consider applying to this FOA.</t>
  </si>
  <si>
    <t>http://grants.nih.gov/grants/guide/pa-files/PAR-17-206.html</t>
  </si>
  <si>
    <t>PAR-17-207</t>
  </si>
  <si>
    <t>Alliance of Glycobiologists for Cancer Research: Biological Tumor Glycomics Laboratories (U01)</t>
  </si>
  <si>
    <t>This Funding Opportunity Announcement (FOA) is intended to support research applications that are focused on mechanisms that mediate alterations in glycosylation during oncogenesis. The goal of this FOA is to advance our knowledge of altered glycosylation or other modifications in carbohydrate structure in cancer to determine whether it is the cause or the result of neoplastic transformation. Because the research is intended to examine the biology of how modifications in carbohydrate structure influence malignancy during different stages of the disease, this FOA will support research teams that have complementary expertise in glycobiology and cancer biology to focus on mechanisms that mediate alterations in glycosylation during oncogenesis.</t>
  </si>
  <si>
    <t>http://grants.nih.gov/grants/guide/pa-files/PAR-17-207.html</t>
  </si>
  <si>
    <t>PAR-17-217</t>
  </si>
  <si>
    <t>U.S. Tobacco Control Policies to Reduce Health Disparities (R01)</t>
  </si>
  <si>
    <t>The purpose of this Funding Opportunity Announcement (FOA) is to support observational or intervention research focused on reducing health disparities in tobacco use in the United States. Specifically, this FOA is intended to stimulate scientific inquiry focused on innovative tobacco control policies including, but not limited to, those addressing health economics (e.g. tax and pricing policies, insurance coverage for tobacco dependence treatment). Applicants may propose projects in which the primary outcome of interest is on reducing tobacco use health disparities in vulnerable populations by utilizing tobacco prevention and control strategies. The long-term goal of this FOA is to reduce health disparities in health outcomes thereby reducing the excess disease burden of tobacco use within these groups. This FOA provides funding for up to 2-years for research planning, intervention delivery, dissemination and implementation. Applicants submitting proposals related to health economics are encouraged to consult NOT-OD-16-025 to ensure that proposals align with NIH mission priorities in health economics research</t>
  </si>
  <si>
    <t>http://grants.nih.gov/grants/guide/pa-files/PAR-17-217.html</t>
  </si>
  <si>
    <t>PAR-17-218</t>
  </si>
  <si>
    <t>U.S. Tobacco Control Policies to Reduce Health Disparities (R21)</t>
  </si>
  <si>
    <t>The purpose of this Funding Opportunity Announcement (FOA) is to support observational or intervention research focused on reducing health disparities in tobacco use in the United States. Specifically, this FOA is intended to stimulate scientific inquiry focused on innovative tobacco control policies including, but not limited to, those addressing health economics (e.g. tax and pricing policies, insurance coverage for tobacco dependence treatment). Applicants may propose projects in which the primary outcome of interest is on reducing tobacco use health disparities in vulnerable populations by utilizing tobacco prevention and control strategies. The long-term goal of this FOA is to reduce health disparities in health outcomes thereby reducing the excess disease burden of tobacco use within these groups. This FOA provides funding for up to 2-years for research planning, intervention delivery, dissemination and implementation. Applicants submitting proposals related to health economics are encouraged to consult NOT-OD-16-025 to ensure that proposals align with NIH mission priorities in health economics research.</t>
  </si>
  <si>
    <t>http://grants.nih.gov/grants/guide/pa-files/PAR-17-218.html</t>
  </si>
  <si>
    <t>RFA-CA-17-020</t>
  </si>
  <si>
    <t>Revision Applications to National Cancer Institute (NCI)-supported U01 Awards to Include  Research on the NCI&amp;amp;apos;s Provocative Questions (U01)</t>
  </si>
  <si>
    <t xml:space="preserve"> This Funding Opportunity Announcement (FOA) invites revision applications from investigators with active NCI U01 research project awards. These revision applications are expected to focus on research related to one of the 12 of the NCI&amp;amp;apos;s Provocative Questions (PQs) published for new applications in RFA-CA-17-017 (R01) and RFA-CA-17-018 (R21).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U01 award.      </t>
  </si>
  <si>
    <t>http://grants.nih.gov/grants/guide/rfa-files/RFA-CA-17-020.html</t>
  </si>
  <si>
    <t>RFA-CA-17-021</t>
  </si>
  <si>
    <t>Revision Applications to National Cancer Institute (NCI)-supported P01 Awards to Include  Research on the NCI&amp;amp;apos;s Provocative Questions (P01)</t>
  </si>
  <si>
    <t xml:space="preserve">Projects. These revision applications are expected to focus on research related to one of the 12 of the NCI&amp;amp;apos;s Provocative Questions (PQs) published in RFA-CA-17-017 and RFA-CA-17-018 that are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P01 award. </t>
  </si>
  <si>
    <t>http://grants.nih.gov/grants/guide/rfa-files/RFA-CA-17-021.html</t>
  </si>
  <si>
    <t>RFA-CA-17-022</t>
  </si>
  <si>
    <t>Revision Applications to National Cancer Institute (NCI)-supported P50 Awards to Include  Research on the NCI&amp;amp;apos;s Provocative Questions (P50)</t>
  </si>
  <si>
    <t xml:space="preserve"> This Funding Opportunity Announcement (FOA) invites revision applications from currently funded NCI P50 Specialized Centers. These revision applications are expected to focus on research related to one of the 12 of the NCI&amp;amp;apos;s Provocative Questions (PQs) published in RFA-CA-17-017 and RFA-CA-17-018 that are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P50 award. </t>
  </si>
  <si>
    <t>http://grants.nih.gov/grants/guide/rfa-files/RFA-CA-17-022.html</t>
  </si>
  <si>
    <t>RFA-CA-17-019</t>
  </si>
  <si>
    <t>Revision Applications to NCI-supported R01 Awards to Include Research on the NCI&amp;amp;apos;s Provocative Questions (R01)</t>
  </si>
  <si>
    <t xml:space="preserve"> This Funding Opportunity Announcement (FOA) invites revision applications from investigators with active NCI R01 research grants. These revision applications are expected to focus on research related to one of the 12 of the NCI&amp;amp;apos;s Provocative Questions (PQs) published for new applications in RFA-CA-17-017 (R01) and RFA-CA-17-018 (R21).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R01 award. </t>
  </si>
  <si>
    <t>http://grants.nih.gov/grants/guide/rfa-files/RFA-CA-17-019.html</t>
  </si>
  <si>
    <t>PAR-17-204</t>
  </si>
  <si>
    <t>Inter-organelle Communication in Cancer (R21)</t>
  </si>
  <si>
    <t>The purpose of this Funding Opportunity Announcement (FOA) is to support research projects that examine how inter-organelle communication in cancer cells and/or tumor-associated cells affects cellular function, adaptation, and phenotypic plasticity.</t>
  </si>
  <si>
    <t>http://grants.nih.gov/grants/guide/pa-files/PAR-17-204.html</t>
  </si>
  <si>
    <t>PAR-17-203</t>
  </si>
  <si>
    <t>Inter-organelle Communication in Cancer (R01)</t>
  </si>
  <si>
    <t>http://grants.nih.gov/grants/guide/pa-files/PAR-17-203.html</t>
  </si>
  <si>
    <t>PA-17-222</t>
  </si>
  <si>
    <t>Supplements for Validating the Use of Automated Sources of Residential Histories in Cancer Epidemiology Cohorts (Admin Supp)</t>
  </si>
  <si>
    <t xml:space="preserve">The National Cancer Institute (NCI) announces an opportunity for awardees holding eligible NCI-funded awards to request administrative supplement funding to support augmented efforts to refine automated methodologies to obtain more accurate and reliable lifetime residential history data and linkages that would enhance cancer research.  </t>
  </si>
  <si>
    <t>http://grants.nih.gov/grants/guide/pa-files/PA-17-222.html</t>
  </si>
  <si>
    <t>HHS-2017-ACL-NIDILRR-DPAD-0201</t>
  </si>
  <si>
    <t>Disability and Rehabilitation Research Projects (DRRP) Program: Americans with Disabilities Act (ADA) National Network Collaborative Research Project</t>
  </si>
  <si>
    <t>The purpose of NIDILRR&amp;amp;amp;rsquo;s DRRPs, which are funded through the Disability and Rehabilitation Research Projects and Centers Program, is to improve the effectiveness of services authorized under the Rehabilitation Act by generating new knowledge or developing methods, procedures, and rehabilitation technologies that advance a wide range of independent living and employment outcomes for individuals with disabilities, especially individuals with the most significant disabilities. Under this priority, one DRRP grant will be awarded to serve as the NIDILRR American Disabilities Act (ADA) Research Collaborative.  The DRRP must include the active collaboration of at least three NIDILRR-funded ADA National Network Regional Centers.  The DRRP must conduct research that generates knowledge about ADA implementation and compliance.  The DRRP must conduct research in one or more areas of the ADA.  These areas may include but are not limited to research on specific titles of the ADA, research on ADA issues in specific industries, or research on ADA issues that are relevant to individuals with specific types of disabling conditions.</t>
  </si>
  <si>
    <t>HHS-2017-ACL-NIDILRR-DPKT-0202</t>
  </si>
  <si>
    <t>Disability and Rehabilitation Research Projects (DRRP) Program: Center on Knowledge Translation for Disability and Rehabilitation Research</t>
  </si>
  <si>
    <t>The purpose of NIDILRR&amp;amp;apos;s Disability and Rehabilitation Research Projects (DRRP) which are funded through the Disability and Rehabilitation Research Projects and Centers Program, is to plan and conduct research, demonstration projects, training, and related activities, including international activities,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and to improve the effectiveness of services authorized under the Rehabilitation Act of 1973, as amended (Rehabilitation Act).  Under this particular DRRP priority, applicants must propose activities aimed to 1) add new knowledge in the area of knowledge translation, 2) promote the use of NIDILRR-funded work that is relevant to the needs of intended audiences; and 3) support the knowledge translation endeavors of NIDILRR grantees and other NIDILRR-funded knowledge translation centers.</t>
  </si>
  <si>
    <t>HHS-2017-ACL-NIDILRR-DPTB-0204</t>
  </si>
  <si>
    <t>Disability and Rehabilitation Research Projects (DRRP) Program: Traumatic Brain Injury (TBI) Model System Centers Program</t>
  </si>
  <si>
    <t>The Administrator of the Administration for Community Living establishes a priority for the funding of a National Traumatic Brain Injury (TBI) Model System Centers Program.   The TBI Model System Centers must provide comprehensive, multidisciplinary services to individuals with traumatic brain injury and conduct research that contributes to evidence-based rehabilitation interventions and clinical and practice guidelines.  The TBI Model System Centers must generate new knowledge that can be used to improve outcomes of individuals with traumatic brain injury in one or more of the domains identified.    Under this particular DRRP priority, applicants must propose research that contributes to the development of evidence-based traumatic brain injury rehabilitation practices through the advancement of science at any stage of research; and can be used to improve outcomes of individuals with TBI in one or more domains identified in NIDILRR&amp;amp;apos;s Long Range Plan for Fiscal Years 2013-2017 (78 FR 20299) .  These domains are: (1) health and function, (2) community living and participation, and (3) employment.</t>
  </si>
  <si>
    <t>HHS-2017-ACL-NIDILRR-DPBU-0203</t>
  </si>
  <si>
    <t>Disability and Rehabilitation Research Projects (DRRP) Program: Burn Model System (BMS) Centers Program</t>
  </si>
  <si>
    <t>The Administrator of the Administration for Community Living established a priority for the funding of Burn Model System Centers (BMS Centers) Program.  The BMS Centers must provide comprehensive, multidisciplinary services to individuals with burn injury and conduct research that contributes to evidence-based rehabilitation interventions and clinical and practice guidelines.  The BMS Centers must generate new knowledge that can be used to improve outcomes of individuals with burn injury in one or more of the domains identified. Under this particular DRRP priority, applicants must propose research that contributes to the development of evidence-based burn rehabilitation practices through the advancement of science at any stage of research; and can be used to improve outcomes of individuals with burn injury in one or more domains identified in NIDILRR&amp;amp;apos;s Long Range Plan for Fiscal Years 2013-2017 (78 FR 20299).  These domains are: (1) health and function, (2) community living and participation, and (3) employment.</t>
  </si>
  <si>
    <t>HHS-2017-ACL-NIDILRR-REGE-0214</t>
  </si>
  <si>
    <t>Rehabilitation Engineering Research Centers (RERCs) Program:  RERC on  Rehabilitation Strategies, Techniques, and Interventions</t>
  </si>
  <si>
    <t xml:space="preserve">Purpose of Program: The purpose of the RERC program is to improve the effectiveness of services authorized under the Rehabilitation Act by conducting advanced engineering research on and development of innovative technologies that are designed to solve particular rehabilitation problems or to remove environmental barriers. RERCs also demonstrate and evaluate such technologies, facilitate service delivery system changes, stimulate the production and distribution of new technologies and equipment in the private sector, and provide training opportunities.  Field-Initiated RERC on Rehabilitation Strategies, Techniques, and Interventions:  In the area of rehabilitation strategies, techniques, and interventions, NIDILRR seeks to fund research and development that leads to rehabilitation practices and services that improve the health, and the physical, cognitive, sensory, and communication abilities, of individuals with a wide range of disabling conditions.  Rehabilitation engineering in this area should result in new or improved products, devices, and technological advances that enhance rehabilitation services in clinical or community settings.      </t>
  </si>
  <si>
    <t>HHS-2017-ACL-NIDILRR-SIMS-0216</t>
  </si>
  <si>
    <t>Spinal Cord Injury Model Systems (SCIMS) Multi-Site Collaborative Research Project</t>
  </si>
  <si>
    <t xml:space="preserve">The SCIMS program is designed to provide a multidisciplinary system of rehabilitation care specifically to meet the needs of individuals with SCI.  To be eligible for a SCI Model Systems grant, an applicant institution must encompass a continuum of care for people with SCI, including emergency medical services, acute care services, acute medical rehabilitation services, and post-acute services.  For purposes of this program, SCI is defined as a clinically discernible degree of neurologic impairment of the spinal cord following a traumatic event.  The purpose of the SCIMS collaborative grant is to support multi-site research on topics related to rehabilitation following SCI.  The SCI Collaborative grant must include collaborative multi-site research with three or more of the NIDILRR-funded SCIMS centers. </t>
  </si>
  <si>
    <t>HHS-2017-ACF-ORR-RG-1228</t>
  </si>
  <si>
    <t>The Office of Refugee Resettlement (ORR) within The Administration for Children and Families&amp;amp;apos; (ACF) invites eligible entities to submit competitive grant applications for the Refugee Microenterprise Development (MED) Program. ORR has supported MED projects since 1991 to a variety of public agencies, community economic development agencies, local mutual assistance associations, and voluntary agencies. The overall goal of the Refugee MED Program is assist refugees to become economically self-sufficient by, 1) assisting refugees to establish microenterprise businesses through the provision of MED loans, training and technical assistance (T/TA), and 2) assisting refugees in building credit history and/or repairing their credit score. Allowable activities under the Refugee MED Program include providing technical assistance on loans, maintaining a revolving loan fund, provision of credit builder loans, and administrative costs associated with managing the MED Program.</t>
  </si>
  <si>
    <t>https://ami.grantsolutions.gov/HHS-2017-ACF-ORR-RG-1228</t>
  </si>
  <si>
    <t>HHS-2017-ACL-AOA-CSSG-0207</t>
  </si>
  <si>
    <t>Empowering Older Adults and Adults with Disabilities through Chronic Disease Self-Management Education Programs Financed Solely by 2017 Prevention and Public Health Funds (PPHF-2017)</t>
  </si>
  <si>
    <t>The Administration on Aging (AoA) within the Administration for Community Living (ACL), U.S. Department of Health and Human Services (HHS) forecasts the possible availability of Fiscal Year (FY) 2017 funds to make three-year grants to approximately 6-8 entities to bring to scale and sustain evidence-based programs that empower older adults and adults with disabilities to better manage their chronic conditions.  Goal 1: Significantly increase the number of older adults and adults with disabilities who participate in evidence-based self-management programs to empower them to better manage their chronic conditions; and  Goal 2: Implement innovative funding arrangements (e.g. contracts with integrated health care systems) to support the CDSME programs beyond the grant period, while embedding the programs into an integrated, sustainable evidence-based prevention program network.</t>
  </si>
  <si>
    <t>HHS-2017-ACL-AOA-FPSG-0206</t>
  </si>
  <si>
    <t>Evidence-Based Falls Prevention Programs Financed Solely by 2017 Prevention and Health Funds (PPHF-2017)</t>
  </si>
  <si>
    <t>The Administration on Aging (AoA) within the Administration for Community Living (ACL), U.S. Department of Health and Human Services (HHS) forecasts the possible availability of Fiscal Year (FY) 2017 funds to make three-year grants to approximately 6-8 entities to bring to scale and sustain evidence-based falls prevention programs that will reduce the number of falls, fear of falling, and fall-related injuries in older adults and adults with disabilities. Goal 1: Significantly increase the number of older adults and adults with disabilities at risk of falls who participate in evidence-based community programs to reduce falls and falls risks; and Goal 2: Implement innovative funding arrangements (e.g. contracts with integrated health care systems) to support community-based falls prevention programs beyond the grant period, while embedding the programs into an integrated, sustainable evidence-based prevention program network.</t>
  </si>
  <si>
    <t>RFA-HL-18-011</t>
  </si>
  <si>
    <t>Limited Competition:  Genomics and Informatics Center for the SubPopulations and InteRmediate Outcomes Measures In COPD Study (SPIROMICS) (U24)</t>
  </si>
  <si>
    <t>This Funding Opportunity Announcement (FOA) announces a limited competition opportunity to support the Genomics and Informatics Center (GIC) for the SubPopulations and InteRmediate Outcome Measures In COPD Study (SPIROMICS). Only the institution that is currently the site of the SPIROMICS GIC is eligible to apply. The awardee will provide the overall coordination, data management, biorepository management, regulatory, statistical/analytical, and operational support for the program. The awardee will be responsible for oversight and maintenance of data and biospecimens collected under the SPIROMICS contracts, as well as coordination of ongoing and future SPIROMICS-related projects and ancillary studies. The awardee will also ensure that SPIROMICS participants continue to be contacted on a regular basis to enable retention and endpoints assessment.</t>
  </si>
  <si>
    <t>http://grants.nih.gov/grants/guide/rfa-files/RFA-HL-18-011.html</t>
  </si>
  <si>
    <t>PAR-17-177</t>
  </si>
  <si>
    <t xml:space="preserve">The purpose of this Funding Opportunity Announcement (FOA) is to encourage research applications to test innovative approaches to improve diabetes and obesity prevention and/or treatment that are adapted for implementation in healthcare settings where individuals receive their routine medical care. Research applications should be designed to test practical and sustainable strategies to improve processes of care and health outcomes for individuals with or at risk of diabetes and/or obesity. The research should also focus on approaches that can be broadly disseminated outside the specific setting where it is being tested. The goal of the research is to obtain results that will improve routine healthcare practice and inform healthcare policy for the prevention or management of these conditions. Therefore, interventions must be integrated into the existing healthcare structure and/or processes; the healthcare setting may not be used solely as a venue for recruitment.  </t>
  </si>
  <si>
    <t>http://grants.nih.gov/grants/guide/pa-files/PAR-17-177.html</t>
  </si>
  <si>
    <t>PAR-17-178</t>
  </si>
  <si>
    <t xml:space="preserve">The purpose of this Research Demonstration and Dissemination Projects (R18) Funding Opportunity Announcement (FOA) is to support research to evaluate large scale policies or programs related to healthcare delivery that are expected to influence diabetes prevention and care. This FOA is not intended to support the initiation and delivery of new policies or programs. Research support is for the evaluation of the effectiveness of healthcare programs and/or policies implemented independent of NIH grant funding. The goal is to support research that meaningfully informs clinical practice and health policy related to prevention or management of diabetes.   </t>
  </si>
  <si>
    <t>http://grants.nih.gov/grants/guide/pa-files/PAR-17-178.html</t>
  </si>
  <si>
    <t>PAR-17-180</t>
  </si>
  <si>
    <t xml:space="preserve">The purpose of this Funding Opportunity Announcement (FOA) is to encourage research applications to develop and pilot test approaches to improve diabetes and obesity prevention and/or treatment that are adapted for implementation in healthcare settings where individuals receive routine medical care. Research applications should be designed to pilot test practical and sustainable strategies to improve processes of care and health outcomes for individuals with or at risk of diabetes and/or obesity. The goal is that, if the pilot study shows promising results, the data from the R34 will be used to support a full-scale trial focused on improving routine healthcare practice and informing healthcare policy for the prevention or management of diabetes and obesity. </t>
  </si>
  <si>
    <t>http://grants.nih.gov/grants/guide/pa-files/PAR-17-180.html</t>
  </si>
  <si>
    <t>RFA-DK-17-008</t>
  </si>
  <si>
    <t>Pragmatic Research in Healthcare Settings to improve Kidney Disease Prevention and Care (R18)</t>
  </si>
  <si>
    <t>The purpose of this Research Demonstration and Dissemination Projects (R18) Funding Opportunity Announcement (FOA) is to encourage research applications to test approaches to improve kidney disease prevention and/or treatment in routine healthcare settings. Research applications should be designed to test practical and potentially sustainable strategies that target the prevention or improved care of kidney disease, or the prevention or delay of the complications of kidney disease. The goal of the research is to obtain results that will improve routine healthcare practice and inform healthcare policy for the prevention or management of these conditions.</t>
  </si>
  <si>
    <t>http://grants.nih.gov/grants/guide/rfa-files/RFA-DK-17-008.html</t>
  </si>
  <si>
    <t>RFA-NS-17-012</t>
  </si>
  <si>
    <t>Detecting Cognitive Impairment, Including Dementia, in Primary Care and Other Everyday Clinical Settings for the General Public and in Health Disparities Populations (UG3/UH3)</t>
  </si>
  <si>
    <t xml:space="preserve">The purpose of this funding opportunity announcement (FOA) is to invite applications that address the unmet need to detect cognitive impairment, including dementia, in large and diverse populations seen in primary care across the United States, including in health disparities populations, when a patient, relative, or care provider indicates concern. Proposed clinical paradigms should utilize tools that are simple to use, standardized, and ideally take five minutes or less to administer in a primary care clinical setting.  </t>
  </si>
  <si>
    <t>http://grants.nih.gov/grants/guide/rfa-files/RFA-NS-17-012.html</t>
  </si>
  <si>
    <t>RFA-GM-17-005</t>
  </si>
  <si>
    <t>The purpose of this Funding Opportunity Announcement (FOA) is to provide regional access for cryoelectron microscopy (cryoEM) laboratories to state-of-the-art data collection capabilities.  NIGMS will support consortia of established and early stage investigator laboratories whose research has an established specialization in and dependence on cryoEM.  These laboratories will coordinate with each other to share facilities and resources for collection of high resolution data.  Consortia will consist of a host institution and partner institutions.  The host institution should already have a modern high-performing cryoEM installation and proven capabilities for high-resolution data collection.  A consortium will support surplus capacity for cryoEM data collection (infrastructure and services) at the host institution and make it available to participating cryoEM partner laboratories at the partner institutions.  These projects will support access for these partner laboratories to resources and services at host institutions.  Projects will (a) contribute to the fixed costs of maintaining the host facility and extend services in proportion to the resources dedicated to the partner laboratories and (b) support expenses of access to the facility by these partners.  The host institution need not already have an electron detector; this FOA can help fund acquisition of direct detection equipment.  Support is limited to enabling the cryoEM partner laboratories to collect data and perform the initial stages of processing raw images, and does not include other research activities.  In addition to the host institution, consortia will include a minimum of four partner institutions; award budgets will depend on the number and data collection needs of the partner laboratories.  This initiative is not intended to support service centers of the traditional type in which the host laboratory performs the cryoEM analysis for non-specialist collaborators.</t>
  </si>
  <si>
    <t>http://grants.nih.gov/grants/guide/rfa-files/RFA-GM-17-005.html</t>
  </si>
  <si>
    <t>PAR-17-190</t>
  </si>
  <si>
    <t>The Maximizing Investigators&amp;amp;apos; Research Award (MIRA) under this FOA is a grant to provide support for the program of research in an early stage investigator&amp;amp;apos;s laboratory that falls within the mission of NIGMS. For the purpose of this FOA, a program of research is the collection of projects in the investigator&amp;amp;apos;s lab that are relevant to the mission of NIGMS. The goal of MIRA is to increase the efficiency and efficacy of NIGMS funding. It is anticipated that this mechanism will:  Increase the stability of funding for NIGMS-supported investigators, which could enhance their ability to take on ambitious scientific projects and approach problems more creatively. Increase flexibility for investigators to follow important new research directions as opportunities arise, rather than being bound to specific aims proposed in advance of the studies. More widely distribute funding among the nation&amp;amp;apos;s highly talented and promising investigators to increase overall scientific productivity and the chances for important breakthroughs.  Reduce the time spent by researchers writing and reviewing grant applications, allowing them to spend more time conducting research.  Enable investigators to devote more time and energy to mentoring trainees in a more stable research environment.</t>
  </si>
  <si>
    <t>http://grants.nih.gov/grants/guide/pa-files/PAR-17-190.html</t>
  </si>
  <si>
    <t>PAR-17-208</t>
  </si>
  <si>
    <t xml:space="preserve">The purpose of this Funding Opportunity Announcement (FOA) is to transition the core resources and biomedical research activities of Centers of Biomedical Research Excellence (COBRE) into independence and sustainability.   </t>
  </si>
  <si>
    <t>http://grants.nih.gov/grants/guide/pa-files/PAR-17-208.html</t>
  </si>
  <si>
    <t>PAR-17-209</t>
  </si>
  <si>
    <t>Research Education: Bridges to the Doctorate (R25)</t>
  </si>
  <si>
    <t xml:space="preserve">The NIH Research Education Program (R25) supports research education activities in the mission areas of the NIH.  The over-arching goal of this National Institute of General Medical Sciences (NIGMS) R25 program is to support educational activities that enhance the diversity of the biomedical research workforce.  To accomplish the stated over-arching goal, this FOA will support creative educational activities with a primary focus on     Courses for Skills Development and Research Experiences. </t>
  </si>
  <si>
    <t>http://grants.nih.gov/grants/guide/pa-files/PAR-17-209.html</t>
  </si>
  <si>
    <t>PAR-17-210</t>
  </si>
  <si>
    <t>Bridges to the Baccalaureate Program (R25)</t>
  </si>
  <si>
    <t>The NIH Research Education Program (R25) supports research education activities in the mission areas of the NIH.  The over-arching goal of this National Institute of General Medical Sciences (NIGMS) R25 program is to support educational activities that enhance the diversity of the biomedical research workforce.  To accomplish the stated over-arching goal, this FOA will support creative educational activities with a primary focus on     Courses for Skills Development, Research Experiences, and Curriculum or Methods Development. A program application must include each activity, and describe how they will be synergized to make a comprehensive program.</t>
  </si>
  <si>
    <t>http://grants.nih.gov/grants/guide/pa-files/PAR-17-210.html</t>
  </si>
  <si>
    <t>PAR-17-221</t>
  </si>
  <si>
    <t>Enhancing Science, Technology, EnginEering, and Math Educational Diversity (ESTEEMED)  Research Education Experiences (R25)</t>
  </si>
  <si>
    <t xml:space="preserve">The NIH Research Education Program (R25) supports research education activities in the mission areas of the NIH.  The over-arching goal of this National Institute of Biomedical Imaging and Bioengineering (NIBIB)  R25 program is to support educational activities that enhance the diversity of the biomedical, behavioral and clinical research workforce.  </t>
  </si>
  <si>
    <t>http://grants.nih.gov/grants/guide/pa-files/PAR-17-221.html</t>
  </si>
  <si>
    <t>PAR-17-169</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</si>
  <si>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t>
  </si>
  <si>
    <t>http://grants.nih.gov/grants/guide/pa-files/PAR-17-169.html</t>
  </si>
  <si>
    <t>RFA-HD-18-019</t>
  </si>
  <si>
    <t>Interaction of HIV and Neurodevelopment of Children in Resource-Limited Settings: Improving Assessments (R01)</t>
  </si>
  <si>
    <t>The purpose of this funding opportunity is to invite applications on research focused on the development and/or improvement of tools and/or materials for the neurodevelopmental assessment of cognitive functioning of children, and their implementation in resource-limited settings with high rates of HIV.</t>
  </si>
  <si>
    <t>http://grants.nih.gov/grants/guide/rfa-files/RFA-HD-18-019.html</t>
  </si>
  <si>
    <t>RFA-HD-18-020</t>
  </si>
  <si>
    <t>Interaction of HIV and Neurodevelopment of Children in Resource-Limited Settings: Improving Assessments (R21)</t>
  </si>
  <si>
    <t xml:space="preserve">The purpose of this funding opportunity is to invite applications on research focused on the development and/or improvement of tools and/or materials for the neurodevelopmental assessment of cognitive functioning of children, and their implementation in resource-limited settings with high rates of HIV.  </t>
  </si>
  <si>
    <t>http://grants.nih.gov/grants/guide/rfa-files/RFA-HD-18-020.html</t>
  </si>
  <si>
    <t>PAR-17-183</t>
  </si>
  <si>
    <t>NICHD Research Education Programs (R25)</t>
  </si>
  <si>
    <t xml:space="preserve">The NIH Research Education Program (R25) supports research education activities in the mission areas of the NIH.  The over-arching goal of this NICHD R25 program is to support educational activities that complement and/or enhance the training of a workforce to meet the nations biomedical, behavioral and clinical research needs.    </t>
  </si>
  <si>
    <t>http://grants.nih.gov/grants/guide/pa-files/PAR-17-183.html</t>
  </si>
  <si>
    <t>PAR-17-188</t>
  </si>
  <si>
    <t xml:space="preserve">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women during pregnancy and lactation.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       </t>
  </si>
  <si>
    <t>http://grants.nih.gov/grants/guide/pa-files/PAR-17-188.html</t>
  </si>
  <si>
    <t>RFA-AG-18-005</t>
  </si>
  <si>
    <t>The Health and Retirement Study (U01)</t>
  </si>
  <si>
    <t xml:space="preserve">The purpose of this FOA is to solicit applications for the next 6-year cycle of the Health and Retirement Study (HRS), which is the leading longitudinal data resource on patterns of age-related changes in the health and well-being of adults age 50 and older in the U.S. The goals of the next cycle are to: 1) continue the current structure and design elements of the HRS while reducing respondent burden; 2) establish a repository of blood samples for future study; 3) enrich administrative linkages and collaborations with genetics consortia; 4) conduct follow-up dementia assessment using the Harmonized Cognitive Assessment Protocol (HCAP) to update data on the prevalence of dementia including Alzheimer&amp;amp;apos;s Disease and related dementias (AD/ADRD); 5) enhance harmonization with comparable surveys of population aging; and 6) augment data dissemination and user support. </t>
  </si>
  <si>
    <t>http://grants.nih.gov/grants/guide/rfa-files/RFA-AG-18-005.html</t>
  </si>
  <si>
    <t>PAR-17-214</t>
  </si>
  <si>
    <t>Limited Competition: Analysis of Data from NIA&amp;amp;apos;s Alzheimer&amp;amp;apos;s Disease Sequencing Project Follow-Up Study (U01)</t>
  </si>
  <si>
    <t>The National Institute on Aging invites applications specific to the analysis of genome-wide association studies and whole-genome and related sequencing data generated under PAR-16-406.</t>
  </si>
  <si>
    <t>http://grants.nih.gov/grants/guide/pa-files/PAR-17-214.html</t>
  </si>
  <si>
    <t>CNCS-03-10-17</t>
  </si>
  <si>
    <t>FY2017 AmeriCorps Indian Tribes Grants</t>
  </si>
  <si>
    <t>AmeriCorps grants are awarded to eligible organizations proposing to engage AmeriCorps members in evidence-based or evidence-informed interventions to strengthen communities. An AmeriCorps member is an individual who engages in community service through an approved national service position. Members may receive a living allowance and other benefits while serving. Upon successful completion of their service, members earn a Segal AmeriCorps Education Award from the National Service Trust that members can use to pay for higher education expenses or apply to qualified student loans.</t>
  </si>
  <si>
    <t xml:space="preserve">https://www.nationalservice.gov/build-your-capacity/grants/funding-opportunities/2017/fy2017-americorps-indian-tribes-grants </t>
  </si>
  <si>
    <t>The Natural Resources Conservation Service (NRCS), an agency under the United States Department of Agriculture (USDA), is announcing potential availability of Conservation Collaboration Grants for the purpose of leveraging NRCS resources, addressing local natural resource issues, encouraging collaboration and developing state- and community-level conservation leadership.  NRCS anticipates that the amount available for support of this program in Fiscal Year 2017 will be up to $2,000,000.  Proposals will be accepted from eligible entities based in or with substantial operations in Iowa.  Proposals are requested from eligible governmental or non-governmental organizations, and institutions of higher learning for competitive consideration of grant awards for projects between one and three years in duration.The purpose of Conservation Collaboration Grants will be to leverage NRCS and partner resources to:a. Build soil health on cropland.b. Improve environmental and economic performance of grasslands.c. Provide habitat for local wildlife species of concern as identified in the Iowa Wildlife Action Plan.d. Reduce the net emissions of greenhouse gasses associated with agriculture.e. Support the Iowa Nutrient Reduction Strategy.Emphasis will be placed on projects that:a. Build technical capacity of NRCS and partner field conservation employees.b. Build the capacity of local watershed groups to develop and implement effective projects.c. Leverage non-Federal and non-government resources to achieve positive natural resources conservation outcomes.Proposals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based on criteria the stated in this announcement.  Evaluated proposals will be forwarded to the NRCS State Conservationist who will make the final selections.</t>
  </si>
  <si>
    <t>The purpose of Conservation Innovation Grants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production.NRCS will accept proposals under this notice for single or multiyear projects, not to exceed three years, submitted by eligible entities from North Dakota.  Eligible entities include Indian Tribes, State and local units of government, non-governmental organizations, and individuals.Proposals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full announcement.  Proposals, along with their associated technical peer review, will then be forwarded to the North Dakota Review Board.  The North Dakota Review Board will make its recommendations for project approval to the NRCS State Conservationist who will make the final selections.</t>
  </si>
  <si>
    <t>W911NF-17-S-0004</t>
  </si>
  <si>
    <t>Distributed and Collaborative Intelligent Systems and Technology (DCIST) Collaborative Research Alliance (CRA)</t>
  </si>
  <si>
    <t xml:space="preserve">Army Operating Concepts and roadmaps to 2040 and beyond envision integrating intelligent systems as force multipliers for improving the effectiveness and reach of Soldiers in complex military relevant environments. Recent Army studies have identified that intelligent systems have the potential to deliver significant military value, including opportunities to reduce the number of warfighters in harm&amp;amp;#8217;s way, increase the quality and speed of decision making in time-critical operations, and enable new missions that would otherwise be impossible. Over the last ten years, the ARL has established an Enterprise approach to intelligent systems that couples multi-disciplinary internal research, analysis, and operations with extramural research and collaborative ventures through programs such as the Robotics Collaborative Technology Alliance (CTA), the Micro Autonomous Systems and Technology CTA, and Multidisciplinary University Research Initiatives. The vision of the Enterprise has been to make unmanned systems an integral part of the small unit team and to develop systems that: understand the environment; learn from experience; adapt to dynamic situations; possess a common world view; communicate naturally; conduct useful activity; and can act independently, but within well prescribed bounds. ARL has also been working to scale intelligent systems down in size and enable collaborative systems for realizable dismounted Soldier Intelligence, Surveillance, and Reconnaissance (ISR) assets.In extending this vision to 2040 and beyond, it is also envisioned that future intelligent systems will need to exhibit adaptable levels of autonomy and work across large heterogeneous teams of intelligent agents and Soldiers. Teams are expected to have the ability to perceive and learn across highly distributed components, work in complex and contested environments, and assist in making rapid decisions in the presence of large amounts of data. The Intelligent Systems vision addressed by this PA is one that integrates, potentially large numbers of heterogeneous physical agents and Soldiers in the command structure as well as sensor nodes within the collective;  that can access data from external sources such as distributed unattended sensors and information from knowledge bases; that can fuse information from these external sources with the distributed and heterogeneous perception abilities of the collaborative team to form and then distribute a collective situational awareness as needed and appropriate; and can then use the distributed and heterogeneous processing and intelligence capability of the team to make rapid, and potentially joint, decisions (both locally and globally) to optimize and adapt missions in the face of complex environments, unexpected events, and adversarial actions. Some basic assumptions are that the system will include:&amp;amp;#8226; Large numbers  of agents &amp;amp;#8211; tens to swarms&amp;amp;#8226; Heterogeneous mix &amp;amp;#8211; air/ground, large/small, manned/unmanned, fast/slow, varying levels of cognition, Soldiers in the command structure as well as sensor nodes within the team, smart sensors, and knowledge sources &amp;amp;#8226; Highly distributed deployment over large areas&amp;amp;#8226; Operations in complex, dynamic, varying, and contested environments&amp;amp;#8226; Rapid Operational Tempo to include potential for some components operating at faster than human tempo and decision making speeds  This vision for a highly distributed and collaborative approach for future intelligent systems will lead to extended reach, situational awareness, and operational effectiveness against dynamic threats in contested environments and technical and operational superiority through intelligent, resilient and collaborative behaviors.  While it is important to develop component technologies, this vision is not about a singular technology or system but rather how to integrate varying levels of autonomy and intelligence with the Soldier across spatially and temporally distributed singular systems, small teams, and even swarm behavior all under one command and control architecture. And, in doing so, augment the capability of the collective well beyond that of any one component within the collective to address the Army challenge of high tempo operation in complex, contested, and unknown environments with little or no supporting infrastructure.  </t>
  </si>
  <si>
    <t>M17AS00009</t>
  </si>
  <si>
    <t>The Environmental Studies Program (ESP) of the Bureau of Ocean Energy Management (BOEM) is offering a cooperative agreement opportunity to conduct research in topics that serve the public interest of safe and environmentally sound energy and mineral production on the nation&amp;amp;#226;&amp;amp;#191;&amp;amp;#191;s outer continental shelf.    This study will support BOEM&amp;amp;#226;&amp;amp;#191;&amp;amp;#191;s analyses under the National Environmental Policy Act (NEPA) and may also inform agency consultations by identifying the effects of coastal erosion and archaeological site loss on local communities, descendant communities, and Tribal groups.  The study will identify and provide background information (baselines) on specific groups that have been affected by archaeological and cultural property site loss. It will also provide insights into how each group has been affected by sea-level rise and subsequent coastal erosion in the past, and how associated archaeological sites may continue to be affected in the future.   The total anticipated amount of funding available in FY 2017 is approximately $150,000, with additional funds in subsequent fiscal years, subject to the availability of funds. This announcement is specifically to announce intent to undertake the following project: Archaeology and Coast in Crisis: Traditional Cultural Properties at Risk  Open to:    Eligible institutions are limited to state academic institutions adjacent to the project area. Institutions within the Gulf Coast Cooperative Ecosystem Studies Unit (CESU) are encouraged and will use applicable overhead rates.  No other proposals are requested at this time, although additional opportunities may be announced in the future.  The award will be a cooperative agreement (with the exception of tasks performed by Federal partners &amp;amp;#226;&amp;amp;#191;&amp;amp;#191; see Eligibility Information). This involves substantial involvement by BOEM scientists in various aspects of study development and/or study conduct.</t>
  </si>
  <si>
    <t>BOR-MP-17-N010</t>
  </si>
  <si>
    <t>Integrated Modeling Tool</t>
  </si>
  <si>
    <t xml:space="preserve">OVERVIEW     The presence of methylmercury (MeHg) in many western reservoirs has led to the identification of state-level water quality standards and control programs, e.g., in California, Oregon, Washington, Colorado and other states. Operators will be required to comply with these new standards as they need to develop and implement various reservoir mercury management practices. A number of current research projects have demonstrated that some management practices can lead to MeHg reduction, but that there is no standard for the reservoir environment. Research has also indicated that each aquatic environment should be evaluated individually; similar conditions in separate reservoirs have been shown to produce different rates of mercury bioaccumulation. The reasons for these mercury bioaccumulation differences are often specific to the particular water body. Therefore, management practices should be evaluated at an individual reservoir basis. Untested management practices may be ineffective at providing the appropriate level of mitigation and can be cost prohibitive for large reservoir operators.       RECIPIENT INVOLVEMENT    The presence of methylmercury (MeHg) in many western reservoirs has led to the identification of state-level water quality standards and control programs, e.g., in California, Oregon, Washington, Colorado and other states. A number of current research projects have demonstrated that some management practices can lead to MeHg reduction, but that there is no standard for the reservoir environment. Research has also indicated that each aquatic environment should be evaluated individually; similar conditions in separate reservoirs have been shown to produce different rates of mercury bioaccumulation. The reasons for these mercury bioaccumulation differences are often specific to the particular water body. Therefore, management practices should be evaluated at an individual reservoir basis. Untested management practices may be ineffective at providing the appropriate level of mitigation and can be cost prohibitive for large reservoir operators. This research will assist in finding the most efficient and cost effective solutions. At the present, a reliable modeling tool to assess methyl-mercury processes is the best alternative.    Key goals and objectives of the current three year project are as follows:    &amp;amp;#8226; Review current watershed scale mercury/methylmercury contamination theories, mechanisms and available models/tools and their applications.   &amp;amp;#8226; Select among candidate reservoir and upstream watershed(s) for modeling study.  &amp;amp;#8226; Develop conceptual model/tool based on review results, management requirements, data availability, available funds and cooperator time availability.   &amp;amp;#8226; For the selected reservoir and contributing watershed work with project team to assemble existing maps, GIS coverages, water quality and sediment quality datasets.  &amp;amp;#8226; Assist in calibration and beta-testing of the mercury management model. Assist in formulation of model scenarios and review model analysis of these scenarios.      RECLAMATION INVOLVEMENT    Substantial involvement by Reclamation is anticipated during the performance of activities funded under this cooperative agreement.  In support of this Agreement, Reclamation will be responsible for the following:    The Grants Officer Technical Representative (GOTR) will collaborate with the recipient partner together with students, technicians and other scientists involved in carrying out the scope of work.  This will involve working with University of California, Merced collaborating analysis and facilitating cooperative work with others as determined by the GOTR in fulfilling the Project goals.    SINGLE-SOURCE JUSTIFICATION  Reclamation did not solicit full and open competition for this award based the following criteria:    (4) UNIQUE QUALIFICATIONS        Single Source Justification Description:    The activity to be funded is necessary to the satisfactory completion of the real-time water quality management program.  The key person Dr. Nigel W.T. Quinn of the Recipient is one of the original developers of this real time water quality management concept and has written the majority of the technical documents associated with the concept that have been published in scientific journals.       STATUTORY AUTHORITY    Public Law 108-361, Section 103(c)(1)(d)(2)(D) Water Supply, Reliability, and Environmental Improvement Act.    SEC. 103. BAY DELTA PROGRAM. (c)(1),(d)(2)(D)  (c) Authorizations for Federal Agencies Under Applicable Law.&amp;amp;#8212;  (1) Secretary of the interior.--The Secretary of the Interior is authorized to carry out the activities described in paragraphs (1) through (10) of subsection (d), to the extent authorized under the reclamation laws, the Central Valley Project Improvement Act (title XXXIV of Public Law 102-575; 106 Stat. 4706), the Fish and Wildlife Coordination Act (16 U.S.C. 661 et seq.), the Endangered Species Act of 1973 (16 U.S.C. 1531 et seq.), and other applicable law.    (d) DESCRIPTION OF ACTIVITIES UNDER APPLICABLE LAW.  (2) CONVEYANCE.   (D) PROGRAM TO MEET STANDARDS.&amp;amp;#8212;  (i) IN GENERAL.&amp;amp;#8212;Prior to increasing export limits from the Delta for the purposes of conveying water to south-of-Delta Central Valley Project contractors or increasing deliveries through an intertie, the Secretary shall, not later than 1 year after the date of enactment of this Act, in consultation with the Governor, develop and initiate implementation of a program to meet all existing water quality standards and objectives for which the Central Valley Project has responsibility.    </t>
  </si>
  <si>
    <t>BOR-DO-NOI-015</t>
  </si>
  <si>
    <t>Determining Impacts of Long Term Use of RO Concentrate on Atriplex Species, Soil Characteristics and Microbial Habitats</t>
  </si>
  <si>
    <t>This research will evaluate and determine if dry land applications of RO concentrate can be managed with native halophytes for economic and environmental benefits. This Research will be conducted at the Bureau of Reclamation Brackish Groundwater National Desalination Research Facility (BGNDRF) in Alamogordo, New Mexico. Working with NMSU and BGNDRF, with preliminary data collected by ASU, this study will further evaluate soil impacts  and native plant quality for cattle feed. This research has rancher support and benefits Reclamation by determining viable alternatives for concentrate discharge. The research will be conducted at BGNDRF, where the halophyte field has been established by the previous work conducted by ASU.</t>
  </si>
  <si>
    <t>P17AS00170</t>
  </si>
  <si>
    <t>Summer in the Parks Mod</t>
  </si>
  <si>
    <t>This is an modification to an existing agreement only. Application are not being accepted.</t>
  </si>
  <si>
    <t>www.http:\\www.grants.gov</t>
  </si>
  <si>
    <t>P17AS00124</t>
  </si>
  <si>
    <t>Assess Effects of Flow Diversion on Snake Creek Riparian Resources</t>
  </si>
  <si>
    <t>The primary objectives of the project are to: 1) document the eco-hydrological effects of the diversion on Snake Creek to its riparian ecosystem, and 2) understand the physical processes that occur in the Snake Creek riparian ecosystem under both modified and natural flow regimes, including how the processes drive ecosystem interactions throughout the river corridor. This requires an assessment of the fluvial system, including the riparian vegetation&amp;amp;#8217;s composition and ecophysiology, the surface water flows, and groundwater-surface water interactions.</t>
  </si>
  <si>
    <t>P17AS00118</t>
  </si>
  <si>
    <t>Monitoring soundscapes to investigate interactions between human activities Sonoran pronghorn, and other wildlife.</t>
  </si>
  <si>
    <t xml:space="preserve">This modification fulfills Phase 2 of the existing task agreement (P16AC00557 / UAZDS-450) to understand the effects of sound and human activities on Sonoran pronghorn (Antilocapra americana sonorensis), and other wildlife resources, such as desert bighorn sheep (Ovis canadensis).  This project uses direct observations, human activity monitoring, acoustic monitoring, physiological assays, and genetic fecal analysis.  Since the initiation of the current task agreement, the project has found substantial success obtaining observations and fecal samples from wildlife (particularly bighorn sheep and pronghorn) in ORPI and the contiguous ecosystem, such as the Pinacate Biosphere Reserve, Sonora, MX.  This is allowing the opportunity to understand how human activities and impacts on wildlife may operate within ORPI and surrounding areas.  We have also gained success developing techniques for measuring human-caused sound disturbance on pronghorn and modelling sound across occupied pronghorn habitat.  This modification initiates phase 2 of the scope of work statement detailed in the existing Task Agreement.  Thus, in the near term we will continue field work by pairing sound devices with behavior observations of Sonoran pronghorn.  We will also continue to collect fecal samples in the field from a variety of wildlife species.  Within one year we will collect all remaining field equipment and begin data analysis and lab analysis.  Towards the end of the performance period we will be prepared to write at least one manuscript related to human-caused sound disturbance on Sonoran pronghorn.        </t>
  </si>
  <si>
    <t>P17AS00119</t>
  </si>
  <si>
    <t>Assessment of Grassland Habitat Quality and Management Practices for Pollinators</t>
  </si>
  <si>
    <t>The purpose of this project is to enhance our understanding of habitat quality and availability for pollinator species, particularly monarch butterflies and native bee species in parks of the southern plains. We also hope to gain some insight regarding how management of those grasslands (e.g., fire and exotic plant treatments) might influence the quality or availability of such habitat. It is our intention to use this information to help guide us toward inclusion of pollinator habitat attributes into our ongoing monitoring of grassland habitats conducted the Southern Plains Network and Southern Plains Fire Group.</t>
  </si>
  <si>
    <t>P17AS00114</t>
  </si>
  <si>
    <t>Microbial Defense Against WNS in Bat Microbiota</t>
  </si>
  <si>
    <t>White-nose syndrome (WNS), caused by the fungus Pseudogymnoascus destructans, threatens bat populations throughout the U.S. Western bat populations provide an excellent opportunity to understand bats&amp;amp;apos; external bacterial and fungal inhabitants and their potential to provide natural defenses against this newly emerging pathogen. Using next gen sequencing and microbial culturing techniques we propose to analyze bat microbiota across five or more bat species, and to isolate Actinobacteria for testing of anti-fungal activity against P. destructans. Actinobacteria are rich producers of antibiotics, including antifungals. In 2013-2015, we netted bats in Grand Canyon-Parashant National Monument (PARA) at both cave and surface sites. Five target species of bats were swabbed, including species very likely and less likely susceptible to WNS.  Next gen sequencing performed on DNA from swabs suggests that bats caught on the surface versus those caught in the PARA have different microbial communities. Some species of bats have many Actinobacteria present, and we have identified some isolates that show significant inhibition of P. destrucans in our other sites.  To learn more about the microclimate in which the bats roost and to test whether the microclimate is appropriate for the growth of Pseudogymnoascus destructans, we will install temperature/relative humidity loggers to gather data in roosting areas of PARA and four backcountry PARAs that previously tested positive for the presence of close relatives of P. destructans. We will also photo-document this research to provide interpretive materials for PARA&amp;amp;#226;&amp;amp;#191;&amp;amp;#191;s staff to promote public education and outreach on WNS and its impact on bats. Much remains to be learned about PARA&amp;amp;apos;s bats, their microbiota, the microclimate of their roosting sites, and climate change impacts.  This funding will allow us to expand our dataset to a statistically adequate level and to compare results from PARA bats to our other four sites.</t>
  </si>
  <si>
    <t>NIJ FY17 New Investigator/Early Career Program in the Social and Behavioral Sciences and Science, Technology, Engineering and Mathematics (STEM)</t>
  </si>
  <si>
    <t xml:space="preserve">NIJ&amp;amp;apos;s drugs and crime research portfolio promotes cost-efficient law enforcement, court, and corrections responses to illegal drug markets (including diversion of legal drugs) and criminal behavior related to illicit drug use. This FY2017 solicitation seeks investigator-initiated proposals to conduct research on criminal justice activities including: 1) criminal investigation and prosecution; and 2) drug intelligence and community surveillance. NIJ has identified two drug priorities:  heroin and other opioids (including diverted prescription drugs); and novel psychoactive substances (also known as synthetic drugs).  </t>
  </si>
  <si>
    <t>CH-NOFO-17-100</t>
  </si>
  <si>
    <t>Techcamp Chennai for Emerging Entrepreneurs</t>
  </si>
  <si>
    <t>The Public Affairs Section of the U.S. Consulate General in Chennai (PAS Chennai) seeks proposals for a project entitled &amp;amp;#8220;TechCamp Chennai for Emerging Entrepreneurs.&amp;amp;#8221; The proposed project will consist of a grantee working closely with the U.S. Department of State (DOS), represented by PAS Chennai and the Bureau of International Information Programs (IIP), in implementing a TechCamp that aims to bring together young, emerging first generation entrepreneurs from underserved backgrounds to increase their organizational capacities and develop tech solutions that will help them expand their business prospects in the region and globally. The TechCamp will invite around 15-20 participants from India and approximately 5-8 participants each from Bangladesh, Sri Lanka, Maldives and Nepal.  Refer to the full notice of funding opportunity for more details.</t>
  </si>
  <si>
    <t>20170606-HAA</t>
  </si>
  <si>
    <t xml:space="preserve">Digital Humanities Advancement Grants (DHAG) support digital projects throughout their lifecycles, from early start-up phases through implementation and long-term sustainability. Experimentation, reuse, and extensibility are hallmarks of this grant category, leading to innovative work that can scale to enhance research, teaching, and public programming in the humanities. You can find a discussion of the forms that experimentation can take in the Frequently Asked Questions document, which is available on the program resource page. This program combines the former Digital Humanities Start-Up Grants and Digital Humanities Implementation Grants programs; the combined program is offered twice per year. Proposals are welcome for digital initiatives in any area of the humanities.   Through a special partnership, the Institute of Museum and Library Services (IMLS) anticipates providing additional funding to this program to encourage innovative collaborations between museum or library professionals and humanities professionals to advance preservation of, access to, use of, and engagement with digital collections and services. Through this partnership, IMLS and NEH may jointly fund some DHAG projects that involve collaborations with museums and/or libraries.  </t>
  </si>
  <si>
    <t>https://www.neh.gov/grants/odh/digital-humanities-advancement-grants</t>
  </si>
  <si>
    <t>VA-ASG-2018-01</t>
  </si>
  <si>
    <t>Program Description: The Adaptive Sports Grant (ASG) Program&amp;amp;apos;s purpose is to provide grants to eligible adaptive sports entities to plan, develop, manage, and implement programs to provide adaptive sports activities for disabled Veterans and disabled members of the Armed Forces.  Adaptive sports activities mean: (1)  instruction, participation, and competition in adaptive sports; (2)  training and technical assistance to program administrators, coaches, recreation therapists, instructors, VA employees, and other appropriate individuals; and (3)  coordination, Paralympic classification of athletes, athlete assessment, sport-specific training techniques, program development (including programs at the local level), sports equipment, supplies, program evaluation, and other activities related to the implementation and operation of the program grants to adaptive sports entities that will coordinate or provide adaptive sports activities.  Funding Priorities:  The overriding goal for this NOFA is to ensure that appropriate levels of resources are provided to eligible adaptive sports entities with the greatest capabilities to meet the needs and priorities for disabled Veterans and disabled members of the Armed Forces as described in the ASG Program goals and objectives, and provide adaptive sports activities in geographic regions where VA has identified limited sports opportunities for disabled Veterans and disabled members of the Armed Forces.  See NOFA and VA Adaptive Sports Grant Program webpage for further details.</t>
  </si>
  <si>
    <t>https://www.va.gov/adaptivesports/va_grant_program.asp</t>
  </si>
  <si>
    <t>Modification No. 0001: Extended the Submission Deadline for Full Applications to 3/16/2017 5:00 PM ET.    The Industrial Assessment Center (IAC) program is a manufacturing efficiency and workforce development initiative of the Advanced Manufacturing Office (AMO) based in the engineering departments of colleges nationwide.  IACs conduct assessments and provide site-specific recommendations to small &amp;amp;amp; medium size manufacturers on opportunities to improve productivity, reduce waste and save energy.  The program also provides engineering students with critical hands-on experience in energy engineering and energy management.      Extension IACs are intended to provide better national coverage by further expanding the geographic coverage of the IAC program to areas that are unlikely to be adequately serviced because of their distance from the 28 existing IACs.  For a list and map of the 28 IACs, visit:  https://iac.university.  EERE has identified six geographic gaps in national coverage that have been designated as &amp;amp;#8220;underserved&amp;amp;#8221; and are listed in Section III, Eligibility Information, of this FOA.  For this FOA, EERE is only interested in receiving applications from colleges physically located within one of the six underserved areas to provide IAC services in the same underserved area.      The full Funding Opportunity Announcement is posted on the EERE Exchange website at https://eere-exchange.energy.gov. Applications must be submitted through the EERE Exchange website to be considered for award. The applicant must first register and create an account on the EERE Exchange website. The Users&amp;amp;apos; guide for applying to Department of Energy,  Energy Efficiency and Renewable Energy&amp;amp;#8217;s Funding Opportunity Announcements through the Exchange website can be found at https://eere-exchange.energy.gov/Manuals.aspx.    Information on where to submit questions regarding the content of the announcement and where to submit questions regarding submission of applications is found in the full FOA posted on the EERE Exchange website.    The Exchange system is currently designed to enforce hard deadlines for Full Application submissions. The APPLY and SUBMIT buttons automatically disable at the defined submission deadlines. The intention of this design is to consistently enforce a standard deadline for all applicants.    Applicants that experience issues with submissions PRIOR to the FOA Deadline: In the event that an Applicant experiences technical difficulties with a submission, the Applicant should contact the Exchange helpdesk for assistance (EERE-ExchangeSupport@hq.doe.gov).</t>
  </si>
  <si>
    <t>Program Development and Research to Establish and Evaluate Innovative and Emerging Best Practices in Clinical and Community Services through the Presidents Emergency Plan for AIDS Relief (PEPFAR): Amendment 2</t>
  </si>
  <si>
    <t>RFA-MH-18-200</t>
  </si>
  <si>
    <t xml:space="preserve">The NIMH Biobehavioral Research Awards for Innovative New Scientists (BRAINS) award is intended to support the research and research career advancement of outstanding, exceptionally productive scientists who are in the early, formative stages of their careers and who plan to make a long term career commitment to research in specific mission areas of the NIMH. This award seeks to assist these individuals in launching an innovative clinical, translational, basic or services research program that holds the potential to profoundly transform the understanding, diagnosis, treatment, or prevention of mental disorders. The NIMH BRAINS program will focus on the research priorities and gap areas identified in the NIMH Strategic Plan and the Research Domain Criteria (RDoC) project.   </t>
  </si>
  <si>
    <t>http://grants.nih.gov/grants/guide/rfa-files/RFA-MH-18-200.html</t>
  </si>
  <si>
    <t>PAR-17-168</t>
  </si>
  <si>
    <t>Silvio O. Conte Centers for Basic Neuroscience or Translational Mental Health Research (P50)</t>
  </si>
  <si>
    <t>This Funding Opportunity Announcement (FOA) encourages applications for Silvio O. Conte Centers for Basic Neuroscience or Translational Mental Health Research. The institute seeks teams of researchers working at different levels of analysis and employing integrative, novel, and creative experimental approaches to address high-risk, high-impact questions in basic neuroscience research, or in translational research with the primary objectives of: (a) advancing the state of the science in basic brain and behavior research that will uncover and dissect the underlying mechanisms that will ultimately provide the foundation for understanding mental disorders; (b) supporting the integration and translation of basic and clinical neuroscience research on severe mental illnesses; and/or (c) advancing our understanding of the neurobehavioral developmental mechanisms and trajectories of psychopathology that begin in childhood and adolescence. The Conte Centers program is intended to support interdisciplinary basic neuroscience or translational research demonstrating an extraordinary level of synergy, integration, and potential for advancing the state of the field. This program is intended only for projects that could not be achieved using other, more standard grant mechanisms. The Conte Centers program also provides an opportunity to establish interdisciplinary basic neuroscience or translational research experiences for students and post doctorates.</t>
  </si>
  <si>
    <t>http://grants.nih.gov/grants/guide/pa-files/PAR-17-168.html</t>
  </si>
  <si>
    <t>The National Eye Institute (NEI) supports investigator-initiated clinical vision research projects, including multi-center clinical trials, human gene-transfer and stem cell therapy studies, and other complex or high-risk clinical vision research studies. These studies are typically funded as either a single grant award with multiple components (e.g., Chair&amp;amp;apos;s, Coordinating Center, Clinical Center, Resource Center) or as a group of linked single-component grant awards to separate institutions. This funding opportunity announcement (FOA) encourages applications for single component grant awards. Institutions interested in a multi-component grant should use the companion FOA PAR-14-096.</t>
  </si>
  <si>
    <t>The National Eye Institute (NEI) supports investigator-initiated clinical vision research projects, including multi-center clinical trials, human gene-transfer and stem cell therapy studies, and other complex or high-risk clinical vision research studies. These studies are typically funded as either a single grant award with multiple components (e.g., Chair&amp;amp;apos;s, Coordinating Center, Clinical Center, Resource Center) or as a group of linked single-component grant awards to separate institutions. This funding opportunity announcement (FOA) encourages applications for single component grant awards. Institutions interested in a multi-component grant should use the companion PAR-14-096.</t>
  </si>
  <si>
    <r>
      <t xml:space="preserve">Overview:The purpose of CIG is to stimulate the development and adoption of innovative conservation approaches and technologies while leveraging the Federal investment in environmental enhancement and protection, in conjunction with agricultural and forestry production. CIG projects are expected to lead to the transfer of conservation technologies, management systems, and innovative approaches (such as market-based systems) into NRCS policy, technical manuals, guides, and references or to the private sector. CIG is used to apply or demonstrate previously proven technology in order to increase adoption with an emphasis on opportunities to scale proven, emerging conservation strategies. </t>
    </r>
    <r>
      <rPr>
        <sz val="12"/>
        <color rgb="FFFF0000"/>
        <rFont val="Calibri (Body)"/>
      </rPr>
      <t>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t>
    </r>
    <r>
      <rPr>
        <sz val="12"/>
        <color theme="1"/>
        <rFont val="Calibri"/>
        <family val="2"/>
        <scheme val="minor"/>
      </rPr>
      <t xml:space="preserve">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production.NRCS will accept proposals for single or multi-year projects, not to exceed 3 years, submitted by eligible entities including Federally-recognized Indian Tribes, State and local governments, and non- governmental organizations and individuals.  Proposals are accepted from all 50 States, the Caribbean Area (Puerto Rico and the Virgin Islands), and the Pacific Islands Area (Guam, American Samoa, and the Commonwealth of the NorthernMariana Islands). However, the project must be implemented within the State of Oregon.Proposals will be screened for completeness and compliance with the provisions of this notice. Incomplete and/or noncompliant proposals will be eliminated from competition, and notification of elimination will be mailed to the applicant. NRCS Oregon will use a 3 tiered review process which is identified in Section V. A. of this notice.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</si>
</sst>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8"/>
      <name val="Calibri"/>
      <family val="2"/>
      <scheme val="minor"/>
    </font>
    <font>
      <sz val="12"/>
      <color rgb="FFFF0000"/>
      <name val="Calibri (Body)"/>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92D050"/>
        <bgColor indexed="64"/>
      </patternFill>
    </fill>
  </fills>
  <borders count="4">
    <border>
      <left/>
      <right/>
      <top/>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s>
  <cellStyleXfs count="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
    <xf numFmtId="0" fontId="0" fillId="0" borderId="0" xfId="0"/>
    <xf numFmtId="14" fontId="0" fillId="0" borderId="0" xfId="0" applyNumberFormat="1"/>
    <xf numFmtId="164" fontId="0" fillId="0" borderId="0" xfId="0" applyNumberFormat="1"/>
    <xf numFmtId="0" fontId="0" fillId="2" borderId="0" xfId="0" applyFill="1"/>
    <xf numFmtId="0" fontId="0" fillId="3" borderId="0" xfId="0" applyFill="1"/>
    <xf numFmtId="164" fontId="0" fillId="3" borderId="0" xfId="0" applyNumberFormat="1" applyFill="1"/>
    <xf numFmtId="164" fontId="3" fillId="0" borderId="0" xfId="0" applyNumberFormat="1" applyFont="1"/>
    <xf numFmtId="0" fontId="0" fillId="0" borderId="2" xfId="0" applyBorder="1"/>
    <xf numFmtId="0" fontId="0" fillId="0" borderId="2" xfId="0" applyBorder="1" applyAlignment="1">
      <alignment horizontal="center"/>
    </xf>
    <xf numFmtId="0" fontId="0" fillId="0" borderId="3" xfId="0" applyBorder="1" applyAlignment="1">
      <alignment horizontal="center"/>
    </xf>
    <xf numFmtId="0" fontId="0" fillId="0" borderId="3" xfId="0" applyBorder="1"/>
    <xf numFmtId="0" fontId="0" fillId="0" borderId="3" xfId="0" applyFill="1" applyBorder="1" applyAlignment="1">
      <alignment horizontal="center"/>
    </xf>
    <xf numFmtId="0" fontId="0" fillId="0" borderId="0" xfId="0" applyFill="1"/>
    <xf numFmtId="0" fontId="0" fillId="0" borderId="2" xfId="0" applyFill="1" applyBorder="1" applyAlignment="1">
      <alignment horizontal="center"/>
    </xf>
    <xf numFmtId="0" fontId="4" fillId="0" borderId="0" xfId="0" applyFont="1"/>
    <xf numFmtId="0" fontId="3" fillId="0" borderId="0" xfId="0" applyFont="1"/>
    <xf numFmtId="0" fontId="0" fillId="4" borderId="0" xfId="0" applyFill="1"/>
    <xf numFmtId="0" fontId="0" fillId="3" borderId="1" xfId="0" applyFill="1" applyBorder="1" applyAlignment="1">
      <alignment horizontal="center" vertical="center"/>
    </xf>
    <xf numFmtId="16" fontId="0" fillId="0" borderId="0" xfId="0" applyNumberFormat="1"/>
    <xf numFmtId="0" fontId="0" fillId="5" borderId="0" xfId="0" applyFill="1"/>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44">
    <dxf>
      <font>
        <color rgb="FF9C0006"/>
      </font>
      <fill>
        <patternFill>
          <bgColor rgb="FFFFC7CE"/>
        </patternFill>
      </fill>
    </dxf>
    <dxf>
      <font>
        <color theme="0"/>
      </font>
      <fill>
        <patternFill patternType="solid">
          <fgColor indexed="64"/>
          <bgColor rgb="FFFF0000"/>
        </patternFill>
      </fill>
    </dxf>
    <dxf>
      <font>
        <color theme="0"/>
      </font>
      <fill>
        <patternFill patternType="solid">
          <fgColor indexed="64"/>
          <bgColor rgb="FFFF6600"/>
        </patternFill>
      </fill>
    </dxf>
    <dxf>
      <font>
        <color theme="0"/>
      </font>
      <fill>
        <patternFill patternType="solid">
          <fgColor indexed="64"/>
          <bgColor rgb="FF0000FF"/>
        </patternFill>
      </fill>
    </dxf>
    <dxf>
      <font>
        <color rgb="FFCCFFCC"/>
      </font>
      <fill>
        <patternFill patternType="solid">
          <fgColor indexed="64"/>
          <bgColor rgb="FF008000"/>
        </patternFill>
      </fill>
    </dxf>
    <dxf>
      <font>
        <color theme="0"/>
      </font>
      <fill>
        <patternFill>
          <bgColor theme="2" tint="-0.499984740745262"/>
        </patternFill>
      </fill>
    </dxf>
    <dxf>
      <font>
        <color theme="5" tint="0.39994506668294322"/>
      </font>
      <fill>
        <patternFill>
          <bgColor theme="5" tint="0.39994506668294322"/>
        </patternFill>
      </fill>
    </dxf>
    <dxf>
      <font>
        <color theme="0"/>
      </font>
      <fill>
        <patternFill>
          <bgColor theme="7" tint="0.39994506668294322"/>
        </patternFill>
      </fill>
    </dxf>
    <dxf>
      <font>
        <color theme="0"/>
      </font>
      <fill>
        <patternFill>
          <bgColor theme="6"/>
        </patternFill>
      </fill>
    </dxf>
    <dxf>
      <font>
        <color theme="0"/>
      </font>
      <fill>
        <patternFill>
          <bgColor theme="4"/>
        </patternFill>
      </fill>
    </dxf>
    <dxf>
      <font>
        <color theme="0"/>
      </font>
      <fill>
        <patternFill>
          <bgColor theme="9"/>
        </patternFill>
      </fill>
    </dxf>
    <dxf>
      <font>
        <color rgb="FF9C0006"/>
      </font>
      <fill>
        <patternFill>
          <bgColor rgb="FFFFC7CE"/>
        </patternFill>
      </fill>
    </dxf>
    <dxf>
      <font>
        <color theme="0"/>
      </font>
      <fill>
        <patternFill patternType="solid">
          <fgColor indexed="64"/>
          <bgColor rgb="FFFF0000"/>
        </patternFill>
      </fill>
    </dxf>
    <dxf>
      <font>
        <color theme="0"/>
      </font>
      <fill>
        <patternFill patternType="solid">
          <fgColor indexed="64"/>
          <bgColor rgb="FFFF6600"/>
        </patternFill>
      </fill>
    </dxf>
    <dxf>
      <font>
        <color theme="0"/>
      </font>
      <fill>
        <patternFill patternType="solid">
          <fgColor indexed="64"/>
          <bgColor rgb="FF0000FF"/>
        </patternFill>
      </fill>
    </dxf>
    <dxf>
      <font>
        <color rgb="FFCCFFCC"/>
      </font>
      <fill>
        <patternFill patternType="solid">
          <fgColor indexed="64"/>
          <bgColor rgb="FF008000"/>
        </patternFill>
      </fill>
    </dxf>
    <dxf>
      <font>
        <color theme="0"/>
      </font>
      <fill>
        <patternFill>
          <bgColor theme="2" tint="-0.499984740745262"/>
        </patternFill>
      </fill>
    </dxf>
    <dxf>
      <font>
        <color theme="5" tint="0.39994506668294322"/>
      </font>
      <fill>
        <patternFill>
          <bgColor theme="5" tint="0.39994506668294322"/>
        </patternFill>
      </fill>
    </dxf>
    <dxf>
      <font>
        <color theme="0"/>
      </font>
      <fill>
        <patternFill>
          <bgColor theme="7" tint="0.39994506668294322"/>
        </patternFill>
      </fill>
    </dxf>
    <dxf>
      <font>
        <color theme="0"/>
      </font>
      <fill>
        <patternFill>
          <bgColor theme="6"/>
        </patternFill>
      </fill>
    </dxf>
    <dxf>
      <font>
        <color theme="0"/>
      </font>
      <fill>
        <patternFill>
          <bgColor theme="4"/>
        </patternFill>
      </fill>
    </dxf>
    <dxf>
      <font>
        <color theme="0"/>
      </font>
      <fill>
        <patternFill>
          <bgColor theme="9"/>
        </patternFill>
      </fill>
    </dxf>
    <dxf>
      <font>
        <color theme="1"/>
      </font>
      <fill>
        <patternFill patternType="solid">
          <fgColor indexed="64"/>
          <bgColor rgb="FFFFFF00"/>
        </patternFill>
      </fill>
    </dxf>
    <dxf>
      <font>
        <color theme="0"/>
      </font>
      <fill>
        <patternFill patternType="solid">
          <fgColor indexed="64"/>
          <bgColor rgb="FF0000FF"/>
        </patternFill>
      </fill>
    </dxf>
    <dxf>
      <font>
        <color theme="0"/>
      </font>
      <fill>
        <patternFill patternType="solid">
          <fgColor indexed="64"/>
          <bgColor rgb="FF000090"/>
        </patternFill>
      </fill>
    </dxf>
    <dxf>
      <font>
        <color theme="0"/>
      </font>
      <fill>
        <patternFill patternType="solid">
          <fgColor indexed="64"/>
          <bgColor rgb="FF3366FF"/>
        </patternFill>
      </fill>
    </dxf>
    <dxf>
      <font>
        <color theme="0"/>
      </font>
      <fill>
        <patternFill patternType="solid">
          <fgColor indexed="64"/>
          <bgColor rgb="FF800000"/>
        </patternFill>
      </fill>
    </dxf>
    <dxf>
      <font>
        <color theme="0"/>
      </font>
      <fill>
        <patternFill patternType="solid">
          <fgColor indexed="64"/>
          <bgColor rgb="FF008000"/>
        </patternFill>
      </fill>
    </dxf>
    <dxf>
      <font>
        <color rgb="FF9C0006"/>
      </font>
      <fill>
        <patternFill>
          <bgColor rgb="FFFFC7CE"/>
        </patternFill>
      </fill>
    </dxf>
    <dxf>
      <font>
        <color rgb="FFFF0000"/>
      </font>
      <fill>
        <patternFill patternType="solid">
          <fgColor indexed="64"/>
          <bgColor rgb="FFCCFFCC"/>
        </patternFill>
      </fill>
    </dxf>
    <dxf>
      <font>
        <color theme="1"/>
      </font>
      <fill>
        <patternFill patternType="solid">
          <fgColor indexed="64"/>
          <bgColor rgb="FFCCFFCC"/>
        </patternFill>
      </fill>
    </dxf>
    <dxf>
      <font>
        <color theme="0"/>
      </font>
      <fill>
        <patternFill>
          <bgColor theme="9"/>
        </patternFill>
      </fill>
    </dxf>
    <dxf>
      <font>
        <strike val="0"/>
        <color theme="0"/>
      </font>
      <fill>
        <patternFill>
          <bgColor theme="9"/>
        </patternFill>
      </fill>
    </dxf>
    <dxf>
      <font>
        <color theme="1"/>
      </font>
      <fill>
        <patternFill patternType="solid">
          <fgColor indexed="64"/>
          <bgColor rgb="FFFFFF00"/>
        </patternFill>
      </fill>
    </dxf>
    <dxf>
      <font>
        <color theme="0"/>
      </font>
      <fill>
        <patternFill patternType="solid">
          <fgColor indexed="64"/>
          <bgColor rgb="FF0000FF"/>
        </patternFill>
      </fill>
    </dxf>
    <dxf>
      <font>
        <color theme="0"/>
      </font>
      <fill>
        <patternFill patternType="solid">
          <fgColor indexed="64"/>
          <bgColor rgb="FF000090"/>
        </patternFill>
      </fill>
    </dxf>
    <dxf>
      <font>
        <color theme="0"/>
      </font>
      <fill>
        <patternFill patternType="solid">
          <fgColor indexed="64"/>
          <bgColor rgb="FF3366FF"/>
        </patternFill>
      </fill>
    </dxf>
    <dxf>
      <font>
        <color theme="0"/>
      </font>
      <fill>
        <patternFill patternType="solid">
          <fgColor indexed="64"/>
          <bgColor rgb="FF800000"/>
        </patternFill>
      </fill>
    </dxf>
    <dxf>
      <font>
        <color theme="0"/>
      </font>
      <fill>
        <patternFill patternType="solid">
          <fgColor indexed="64"/>
          <bgColor rgb="FF008000"/>
        </patternFill>
      </fill>
    </dxf>
    <dxf>
      <font>
        <color rgb="FF9C0006"/>
      </font>
      <fill>
        <patternFill>
          <bgColor rgb="FFFFC7CE"/>
        </patternFill>
      </fill>
    </dxf>
    <dxf>
      <font>
        <color rgb="FFFF0000"/>
      </font>
      <fill>
        <patternFill patternType="solid">
          <fgColor indexed="64"/>
          <bgColor rgb="FFCCFFCC"/>
        </patternFill>
      </fill>
    </dxf>
    <dxf>
      <font>
        <color theme="1"/>
      </font>
      <fill>
        <patternFill patternType="solid">
          <fgColor indexed="64"/>
          <bgColor rgb="FFCCFFCC"/>
        </patternFill>
      </fill>
    </dxf>
    <dxf>
      <font>
        <color theme="0"/>
      </font>
      <fill>
        <patternFill>
          <bgColor theme="9"/>
        </patternFill>
      </fill>
    </dxf>
    <dxf>
      <font>
        <strike val="0"/>
        <color theme="0"/>
      </font>
      <fill>
        <patternFill>
          <bgColor theme="9"/>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V1057"/>
  <sheetViews>
    <sheetView tabSelected="1" workbookViewId="0">
      <pane xSplit="9" ySplit="1" topLeftCell="U104" activePane="bottomRight" state="frozen"/>
      <selection pane="topRight" activeCell="J1" sqref="J1"/>
      <selection pane="bottomLeft" activeCell="A2" sqref="A2"/>
      <selection pane="bottomRight" activeCell="C117" sqref="C117"/>
    </sheetView>
  </sheetViews>
  <sheetFormatPr baseColWidth="10" defaultColWidth="11" defaultRowHeight="16" x14ac:dyDescent="0.2"/>
  <cols>
    <col min="1" max="1" width="7.6640625" bestFit="1" customWidth="1"/>
    <col min="2" max="2" width="8.6640625" bestFit="1" customWidth="1"/>
    <col min="3" max="3" width="30" bestFit="1" customWidth="1"/>
    <col min="4" max="4" width="34.6640625" customWidth="1"/>
    <col min="5" max="5" width="9.5" bestFit="1" customWidth="1"/>
    <col min="6" max="6" width="9.1640625" bestFit="1" customWidth="1"/>
    <col min="7" max="7" width="41.5" customWidth="1"/>
    <col min="10" max="10" width="9.5" bestFit="1" customWidth="1"/>
    <col min="11" max="11" width="10.83203125" bestFit="1" customWidth="1"/>
    <col min="12" max="12" width="9.5" bestFit="1" customWidth="1"/>
    <col min="13" max="13" width="10.6640625" bestFit="1" customWidth="1"/>
    <col min="14" max="14" width="10.83203125" bestFit="1" customWidth="1"/>
    <col min="15" max="18" width="9.83203125" bestFit="1" customWidth="1"/>
    <col min="19" max="20" width="11.5" bestFit="1" customWidth="1"/>
    <col min="21" max="21" width="78" bestFit="1" customWidth="1"/>
  </cols>
  <sheetData>
    <row r="1" spans="1:22" x14ac:dyDescent="0.2">
      <c r="A1" t="s">
        <v>8277</v>
      </c>
      <c r="B1" t="s">
        <v>0</v>
      </c>
      <c r="C1" t="s">
        <v>1</v>
      </c>
      <c r="D1" t="s">
        <v>2</v>
      </c>
      <c r="E1" t="s">
        <v>8511</v>
      </c>
      <c r="F1" t="s">
        <v>3</v>
      </c>
      <c r="G1" t="s">
        <v>4</v>
      </c>
      <c r="H1" t="s">
        <v>5</v>
      </c>
      <c r="I1" t="s">
        <v>6</v>
      </c>
      <c r="J1" s="17" t="str">
        <f>Unit_CFDAs!A1</f>
        <v>COS-CFDA</v>
      </c>
      <c r="K1" s="17" t="str">
        <f>Unit_CFDAs!B1</f>
        <v>COEN-CFDA</v>
      </c>
      <c r="L1" s="17" t="str">
        <f>Unit_CFDAs!C1</f>
        <v>CHS-CFDA</v>
      </c>
      <c r="M1" s="17" t="str">
        <f>Unit_CFDAs!D1</f>
        <v>COLA-CFDA</v>
      </c>
      <c r="N1" s="17" t="str">
        <f>Unit_CFDAs!E1</f>
        <v>COBA-CFDA</v>
      </c>
      <c r="O1" s="17" t="str">
        <f>Unit_CFDAs!F1</f>
        <v>SON-CFDA</v>
      </c>
      <c r="P1" s="17" t="str">
        <f>Unit_CFDAs!G1</f>
        <v>COED-CFDA</v>
      </c>
      <c r="Q1" s="17" t="str">
        <f>Unit_CFDAs!H1</f>
        <v>CTRs-CFDA</v>
      </c>
      <c r="R1" s="17" t="str">
        <f>Unit_CFDAs!I1</f>
        <v>BIOL-CFDA</v>
      </c>
      <c r="S1" s="17" t="str">
        <f>Unit_CFDAs!J1</f>
        <v>PSYCH-CFDA</v>
      </c>
      <c r="T1" s="17" t="str">
        <f>Unit_CFDAs!K1</f>
        <v>ME-CFDA</v>
      </c>
      <c r="U1" s="4" t="s">
        <v>41</v>
      </c>
      <c r="V1" s="4" t="s">
        <v>42</v>
      </c>
    </row>
    <row r="2" spans="1:22" x14ac:dyDescent="0.2">
      <c r="A2" s="1">
        <v>41328</v>
      </c>
      <c r="B2" s="1">
        <v>41391</v>
      </c>
      <c r="C2" t="s">
        <v>9454</v>
      </c>
      <c r="D2" s="14" t="s">
        <v>9455</v>
      </c>
      <c r="E2" t="s">
        <v>5633</v>
      </c>
      <c r="G2" t="s">
        <v>9456</v>
      </c>
      <c r="I2">
        <v>10.069000000000001</v>
      </c>
      <c r="J2" s="8">
        <f ca="1">COUNTIF(OFFSET(Unit_CFDAs!A$2,0,0,COUNTA(Unit_CFDAs!A$2:A$68000),1),$I2)</f>
        <v>0</v>
      </c>
      <c r="K2" s="8">
        <f ca="1">COUNTIF(OFFSET(Unit_CFDAs!B$2,0,0,COUNTA(Unit_CFDAs!B$2:B$68000),1),$I2)</f>
        <v>0</v>
      </c>
      <c r="L2" s="8">
        <f ca="1">COUNTIF(OFFSET(Unit_CFDAs!C$2,0,0,COUNTA(Unit_CFDAs!C$2:C$68000),1),$I2)</f>
        <v>0</v>
      </c>
      <c r="M2" s="8">
        <f ca="1">COUNTIF(OFFSET(Unit_CFDAs!D$2,0,0,COUNTA(Unit_CFDAs!D$2:D$68000),1),$I2)</f>
        <v>0</v>
      </c>
      <c r="N2" s="8">
        <f ca="1">COUNTIF(OFFSET(Unit_CFDAs!E$2,0,0,COUNTA(Unit_CFDAs!E$2:E$68000),1),$I2)</f>
        <v>0</v>
      </c>
      <c r="O2" s="8">
        <f ca="1">COUNTIF(OFFSET(Unit_CFDAs!F$2,0,0,COUNTA(Unit_CFDAs!F$2:F$68000),1),$I2)</f>
        <v>0</v>
      </c>
      <c r="P2" s="8">
        <f ca="1">COUNTIF(OFFSET(Unit_CFDAs!G$2,0,0,COUNTA(Unit_CFDAs!G$2:G$68000),1),$I2)</f>
        <v>0</v>
      </c>
      <c r="Q2" s="8">
        <f ca="1">COUNTIF(OFFSET(Unit_CFDAs!H$2,0,0,COUNTA(Unit_CFDAs!H$2:H$68000),1),$I2)</f>
        <v>0</v>
      </c>
      <c r="R2" s="8">
        <f ca="1">COUNTIF(OFFSET(Unit_CFDAs!I$2,0,0,COUNTA(Unit_CFDAs!I$2:I$68000),1),$I2)</f>
        <v>0</v>
      </c>
      <c r="S2" s="8">
        <f ca="1">COUNTIF(OFFSET(Unit_CFDAs!J$2,0,0,COUNTA(Unit_CFDAs!J$2:J$68000),1),$I2)</f>
        <v>0</v>
      </c>
      <c r="T2" s="8">
        <f ca="1">COUNTIF(OFFSET(Unit_CFDAs!K$2,0,0,COUNTA(Unit_CFDAs!K$2:K$68000),1),$I2)</f>
        <v>0</v>
      </c>
      <c r="U2" t="str">
        <f>INDEX('CFDA-Defs'!$C$2:$C$68000,MATCH(I2,'CFDA-Defs'!$B$2:$B$68000))</f>
        <v>Farm Service Agency, Department Of Agriculture</v>
      </c>
      <c r="V2" t="str">
        <f>INDEX('CFDA-Defs'!$A$2:$A$68000,MATCH(I2,'CFDA-Defs'!$B$2:$B$68000))</f>
        <v>Conservation Reserve Program</v>
      </c>
    </row>
    <row r="3" spans="1:22" x14ac:dyDescent="0.2">
      <c r="A3" s="1">
        <v>41327</v>
      </c>
      <c r="B3" s="1">
        <v>41417</v>
      </c>
      <c r="C3" t="s">
        <v>9457</v>
      </c>
      <c r="D3" s="3" t="s">
        <v>9458</v>
      </c>
      <c r="E3" t="s">
        <v>5650</v>
      </c>
      <c r="F3">
        <v>200000</v>
      </c>
      <c r="G3" t="s">
        <v>9459</v>
      </c>
      <c r="H3" t="s">
        <v>9005</v>
      </c>
      <c r="I3">
        <v>10.675000000000001</v>
      </c>
      <c r="J3" s="8">
        <f ca="1">COUNTIF(OFFSET(Unit_CFDAs!A$2,0,0,COUNTA(Unit_CFDAs!A$2:A$68000),1),$I3)</f>
        <v>0</v>
      </c>
      <c r="K3" s="8">
        <f ca="1">COUNTIF(OFFSET(Unit_CFDAs!B$2,0,0,COUNTA(Unit_CFDAs!B$2:B$68000),1),$I3)</f>
        <v>0</v>
      </c>
      <c r="L3" s="8">
        <f ca="1">COUNTIF(OFFSET(Unit_CFDAs!C$2,0,0,COUNTA(Unit_CFDAs!C$2:C$68000),1),$I3)</f>
        <v>0</v>
      </c>
      <c r="M3" s="8">
        <f ca="1">COUNTIF(OFFSET(Unit_CFDAs!D$2,0,0,COUNTA(Unit_CFDAs!D$2:D$68000),1),$I3)</f>
        <v>0</v>
      </c>
      <c r="N3" s="8">
        <f ca="1">COUNTIF(OFFSET(Unit_CFDAs!E$2,0,0,COUNTA(Unit_CFDAs!E$2:E$68000),1),$I3)</f>
        <v>0</v>
      </c>
      <c r="O3" s="8">
        <f ca="1">COUNTIF(OFFSET(Unit_CFDAs!F$2,0,0,COUNTA(Unit_CFDAs!F$2:F$68000),1),$I3)</f>
        <v>0</v>
      </c>
      <c r="P3" s="8">
        <f ca="1">COUNTIF(OFFSET(Unit_CFDAs!G$2,0,0,COUNTA(Unit_CFDAs!G$2:G$68000),1),$I3)</f>
        <v>0</v>
      </c>
      <c r="Q3" s="8">
        <f ca="1">COUNTIF(OFFSET(Unit_CFDAs!H$2,0,0,COUNTA(Unit_CFDAs!H$2:H$68000),1),$I3)</f>
        <v>0</v>
      </c>
      <c r="R3" s="8">
        <f ca="1">COUNTIF(OFFSET(Unit_CFDAs!I$2,0,0,COUNTA(Unit_CFDAs!I$2:I$68000),1),$I3)</f>
        <v>0</v>
      </c>
      <c r="S3" s="8">
        <f ca="1">COUNTIF(OFFSET(Unit_CFDAs!J$2,0,0,COUNTA(Unit_CFDAs!J$2:J$68000),1),$I3)</f>
        <v>0</v>
      </c>
      <c r="T3" s="8">
        <f ca="1">COUNTIF(OFFSET(Unit_CFDAs!K$2,0,0,COUNTA(Unit_CFDAs!K$2:K$68000),1),$I3)</f>
        <v>0</v>
      </c>
      <c r="U3" t="str">
        <f>INDEX('CFDA-Defs'!$C$2:$C$68000,MATCH(I3,'CFDA-Defs'!$B$2:$B$68000))</f>
        <v>Forest Service, Department Of Agriculture</v>
      </c>
      <c r="V3" t="str">
        <f>INDEX('CFDA-Defs'!$A$2:$A$68000,MATCH(I3,'CFDA-Defs'!$B$2:$B$68000))</f>
        <v>Urban and Community Forestry Program</v>
      </c>
    </row>
    <row r="4" spans="1:22" x14ac:dyDescent="0.2">
      <c r="A4" s="1">
        <v>41333</v>
      </c>
      <c r="B4" s="1">
        <v>41391</v>
      </c>
      <c r="C4" t="s">
        <v>9460</v>
      </c>
      <c r="D4" t="s">
        <v>9461</v>
      </c>
      <c r="E4" t="s">
        <v>5635</v>
      </c>
      <c r="F4">
        <v>75000</v>
      </c>
      <c r="G4" t="s">
        <v>9954</v>
      </c>
      <c r="H4" t="s">
        <v>9463</v>
      </c>
      <c r="I4">
        <v>10.912000000000001</v>
      </c>
      <c r="J4" s="8">
        <f ca="1">COUNTIF(OFFSET(Unit_CFDAs!A$2,0,0,COUNTA(Unit_CFDAs!A$2:A$68000),1),$I4)</f>
        <v>0</v>
      </c>
      <c r="K4" s="8">
        <f ca="1">COUNTIF(OFFSET(Unit_CFDAs!B$2,0,0,COUNTA(Unit_CFDAs!B$2:B$68000),1),$I4)</f>
        <v>1</v>
      </c>
      <c r="L4" s="8">
        <f ca="1">COUNTIF(OFFSET(Unit_CFDAs!C$2,0,0,COUNTA(Unit_CFDAs!C$2:C$68000),1),$I4)</f>
        <v>0</v>
      </c>
      <c r="M4" s="8">
        <f ca="1">COUNTIF(OFFSET(Unit_CFDAs!D$2,0,0,COUNTA(Unit_CFDAs!D$2:D$68000),1),$I4)</f>
        <v>0</v>
      </c>
      <c r="N4" s="8">
        <f ca="1">COUNTIF(OFFSET(Unit_CFDAs!E$2,0,0,COUNTA(Unit_CFDAs!E$2:E$68000),1),$I4)</f>
        <v>0</v>
      </c>
      <c r="O4" s="8">
        <f ca="1">COUNTIF(OFFSET(Unit_CFDAs!F$2,0,0,COUNTA(Unit_CFDAs!F$2:F$68000),1),$I4)</f>
        <v>0</v>
      </c>
      <c r="P4" s="8">
        <f ca="1">COUNTIF(OFFSET(Unit_CFDAs!G$2,0,0,COUNTA(Unit_CFDAs!G$2:G$68000),1),$I4)</f>
        <v>0</v>
      </c>
      <c r="Q4" s="8">
        <f ca="1">COUNTIF(OFFSET(Unit_CFDAs!H$2,0,0,COUNTA(Unit_CFDAs!H$2:H$68000),1),$I4)</f>
        <v>0</v>
      </c>
      <c r="R4" s="8">
        <f ca="1">COUNTIF(OFFSET(Unit_CFDAs!I$2,0,0,COUNTA(Unit_CFDAs!I$2:I$68000),1),$I4)</f>
        <v>0</v>
      </c>
      <c r="S4" s="8">
        <f ca="1">COUNTIF(OFFSET(Unit_CFDAs!J$2,0,0,COUNTA(Unit_CFDAs!J$2:J$68000),1),$I4)</f>
        <v>0</v>
      </c>
      <c r="T4" s="8">
        <f ca="1">COUNTIF(OFFSET(Unit_CFDAs!K$2,0,0,COUNTA(Unit_CFDAs!K$2:K$68000),1),$I4)</f>
        <v>0</v>
      </c>
      <c r="U4" t="str">
        <f>INDEX('CFDA-Defs'!$C$2:$C$68000,MATCH(I4,'CFDA-Defs'!$B$2:$B$68000))</f>
        <v>Natural Resources Conservation Service, Department Of Agriculture</v>
      </c>
      <c r="V4" t="str">
        <f>INDEX('CFDA-Defs'!$A$2:$A$68000,MATCH(I4,'CFDA-Defs'!$B$2:$B$68000))</f>
        <v>Environmental Quality Incentives Program</v>
      </c>
    </row>
    <row r="5" spans="1:22" x14ac:dyDescent="0.2">
      <c r="A5" s="1">
        <v>41334</v>
      </c>
      <c r="B5" s="1">
        <v>41377</v>
      </c>
      <c r="C5" t="s">
        <v>9464</v>
      </c>
      <c r="D5" t="s">
        <v>9461</v>
      </c>
      <c r="E5" t="s">
        <v>5633</v>
      </c>
      <c r="F5">
        <v>75000</v>
      </c>
      <c r="G5" t="s">
        <v>9465</v>
      </c>
      <c r="H5" t="s">
        <v>9466</v>
      </c>
      <c r="I5">
        <v>10.912000000000001</v>
      </c>
      <c r="J5" s="8">
        <f ca="1">COUNTIF(OFFSET(Unit_CFDAs!A$2,0,0,COUNTA(Unit_CFDAs!A$2:A$68000),1),$I5)</f>
        <v>0</v>
      </c>
      <c r="K5" s="8">
        <f ca="1">COUNTIF(OFFSET(Unit_CFDAs!B$2,0,0,COUNTA(Unit_CFDAs!B$2:B$68000),1),$I5)</f>
        <v>1</v>
      </c>
      <c r="L5" s="8">
        <f ca="1">COUNTIF(OFFSET(Unit_CFDAs!C$2,0,0,COUNTA(Unit_CFDAs!C$2:C$68000),1),$I5)</f>
        <v>0</v>
      </c>
      <c r="M5" s="8">
        <f ca="1">COUNTIF(OFFSET(Unit_CFDAs!D$2,0,0,COUNTA(Unit_CFDAs!D$2:D$68000),1),$I5)</f>
        <v>0</v>
      </c>
      <c r="N5" s="8">
        <f ca="1">COUNTIF(OFFSET(Unit_CFDAs!E$2,0,0,COUNTA(Unit_CFDAs!E$2:E$68000),1),$I5)</f>
        <v>0</v>
      </c>
      <c r="O5" s="8">
        <f ca="1">COUNTIF(OFFSET(Unit_CFDAs!F$2,0,0,COUNTA(Unit_CFDAs!F$2:F$68000),1),$I5)</f>
        <v>0</v>
      </c>
      <c r="P5" s="8">
        <f ca="1">COUNTIF(OFFSET(Unit_CFDAs!G$2,0,0,COUNTA(Unit_CFDAs!G$2:G$68000),1),$I5)</f>
        <v>0</v>
      </c>
      <c r="Q5" s="8">
        <f ca="1">COUNTIF(OFFSET(Unit_CFDAs!H$2,0,0,COUNTA(Unit_CFDAs!H$2:H$68000),1),$I5)</f>
        <v>0</v>
      </c>
      <c r="R5" s="8">
        <f ca="1">COUNTIF(OFFSET(Unit_CFDAs!I$2,0,0,COUNTA(Unit_CFDAs!I$2:I$68000),1),$I5)</f>
        <v>0</v>
      </c>
      <c r="S5" s="8">
        <f ca="1">COUNTIF(OFFSET(Unit_CFDAs!J$2,0,0,COUNTA(Unit_CFDAs!J$2:J$68000),1),$I5)</f>
        <v>0</v>
      </c>
      <c r="T5" s="8">
        <f ca="1">COUNTIF(OFFSET(Unit_CFDAs!K$2,0,0,COUNTA(Unit_CFDAs!K$2:K$68000),1),$I5)</f>
        <v>0</v>
      </c>
      <c r="U5" t="str">
        <f>INDEX('CFDA-Defs'!$C$2:$C$68000,MATCH(I5,'CFDA-Defs'!$B$2:$B$68000))</f>
        <v>Natural Resources Conservation Service, Department Of Agriculture</v>
      </c>
      <c r="V5" t="str">
        <f>INDEX('CFDA-Defs'!$A$2:$A$68000,MATCH(I5,'CFDA-Defs'!$B$2:$B$68000))</f>
        <v>Environmental Quality Incentives Program</v>
      </c>
    </row>
    <row r="6" spans="1:22" x14ac:dyDescent="0.2">
      <c r="A6" s="1">
        <v>41335</v>
      </c>
      <c r="B6" s="1">
        <v>41440</v>
      </c>
      <c r="C6" t="s">
        <v>9467</v>
      </c>
      <c r="D6" s="14" t="s">
        <v>9468</v>
      </c>
      <c r="E6" t="s">
        <v>5633</v>
      </c>
      <c r="F6">
        <v>75000</v>
      </c>
      <c r="G6" t="s">
        <v>9469</v>
      </c>
      <c r="H6" t="s">
        <v>9008</v>
      </c>
      <c r="I6">
        <v>10.912000000000001</v>
      </c>
      <c r="J6" s="8">
        <f ca="1">COUNTIF(OFFSET(Unit_CFDAs!A$2,0,0,COUNTA(Unit_CFDAs!A$2:A$68000),1),$I6)</f>
        <v>0</v>
      </c>
      <c r="K6" s="8">
        <f ca="1">COUNTIF(OFFSET(Unit_CFDAs!B$2,0,0,COUNTA(Unit_CFDAs!B$2:B$68000),1),$I6)</f>
        <v>1</v>
      </c>
      <c r="L6" s="8">
        <f ca="1">COUNTIF(OFFSET(Unit_CFDAs!C$2,0,0,COUNTA(Unit_CFDAs!C$2:C$68000),1),$I6)</f>
        <v>0</v>
      </c>
      <c r="M6" s="8">
        <f ca="1">COUNTIF(OFFSET(Unit_CFDAs!D$2,0,0,COUNTA(Unit_CFDAs!D$2:D$68000),1),$I6)</f>
        <v>0</v>
      </c>
      <c r="N6" s="8">
        <f ca="1">COUNTIF(OFFSET(Unit_CFDAs!E$2,0,0,COUNTA(Unit_CFDAs!E$2:E$68000),1),$I6)</f>
        <v>0</v>
      </c>
      <c r="O6" s="8">
        <f ca="1">COUNTIF(OFFSET(Unit_CFDAs!F$2,0,0,COUNTA(Unit_CFDAs!F$2:F$68000),1),$I6)</f>
        <v>0</v>
      </c>
      <c r="P6" s="8">
        <f ca="1">COUNTIF(OFFSET(Unit_CFDAs!G$2,0,0,COUNTA(Unit_CFDAs!G$2:G$68000),1),$I6)</f>
        <v>0</v>
      </c>
      <c r="Q6" s="8">
        <f ca="1">COUNTIF(OFFSET(Unit_CFDAs!H$2,0,0,COUNTA(Unit_CFDAs!H$2:H$68000),1),$I6)</f>
        <v>0</v>
      </c>
      <c r="R6" s="8">
        <f ca="1">COUNTIF(OFFSET(Unit_CFDAs!I$2,0,0,COUNTA(Unit_CFDAs!I$2:I$68000),1),$I6)</f>
        <v>0</v>
      </c>
      <c r="S6" s="8">
        <f ca="1">COUNTIF(OFFSET(Unit_CFDAs!J$2,0,0,COUNTA(Unit_CFDAs!J$2:J$68000),1),$I6)</f>
        <v>0</v>
      </c>
      <c r="T6" s="8">
        <f ca="1">COUNTIF(OFFSET(Unit_CFDAs!K$2,0,0,COUNTA(Unit_CFDAs!K$2:K$68000),1),$I6)</f>
        <v>0</v>
      </c>
      <c r="U6" t="str">
        <f>INDEX('CFDA-Defs'!$C$2:$C$68000,MATCH(I6,'CFDA-Defs'!$B$2:$B$68000))</f>
        <v>Natural Resources Conservation Service, Department Of Agriculture</v>
      </c>
      <c r="V6" t="str">
        <f>INDEX('CFDA-Defs'!$A$2:$A$68000,MATCH(I6,'CFDA-Defs'!$B$2:$B$68000))</f>
        <v>Environmental Quality Incentives Program</v>
      </c>
    </row>
    <row r="7" spans="1:22" x14ac:dyDescent="0.2">
      <c r="A7" s="1">
        <v>41335</v>
      </c>
      <c r="B7" s="1">
        <v>41391</v>
      </c>
      <c r="C7" t="s">
        <v>9470</v>
      </c>
      <c r="D7" t="s">
        <v>9461</v>
      </c>
      <c r="E7" t="s">
        <v>5633</v>
      </c>
      <c r="F7">
        <v>75000</v>
      </c>
      <c r="G7" t="s">
        <v>9471</v>
      </c>
      <c r="H7" t="s">
        <v>9472</v>
      </c>
      <c r="I7">
        <v>10.912000000000001</v>
      </c>
      <c r="J7" s="8">
        <f ca="1">COUNTIF(OFFSET(Unit_CFDAs!A$2,0,0,COUNTA(Unit_CFDAs!A$2:A$68000),1),$I7)</f>
        <v>0</v>
      </c>
      <c r="K7" s="8">
        <f ca="1">COUNTIF(OFFSET(Unit_CFDAs!B$2,0,0,COUNTA(Unit_CFDAs!B$2:B$68000),1),$I7)</f>
        <v>1</v>
      </c>
      <c r="L7" s="8">
        <f ca="1">COUNTIF(OFFSET(Unit_CFDAs!C$2,0,0,COUNTA(Unit_CFDAs!C$2:C$68000),1),$I7)</f>
        <v>0</v>
      </c>
      <c r="M7" s="8">
        <f ca="1">COUNTIF(OFFSET(Unit_CFDAs!D$2,0,0,COUNTA(Unit_CFDAs!D$2:D$68000),1),$I7)</f>
        <v>0</v>
      </c>
      <c r="N7" s="8">
        <f ca="1">COUNTIF(OFFSET(Unit_CFDAs!E$2,0,0,COUNTA(Unit_CFDAs!E$2:E$68000),1),$I7)</f>
        <v>0</v>
      </c>
      <c r="O7" s="8">
        <f ca="1">COUNTIF(OFFSET(Unit_CFDAs!F$2,0,0,COUNTA(Unit_CFDAs!F$2:F$68000),1),$I7)</f>
        <v>0</v>
      </c>
      <c r="P7" s="8">
        <f ca="1">COUNTIF(OFFSET(Unit_CFDAs!G$2,0,0,COUNTA(Unit_CFDAs!G$2:G$68000),1),$I7)</f>
        <v>0</v>
      </c>
      <c r="Q7" s="8">
        <f ca="1">COUNTIF(OFFSET(Unit_CFDAs!H$2,0,0,COUNTA(Unit_CFDAs!H$2:H$68000),1),$I7)</f>
        <v>0</v>
      </c>
      <c r="R7" s="8">
        <f ca="1">COUNTIF(OFFSET(Unit_CFDAs!I$2,0,0,COUNTA(Unit_CFDAs!I$2:I$68000),1),$I7)</f>
        <v>0</v>
      </c>
      <c r="S7" s="8">
        <f ca="1">COUNTIF(OFFSET(Unit_CFDAs!J$2,0,0,COUNTA(Unit_CFDAs!J$2:J$68000),1),$I7)</f>
        <v>0</v>
      </c>
      <c r="T7" s="8">
        <f ca="1">COUNTIF(OFFSET(Unit_CFDAs!K$2,0,0,COUNTA(Unit_CFDAs!K$2:K$68000),1),$I7)</f>
        <v>0</v>
      </c>
      <c r="U7" t="str">
        <f>INDEX('CFDA-Defs'!$C$2:$C$68000,MATCH(I7,'CFDA-Defs'!$B$2:$B$68000))</f>
        <v>Natural Resources Conservation Service, Department Of Agriculture</v>
      </c>
      <c r="V7" t="str">
        <f>INDEX('CFDA-Defs'!$A$2:$A$68000,MATCH(I7,'CFDA-Defs'!$B$2:$B$68000))</f>
        <v>Environmental Quality Incentives Program</v>
      </c>
    </row>
    <row r="8" spans="1:22" x14ac:dyDescent="0.2">
      <c r="A8" s="1">
        <v>41335</v>
      </c>
      <c r="B8" s="1">
        <v>41384</v>
      </c>
      <c r="C8" t="s">
        <v>9473</v>
      </c>
      <c r="D8" t="s">
        <v>9461</v>
      </c>
      <c r="E8" t="s">
        <v>5635</v>
      </c>
      <c r="F8">
        <v>75000</v>
      </c>
      <c r="G8" t="s">
        <v>9474</v>
      </c>
      <c r="H8" t="s">
        <v>9475</v>
      </c>
      <c r="I8">
        <v>10.912000000000001</v>
      </c>
      <c r="J8" s="8">
        <f ca="1">COUNTIF(OFFSET(Unit_CFDAs!A$2,0,0,COUNTA(Unit_CFDAs!A$2:A$68000),1),$I8)</f>
        <v>0</v>
      </c>
      <c r="K8" s="8">
        <f ca="1">COUNTIF(OFFSET(Unit_CFDAs!B$2,0,0,COUNTA(Unit_CFDAs!B$2:B$68000),1),$I8)</f>
        <v>1</v>
      </c>
      <c r="L8" s="8">
        <f ca="1">COUNTIF(OFFSET(Unit_CFDAs!C$2,0,0,COUNTA(Unit_CFDAs!C$2:C$68000),1),$I8)</f>
        <v>0</v>
      </c>
      <c r="M8" s="8">
        <f ca="1">COUNTIF(OFFSET(Unit_CFDAs!D$2,0,0,COUNTA(Unit_CFDAs!D$2:D$68000),1),$I8)</f>
        <v>0</v>
      </c>
      <c r="N8" s="8">
        <f ca="1">COUNTIF(OFFSET(Unit_CFDAs!E$2,0,0,COUNTA(Unit_CFDAs!E$2:E$68000),1),$I8)</f>
        <v>0</v>
      </c>
      <c r="O8" s="8">
        <f ca="1">COUNTIF(OFFSET(Unit_CFDAs!F$2,0,0,COUNTA(Unit_CFDAs!F$2:F$68000),1),$I8)</f>
        <v>0</v>
      </c>
      <c r="P8" s="8">
        <f ca="1">COUNTIF(OFFSET(Unit_CFDAs!G$2,0,0,COUNTA(Unit_CFDAs!G$2:G$68000),1),$I8)</f>
        <v>0</v>
      </c>
      <c r="Q8" s="8">
        <f ca="1">COUNTIF(OFFSET(Unit_CFDAs!H$2,0,0,COUNTA(Unit_CFDAs!H$2:H$68000),1),$I8)</f>
        <v>0</v>
      </c>
      <c r="R8" s="8">
        <f ca="1">COUNTIF(OFFSET(Unit_CFDAs!I$2,0,0,COUNTA(Unit_CFDAs!I$2:I$68000),1),$I8)</f>
        <v>0</v>
      </c>
      <c r="S8" s="8">
        <f ca="1">COUNTIF(OFFSET(Unit_CFDAs!J$2,0,0,COUNTA(Unit_CFDAs!J$2:J$68000),1),$I8)</f>
        <v>0</v>
      </c>
      <c r="T8" s="8">
        <f ca="1">COUNTIF(OFFSET(Unit_CFDAs!K$2,0,0,COUNTA(Unit_CFDAs!K$2:K$68000),1),$I8)</f>
        <v>0</v>
      </c>
      <c r="U8" t="str">
        <f>INDEX('CFDA-Defs'!$C$2:$C$68000,MATCH(I8,'CFDA-Defs'!$B$2:$B$68000))</f>
        <v>Natural Resources Conservation Service, Department Of Agriculture</v>
      </c>
      <c r="V8" t="str">
        <f>INDEX('CFDA-Defs'!$A$2:$A$68000,MATCH(I8,'CFDA-Defs'!$B$2:$B$68000))</f>
        <v>Environmental Quality Incentives Program</v>
      </c>
    </row>
    <row r="9" spans="1:22" x14ac:dyDescent="0.2">
      <c r="A9" s="1">
        <v>41339</v>
      </c>
      <c r="B9" s="1">
        <v>41398</v>
      </c>
      <c r="C9" t="s">
        <v>9476</v>
      </c>
      <c r="D9" s="14" t="s">
        <v>9477</v>
      </c>
      <c r="E9" t="s">
        <v>5633</v>
      </c>
      <c r="F9">
        <v>75000</v>
      </c>
      <c r="G9" t="s">
        <v>9478</v>
      </c>
      <c r="H9" t="s">
        <v>9007</v>
      </c>
      <c r="I9">
        <v>10.912000000000001</v>
      </c>
      <c r="J9" s="8">
        <f ca="1">COUNTIF(OFFSET(Unit_CFDAs!A$2,0,0,COUNTA(Unit_CFDAs!A$2:A$68000),1),$I9)</f>
        <v>0</v>
      </c>
      <c r="K9" s="8">
        <f ca="1">COUNTIF(OFFSET(Unit_CFDAs!B$2,0,0,COUNTA(Unit_CFDAs!B$2:B$68000),1),$I9)</f>
        <v>1</v>
      </c>
      <c r="L9" s="8">
        <f ca="1">COUNTIF(OFFSET(Unit_CFDAs!C$2,0,0,COUNTA(Unit_CFDAs!C$2:C$68000),1),$I9)</f>
        <v>0</v>
      </c>
      <c r="M9" s="8">
        <f ca="1">COUNTIF(OFFSET(Unit_CFDAs!D$2,0,0,COUNTA(Unit_CFDAs!D$2:D$68000),1),$I9)</f>
        <v>0</v>
      </c>
      <c r="N9" s="8">
        <f ca="1">COUNTIF(OFFSET(Unit_CFDAs!E$2,0,0,COUNTA(Unit_CFDAs!E$2:E$68000),1),$I9)</f>
        <v>0</v>
      </c>
      <c r="O9" s="8">
        <f ca="1">COUNTIF(OFFSET(Unit_CFDAs!F$2,0,0,COUNTA(Unit_CFDAs!F$2:F$68000),1),$I9)</f>
        <v>0</v>
      </c>
      <c r="P9" s="8">
        <f ca="1">COUNTIF(OFFSET(Unit_CFDAs!G$2,0,0,COUNTA(Unit_CFDAs!G$2:G$68000),1),$I9)</f>
        <v>0</v>
      </c>
      <c r="Q9" s="8">
        <f ca="1">COUNTIF(OFFSET(Unit_CFDAs!H$2,0,0,COUNTA(Unit_CFDAs!H$2:H$68000),1),$I9)</f>
        <v>0</v>
      </c>
      <c r="R9" s="8">
        <f ca="1">COUNTIF(OFFSET(Unit_CFDAs!I$2,0,0,COUNTA(Unit_CFDAs!I$2:I$68000),1),$I9)</f>
        <v>0</v>
      </c>
      <c r="S9" s="8">
        <f ca="1">COUNTIF(OFFSET(Unit_CFDAs!J$2,0,0,COUNTA(Unit_CFDAs!J$2:J$68000),1),$I9)</f>
        <v>0</v>
      </c>
      <c r="T9" s="8">
        <f ca="1">COUNTIF(OFFSET(Unit_CFDAs!K$2,0,0,COUNTA(Unit_CFDAs!K$2:K$68000),1),$I9)</f>
        <v>0</v>
      </c>
      <c r="U9" t="str">
        <f>INDEX('CFDA-Defs'!$C$2:$C$68000,MATCH(I9,'CFDA-Defs'!$B$2:$B$68000))</f>
        <v>Natural Resources Conservation Service, Department Of Agriculture</v>
      </c>
      <c r="V9" t="str">
        <f>INDEX('CFDA-Defs'!$A$2:$A$68000,MATCH(I9,'CFDA-Defs'!$B$2:$B$68000))</f>
        <v>Environmental Quality Incentives Program</v>
      </c>
    </row>
    <row r="10" spans="1:22" x14ac:dyDescent="0.2">
      <c r="A10" s="1">
        <v>41339</v>
      </c>
      <c r="B10" s="1">
        <v>41377</v>
      </c>
      <c r="C10" t="s">
        <v>9479</v>
      </c>
      <c r="D10" t="s">
        <v>9461</v>
      </c>
      <c r="E10" t="s">
        <v>5633</v>
      </c>
      <c r="F10">
        <v>75000</v>
      </c>
      <c r="G10" t="s">
        <v>9480</v>
      </c>
      <c r="H10" t="s">
        <v>9481</v>
      </c>
      <c r="I10">
        <v>10.912000000000001</v>
      </c>
      <c r="J10" s="8">
        <f ca="1">COUNTIF(OFFSET(Unit_CFDAs!A$2,0,0,COUNTA(Unit_CFDAs!A$2:A$68000),1),$I10)</f>
        <v>0</v>
      </c>
      <c r="K10" s="8">
        <f ca="1">COUNTIF(OFFSET(Unit_CFDAs!B$2,0,0,COUNTA(Unit_CFDAs!B$2:B$68000),1),$I10)</f>
        <v>1</v>
      </c>
      <c r="L10" s="8">
        <f ca="1">COUNTIF(OFFSET(Unit_CFDAs!C$2,0,0,COUNTA(Unit_CFDAs!C$2:C$68000),1),$I10)</f>
        <v>0</v>
      </c>
      <c r="M10" s="8">
        <f ca="1">COUNTIF(OFFSET(Unit_CFDAs!D$2,0,0,COUNTA(Unit_CFDAs!D$2:D$68000),1),$I10)</f>
        <v>0</v>
      </c>
      <c r="N10" s="8">
        <f ca="1">COUNTIF(OFFSET(Unit_CFDAs!E$2,0,0,COUNTA(Unit_CFDAs!E$2:E$68000),1),$I10)</f>
        <v>0</v>
      </c>
      <c r="O10" s="8">
        <f ca="1">COUNTIF(OFFSET(Unit_CFDAs!F$2,0,0,COUNTA(Unit_CFDAs!F$2:F$68000),1),$I10)</f>
        <v>0</v>
      </c>
      <c r="P10" s="8">
        <f ca="1">COUNTIF(OFFSET(Unit_CFDAs!G$2,0,0,COUNTA(Unit_CFDAs!G$2:G$68000),1),$I10)</f>
        <v>0</v>
      </c>
      <c r="Q10" s="8">
        <f ca="1">COUNTIF(OFFSET(Unit_CFDAs!H$2,0,0,COUNTA(Unit_CFDAs!H$2:H$68000),1),$I10)</f>
        <v>0</v>
      </c>
      <c r="R10" s="8">
        <f ca="1">COUNTIF(OFFSET(Unit_CFDAs!I$2,0,0,COUNTA(Unit_CFDAs!I$2:I$68000),1),$I10)</f>
        <v>0</v>
      </c>
      <c r="S10" s="8">
        <f ca="1">COUNTIF(OFFSET(Unit_CFDAs!J$2,0,0,COUNTA(Unit_CFDAs!J$2:J$68000),1),$I10)</f>
        <v>0</v>
      </c>
      <c r="T10" s="8">
        <f ca="1">COUNTIF(OFFSET(Unit_CFDAs!K$2,0,0,COUNTA(Unit_CFDAs!K$2:K$68000),1),$I10)</f>
        <v>0</v>
      </c>
      <c r="U10" t="str">
        <f>INDEX('CFDA-Defs'!$C$2:$C$68000,MATCH(I10,'CFDA-Defs'!$B$2:$B$68000))</f>
        <v>Natural Resources Conservation Service, Department Of Agriculture</v>
      </c>
      <c r="V10" t="str">
        <f>INDEX('CFDA-Defs'!$A$2:$A$68000,MATCH(I10,'CFDA-Defs'!$B$2:$B$68000))</f>
        <v>Environmental Quality Incentives Program</v>
      </c>
    </row>
    <row r="11" spans="1:22" x14ac:dyDescent="0.2">
      <c r="A11" s="1">
        <v>41342</v>
      </c>
      <c r="B11" s="1">
        <v>41402</v>
      </c>
      <c r="C11" t="s">
        <v>9482</v>
      </c>
      <c r="D11" s="14" t="s">
        <v>9483</v>
      </c>
      <c r="E11" t="s">
        <v>5633</v>
      </c>
      <c r="F11">
        <v>75000</v>
      </c>
      <c r="G11" t="s">
        <v>9484</v>
      </c>
      <c r="H11" t="s">
        <v>9485</v>
      </c>
      <c r="I11">
        <v>10.912000000000001</v>
      </c>
      <c r="J11" s="8">
        <f ca="1">COUNTIF(OFFSET(Unit_CFDAs!A$2,0,0,COUNTA(Unit_CFDAs!A$2:A$68000),1),$I11)</f>
        <v>0</v>
      </c>
      <c r="K11" s="8">
        <f ca="1">COUNTIF(OFFSET(Unit_CFDAs!B$2,0,0,COUNTA(Unit_CFDAs!B$2:B$68000),1),$I11)</f>
        <v>1</v>
      </c>
      <c r="L11" s="8">
        <f ca="1">COUNTIF(OFFSET(Unit_CFDAs!C$2,0,0,COUNTA(Unit_CFDAs!C$2:C$68000),1),$I11)</f>
        <v>0</v>
      </c>
      <c r="M11" s="8">
        <f ca="1">COUNTIF(OFFSET(Unit_CFDAs!D$2,0,0,COUNTA(Unit_CFDAs!D$2:D$68000),1),$I11)</f>
        <v>0</v>
      </c>
      <c r="N11" s="8">
        <f ca="1">COUNTIF(OFFSET(Unit_CFDAs!E$2,0,0,COUNTA(Unit_CFDAs!E$2:E$68000),1),$I11)</f>
        <v>0</v>
      </c>
      <c r="O11" s="8">
        <f ca="1">COUNTIF(OFFSET(Unit_CFDAs!F$2,0,0,COUNTA(Unit_CFDAs!F$2:F$68000),1),$I11)</f>
        <v>0</v>
      </c>
      <c r="P11" s="8">
        <f ca="1">COUNTIF(OFFSET(Unit_CFDAs!G$2,0,0,COUNTA(Unit_CFDAs!G$2:G$68000),1),$I11)</f>
        <v>0</v>
      </c>
      <c r="Q11" s="8">
        <f ca="1">COUNTIF(OFFSET(Unit_CFDAs!H$2,0,0,COUNTA(Unit_CFDAs!H$2:H$68000),1),$I11)</f>
        <v>0</v>
      </c>
      <c r="R11" s="8">
        <f ca="1">COUNTIF(OFFSET(Unit_CFDAs!I$2,0,0,COUNTA(Unit_CFDAs!I$2:I$68000),1),$I11)</f>
        <v>0</v>
      </c>
      <c r="S11" s="8">
        <f ca="1">COUNTIF(OFFSET(Unit_CFDAs!J$2,0,0,COUNTA(Unit_CFDAs!J$2:J$68000),1),$I11)</f>
        <v>0</v>
      </c>
      <c r="T11" s="8">
        <f ca="1">COUNTIF(OFFSET(Unit_CFDAs!K$2,0,0,COUNTA(Unit_CFDAs!K$2:K$68000),1),$I11)</f>
        <v>0</v>
      </c>
      <c r="U11" t="str">
        <f>INDEX('CFDA-Defs'!$C$2:$C$68000,MATCH(I11,'CFDA-Defs'!$B$2:$B$68000))</f>
        <v>Natural Resources Conservation Service, Department Of Agriculture</v>
      </c>
      <c r="V11" t="str">
        <f>INDEX('CFDA-Defs'!$A$2:$A$68000,MATCH(I11,'CFDA-Defs'!$B$2:$B$68000))</f>
        <v>Environmental Quality Incentives Program</v>
      </c>
    </row>
    <row r="12" spans="1:22" x14ac:dyDescent="0.2">
      <c r="A12" s="1">
        <v>41346</v>
      </c>
      <c r="B12" s="1">
        <v>41391</v>
      </c>
      <c r="C12" t="s">
        <v>9486</v>
      </c>
      <c r="D12" s="14" t="s">
        <v>9006</v>
      </c>
      <c r="E12" t="s">
        <v>5633</v>
      </c>
      <c r="F12">
        <v>75000</v>
      </c>
      <c r="G12" t="s">
        <v>9487</v>
      </c>
      <c r="H12" t="s">
        <v>9488</v>
      </c>
      <c r="I12">
        <v>10.912000000000001</v>
      </c>
      <c r="J12" s="8">
        <f ca="1">COUNTIF(OFFSET(Unit_CFDAs!A$2,0,0,COUNTA(Unit_CFDAs!A$2:A$68000),1),$I12)</f>
        <v>0</v>
      </c>
      <c r="K12" s="8">
        <f ca="1">COUNTIF(OFFSET(Unit_CFDAs!B$2,0,0,COUNTA(Unit_CFDAs!B$2:B$68000),1),$I12)</f>
        <v>1</v>
      </c>
      <c r="L12" s="8">
        <f ca="1">COUNTIF(OFFSET(Unit_CFDAs!C$2,0,0,COUNTA(Unit_CFDAs!C$2:C$68000),1),$I12)</f>
        <v>0</v>
      </c>
      <c r="M12" s="8">
        <f ca="1">COUNTIF(OFFSET(Unit_CFDAs!D$2,0,0,COUNTA(Unit_CFDAs!D$2:D$68000),1),$I12)</f>
        <v>0</v>
      </c>
      <c r="N12" s="8">
        <f ca="1">COUNTIF(OFFSET(Unit_CFDAs!E$2,0,0,COUNTA(Unit_CFDAs!E$2:E$68000),1),$I12)</f>
        <v>0</v>
      </c>
      <c r="O12" s="8">
        <f ca="1">COUNTIF(OFFSET(Unit_CFDAs!F$2,0,0,COUNTA(Unit_CFDAs!F$2:F$68000),1),$I12)</f>
        <v>0</v>
      </c>
      <c r="P12" s="8">
        <f ca="1">COUNTIF(OFFSET(Unit_CFDAs!G$2,0,0,COUNTA(Unit_CFDAs!G$2:G$68000),1),$I12)</f>
        <v>0</v>
      </c>
      <c r="Q12" s="8">
        <f ca="1">COUNTIF(OFFSET(Unit_CFDAs!H$2,0,0,COUNTA(Unit_CFDAs!H$2:H$68000),1),$I12)</f>
        <v>0</v>
      </c>
      <c r="R12" s="8">
        <f ca="1">COUNTIF(OFFSET(Unit_CFDAs!I$2,0,0,COUNTA(Unit_CFDAs!I$2:I$68000),1),$I12)</f>
        <v>0</v>
      </c>
      <c r="S12" s="8">
        <f ca="1">COUNTIF(OFFSET(Unit_CFDAs!J$2,0,0,COUNTA(Unit_CFDAs!J$2:J$68000),1),$I12)</f>
        <v>0</v>
      </c>
      <c r="T12" s="8">
        <f ca="1">COUNTIF(OFFSET(Unit_CFDAs!K$2,0,0,COUNTA(Unit_CFDAs!K$2:K$68000),1),$I12)</f>
        <v>0</v>
      </c>
      <c r="U12" t="str">
        <f>INDEX('CFDA-Defs'!$C$2:$C$68000,MATCH(I12,'CFDA-Defs'!$B$2:$B$68000))</f>
        <v>Natural Resources Conservation Service, Department Of Agriculture</v>
      </c>
      <c r="V12" t="str">
        <f>INDEX('CFDA-Defs'!$A$2:$A$68000,MATCH(I12,'CFDA-Defs'!$B$2:$B$68000))</f>
        <v>Environmental Quality Incentives Program</v>
      </c>
    </row>
    <row r="13" spans="1:22" x14ac:dyDescent="0.2">
      <c r="A13" s="1">
        <v>41345</v>
      </c>
      <c r="B13" s="1">
        <v>41375</v>
      </c>
      <c r="C13" t="s">
        <v>9489</v>
      </c>
      <c r="D13" s="3" t="s">
        <v>9490</v>
      </c>
      <c r="E13" t="s">
        <v>5633</v>
      </c>
      <c r="F13">
        <v>500000</v>
      </c>
      <c r="G13" t="s">
        <v>9491</v>
      </c>
      <c r="I13" s="2">
        <v>12.3</v>
      </c>
      <c r="J13" s="8">
        <f ca="1">COUNTIF(OFFSET(Unit_CFDAs!A$2,0,0,COUNTA(Unit_CFDAs!A$2:A$68000),1),$I13)</f>
        <v>1</v>
      </c>
      <c r="K13" s="8">
        <f ca="1">COUNTIF(OFFSET(Unit_CFDAs!B$2,0,0,COUNTA(Unit_CFDAs!B$2:B$68000),1),$I13)</f>
        <v>1</v>
      </c>
      <c r="L13" s="8">
        <f ca="1">COUNTIF(OFFSET(Unit_CFDAs!C$2,0,0,COUNTA(Unit_CFDAs!C$2:C$68000),1),$I13)</f>
        <v>1</v>
      </c>
      <c r="M13" s="8">
        <f ca="1">COUNTIF(OFFSET(Unit_CFDAs!D$2,0,0,COUNTA(Unit_CFDAs!D$2:D$68000),1),$I13)</f>
        <v>1</v>
      </c>
      <c r="N13" s="8">
        <f ca="1">COUNTIF(OFFSET(Unit_CFDAs!E$2,0,0,COUNTA(Unit_CFDAs!E$2:E$68000),1),$I13)</f>
        <v>0</v>
      </c>
      <c r="O13" s="8">
        <f ca="1">COUNTIF(OFFSET(Unit_CFDAs!F$2,0,0,COUNTA(Unit_CFDAs!F$2:F$68000),1),$I13)</f>
        <v>0</v>
      </c>
      <c r="P13" s="8">
        <f ca="1">COUNTIF(OFFSET(Unit_CFDAs!G$2,0,0,COUNTA(Unit_CFDAs!G$2:G$68000),1),$I13)</f>
        <v>2</v>
      </c>
      <c r="Q13" s="8">
        <f ca="1">COUNTIF(OFFSET(Unit_CFDAs!H$2,0,0,COUNTA(Unit_CFDAs!H$2:H$68000),1),$I13)</f>
        <v>1</v>
      </c>
      <c r="R13" s="8">
        <f ca="1">COUNTIF(OFFSET(Unit_CFDAs!I$2,0,0,COUNTA(Unit_CFDAs!I$2:I$68000),1),$I13)</f>
        <v>0</v>
      </c>
      <c r="S13" s="8">
        <f ca="1">COUNTIF(OFFSET(Unit_CFDAs!J$2,0,0,COUNTA(Unit_CFDAs!J$2:J$68000),1),$I13)</f>
        <v>0</v>
      </c>
      <c r="T13" s="8">
        <f ca="1">COUNTIF(OFFSET(Unit_CFDAs!K$2,0,0,COUNTA(Unit_CFDAs!K$2:K$68000),1),$I13)</f>
        <v>1</v>
      </c>
      <c r="U13" t="str">
        <f>INDEX('CFDA-Defs'!$C$2:$C$68000,MATCH(I13,'CFDA-Defs'!$B$2:$B$68000))</f>
        <v>Department Of The Navy, Office Of The Chief Of Naval Research, Department Of Defense</v>
      </c>
      <c r="V13" t="str">
        <f>INDEX('CFDA-Defs'!$A$2:$A$68000,MATCH(I13,'CFDA-Defs'!$B$2:$B$68000))</f>
        <v>Basic and Applied Scientific Research</v>
      </c>
    </row>
    <row r="14" spans="1:22" x14ac:dyDescent="0.2">
      <c r="A14" s="1">
        <v>41334</v>
      </c>
      <c r="B14" s="1">
        <v>41430</v>
      </c>
      <c r="C14" t="s">
        <v>9492</v>
      </c>
      <c r="D14" s="3" t="s">
        <v>9493</v>
      </c>
      <c r="E14" t="s">
        <v>5635</v>
      </c>
      <c r="F14">
        <v>14000000</v>
      </c>
      <c r="G14" t="s">
        <v>9494</v>
      </c>
      <c r="H14" t="s">
        <v>9495</v>
      </c>
      <c r="I14">
        <v>12.430999999999999</v>
      </c>
      <c r="J14" s="8">
        <f ca="1">COUNTIF(OFFSET(Unit_CFDAs!A$2,0,0,COUNTA(Unit_CFDAs!A$2:A$68000),1),$I14)</f>
        <v>1</v>
      </c>
      <c r="K14" s="13">
        <f ca="1">COUNTIF(OFFSET(Unit_CFDAs!B$2,0,0,COUNTA(Unit_CFDAs!B$2:B$68000),1),$I14)</f>
        <v>1</v>
      </c>
      <c r="L14" s="8">
        <f ca="1">COUNTIF(OFFSET(Unit_CFDAs!C$2,0,0,COUNTA(Unit_CFDAs!C$2:C$68000),1),$I14)</f>
        <v>0</v>
      </c>
      <c r="M14" s="8">
        <f ca="1">COUNTIF(OFFSET(Unit_CFDAs!D$2,0,0,COUNTA(Unit_CFDAs!D$2:D$68000),1),$I14)</f>
        <v>1</v>
      </c>
      <c r="N14" s="8">
        <f ca="1">COUNTIF(OFFSET(Unit_CFDAs!E$2,0,0,COUNTA(Unit_CFDAs!E$2:E$68000),1),$I14)</f>
        <v>0</v>
      </c>
      <c r="O14" s="8">
        <f ca="1">COUNTIF(OFFSET(Unit_CFDAs!F$2,0,0,COUNTA(Unit_CFDAs!F$2:F$68000),1),$I14)</f>
        <v>0</v>
      </c>
      <c r="P14" s="8">
        <f ca="1">COUNTIF(OFFSET(Unit_CFDAs!G$2,0,0,COUNTA(Unit_CFDAs!G$2:G$68000),1),$I14)</f>
        <v>1</v>
      </c>
      <c r="Q14" s="8">
        <f ca="1">COUNTIF(OFFSET(Unit_CFDAs!H$2,0,0,COUNTA(Unit_CFDAs!H$2:H$68000),1),$I14)</f>
        <v>1</v>
      </c>
      <c r="R14" s="8">
        <f ca="1">COUNTIF(OFFSET(Unit_CFDAs!I$2,0,0,COUNTA(Unit_CFDAs!I$2:I$68000),1),$I14)</f>
        <v>0</v>
      </c>
      <c r="S14" s="8">
        <f ca="1">COUNTIF(OFFSET(Unit_CFDAs!J$2,0,0,COUNTA(Unit_CFDAs!J$2:J$68000),1),$I14)</f>
        <v>0</v>
      </c>
      <c r="T14" s="8">
        <f ca="1">COUNTIF(OFFSET(Unit_CFDAs!K$2,0,0,COUNTA(Unit_CFDAs!K$2:K$68000),1),$I14)</f>
        <v>1</v>
      </c>
      <c r="U14" t="str">
        <f>INDEX('CFDA-Defs'!$C$2:$C$68000,MATCH(I14,'CFDA-Defs'!$B$2:$B$68000))</f>
        <v>U.s. Army Materiel Command, Department Of Defense</v>
      </c>
      <c r="V14" t="str">
        <f>INDEX('CFDA-Defs'!$A$2:$A$68000,MATCH(I14,'CFDA-Defs'!$B$2:$B$68000))</f>
        <v>Basic Scientific Research</v>
      </c>
    </row>
    <row r="15" spans="1:22" x14ac:dyDescent="0.2">
      <c r="A15" s="1">
        <v>41332</v>
      </c>
      <c r="B15" s="1">
        <v>41445</v>
      </c>
      <c r="C15" t="s">
        <v>9496</v>
      </c>
      <c r="D15" s="19" t="s">
        <v>9017</v>
      </c>
      <c r="E15" t="s">
        <v>5635</v>
      </c>
      <c r="F15">
        <v>5000000</v>
      </c>
      <c r="G15" t="s">
        <v>9497</v>
      </c>
      <c r="I15" s="2">
        <v>12.63</v>
      </c>
      <c r="J15" s="8">
        <f ca="1">COUNTIF(OFFSET(Unit_CFDAs!A$2,0,0,COUNTA(Unit_CFDAs!A$2:A$68000),1),$I15)</f>
        <v>1</v>
      </c>
      <c r="K15" s="8">
        <f ca="1">COUNTIF(OFFSET(Unit_CFDAs!B$2,0,0,COUNTA(Unit_CFDAs!B$2:B$68000),1),$I15)</f>
        <v>1</v>
      </c>
      <c r="L15" s="8">
        <f ca="1">COUNTIF(OFFSET(Unit_CFDAs!C$2,0,0,COUNTA(Unit_CFDAs!C$2:C$68000),1),$I15)</f>
        <v>0</v>
      </c>
      <c r="M15" s="8">
        <f ca="1">COUNTIF(OFFSET(Unit_CFDAs!D$2,0,0,COUNTA(Unit_CFDAs!D$2:D$68000),1),$I15)</f>
        <v>1</v>
      </c>
      <c r="N15" s="8">
        <f ca="1">COUNTIF(OFFSET(Unit_CFDAs!E$2,0,0,COUNTA(Unit_CFDAs!E$2:E$68000),1),$I15)</f>
        <v>1</v>
      </c>
      <c r="O15" s="8">
        <f ca="1">COUNTIF(OFFSET(Unit_CFDAs!F$2,0,0,COUNTA(Unit_CFDAs!F$2:F$68000),1),$I15)</f>
        <v>0</v>
      </c>
      <c r="P15" s="8">
        <f ca="1">COUNTIF(OFFSET(Unit_CFDAs!G$2,0,0,COUNTA(Unit_CFDAs!G$2:G$68000),1),$I15)</f>
        <v>0</v>
      </c>
      <c r="Q15" s="8">
        <f ca="1">COUNTIF(OFFSET(Unit_CFDAs!H$2,0,0,COUNTA(Unit_CFDAs!H$2:H$68000),1),$I15)</f>
        <v>1</v>
      </c>
      <c r="R15" s="8">
        <f ca="1">COUNTIF(OFFSET(Unit_CFDAs!I$2,0,0,COUNTA(Unit_CFDAs!I$2:I$68000),1),$I15)</f>
        <v>0</v>
      </c>
      <c r="S15" s="8">
        <f ca="1">COUNTIF(OFFSET(Unit_CFDAs!J$2,0,0,COUNTA(Unit_CFDAs!J$2:J$68000),1),$I15)</f>
        <v>1</v>
      </c>
      <c r="T15" s="8">
        <f ca="1">COUNTIF(OFFSET(Unit_CFDAs!K$2,0,0,COUNTA(Unit_CFDAs!K$2:K$68000),1),$I15)</f>
        <v>1</v>
      </c>
      <c r="U15" t="str">
        <f>INDEX('CFDA-Defs'!$C$2:$C$68000,MATCH(I15,'CFDA-Defs'!$B$2:$B$68000))</f>
        <v>Office Of The Secretary Of Defense, Department Of Defense</v>
      </c>
      <c r="V15" t="str">
        <f>INDEX('CFDA-Defs'!$A$2:$A$68000,MATCH(I15,'CFDA-Defs'!$B$2:$B$68000))</f>
        <v>Basic, Applied, and Advanced Research in Science and Engineering</v>
      </c>
    </row>
    <row r="16" spans="1:22" x14ac:dyDescent="0.2">
      <c r="A16" s="1">
        <v>41346</v>
      </c>
      <c r="B16" s="1">
        <v>41376</v>
      </c>
      <c r="C16" t="s">
        <v>9498</v>
      </c>
      <c r="D16" s="3" t="s">
        <v>9499</v>
      </c>
      <c r="E16" t="s">
        <v>5633</v>
      </c>
      <c r="F16">
        <v>45000000</v>
      </c>
      <c r="G16" t="s">
        <v>9500</v>
      </c>
      <c r="I16">
        <v>12.632</v>
      </c>
      <c r="J16" s="8">
        <f ca="1">COUNTIF(OFFSET(Unit_CFDAs!A$2,0,0,COUNTA(Unit_CFDAs!A$2:A$68000),1),$I16)</f>
        <v>0</v>
      </c>
      <c r="K16" s="8">
        <f ca="1">COUNTIF(OFFSET(Unit_CFDAs!B$2,0,0,COUNTA(Unit_CFDAs!B$2:B$68000),1),$I16)</f>
        <v>0</v>
      </c>
      <c r="L16" s="8">
        <f ca="1">COUNTIF(OFFSET(Unit_CFDAs!C$2,0,0,COUNTA(Unit_CFDAs!C$2:C$68000),1),$I16)</f>
        <v>0</v>
      </c>
      <c r="M16" s="8">
        <f ca="1">COUNTIF(OFFSET(Unit_CFDAs!D$2,0,0,COUNTA(Unit_CFDAs!D$2:D$68000),1),$I16)</f>
        <v>0</v>
      </c>
      <c r="N16" s="8">
        <f ca="1">COUNTIF(OFFSET(Unit_CFDAs!E$2,0,0,COUNTA(Unit_CFDAs!E$2:E$68000),1),$I16)</f>
        <v>0</v>
      </c>
      <c r="O16" s="8">
        <f ca="1">COUNTIF(OFFSET(Unit_CFDAs!F$2,0,0,COUNTA(Unit_CFDAs!F$2:F$68000),1),$I16)</f>
        <v>0</v>
      </c>
      <c r="P16" s="8">
        <f ca="1">COUNTIF(OFFSET(Unit_CFDAs!G$2,0,0,COUNTA(Unit_CFDAs!G$2:G$68000),1),$I16)</f>
        <v>0</v>
      </c>
      <c r="Q16" s="8">
        <f ca="1">COUNTIF(OFFSET(Unit_CFDAs!H$2,0,0,COUNTA(Unit_CFDAs!H$2:H$68000),1),$I16)</f>
        <v>0</v>
      </c>
      <c r="R16" s="8">
        <f ca="1">COUNTIF(OFFSET(Unit_CFDAs!I$2,0,0,COUNTA(Unit_CFDAs!I$2:I$68000),1),$I16)</f>
        <v>0</v>
      </c>
      <c r="S16" s="8">
        <f ca="1">COUNTIF(OFFSET(Unit_CFDAs!J$2,0,0,COUNTA(Unit_CFDAs!J$2:J$68000),1),$I16)</f>
        <v>0</v>
      </c>
      <c r="T16" s="8">
        <f ca="1">COUNTIF(OFFSET(Unit_CFDAs!K$2,0,0,COUNTA(Unit_CFDAs!K$2:K$68000),1),$I16)</f>
        <v>0</v>
      </c>
      <c r="U16" t="str">
        <f>INDEX('CFDA-Defs'!$C$2:$C$68000,MATCH(I16,'CFDA-Defs'!$B$2:$B$68000))</f>
        <v>Office Of The Secretary Of Defense, Department Of Defense</v>
      </c>
      <c r="V16" t="str">
        <f>INDEX('CFDA-Defs'!$A$2:$A$68000,MATCH(I16,'CFDA-Defs'!$B$2:$B$68000))</f>
        <v>Legacy Resource Management Program</v>
      </c>
    </row>
    <row r="17" spans="1:22" x14ac:dyDescent="0.2">
      <c r="A17" s="1">
        <v>41333</v>
      </c>
      <c r="B17" s="1">
        <v>41461</v>
      </c>
      <c r="C17" t="s">
        <v>9501</v>
      </c>
      <c r="D17" s="19" t="s">
        <v>9502</v>
      </c>
      <c r="E17" t="s">
        <v>5635</v>
      </c>
      <c r="F17">
        <v>1500000</v>
      </c>
      <c r="G17" t="s">
        <v>9503</v>
      </c>
      <c r="H17" t="s">
        <v>8682</v>
      </c>
      <c r="I17" s="2">
        <v>12.8</v>
      </c>
      <c r="J17" s="8">
        <f ca="1">COUNTIF(OFFSET(Unit_CFDAs!A$2,0,0,COUNTA(Unit_CFDAs!A$2:A$68000),1),$I17)</f>
        <v>1</v>
      </c>
      <c r="K17" s="8">
        <f ca="1">COUNTIF(OFFSET(Unit_CFDAs!B$2,0,0,COUNTA(Unit_CFDAs!B$2:B$68000),1),$I17)</f>
        <v>1</v>
      </c>
      <c r="L17" s="8">
        <f ca="1">COUNTIF(OFFSET(Unit_CFDAs!C$2,0,0,COUNTA(Unit_CFDAs!C$2:C$68000),1),$I17)</f>
        <v>1</v>
      </c>
      <c r="M17" s="8">
        <f ca="1">COUNTIF(OFFSET(Unit_CFDAs!D$2,0,0,COUNTA(Unit_CFDAs!D$2:D$68000),1),$I17)</f>
        <v>1</v>
      </c>
      <c r="N17" s="8">
        <f ca="1">COUNTIF(OFFSET(Unit_CFDAs!E$2,0,0,COUNTA(Unit_CFDAs!E$2:E$68000),1),$I17)</f>
        <v>0</v>
      </c>
      <c r="O17" s="8">
        <f ca="1">COUNTIF(OFFSET(Unit_CFDAs!F$2,0,0,COUNTA(Unit_CFDAs!F$2:F$68000),1),$I17)</f>
        <v>0</v>
      </c>
      <c r="P17" s="8">
        <f ca="1">COUNTIF(OFFSET(Unit_CFDAs!G$2,0,0,COUNTA(Unit_CFDAs!G$2:G$68000),1),$I17)</f>
        <v>0</v>
      </c>
      <c r="Q17" s="8">
        <f ca="1">COUNTIF(OFFSET(Unit_CFDAs!H$2,0,0,COUNTA(Unit_CFDAs!H$2:H$68000),1),$I17)</f>
        <v>1</v>
      </c>
      <c r="R17" s="8">
        <f ca="1">COUNTIF(OFFSET(Unit_CFDAs!I$2,0,0,COUNTA(Unit_CFDAs!I$2:I$68000),1),$I17)</f>
        <v>0</v>
      </c>
      <c r="S17" s="8">
        <f ca="1">COUNTIF(OFFSET(Unit_CFDAs!J$2,0,0,COUNTA(Unit_CFDAs!J$2:J$68000),1),$I17)</f>
        <v>1</v>
      </c>
      <c r="T17" s="8">
        <f ca="1">COUNTIF(OFFSET(Unit_CFDAs!K$2,0,0,COUNTA(Unit_CFDAs!K$2:K$68000),1),$I17)</f>
        <v>1</v>
      </c>
      <c r="U17" t="str">
        <f>INDEX('CFDA-Defs'!$C$2:$C$68000,MATCH(I17,'CFDA-Defs'!$B$2:$B$68000))</f>
        <v>Department Of The Air Force, Materiel Command, Department Of Defense</v>
      </c>
      <c r="V17" t="str">
        <f>INDEX('CFDA-Defs'!$A$2:$A$68000,MATCH(I17,'CFDA-Defs'!$B$2:$B$68000))</f>
        <v>Air Force Defense Research Sciences Program</v>
      </c>
    </row>
    <row r="18" spans="1:22" x14ac:dyDescent="0.2">
      <c r="A18" s="1">
        <v>41345</v>
      </c>
      <c r="B18" s="1">
        <v>41405</v>
      </c>
      <c r="C18" t="s">
        <v>9504</v>
      </c>
      <c r="D18" t="s">
        <v>9505</v>
      </c>
      <c r="E18" t="s">
        <v>5633</v>
      </c>
      <c r="F18">
        <v>300000</v>
      </c>
      <c r="G18" t="s">
        <v>9506</v>
      </c>
      <c r="H18" t="s">
        <v>9018</v>
      </c>
      <c r="I18">
        <v>15.407999999999999</v>
      </c>
      <c r="J18" s="8">
        <f ca="1">COUNTIF(OFFSET(Unit_CFDAs!A$2,0,0,COUNTA(Unit_CFDAs!A$2:A$68000),1),$I18)</f>
        <v>0</v>
      </c>
      <c r="K18" s="8">
        <f ca="1">COUNTIF(OFFSET(Unit_CFDAs!B$2,0,0,COUNTA(Unit_CFDAs!B$2:B$68000),1),$I18)</f>
        <v>1</v>
      </c>
      <c r="L18" s="8">
        <f ca="1">COUNTIF(OFFSET(Unit_CFDAs!C$2,0,0,COUNTA(Unit_CFDAs!C$2:C$68000),1),$I18)</f>
        <v>0</v>
      </c>
      <c r="M18" s="8">
        <f ca="1">COUNTIF(OFFSET(Unit_CFDAs!D$2,0,0,COUNTA(Unit_CFDAs!D$2:D$68000),1),$I18)</f>
        <v>0</v>
      </c>
      <c r="N18" s="8">
        <f ca="1">COUNTIF(OFFSET(Unit_CFDAs!E$2,0,0,COUNTA(Unit_CFDAs!E$2:E$68000),1),$I18)</f>
        <v>0</v>
      </c>
      <c r="O18" s="8">
        <f ca="1">COUNTIF(OFFSET(Unit_CFDAs!F$2,0,0,COUNTA(Unit_CFDAs!F$2:F$68000),1),$I18)</f>
        <v>0</v>
      </c>
      <c r="P18" s="8">
        <f ca="1">COUNTIF(OFFSET(Unit_CFDAs!G$2,0,0,COUNTA(Unit_CFDAs!G$2:G$68000),1),$I18)</f>
        <v>0</v>
      </c>
      <c r="Q18" s="8">
        <f ca="1">COUNTIF(OFFSET(Unit_CFDAs!H$2,0,0,COUNTA(Unit_CFDAs!H$2:H$68000),1),$I18)</f>
        <v>0</v>
      </c>
      <c r="R18" s="8">
        <f ca="1">COUNTIF(OFFSET(Unit_CFDAs!I$2,0,0,COUNTA(Unit_CFDAs!I$2:I$68000),1),$I18)</f>
        <v>0</v>
      </c>
      <c r="S18" s="8">
        <f ca="1">COUNTIF(OFFSET(Unit_CFDAs!J$2,0,0,COUNTA(Unit_CFDAs!J$2:J$68000),1),$I18)</f>
        <v>0</v>
      </c>
      <c r="T18" s="8">
        <f ca="1">COUNTIF(OFFSET(Unit_CFDAs!K$2,0,0,COUNTA(Unit_CFDAs!K$2:K$68000),1),$I18)</f>
        <v>0</v>
      </c>
      <c r="U18" t="str">
        <f>INDEX('CFDA-Defs'!$C$2:$C$68000,MATCH(I18,'CFDA-Defs'!$B$2:$B$68000))</f>
        <v>Bureau Of Ocean Energy Management, Department Of The Interior</v>
      </c>
      <c r="V18" t="str">
        <f>INDEX('CFDA-Defs'!$A$2:$A$68000,MATCH(I18,'CFDA-Defs'!$B$2:$B$68000))</f>
        <v>Bureau of Ocean Energy Management Renewable Energy Program</v>
      </c>
    </row>
    <row r="19" spans="1:22" x14ac:dyDescent="0.2">
      <c r="A19" s="1">
        <v>41339</v>
      </c>
      <c r="B19" s="1">
        <v>41399</v>
      </c>
      <c r="C19" t="s">
        <v>9507</v>
      </c>
      <c r="D19" s="14" t="s">
        <v>9508</v>
      </c>
      <c r="E19" t="s">
        <v>5640</v>
      </c>
      <c r="F19">
        <v>20000</v>
      </c>
      <c r="G19" t="s">
        <v>9509</v>
      </c>
      <c r="I19" s="2">
        <v>15.65</v>
      </c>
      <c r="J19" s="8">
        <f ca="1">COUNTIF(OFFSET(Unit_CFDAs!A$2,0,0,COUNTA(Unit_CFDAs!A$2:A$68000),1),$I19)</f>
        <v>1</v>
      </c>
      <c r="K19" s="8">
        <f ca="1">COUNTIF(OFFSET(Unit_CFDAs!B$2,0,0,COUNTA(Unit_CFDAs!B$2:B$68000),1),$I19)</f>
        <v>0</v>
      </c>
      <c r="L19" s="8">
        <f ca="1">COUNTIF(OFFSET(Unit_CFDAs!C$2,0,0,COUNTA(Unit_CFDAs!C$2:C$68000),1),$I19)</f>
        <v>0</v>
      </c>
      <c r="M19" s="8">
        <f ca="1">COUNTIF(OFFSET(Unit_CFDAs!D$2,0,0,COUNTA(Unit_CFDAs!D$2:D$68000),1),$I19)</f>
        <v>0</v>
      </c>
      <c r="N19" s="8">
        <f ca="1">COUNTIF(OFFSET(Unit_CFDAs!E$2,0,0,COUNTA(Unit_CFDAs!E$2:E$68000),1),$I19)</f>
        <v>0</v>
      </c>
      <c r="O19" s="8">
        <f ca="1">COUNTIF(OFFSET(Unit_CFDAs!F$2,0,0,COUNTA(Unit_CFDAs!F$2:F$68000),1),$I19)</f>
        <v>0</v>
      </c>
      <c r="P19" s="8">
        <f ca="1">COUNTIF(OFFSET(Unit_CFDAs!G$2,0,0,COUNTA(Unit_CFDAs!G$2:G$68000),1),$I19)</f>
        <v>0</v>
      </c>
      <c r="Q19" s="8">
        <f ca="1">COUNTIF(OFFSET(Unit_CFDAs!H$2,0,0,COUNTA(Unit_CFDAs!H$2:H$68000),1),$I19)</f>
        <v>0</v>
      </c>
      <c r="R19" s="8">
        <f ca="1">COUNTIF(OFFSET(Unit_CFDAs!I$2,0,0,COUNTA(Unit_CFDAs!I$2:I$68000),1),$I19)</f>
        <v>1</v>
      </c>
      <c r="S19" s="8">
        <f ca="1">COUNTIF(OFFSET(Unit_CFDAs!J$2,0,0,COUNTA(Unit_CFDAs!J$2:J$68000),1),$I19)</f>
        <v>0</v>
      </c>
      <c r="T19" s="8">
        <f ca="1">COUNTIF(OFFSET(Unit_CFDAs!K$2,0,0,COUNTA(Unit_CFDAs!K$2:K$68000),1),$I19)</f>
        <v>0</v>
      </c>
      <c r="U19" t="str">
        <f>INDEX('CFDA-Defs'!$C$2:$C$68000,MATCH(I19,'CFDA-Defs'!$B$2:$B$68000))</f>
        <v>Fish And Wildlife Service, Department Of The Interior</v>
      </c>
      <c r="V19" t="str">
        <f>INDEX('CFDA-Defs'!$A$2:$A$68000,MATCH(I19,'CFDA-Defs'!$B$2:$B$68000))</f>
        <v>Research Grants (Generic)</v>
      </c>
    </row>
    <row r="20" spans="1:22" x14ac:dyDescent="0.2">
      <c r="A20" s="1">
        <v>41340</v>
      </c>
      <c r="B20" s="1">
        <v>41400</v>
      </c>
      <c r="C20" t="s">
        <v>9510</v>
      </c>
      <c r="D20" s="14" t="s">
        <v>9511</v>
      </c>
      <c r="E20" t="s">
        <v>5633</v>
      </c>
      <c r="F20">
        <v>9000</v>
      </c>
      <c r="G20" t="s">
        <v>9512</v>
      </c>
      <c r="I20" s="2">
        <v>15.65</v>
      </c>
      <c r="J20" s="8">
        <f ca="1">COUNTIF(OFFSET(Unit_CFDAs!A$2,0,0,COUNTA(Unit_CFDAs!A$2:A$68000),1),$I20)</f>
        <v>1</v>
      </c>
      <c r="K20" s="8">
        <f ca="1">COUNTIF(OFFSET(Unit_CFDAs!B$2,0,0,COUNTA(Unit_CFDAs!B$2:B$68000),1),$I20)</f>
        <v>0</v>
      </c>
      <c r="L20" s="8">
        <f ca="1">COUNTIF(OFFSET(Unit_CFDAs!C$2,0,0,COUNTA(Unit_CFDAs!C$2:C$68000),1),$I20)</f>
        <v>0</v>
      </c>
      <c r="M20" s="8">
        <f ca="1">COUNTIF(OFFSET(Unit_CFDAs!D$2,0,0,COUNTA(Unit_CFDAs!D$2:D$68000),1),$I20)</f>
        <v>0</v>
      </c>
      <c r="N20" s="8">
        <f ca="1">COUNTIF(OFFSET(Unit_CFDAs!E$2,0,0,COUNTA(Unit_CFDAs!E$2:E$68000),1),$I20)</f>
        <v>0</v>
      </c>
      <c r="O20" s="8">
        <f ca="1">COUNTIF(OFFSET(Unit_CFDAs!F$2,0,0,COUNTA(Unit_CFDAs!F$2:F$68000),1),$I20)</f>
        <v>0</v>
      </c>
      <c r="P20" s="8">
        <f ca="1">COUNTIF(OFFSET(Unit_CFDAs!G$2,0,0,COUNTA(Unit_CFDAs!G$2:G$68000),1),$I20)</f>
        <v>0</v>
      </c>
      <c r="Q20" s="8">
        <f ca="1">COUNTIF(OFFSET(Unit_CFDAs!H$2,0,0,COUNTA(Unit_CFDAs!H$2:H$68000),1),$I20)</f>
        <v>0</v>
      </c>
      <c r="R20" s="8">
        <f ca="1">COUNTIF(OFFSET(Unit_CFDAs!I$2,0,0,COUNTA(Unit_CFDAs!I$2:I$68000),1),$I20)</f>
        <v>1</v>
      </c>
      <c r="S20" s="8">
        <f ca="1">COUNTIF(OFFSET(Unit_CFDAs!J$2,0,0,COUNTA(Unit_CFDAs!J$2:J$68000),1),$I20)</f>
        <v>0</v>
      </c>
      <c r="T20" s="8">
        <f ca="1">COUNTIF(OFFSET(Unit_CFDAs!K$2,0,0,COUNTA(Unit_CFDAs!K$2:K$68000),1),$I20)</f>
        <v>0</v>
      </c>
      <c r="U20" t="str">
        <f>INDEX('CFDA-Defs'!$C$2:$C$68000,MATCH(I20,'CFDA-Defs'!$B$2:$B$68000))</f>
        <v>Fish And Wildlife Service, Department Of The Interior</v>
      </c>
      <c r="V20" t="str">
        <f>INDEX('CFDA-Defs'!$A$2:$A$68000,MATCH(I20,'CFDA-Defs'!$B$2:$B$68000))</f>
        <v>Research Grants (Generic)</v>
      </c>
    </row>
    <row r="21" spans="1:22" x14ac:dyDescent="0.2">
      <c r="A21" s="1">
        <v>41346</v>
      </c>
      <c r="B21" s="1">
        <v>41409</v>
      </c>
      <c r="C21" t="s">
        <v>9513</v>
      </c>
      <c r="D21" t="s">
        <v>9514</v>
      </c>
      <c r="E21" t="s">
        <v>5633</v>
      </c>
      <c r="F21">
        <v>3000000</v>
      </c>
      <c r="G21" t="s">
        <v>9515</v>
      </c>
      <c r="H21" t="s">
        <v>9516</v>
      </c>
      <c r="I21">
        <v>16.738</v>
      </c>
      <c r="J21" s="8">
        <f ca="1">COUNTIF(OFFSET(Unit_CFDAs!A$2,0,0,COUNTA(Unit_CFDAs!A$2:A$68000),1),$I21)</f>
        <v>0</v>
      </c>
      <c r="K21" s="8">
        <f ca="1">COUNTIF(OFFSET(Unit_CFDAs!B$2,0,0,COUNTA(Unit_CFDAs!B$2:B$68000),1),$I21)</f>
        <v>0</v>
      </c>
      <c r="L21" s="8">
        <f ca="1">COUNTIF(OFFSET(Unit_CFDAs!C$2,0,0,COUNTA(Unit_CFDAs!C$2:C$68000),1),$I21)</f>
        <v>0</v>
      </c>
      <c r="M21" s="8">
        <f ca="1">COUNTIF(OFFSET(Unit_CFDAs!D$2,0,0,COUNTA(Unit_CFDAs!D$2:D$68000),1),$I21)</f>
        <v>0</v>
      </c>
      <c r="N21" s="8">
        <f ca="1">COUNTIF(OFFSET(Unit_CFDAs!E$2,0,0,COUNTA(Unit_CFDAs!E$2:E$68000),1),$I21)</f>
        <v>0</v>
      </c>
      <c r="O21" s="8">
        <f ca="1">COUNTIF(OFFSET(Unit_CFDAs!F$2,0,0,COUNTA(Unit_CFDAs!F$2:F$68000),1),$I21)</f>
        <v>0</v>
      </c>
      <c r="P21" s="8">
        <f ca="1">COUNTIF(OFFSET(Unit_CFDAs!G$2,0,0,COUNTA(Unit_CFDAs!G$2:G$68000),1),$I21)</f>
        <v>0</v>
      </c>
      <c r="Q21" s="8">
        <f ca="1">COUNTIF(OFFSET(Unit_CFDAs!H$2,0,0,COUNTA(Unit_CFDAs!H$2:H$68000),1),$I21)</f>
        <v>0</v>
      </c>
      <c r="R21" s="8">
        <f ca="1">COUNTIF(OFFSET(Unit_CFDAs!I$2,0,0,COUNTA(Unit_CFDAs!I$2:I$68000),1),$I21)</f>
        <v>0</v>
      </c>
      <c r="S21" s="8">
        <f ca="1">COUNTIF(OFFSET(Unit_CFDAs!J$2,0,0,COUNTA(Unit_CFDAs!J$2:J$68000),1),$I21)</f>
        <v>0</v>
      </c>
      <c r="T21" s="8">
        <f ca="1">COUNTIF(OFFSET(Unit_CFDAs!K$2,0,0,COUNTA(Unit_CFDAs!K$2:K$68000),1),$I21)</f>
        <v>0</v>
      </c>
      <c r="U21" t="str">
        <f>INDEX('CFDA-Defs'!$C$2:$C$68000,MATCH(I21,'CFDA-Defs'!$B$2:$B$68000))</f>
        <v>Bureau Of Justice Assistance, Department Of Justice</v>
      </c>
      <c r="V21" t="str">
        <f>INDEX('CFDA-Defs'!$A$2:$A$68000,MATCH(I21,'CFDA-Defs'!$B$2:$B$68000))</f>
        <v>Edward Byrne Memorial Justice Assistance Grant Program</v>
      </c>
    </row>
    <row r="22" spans="1:22" x14ac:dyDescent="0.2">
      <c r="A22" s="1">
        <v>41326</v>
      </c>
      <c r="B22" s="1">
        <v>41403</v>
      </c>
      <c r="C22" t="s">
        <v>9517</v>
      </c>
      <c r="D22" t="s">
        <v>9518</v>
      </c>
      <c r="E22" t="s">
        <v>5633</v>
      </c>
      <c r="F22">
        <v>5382715</v>
      </c>
      <c r="G22" t="s">
        <v>9519</v>
      </c>
      <c r="H22" t="s">
        <v>9520</v>
      </c>
      <c r="I22">
        <v>19.016999999999999</v>
      </c>
      <c r="J22" s="8">
        <f ca="1">COUNTIF(OFFSET(Unit_CFDAs!A$2,0,0,COUNTA(Unit_CFDAs!A$2:A$68000),1),$I22)</f>
        <v>0</v>
      </c>
      <c r="K22" s="8">
        <f ca="1">COUNTIF(OFFSET(Unit_CFDAs!B$2,0,0,COUNTA(Unit_CFDAs!B$2:B$68000),1),$I22)</f>
        <v>0</v>
      </c>
      <c r="L22" s="8">
        <f ca="1">COUNTIF(OFFSET(Unit_CFDAs!C$2,0,0,COUNTA(Unit_CFDAs!C$2:C$68000),1),$I22)</f>
        <v>0</v>
      </c>
      <c r="M22" s="8">
        <f ca="1">COUNTIF(OFFSET(Unit_CFDAs!D$2,0,0,COUNTA(Unit_CFDAs!D$2:D$68000),1),$I22)</f>
        <v>0</v>
      </c>
      <c r="N22" s="8">
        <f ca="1">COUNTIF(OFFSET(Unit_CFDAs!E$2,0,0,COUNTA(Unit_CFDAs!E$2:E$68000),1),$I22)</f>
        <v>0</v>
      </c>
      <c r="O22" s="8">
        <f ca="1">COUNTIF(OFFSET(Unit_CFDAs!F$2,0,0,COUNTA(Unit_CFDAs!F$2:F$68000),1),$I22)</f>
        <v>0</v>
      </c>
      <c r="P22" s="8">
        <f ca="1">COUNTIF(OFFSET(Unit_CFDAs!G$2,0,0,COUNTA(Unit_CFDAs!G$2:G$68000),1),$I22)</f>
        <v>0</v>
      </c>
      <c r="Q22" s="8">
        <f ca="1">COUNTIF(OFFSET(Unit_CFDAs!H$2,0,0,COUNTA(Unit_CFDAs!H$2:H$68000),1),$I22)</f>
        <v>0</v>
      </c>
      <c r="R22" s="8">
        <f ca="1">COUNTIF(OFFSET(Unit_CFDAs!I$2,0,0,COUNTA(Unit_CFDAs!I$2:I$68000),1),$I22)</f>
        <v>0</v>
      </c>
      <c r="S22" s="8">
        <f ca="1">COUNTIF(OFFSET(Unit_CFDAs!J$2,0,0,COUNTA(Unit_CFDAs!J$2:J$68000),1),$I22)</f>
        <v>0</v>
      </c>
      <c r="T22" s="8">
        <f ca="1">COUNTIF(OFFSET(Unit_CFDAs!K$2,0,0,COUNTA(Unit_CFDAs!K$2:K$68000),1),$I22)</f>
        <v>0</v>
      </c>
      <c r="U22" t="str">
        <f>INDEX('CFDA-Defs'!$C$2:$C$68000,MATCH(I22,'CFDA-Defs'!$B$2:$B$68000))</f>
        <v>Bureau Of Oceans And International Environmental And Scientific Affairs, Department Of State</v>
      </c>
      <c r="V22" t="str">
        <f>INDEX('CFDA-Defs'!$A$2:$A$68000,MATCH(I22,'CFDA-Defs'!$B$2:$B$68000))</f>
        <v>Environmental and Scientific Partnerships and Programs</v>
      </c>
    </row>
    <row r="23" spans="1:22" x14ac:dyDescent="0.2">
      <c r="A23" s="1">
        <v>41326</v>
      </c>
      <c r="B23" s="1">
        <v>41370</v>
      </c>
      <c r="C23" t="s">
        <v>9521</v>
      </c>
      <c r="D23" t="s">
        <v>9522</v>
      </c>
      <c r="E23" t="s">
        <v>5633</v>
      </c>
      <c r="F23">
        <v>250000</v>
      </c>
      <c r="G23" t="s">
        <v>9523</v>
      </c>
      <c r="H23" t="s">
        <v>9524</v>
      </c>
      <c r="I23" s="2">
        <v>19.04</v>
      </c>
      <c r="J23" s="8">
        <f ca="1">COUNTIF(OFFSET(Unit_CFDAs!A$2,0,0,COUNTA(Unit_CFDAs!A$2:A$68000),1),$I23)</f>
        <v>0</v>
      </c>
      <c r="K23" s="8">
        <f ca="1">COUNTIF(OFFSET(Unit_CFDAs!B$2,0,0,COUNTA(Unit_CFDAs!B$2:B$68000),1),$I23)</f>
        <v>0</v>
      </c>
      <c r="L23" s="8">
        <f ca="1">COUNTIF(OFFSET(Unit_CFDAs!C$2,0,0,COUNTA(Unit_CFDAs!C$2:C$68000),1),$I23)</f>
        <v>0</v>
      </c>
      <c r="M23" s="8">
        <f ca="1">COUNTIF(OFFSET(Unit_CFDAs!D$2,0,0,COUNTA(Unit_CFDAs!D$2:D$68000),1),$I23)</f>
        <v>0</v>
      </c>
      <c r="N23" s="8">
        <f ca="1">COUNTIF(OFFSET(Unit_CFDAs!E$2,0,0,COUNTA(Unit_CFDAs!E$2:E$68000),1),$I23)</f>
        <v>0</v>
      </c>
      <c r="O23" s="8">
        <f ca="1">COUNTIF(OFFSET(Unit_CFDAs!F$2,0,0,COUNTA(Unit_CFDAs!F$2:F$68000),1),$I23)</f>
        <v>0</v>
      </c>
      <c r="P23" s="8">
        <f ca="1">COUNTIF(OFFSET(Unit_CFDAs!G$2,0,0,COUNTA(Unit_CFDAs!G$2:G$68000),1),$I23)</f>
        <v>0</v>
      </c>
      <c r="Q23" s="8">
        <f ca="1">COUNTIF(OFFSET(Unit_CFDAs!H$2,0,0,COUNTA(Unit_CFDAs!H$2:H$68000),1),$I23)</f>
        <v>0</v>
      </c>
      <c r="R23" s="8">
        <f ca="1">COUNTIF(OFFSET(Unit_CFDAs!I$2,0,0,COUNTA(Unit_CFDAs!I$2:I$68000),1),$I23)</f>
        <v>0</v>
      </c>
      <c r="S23" s="8">
        <f ca="1">COUNTIF(OFFSET(Unit_CFDAs!J$2,0,0,COUNTA(Unit_CFDAs!J$2:J$68000),1),$I23)</f>
        <v>0</v>
      </c>
      <c r="T23" s="8">
        <f ca="1">COUNTIF(OFFSET(Unit_CFDAs!K$2,0,0,COUNTA(Unit_CFDAs!K$2:K$68000),1),$I23)</f>
        <v>0</v>
      </c>
      <c r="U23" t="str">
        <f>INDEX('CFDA-Defs'!$C$2:$C$68000,MATCH(I23,'CFDA-Defs'!$B$2:$B$68000))</f>
        <v>Under Secretary For Public Diplomacy And Public Affairs , Department Of State</v>
      </c>
      <c r="V23" t="str">
        <f>INDEX('CFDA-Defs'!$A$2:$A$68000,MATCH(I23,'CFDA-Defs'!$B$2:$B$68000))</f>
        <v>Public Diplomacy Programs</v>
      </c>
    </row>
    <row r="24" spans="1:22" x14ac:dyDescent="0.2">
      <c r="A24" s="1">
        <v>41339</v>
      </c>
      <c r="B24" s="1">
        <v>41401</v>
      </c>
      <c r="C24" t="s">
        <v>9525</v>
      </c>
      <c r="D24" t="s">
        <v>9526</v>
      </c>
      <c r="E24" t="s">
        <v>5647</v>
      </c>
      <c r="F24">
        <v>5000</v>
      </c>
      <c r="G24" t="s">
        <v>9527</v>
      </c>
      <c r="I24" s="2">
        <v>19.04</v>
      </c>
      <c r="J24" s="8">
        <f ca="1">COUNTIF(OFFSET(Unit_CFDAs!A$2,0,0,COUNTA(Unit_CFDAs!A$2:A$68000),1),$I24)</f>
        <v>0</v>
      </c>
      <c r="K24" s="8">
        <f ca="1">COUNTIF(OFFSET(Unit_CFDAs!B$2,0,0,COUNTA(Unit_CFDAs!B$2:B$68000),1),$I24)</f>
        <v>0</v>
      </c>
      <c r="L24" s="8">
        <f ca="1">COUNTIF(OFFSET(Unit_CFDAs!C$2,0,0,COUNTA(Unit_CFDAs!C$2:C$68000),1),$I24)</f>
        <v>0</v>
      </c>
      <c r="M24" s="8">
        <f ca="1">COUNTIF(OFFSET(Unit_CFDAs!D$2,0,0,COUNTA(Unit_CFDAs!D$2:D$68000),1),$I24)</f>
        <v>0</v>
      </c>
      <c r="N24" s="8">
        <f ca="1">COUNTIF(OFFSET(Unit_CFDAs!E$2,0,0,COUNTA(Unit_CFDAs!E$2:E$68000),1),$I24)</f>
        <v>0</v>
      </c>
      <c r="O24" s="8">
        <f ca="1">COUNTIF(OFFSET(Unit_CFDAs!F$2,0,0,COUNTA(Unit_CFDAs!F$2:F$68000),1),$I24)</f>
        <v>0</v>
      </c>
      <c r="P24" s="8">
        <f ca="1">COUNTIF(OFFSET(Unit_CFDAs!G$2,0,0,COUNTA(Unit_CFDAs!G$2:G$68000),1),$I24)</f>
        <v>0</v>
      </c>
      <c r="Q24" s="8">
        <f ca="1">COUNTIF(OFFSET(Unit_CFDAs!H$2,0,0,COUNTA(Unit_CFDAs!H$2:H$68000),1),$I24)</f>
        <v>0</v>
      </c>
      <c r="R24" s="8">
        <f ca="1">COUNTIF(OFFSET(Unit_CFDAs!I$2,0,0,COUNTA(Unit_CFDAs!I$2:I$68000),1),$I24)</f>
        <v>0</v>
      </c>
      <c r="S24" s="8">
        <f ca="1">COUNTIF(OFFSET(Unit_CFDAs!J$2,0,0,COUNTA(Unit_CFDAs!J$2:J$68000),1),$I24)</f>
        <v>0</v>
      </c>
      <c r="T24" s="8">
        <f ca="1">COUNTIF(OFFSET(Unit_CFDAs!K$2,0,0,COUNTA(Unit_CFDAs!K$2:K$68000),1),$I24)</f>
        <v>0</v>
      </c>
      <c r="U24" t="str">
        <f>INDEX('CFDA-Defs'!$C$2:$C$68000,MATCH(I24,'CFDA-Defs'!$B$2:$B$68000))</f>
        <v>Under Secretary For Public Diplomacy And Public Affairs , Department Of State</v>
      </c>
      <c r="V24" t="str">
        <f>INDEX('CFDA-Defs'!$A$2:$A$68000,MATCH(I24,'CFDA-Defs'!$B$2:$B$68000))</f>
        <v>Public Diplomacy Programs</v>
      </c>
    </row>
    <row r="25" spans="1:22" x14ac:dyDescent="0.2">
      <c r="A25" s="1">
        <v>41334</v>
      </c>
      <c r="B25" s="1">
        <v>41394</v>
      </c>
      <c r="C25" t="s">
        <v>9528</v>
      </c>
      <c r="D25" t="s">
        <v>9529</v>
      </c>
      <c r="E25" t="s">
        <v>5633</v>
      </c>
      <c r="F25">
        <v>750000</v>
      </c>
      <c r="G25" t="s">
        <v>9530</v>
      </c>
      <c r="H25" t="s">
        <v>9531</v>
      </c>
      <c r="I25">
        <v>19.414999999999999</v>
      </c>
      <c r="J25" s="8">
        <f ca="1">COUNTIF(OFFSET(Unit_CFDAs!A$2,0,0,COUNTA(Unit_CFDAs!A$2:A$68000),1),$I25)</f>
        <v>0</v>
      </c>
      <c r="K25" s="8">
        <f ca="1">COUNTIF(OFFSET(Unit_CFDAs!B$2,0,0,COUNTA(Unit_CFDAs!B$2:B$68000),1),$I25)</f>
        <v>0</v>
      </c>
      <c r="L25" s="8">
        <f ca="1">COUNTIF(OFFSET(Unit_CFDAs!C$2,0,0,COUNTA(Unit_CFDAs!C$2:C$68000),1),$I25)</f>
        <v>0</v>
      </c>
      <c r="M25" s="8">
        <f ca="1">COUNTIF(OFFSET(Unit_CFDAs!D$2,0,0,COUNTA(Unit_CFDAs!D$2:D$68000),1),$I25)</f>
        <v>0</v>
      </c>
      <c r="N25" s="8">
        <f ca="1">COUNTIF(OFFSET(Unit_CFDAs!E$2,0,0,COUNTA(Unit_CFDAs!E$2:E$68000),1),$I25)</f>
        <v>0</v>
      </c>
      <c r="O25" s="8">
        <f ca="1">COUNTIF(OFFSET(Unit_CFDAs!F$2,0,0,COUNTA(Unit_CFDAs!F$2:F$68000),1),$I25)</f>
        <v>0</v>
      </c>
      <c r="P25" s="8">
        <f ca="1">COUNTIF(OFFSET(Unit_CFDAs!G$2,0,0,COUNTA(Unit_CFDAs!G$2:G$68000),1),$I25)</f>
        <v>0</v>
      </c>
      <c r="Q25" s="8">
        <f ca="1">COUNTIF(OFFSET(Unit_CFDAs!H$2,0,0,COUNTA(Unit_CFDAs!H$2:H$68000),1),$I25)</f>
        <v>1</v>
      </c>
      <c r="R25" s="8">
        <f ca="1">COUNTIF(OFFSET(Unit_CFDAs!I$2,0,0,COUNTA(Unit_CFDAs!I$2:I$68000),1),$I25)</f>
        <v>0</v>
      </c>
      <c r="S25" s="8">
        <f ca="1">COUNTIF(OFFSET(Unit_CFDAs!J$2,0,0,COUNTA(Unit_CFDAs!J$2:J$68000),1),$I25)</f>
        <v>0</v>
      </c>
      <c r="T25" s="8">
        <f ca="1">COUNTIF(OFFSET(Unit_CFDAs!K$2,0,0,COUNTA(Unit_CFDAs!K$2:K$68000),1),$I25)</f>
        <v>0</v>
      </c>
      <c r="U25" t="str">
        <f>INDEX('CFDA-Defs'!$C$2:$C$68000,MATCH(I25,'CFDA-Defs'!$B$2:$B$68000))</f>
        <v>Bureau Of Educational And Cultural Affairs, Department Of State</v>
      </c>
      <c r="V25" t="str">
        <f>INDEX('CFDA-Defs'!$A$2:$A$68000,MATCH(I25,'CFDA-Defs'!$B$2:$B$68000))</f>
        <v>Professional and Cultural Exchange Programs - Citizen Exchanges</v>
      </c>
    </row>
    <row r="26" spans="1:22" x14ac:dyDescent="0.2">
      <c r="A26" s="1">
        <v>41334</v>
      </c>
      <c r="B26" s="1">
        <v>41394</v>
      </c>
      <c r="C26" t="s">
        <v>9532</v>
      </c>
      <c r="D26" s="3" t="s">
        <v>9533</v>
      </c>
      <c r="E26" t="s">
        <v>5633</v>
      </c>
      <c r="F26">
        <v>675000</v>
      </c>
      <c r="G26" t="s">
        <v>9534</v>
      </c>
      <c r="H26" t="s">
        <v>9535</v>
      </c>
      <c r="I26">
        <v>19.414999999999999</v>
      </c>
      <c r="J26" s="8">
        <f ca="1">COUNTIF(OFFSET(Unit_CFDAs!A$2,0,0,COUNTA(Unit_CFDAs!A$2:A$68000),1),$I26)</f>
        <v>0</v>
      </c>
      <c r="K26" s="8">
        <f ca="1">COUNTIF(OFFSET(Unit_CFDAs!B$2,0,0,COUNTA(Unit_CFDAs!B$2:B$68000),1),$I26)</f>
        <v>0</v>
      </c>
      <c r="L26" s="8">
        <f ca="1">COUNTIF(OFFSET(Unit_CFDAs!C$2,0,0,COUNTA(Unit_CFDAs!C$2:C$68000),1),$I26)</f>
        <v>0</v>
      </c>
      <c r="M26" s="8">
        <f ca="1">COUNTIF(OFFSET(Unit_CFDAs!D$2,0,0,COUNTA(Unit_CFDAs!D$2:D$68000),1),$I26)</f>
        <v>0</v>
      </c>
      <c r="N26" s="8">
        <f ca="1">COUNTIF(OFFSET(Unit_CFDAs!E$2,0,0,COUNTA(Unit_CFDAs!E$2:E$68000),1),$I26)</f>
        <v>0</v>
      </c>
      <c r="O26" s="8">
        <f ca="1">COUNTIF(OFFSET(Unit_CFDAs!F$2,0,0,COUNTA(Unit_CFDAs!F$2:F$68000),1),$I26)</f>
        <v>0</v>
      </c>
      <c r="P26" s="8">
        <f ca="1">COUNTIF(OFFSET(Unit_CFDAs!G$2,0,0,COUNTA(Unit_CFDAs!G$2:G$68000),1),$I26)</f>
        <v>0</v>
      </c>
      <c r="Q26" s="8">
        <f ca="1">COUNTIF(OFFSET(Unit_CFDAs!H$2,0,0,COUNTA(Unit_CFDAs!H$2:H$68000),1),$I26)</f>
        <v>1</v>
      </c>
      <c r="R26" s="8">
        <f ca="1">COUNTIF(OFFSET(Unit_CFDAs!I$2,0,0,COUNTA(Unit_CFDAs!I$2:I$68000),1),$I26)</f>
        <v>0</v>
      </c>
      <c r="S26" s="8">
        <f ca="1">COUNTIF(OFFSET(Unit_CFDAs!J$2,0,0,COUNTA(Unit_CFDAs!J$2:J$68000),1),$I26)</f>
        <v>0</v>
      </c>
      <c r="T26" s="8">
        <f ca="1">COUNTIF(OFFSET(Unit_CFDAs!K$2,0,0,COUNTA(Unit_CFDAs!K$2:K$68000),1),$I26)</f>
        <v>0</v>
      </c>
      <c r="U26" t="str">
        <f>INDEX('CFDA-Defs'!$C$2:$C$68000,MATCH(I26,'CFDA-Defs'!$B$2:$B$68000))</f>
        <v>Bureau Of Educational And Cultural Affairs, Department Of State</v>
      </c>
      <c r="V26" t="str">
        <f>INDEX('CFDA-Defs'!$A$2:$A$68000,MATCH(I26,'CFDA-Defs'!$B$2:$B$68000))</f>
        <v>Professional and Cultural Exchange Programs - Citizen Exchanges</v>
      </c>
    </row>
    <row r="27" spans="1:22" x14ac:dyDescent="0.2">
      <c r="A27" s="1">
        <v>41326</v>
      </c>
      <c r="B27" s="1">
        <v>41387</v>
      </c>
      <c r="C27" t="s">
        <v>9536</v>
      </c>
      <c r="D27" t="s">
        <v>9537</v>
      </c>
      <c r="E27" t="s">
        <v>5633</v>
      </c>
      <c r="F27">
        <v>1750000</v>
      </c>
      <c r="G27" t="s">
        <v>9538</v>
      </c>
      <c r="H27" t="s">
        <v>9539</v>
      </c>
      <c r="I27">
        <v>19.452000000000002</v>
      </c>
      <c r="J27" s="8">
        <f ca="1">COUNTIF(OFFSET(Unit_CFDAs!A$2,0,0,COUNTA(Unit_CFDAs!A$2:A$68000),1),$I27)</f>
        <v>0</v>
      </c>
      <c r="K27" s="8">
        <f ca="1">COUNTIF(OFFSET(Unit_CFDAs!B$2,0,0,COUNTA(Unit_CFDAs!B$2:B$68000),1),$I27)</f>
        <v>0</v>
      </c>
      <c r="L27" s="8">
        <f ca="1">COUNTIF(OFFSET(Unit_CFDAs!C$2,0,0,COUNTA(Unit_CFDAs!C$2:C$68000),1),$I27)</f>
        <v>0</v>
      </c>
      <c r="M27" s="8">
        <f ca="1">COUNTIF(OFFSET(Unit_CFDAs!D$2,0,0,COUNTA(Unit_CFDAs!D$2:D$68000),1),$I27)</f>
        <v>0</v>
      </c>
      <c r="N27" s="8">
        <f ca="1">COUNTIF(OFFSET(Unit_CFDAs!E$2,0,0,COUNTA(Unit_CFDAs!E$2:E$68000),1),$I27)</f>
        <v>0</v>
      </c>
      <c r="O27" s="8">
        <f ca="1">COUNTIF(OFFSET(Unit_CFDAs!F$2,0,0,COUNTA(Unit_CFDAs!F$2:F$68000),1),$I27)</f>
        <v>0</v>
      </c>
      <c r="P27" s="8">
        <f ca="1">COUNTIF(OFFSET(Unit_CFDAs!G$2,0,0,COUNTA(Unit_CFDAs!G$2:G$68000),1),$I27)</f>
        <v>0</v>
      </c>
      <c r="Q27" s="8">
        <f ca="1">COUNTIF(OFFSET(Unit_CFDAs!H$2,0,0,COUNTA(Unit_CFDAs!H$2:H$68000),1),$I27)</f>
        <v>0</v>
      </c>
      <c r="R27" s="8">
        <f ca="1">COUNTIF(OFFSET(Unit_CFDAs!I$2,0,0,COUNTA(Unit_CFDAs!I$2:I$68000),1),$I27)</f>
        <v>0</v>
      </c>
      <c r="S27" s="8">
        <f ca="1">COUNTIF(OFFSET(Unit_CFDAs!J$2,0,0,COUNTA(Unit_CFDAs!J$2:J$68000),1),$I27)</f>
        <v>0</v>
      </c>
      <c r="T27" s="8">
        <f ca="1">COUNTIF(OFFSET(Unit_CFDAs!K$2,0,0,COUNTA(Unit_CFDAs!K$2:K$68000),1),$I27)</f>
        <v>0</v>
      </c>
      <c r="U27" t="str">
        <f>INDEX('CFDA-Defs'!$C$2:$C$68000,MATCH(I27,'CFDA-Defs'!$B$2:$B$68000))</f>
        <v>Bureau Of Educational And Cultural Affairs, Department Of State</v>
      </c>
      <c r="V27" t="str">
        <f>INDEX('CFDA-Defs'!$A$2:$A$68000,MATCH(I27,'CFDA-Defs'!$B$2:$B$68000))</f>
        <v>International Exchange Alumni Programs</v>
      </c>
    </row>
    <row r="28" spans="1:22" x14ac:dyDescent="0.2">
      <c r="A28" s="1">
        <v>41342</v>
      </c>
      <c r="B28" s="1">
        <v>41381</v>
      </c>
      <c r="C28" t="s">
        <v>9540</v>
      </c>
      <c r="D28" t="s">
        <v>9541</v>
      </c>
      <c r="E28" t="s">
        <v>5633</v>
      </c>
      <c r="F28">
        <v>2500000</v>
      </c>
      <c r="G28" t="s">
        <v>9542</v>
      </c>
      <c r="H28" t="s">
        <v>9543</v>
      </c>
      <c r="I28" s="2">
        <v>19.5</v>
      </c>
      <c r="J28" s="8">
        <f ca="1">COUNTIF(OFFSET(Unit_CFDAs!A$2,0,0,COUNTA(Unit_CFDAs!A$2:A$68000),1),$I28)</f>
        <v>0</v>
      </c>
      <c r="K28" s="8">
        <f ca="1">COUNTIF(OFFSET(Unit_CFDAs!B$2,0,0,COUNTA(Unit_CFDAs!B$2:B$68000),1),$I28)</f>
        <v>0</v>
      </c>
      <c r="L28" s="8">
        <f ca="1">COUNTIF(OFFSET(Unit_CFDAs!C$2,0,0,COUNTA(Unit_CFDAs!C$2:C$68000),1),$I28)</f>
        <v>0</v>
      </c>
      <c r="M28" s="8">
        <f ca="1">COUNTIF(OFFSET(Unit_CFDAs!D$2,0,0,COUNTA(Unit_CFDAs!D$2:D$68000),1),$I28)</f>
        <v>0</v>
      </c>
      <c r="N28" s="8">
        <f ca="1">COUNTIF(OFFSET(Unit_CFDAs!E$2,0,0,COUNTA(Unit_CFDAs!E$2:E$68000),1),$I28)</f>
        <v>0</v>
      </c>
      <c r="O28" s="8">
        <f ca="1">COUNTIF(OFFSET(Unit_CFDAs!F$2,0,0,COUNTA(Unit_CFDAs!F$2:F$68000),1),$I28)</f>
        <v>0</v>
      </c>
      <c r="P28" s="8">
        <f ca="1">COUNTIF(OFFSET(Unit_CFDAs!G$2,0,0,COUNTA(Unit_CFDAs!G$2:G$68000),1),$I28)</f>
        <v>0</v>
      </c>
      <c r="Q28" s="8">
        <f ca="1">COUNTIF(OFFSET(Unit_CFDAs!H$2,0,0,COUNTA(Unit_CFDAs!H$2:H$68000),1),$I28)</f>
        <v>0</v>
      </c>
      <c r="R28" s="8">
        <f ca="1">COUNTIF(OFFSET(Unit_CFDAs!I$2,0,0,COUNTA(Unit_CFDAs!I$2:I$68000),1),$I28)</f>
        <v>0</v>
      </c>
      <c r="S28" s="8">
        <f ca="1">COUNTIF(OFFSET(Unit_CFDAs!J$2,0,0,COUNTA(Unit_CFDAs!J$2:J$68000),1),$I28)</f>
        <v>0</v>
      </c>
      <c r="T28" s="8">
        <f ca="1">COUNTIF(OFFSET(Unit_CFDAs!K$2,0,0,COUNTA(Unit_CFDAs!K$2:K$68000),1),$I28)</f>
        <v>0</v>
      </c>
      <c r="U28" t="str">
        <f>INDEX('CFDA-Defs'!$C$2:$C$68000,MATCH(I28,'CFDA-Defs'!$B$2:$B$68000))</f>
        <v>Bureau Of Near Eastern Affairs, Department Of State</v>
      </c>
      <c r="V28" t="str">
        <f>INDEX('CFDA-Defs'!$A$2:$A$68000,MATCH(I28,'CFDA-Defs'!$B$2:$B$68000))</f>
        <v>Middle East Partnership Initiative</v>
      </c>
    </row>
    <row r="29" spans="1:22" x14ac:dyDescent="0.2">
      <c r="A29" s="1">
        <v>41342</v>
      </c>
      <c r="B29" s="1">
        <v>41405</v>
      </c>
      <c r="C29" t="s">
        <v>9544</v>
      </c>
      <c r="D29" t="s">
        <v>9545</v>
      </c>
      <c r="E29" t="s">
        <v>5633</v>
      </c>
      <c r="F29">
        <v>445000</v>
      </c>
      <c r="G29" t="s">
        <v>9546</v>
      </c>
      <c r="H29" t="s">
        <v>9547</v>
      </c>
      <c r="I29">
        <v>19.901</v>
      </c>
      <c r="J29" s="8">
        <f ca="1">COUNTIF(OFFSET(Unit_CFDAs!A$2,0,0,COUNTA(Unit_CFDAs!A$2:A$68000),1),$I29)</f>
        <v>0</v>
      </c>
      <c r="K29" s="8">
        <f ca="1">COUNTIF(OFFSET(Unit_CFDAs!B$2,0,0,COUNTA(Unit_CFDAs!B$2:B$68000),1),$I29)</f>
        <v>0</v>
      </c>
      <c r="L29" s="8">
        <f ca="1">COUNTIF(OFFSET(Unit_CFDAs!C$2,0,0,COUNTA(Unit_CFDAs!C$2:C$68000),1),$I29)</f>
        <v>0</v>
      </c>
      <c r="M29" s="8">
        <f ca="1">COUNTIF(OFFSET(Unit_CFDAs!D$2,0,0,COUNTA(Unit_CFDAs!D$2:D$68000),1),$I29)</f>
        <v>0</v>
      </c>
      <c r="N29" s="8">
        <f ca="1">COUNTIF(OFFSET(Unit_CFDAs!E$2,0,0,COUNTA(Unit_CFDAs!E$2:E$68000),1),$I29)</f>
        <v>0</v>
      </c>
      <c r="O29" s="8">
        <f ca="1">COUNTIF(OFFSET(Unit_CFDAs!F$2,0,0,COUNTA(Unit_CFDAs!F$2:F$68000),1),$I29)</f>
        <v>0</v>
      </c>
      <c r="P29" s="8">
        <f ca="1">COUNTIF(OFFSET(Unit_CFDAs!G$2,0,0,COUNTA(Unit_CFDAs!G$2:G$68000),1),$I29)</f>
        <v>0</v>
      </c>
      <c r="Q29" s="8">
        <f ca="1">COUNTIF(OFFSET(Unit_CFDAs!H$2,0,0,COUNTA(Unit_CFDAs!H$2:H$68000),1),$I29)</f>
        <v>0</v>
      </c>
      <c r="R29" s="8">
        <f ca="1">COUNTIF(OFFSET(Unit_CFDAs!I$2,0,0,COUNTA(Unit_CFDAs!I$2:I$68000),1),$I29)</f>
        <v>0</v>
      </c>
      <c r="S29" s="8">
        <f ca="1">COUNTIF(OFFSET(Unit_CFDAs!J$2,0,0,COUNTA(Unit_CFDAs!J$2:J$68000),1),$I29)</f>
        <v>0</v>
      </c>
      <c r="T29" s="8">
        <f ca="1">COUNTIF(OFFSET(Unit_CFDAs!K$2,0,0,COUNTA(Unit_CFDAs!K$2:K$68000),1),$I29)</f>
        <v>0</v>
      </c>
      <c r="U29" t="str">
        <f>INDEX('CFDA-Defs'!$C$2:$C$68000,MATCH(I29,'CFDA-Defs'!$B$2:$B$68000))</f>
        <v>Bureau Of International Security And Nonproliferation, Department Of State</v>
      </c>
      <c r="V29" t="str">
        <f>INDEX('CFDA-Defs'!$A$2:$A$68000,MATCH(I29,'CFDA-Defs'!$B$2:$B$68000))</f>
        <v>Export Control and Related Border Security</v>
      </c>
    </row>
    <row r="30" spans="1:22" x14ac:dyDescent="0.2">
      <c r="A30" s="1">
        <v>41333</v>
      </c>
      <c r="B30" s="1">
        <v>41424</v>
      </c>
      <c r="C30" t="s">
        <v>9548</v>
      </c>
      <c r="D30" t="s">
        <v>9549</v>
      </c>
      <c r="E30" t="s">
        <v>5633</v>
      </c>
      <c r="F30">
        <v>266000</v>
      </c>
      <c r="G30" t="s">
        <v>9550</v>
      </c>
      <c r="H30" t="s">
        <v>9551</v>
      </c>
      <c r="I30">
        <v>34.002000000000002</v>
      </c>
      <c r="J30" s="8">
        <f ca="1">COUNTIF(OFFSET(Unit_CFDAs!A$2,0,0,COUNTA(Unit_CFDAs!A$2:A$68000),1),$I30)</f>
        <v>0</v>
      </c>
      <c r="K30" s="8">
        <f ca="1">COUNTIF(OFFSET(Unit_CFDAs!B$2,0,0,COUNTA(Unit_CFDAs!B$2:B$68000),1),$I30)</f>
        <v>0</v>
      </c>
      <c r="L30" s="8">
        <f ca="1">COUNTIF(OFFSET(Unit_CFDAs!C$2,0,0,COUNTA(Unit_CFDAs!C$2:C$68000),1),$I30)</f>
        <v>0</v>
      </c>
      <c r="M30" s="8">
        <f ca="1">COUNTIF(OFFSET(Unit_CFDAs!D$2,0,0,COUNTA(Unit_CFDAs!D$2:D$68000),1),$I30)</f>
        <v>0</v>
      </c>
      <c r="N30" s="8">
        <f ca="1">COUNTIF(OFFSET(Unit_CFDAs!E$2,0,0,COUNTA(Unit_CFDAs!E$2:E$68000),1),$I30)</f>
        <v>0</v>
      </c>
      <c r="O30" s="8">
        <f ca="1">COUNTIF(OFFSET(Unit_CFDAs!F$2,0,0,COUNTA(Unit_CFDAs!F$2:F$68000),1),$I30)</f>
        <v>0</v>
      </c>
      <c r="P30" s="8">
        <f ca="1">COUNTIF(OFFSET(Unit_CFDAs!G$2,0,0,COUNTA(Unit_CFDAs!G$2:G$68000),1),$I30)</f>
        <v>0</v>
      </c>
      <c r="Q30" s="8">
        <f ca="1">COUNTIF(OFFSET(Unit_CFDAs!H$2,0,0,COUNTA(Unit_CFDAs!H$2:H$68000),1),$I30)</f>
        <v>0</v>
      </c>
      <c r="R30" s="8">
        <f ca="1">COUNTIF(OFFSET(Unit_CFDAs!I$2,0,0,COUNTA(Unit_CFDAs!I$2:I$68000),1),$I30)</f>
        <v>0</v>
      </c>
      <c r="S30" s="8">
        <f ca="1">COUNTIF(OFFSET(Unit_CFDAs!J$2,0,0,COUNTA(Unit_CFDAs!J$2:J$68000),1),$I30)</f>
        <v>0</v>
      </c>
      <c r="T30" s="8">
        <f ca="1">COUNTIF(OFFSET(Unit_CFDAs!K$2,0,0,COUNTA(Unit_CFDAs!K$2:K$68000),1),$I30)</f>
        <v>0</v>
      </c>
      <c r="U30" t="str">
        <f>INDEX('CFDA-Defs'!$C$2:$C$68000,MATCH(I30,'CFDA-Defs'!$B$2:$B$68000))</f>
        <v>Federal Mediation And Conciliation Service</v>
      </c>
      <c r="V30" t="str">
        <f>INDEX('CFDA-Defs'!$A$2:$A$68000,MATCH(I30,'CFDA-Defs'!$B$2:$B$68000))</f>
        <v>Labor Management Cooperation</v>
      </c>
    </row>
    <row r="31" spans="1:22" x14ac:dyDescent="0.2">
      <c r="A31" s="1">
        <v>41332</v>
      </c>
      <c r="B31" s="1">
        <v>41381</v>
      </c>
      <c r="C31" t="s">
        <v>9552</v>
      </c>
      <c r="D31" s="19" t="s">
        <v>9553</v>
      </c>
      <c r="E31" t="s">
        <v>5633</v>
      </c>
      <c r="F31">
        <v>75000</v>
      </c>
      <c r="G31" t="s">
        <v>9554</v>
      </c>
      <c r="H31" t="s">
        <v>9555</v>
      </c>
      <c r="I31">
        <v>45.024000000000001</v>
      </c>
      <c r="J31" s="8">
        <f ca="1">COUNTIF(OFFSET(Unit_CFDAs!A$2,0,0,COUNTA(Unit_CFDAs!A$2:A$68000),1),$I31)</f>
        <v>0</v>
      </c>
      <c r="K31" s="8">
        <f ca="1">COUNTIF(OFFSET(Unit_CFDAs!B$2,0,0,COUNTA(Unit_CFDAs!B$2:B$68000),1),$I31)</f>
        <v>0</v>
      </c>
      <c r="L31" s="8">
        <f ca="1">COUNTIF(OFFSET(Unit_CFDAs!C$2,0,0,COUNTA(Unit_CFDAs!C$2:C$68000),1),$I31)</f>
        <v>0</v>
      </c>
      <c r="M31" s="8">
        <f ca="1">COUNTIF(OFFSET(Unit_CFDAs!D$2,0,0,COUNTA(Unit_CFDAs!D$2:D$68000),1),$I31)</f>
        <v>1</v>
      </c>
      <c r="N31" s="8">
        <f ca="1">COUNTIF(OFFSET(Unit_CFDAs!E$2,0,0,COUNTA(Unit_CFDAs!E$2:E$68000),1),$I31)</f>
        <v>0</v>
      </c>
      <c r="O31" s="8">
        <f ca="1">COUNTIF(OFFSET(Unit_CFDAs!F$2,0,0,COUNTA(Unit_CFDAs!F$2:F$68000),1),$I31)</f>
        <v>0</v>
      </c>
      <c r="P31" s="8">
        <f ca="1">COUNTIF(OFFSET(Unit_CFDAs!G$2,0,0,COUNTA(Unit_CFDAs!G$2:G$68000),1),$I31)</f>
        <v>0</v>
      </c>
      <c r="Q31" s="8">
        <f ca="1">COUNTIF(OFFSET(Unit_CFDAs!H$2,0,0,COUNTA(Unit_CFDAs!H$2:H$68000),1),$I31)</f>
        <v>1</v>
      </c>
      <c r="R31" s="8">
        <f ca="1">COUNTIF(OFFSET(Unit_CFDAs!I$2,0,0,COUNTA(Unit_CFDAs!I$2:I$68000),1),$I31)</f>
        <v>0</v>
      </c>
      <c r="S31" s="8">
        <f ca="1">COUNTIF(OFFSET(Unit_CFDAs!J$2,0,0,COUNTA(Unit_CFDAs!J$2:J$68000),1),$I31)</f>
        <v>0</v>
      </c>
      <c r="T31" s="8">
        <f ca="1">COUNTIF(OFFSET(Unit_CFDAs!K$2,0,0,COUNTA(Unit_CFDAs!K$2:K$68000),1),$I31)</f>
        <v>0</v>
      </c>
      <c r="U31" t="str">
        <f>INDEX('CFDA-Defs'!$C$2:$C$68000,MATCH(I31,'CFDA-Defs'!$B$2:$B$68000))</f>
        <v>National Endowment For The Arts</v>
      </c>
      <c r="V31" t="str">
        <f>INDEX('CFDA-Defs'!$A$2:$A$68000,MATCH(I31,'CFDA-Defs'!$B$2:$B$68000))</f>
        <v>Promotion of the Arts_Grants to Organizations and Individuals</v>
      </c>
    </row>
    <row r="32" spans="1:22" x14ac:dyDescent="0.2">
      <c r="A32" s="1">
        <v>41333</v>
      </c>
      <c r="B32" s="1">
        <v>41375</v>
      </c>
      <c r="C32" t="s">
        <v>9556</v>
      </c>
      <c r="D32" s="3" t="s">
        <v>9557</v>
      </c>
      <c r="E32" t="s">
        <v>5633</v>
      </c>
      <c r="F32">
        <v>500000</v>
      </c>
      <c r="G32" t="s">
        <v>9558</v>
      </c>
      <c r="H32" t="s">
        <v>9559</v>
      </c>
      <c r="I32">
        <v>45.024000000000001</v>
      </c>
      <c r="J32" s="8">
        <f ca="1">COUNTIF(OFFSET(Unit_CFDAs!A$2,0,0,COUNTA(Unit_CFDAs!A$2:A$68000),1),$I32)</f>
        <v>0</v>
      </c>
      <c r="K32" s="8">
        <f ca="1">COUNTIF(OFFSET(Unit_CFDAs!B$2,0,0,COUNTA(Unit_CFDAs!B$2:B$68000),1),$I32)</f>
        <v>0</v>
      </c>
      <c r="L32" s="8">
        <f ca="1">COUNTIF(OFFSET(Unit_CFDAs!C$2,0,0,COUNTA(Unit_CFDAs!C$2:C$68000),1),$I32)</f>
        <v>0</v>
      </c>
      <c r="M32" s="8">
        <f ca="1">COUNTIF(OFFSET(Unit_CFDAs!D$2,0,0,COUNTA(Unit_CFDAs!D$2:D$68000),1),$I32)</f>
        <v>1</v>
      </c>
      <c r="N32" s="8">
        <f ca="1">COUNTIF(OFFSET(Unit_CFDAs!E$2,0,0,COUNTA(Unit_CFDAs!E$2:E$68000),1),$I32)</f>
        <v>0</v>
      </c>
      <c r="O32" s="8">
        <f ca="1">COUNTIF(OFFSET(Unit_CFDAs!F$2,0,0,COUNTA(Unit_CFDAs!F$2:F$68000),1),$I32)</f>
        <v>0</v>
      </c>
      <c r="P32" s="8">
        <f ca="1">COUNTIF(OFFSET(Unit_CFDAs!G$2,0,0,COUNTA(Unit_CFDAs!G$2:G$68000),1),$I32)</f>
        <v>0</v>
      </c>
      <c r="Q32" s="8">
        <f ca="1">COUNTIF(OFFSET(Unit_CFDAs!H$2,0,0,COUNTA(Unit_CFDAs!H$2:H$68000),1),$I32)</f>
        <v>1</v>
      </c>
      <c r="R32" s="8">
        <f ca="1">COUNTIF(OFFSET(Unit_CFDAs!I$2,0,0,COUNTA(Unit_CFDAs!I$2:I$68000),1),$I32)</f>
        <v>0</v>
      </c>
      <c r="S32" s="8">
        <f ca="1">COUNTIF(OFFSET(Unit_CFDAs!J$2,0,0,COUNTA(Unit_CFDAs!J$2:J$68000),1),$I32)</f>
        <v>0</v>
      </c>
      <c r="T32" s="8">
        <f ca="1">COUNTIF(OFFSET(Unit_CFDAs!K$2,0,0,COUNTA(Unit_CFDAs!K$2:K$68000),1),$I32)</f>
        <v>0</v>
      </c>
      <c r="U32" t="str">
        <f>INDEX('CFDA-Defs'!$C$2:$C$68000,MATCH(I32,'CFDA-Defs'!$B$2:$B$68000))</f>
        <v>National Endowment For The Arts</v>
      </c>
      <c r="V32" t="str">
        <f>INDEX('CFDA-Defs'!$A$2:$A$68000,MATCH(I32,'CFDA-Defs'!$B$2:$B$68000))</f>
        <v>Promotion of the Arts_Grants to Organizations and Individuals</v>
      </c>
    </row>
    <row r="33" spans="1:22" x14ac:dyDescent="0.2">
      <c r="A33" s="1">
        <v>41332</v>
      </c>
      <c r="B33" s="1">
        <v>41396</v>
      </c>
      <c r="C33" t="s">
        <v>9560</v>
      </c>
      <c r="D33" s="3" t="s">
        <v>9085</v>
      </c>
      <c r="E33" t="s">
        <v>5633</v>
      </c>
      <c r="F33">
        <v>100000</v>
      </c>
      <c r="G33" t="s">
        <v>9561</v>
      </c>
      <c r="H33" t="s">
        <v>9562</v>
      </c>
      <c r="I33" s="2">
        <v>45.13</v>
      </c>
      <c r="J33" s="8">
        <f ca="1">COUNTIF(OFFSET(Unit_CFDAs!A$2,0,0,COUNTA(Unit_CFDAs!A$2:A$68000),1),$I33)</f>
        <v>0</v>
      </c>
      <c r="K33" s="8">
        <f ca="1">COUNTIF(OFFSET(Unit_CFDAs!B$2,0,0,COUNTA(Unit_CFDAs!B$2:B$68000),1),$I33)</f>
        <v>0</v>
      </c>
      <c r="L33" s="8">
        <f ca="1">COUNTIF(OFFSET(Unit_CFDAs!C$2,0,0,COUNTA(Unit_CFDAs!C$2:C$68000),1),$I33)</f>
        <v>0</v>
      </c>
      <c r="M33" s="8">
        <f ca="1">COUNTIF(OFFSET(Unit_CFDAs!D$2,0,0,COUNTA(Unit_CFDAs!D$2:D$68000),1),$I33)</f>
        <v>0</v>
      </c>
      <c r="N33" s="8">
        <f ca="1">COUNTIF(OFFSET(Unit_CFDAs!E$2,0,0,COUNTA(Unit_CFDAs!E$2:E$68000),1),$I33)</f>
        <v>0</v>
      </c>
      <c r="O33" s="8">
        <f ca="1">COUNTIF(OFFSET(Unit_CFDAs!F$2,0,0,COUNTA(Unit_CFDAs!F$2:F$68000),1),$I33)</f>
        <v>0</v>
      </c>
      <c r="P33" s="8">
        <f ca="1">COUNTIF(OFFSET(Unit_CFDAs!G$2,0,0,COUNTA(Unit_CFDAs!G$2:G$68000),1),$I33)</f>
        <v>0</v>
      </c>
      <c r="Q33" s="8">
        <f ca="1">COUNTIF(OFFSET(Unit_CFDAs!H$2,0,0,COUNTA(Unit_CFDAs!H$2:H$68000),1),$I33)</f>
        <v>1</v>
      </c>
      <c r="R33" s="8">
        <f ca="1">COUNTIF(OFFSET(Unit_CFDAs!I$2,0,0,COUNTA(Unit_CFDAs!I$2:I$68000),1),$I33)</f>
        <v>0</v>
      </c>
      <c r="S33" s="8">
        <f ca="1">COUNTIF(OFFSET(Unit_CFDAs!J$2,0,0,COUNTA(Unit_CFDAs!J$2:J$68000),1),$I33)</f>
        <v>0</v>
      </c>
      <c r="T33" s="8">
        <f ca="1">COUNTIF(OFFSET(Unit_CFDAs!K$2,0,0,COUNTA(Unit_CFDAs!K$2:K$68000),1),$I33)</f>
        <v>0</v>
      </c>
      <c r="U33" t="str">
        <f>INDEX('CFDA-Defs'!$C$2:$C$68000,MATCH(I33,'CFDA-Defs'!$B$2:$B$68000))</f>
        <v>National Endowment For The Humanities</v>
      </c>
      <c r="V33" t="str">
        <f>INDEX('CFDA-Defs'!$A$2:$A$68000,MATCH(I33,'CFDA-Defs'!$B$2:$B$68000))</f>
        <v>Promotion of the Humanities_Challenge Grants</v>
      </c>
    </row>
    <row r="34" spans="1:22" x14ac:dyDescent="0.2">
      <c r="A34" s="1">
        <v>41331</v>
      </c>
      <c r="B34" s="1">
        <v>41395</v>
      </c>
      <c r="C34" t="s">
        <v>9563</v>
      </c>
      <c r="D34" s="19" t="s">
        <v>9086</v>
      </c>
      <c r="E34" t="s">
        <v>5633</v>
      </c>
      <c r="F34">
        <v>440000</v>
      </c>
      <c r="G34" t="s">
        <v>9564</v>
      </c>
      <c r="H34" t="s">
        <v>9565</v>
      </c>
      <c r="I34">
        <v>45.149000000000001</v>
      </c>
      <c r="J34" s="8">
        <f ca="1">COUNTIF(OFFSET(Unit_CFDAs!A$2,0,0,COUNTA(Unit_CFDAs!A$2:A$68000),1),$I34)</f>
        <v>0</v>
      </c>
      <c r="K34" s="8">
        <f ca="1">COUNTIF(OFFSET(Unit_CFDAs!B$2,0,0,COUNTA(Unit_CFDAs!B$2:B$68000),1),$I34)</f>
        <v>1</v>
      </c>
      <c r="L34" s="8">
        <f ca="1">COUNTIF(OFFSET(Unit_CFDAs!C$2,0,0,COUNTA(Unit_CFDAs!C$2:C$68000),1),$I34)</f>
        <v>0</v>
      </c>
      <c r="M34" s="8">
        <f ca="1">COUNTIF(OFFSET(Unit_CFDAs!D$2,0,0,COUNTA(Unit_CFDAs!D$2:D$68000),1),$I34)</f>
        <v>0</v>
      </c>
      <c r="N34" s="8">
        <f ca="1">COUNTIF(OFFSET(Unit_CFDAs!E$2,0,0,COUNTA(Unit_CFDAs!E$2:E$68000),1),$I34)</f>
        <v>0</v>
      </c>
      <c r="O34" s="8">
        <f ca="1">COUNTIF(OFFSET(Unit_CFDAs!F$2,0,0,COUNTA(Unit_CFDAs!F$2:F$68000),1),$I34)</f>
        <v>0</v>
      </c>
      <c r="P34" s="8">
        <f ca="1">COUNTIF(OFFSET(Unit_CFDAs!G$2,0,0,COUNTA(Unit_CFDAs!G$2:G$68000),1),$I34)</f>
        <v>0</v>
      </c>
      <c r="Q34" s="8">
        <f ca="1">COUNTIF(OFFSET(Unit_CFDAs!H$2,0,0,COUNTA(Unit_CFDAs!H$2:H$68000),1),$I34)</f>
        <v>1</v>
      </c>
      <c r="R34" s="8">
        <f ca="1">COUNTIF(OFFSET(Unit_CFDAs!I$2,0,0,COUNTA(Unit_CFDAs!I$2:I$68000),1),$I34)</f>
        <v>0</v>
      </c>
      <c r="S34" s="8">
        <f ca="1">COUNTIF(OFFSET(Unit_CFDAs!J$2,0,0,COUNTA(Unit_CFDAs!J$2:J$68000),1),$I34)</f>
        <v>0</v>
      </c>
      <c r="T34" s="8">
        <f ca="1">COUNTIF(OFFSET(Unit_CFDAs!K$2,0,0,COUNTA(Unit_CFDAs!K$2:K$68000),1),$I34)</f>
        <v>0</v>
      </c>
      <c r="U34" t="str">
        <f>INDEX('CFDA-Defs'!$C$2:$C$68000,MATCH(I34,'CFDA-Defs'!$B$2:$B$68000))</f>
        <v>National Endowment For The Humanities</v>
      </c>
      <c r="V34" t="str">
        <f>INDEX('CFDA-Defs'!$A$2:$A$68000,MATCH(I34,'CFDA-Defs'!$B$2:$B$68000))</f>
        <v>Promotion of the Humanities_Division of Preservation and Access</v>
      </c>
    </row>
    <row r="35" spans="1:22" x14ac:dyDescent="0.2">
      <c r="A35" s="1">
        <v>41331</v>
      </c>
      <c r="B35" s="1">
        <v>41395</v>
      </c>
      <c r="C35" t="s">
        <v>9566</v>
      </c>
      <c r="D35" s="19" t="s">
        <v>9567</v>
      </c>
      <c r="E35" t="s">
        <v>5633</v>
      </c>
      <c r="F35">
        <v>7000</v>
      </c>
      <c r="G35" t="s">
        <v>9568</v>
      </c>
      <c r="H35" t="s">
        <v>9569</v>
      </c>
      <c r="I35">
        <v>45.149000000000001</v>
      </c>
      <c r="J35" s="8">
        <f ca="1">COUNTIF(OFFSET(Unit_CFDAs!A$2,0,0,COUNTA(Unit_CFDAs!A$2:A$68000),1),$I35)</f>
        <v>0</v>
      </c>
      <c r="K35" s="8">
        <f ca="1">COUNTIF(OFFSET(Unit_CFDAs!B$2,0,0,COUNTA(Unit_CFDAs!B$2:B$68000),1),$I35)</f>
        <v>1</v>
      </c>
      <c r="L35" s="8">
        <f ca="1">COUNTIF(OFFSET(Unit_CFDAs!C$2,0,0,COUNTA(Unit_CFDAs!C$2:C$68000),1),$I35)</f>
        <v>0</v>
      </c>
      <c r="M35" s="8">
        <f ca="1">COUNTIF(OFFSET(Unit_CFDAs!D$2,0,0,COUNTA(Unit_CFDAs!D$2:D$68000),1),$I35)</f>
        <v>0</v>
      </c>
      <c r="N35" s="8">
        <f ca="1">COUNTIF(OFFSET(Unit_CFDAs!E$2,0,0,COUNTA(Unit_CFDAs!E$2:E$68000),1),$I35)</f>
        <v>0</v>
      </c>
      <c r="O35" s="8">
        <f ca="1">COUNTIF(OFFSET(Unit_CFDAs!F$2,0,0,COUNTA(Unit_CFDAs!F$2:F$68000),1),$I35)</f>
        <v>0</v>
      </c>
      <c r="P35" s="8">
        <f ca="1">COUNTIF(OFFSET(Unit_CFDAs!G$2,0,0,COUNTA(Unit_CFDAs!G$2:G$68000),1),$I35)</f>
        <v>0</v>
      </c>
      <c r="Q35" s="8">
        <f ca="1">COUNTIF(OFFSET(Unit_CFDAs!H$2,0,0,COUNTA(Unit_CFDAs!H$2:H$68000),1),$I35)</f>
        <v>1</v>
      </c>
      <c r="R35" s="8">
        <f ca="1">COUNTIF(OFFSET(Unit_CFDAs!I$2,0,0,COUNTA(Unit_CFDAs!I$2:I$68000),1),$I35)</f>
        <v>0</v>
      </c>
      <c r="S35" s="8">
        <f ca="1">COUNTIF(OFFSET(Unit_CFDAs!J$2,0,0,COUNTA(Unit_CFDAs!J$2:J$68000),1),$I35)</f>
        <v>0</v>
      </c>
      <c r="T35" s="8">
        <f ca="1">COUNTIF(OFFSET(Unit_CFDAs!K$2,0,0,COUNTA(Unit_CFDAs!K$2:K$68000),1),$I35)</f>
        <v>0</v>
      </c>
      <c r="U35" t="str">
        <f>INDEX('CFDA-Defs'!$C$2:$C$68000,MATCH(I35,'CFDA-Defs'!$B$2:$B$68000))</f>
        <v>National Endowment For The Humanities</v>
      </c>
      <c r="V35" t="str">
        <f>INDEX('CFDA-Defs'!$A$2:$A$68000,MATCH(I35,'CFDA-Defs'!$B$2:$B$68000))</f>
        <v>Promotion of the Humanities_Division of Preservation and Access</v>
      </c>
    </row>
    <row r="36" spans="1:22" x14ac:dyDescent="0.2">
      <c r="A36" s="1">
        <v>41327</v>
      </c>
      <c r="B36" s="1">
        <v>41387</v>
      </c>
      <c r="C36" t="s">
        <v>9570</v>
      </c>
      <c r="D36" s="19" t="s">
        <v>9571</v>
      </c>
      <c r="E36" t="s">
        <v>5640</v>
      </c>
      <c r="G36" t="s">
        <v>9572</v>
      </c>
      <c r="H36" t="s">
        <v>9573</v>
      </c>
      <c r="I36">
        <v>84.031000000000006</v>
      </c>
      <c r="J36" s="8">
        <f ca="1">COUNTIF(OFFSET(Unit_CFDAs!A$2,0,0,COUNTA(Unit_CFDAs!A$2:A$68000),1),$I36)</f>
        <v>1</v>
      </c>
      <c r="K36" s="8">
        <f ca="1">COUNTIF(OFFSET(Unit_CFDAs!B$2,0,0,COUNTA(Unit_CFDAs!B$2:B$68000),1),$I36)</f>
        <v>1</v>
      </c>
      <c r="L36" s="8">
        <f ca="1">COUNTIF(OFFSET(Unit_CFDAs!C$2,0,0,COUNTA(Unit_CFDAs!C$2:C$68000),1),$I36)</f>
        <v>0</v>
      </c>
      <c r="M36" s="8">
        <f ca="1">COUNTIF(OFFSET(Unit_CFDAs!D$2,0,0,COUNTA(Unit_CFDAs!D$2:D$68000),1),$I36)</f>
        <v>1</v>
      </c>
      <c r="N36" s="8">
        <f ca="1">COUNTIF(OFFSET(Unit_CFDAs!E$2,0,0,COUNTA(Unit_CFDAs!E$2:E$68000),1),$I36)</f>
        <v>0</v>
      </c>
      <c r="O36" s="8">
        <f ca="1">COUNTIF(OFFSET(Unit_CFDAs!F$2,0,0,COUNTA(Unit_CFDAs!F$2:F$68000),1),$I36)</f>
        <v>0</v>
      </c>
      <c r="P36" s="8">
        <f ca="1">COUNTIF(OFFSET(Unit_CFDAs!G$2,0,0,COUNTA(Unit_CFDAs!G$2:G$68000),1),$I36)</f>
        <v>1</v>
      </c>
      <c r="Q36" s="8">
        <f ca="1">COUNTIF(OFFSET(Unit_CFDAs!H$2,0,0,COUNTA(Unit_CFDAs!H$2:H$68000),1),$I36)</f>
        <v>1</v>
      </c>
      <c r="R36" s="8">
        <f ca="1">COUNTIF(OFFSET(Unit_CFDAs!I$2,0,0,COUNTA(Unit_CFDAs!I$2:I$68000),1),$I36)</f>
        <v>1</v>
      </c>
      <c r="S36" s="8">
        <f ca="1">COUNTIF(OFFSET(Unit_CFDAs!J$2,0,0,COUNTA(Unit_CFDAs!J$2:J$68000),1),$I36)</f>
        <v>0</v>
      </c>
      <c r="T36" s="8">
        <f ca="1">COUNTIF(OFFSET(Unit_CFDAs!K$2,0,0,COUNTA(Unit_CFDAs!K$2:K$68000),1),$I36)</f>
        <v>0</v>
      </c>
      <c r="U36" t="str">
        <f>INDEX('CFDA-Defs'!$C$2:$C$68000,MATCH(I36,'CFDA-Defs'!$B$2:$B$68000))</f>
        <v>Office Of Postsecondary Education, Department Of Education</v>
      </c>
      <c r="V36" t="str">
        <f>INDEX('CFDA-Defs'!$A$2:$A$68000,MATCH(I36,'CFDA-Defs'!$B$2:$B$68000))</f>
        <v>Higher Education_Institutional Aid</v>
      </c>
    </row>
    <row r="37" spans="1:22" x14ac:dyDescent="0.2">
      <c r="A37" s="1">
        <v>41325</v>
      </c>
      <c r="B37" s="1">
        <v>41370</v>
      </c>
      <c r="C37" t="s">
        <v>9574</v>
      </c>
      <c r="D37" s="19" t="s">
        <v>9575</v>
      </c>
      <c r="E37" t="s">
        <v>5633</v>
      </c>
      <c r="F37">
        <v>226600</v>
      </c>
      <c r="G37" t="s">
        <v>9576</v>
      </c>
      <c r="H37" t="s">
        <v>9577</v>
      </c>
      <c r="I37">
        <v>84.216999999999999</v>
      </c>
      <c r="J37" s="8">
        <f ca="1">COUNTIF(OFFSET(Unit_CFDAs!A$2,0,0,COUNTA(Unit_CFDAs!A$2:A$68000),1),$I37)</f>
        <v>0</v>
      </c>
      <c r="K37" s="8">
        <f ca="1">COUNTIF(OFFSET(Unit_CFDAs!B$2,0,0,COUNTA(Unit_CFDAs!B$2:B$68000),1),$I37)</f>
        <v>1</v>
      </c>
      <c r="L37" s="8">
        <f ca="1">COUNTIF(OFFSET(Unit_CFDAs!C$2,0,0,COUNTA(Unit_CFDAs!C$2:C$68000),1),$I37)</f>
        <v>0</v>
      </c>
      <c r="M37" s="8">
        <f ca="1">COUNTIF(OFFSET(Unit_CFDAs!D$2,0,0,COUNTA(Unit_CFDAs!D$2:D$68000),1),$I37)</f>
        <v>0</v>
      </c>
      <c r="N37" s="8">
        <f ca="1">COUNTIF(OFFSET(Unit_CFDAs!E$2,0,0,COUNTA(Unit_CFDAs!E$2:E$68000),1),$I37)</f>
        <v>0</v>
      </c>
      <c r="O37" s="8">
        <f ca="1">COUNTIF(OFFSET(Unit_CFDAs!F$2,0,0,COUNTA(Unit_CFDAs!F$2:F$68000),1),$I37)</f>
        <v>0</v>
      </c>
      <c r="P37" s="8">
        <f ca="1">COUNTIF(OFFSET(Unit_CFDAs!G$2,0,0,COUNTA(Unit_CFDAs!G$2:G$68000),1),$I37)</f>
        <v>0</v>
      </c>
      <c r="Q37" s="8">
        <f ca="1">COUNTIF(OFFSET(Unit_CFDAs!H$2,0,0,COUNTA(Unit_CFDAs!H$2:H$68000),1),$I37)</f>
        <v>1</v>
      </c>
      <c r="R37" s="8">
        <f ca="1">COUNTIF(OFFSET(Unit_CFDAs!I$2,0,0,COUNTA(Unit_CFDAs!I$2:I$68000),1),$I37)</f>
        <v>0</v>
      </c>
      <c r="S37" s="8">
        <f ca="1">COUNTIF(OFFSET(Unit_CFDAs!J$2,0,0,COUNTA(Unit_CFDAs!J$2:J$68000),1),$I37)</f>
        <v>0</v>
      </c>
      <c r="T37" s="8">
        <f ca="1">COUNTIF(OFFSET(Unit_CFDAs!K$2,0,0,COUNTA(Unit_CFDAs!K$2:K$68000),1),$I37)</f>
        <v>0</v>
      </c>
      <c r="U37" t="str">
        <f>INDEX('CFDA-Defs'!$C$2:$C$68000,MATCH(I37,'CFDA-Defs'!$B$2:$B$68000))</f>
        <v>Office Of Postsecondary Education, Department Of Education</v>
      </c>
      <c r="V37" t="str">
        <f>INDEX('CFDA-Defs'!$A$2:$A$68000,MATCH(I37,'CFDA-Defs'!$B$2:$B$68000))</f>
        <v>TRIO_McNair Post-Baccalaureate Achievement</v>
      </c>
    </row>
    <row r="38" spans="1:22" x14ac:dyDescent="0.2">
      <c r="A38" s="1">
        <v>41342</v>
      </c>
      <c r="B38" s="1">
        <v>41382</v>
      </c>
      <c r="C38" t="s">
        <v>9578</v>
      </c>
      <c r="D38" s="19" t="s">
        <v>9579</v>
      </c>
      <c r="E38" t="s">
        <v>5633</v>
      </c>
      <c r="F38">
        <v>7000000</v>
      </c>
      <c r="G38" t="s">
        <v>9580</v>
      </c>
      <c r="H38" t="s">
        <v>9581</v>
      </c>
      <c r="I38">
        <v>84.334000000000003</v>
      </c>
      <c r="J38" s="8">
        <f ca="1">COUNTIF(OFFSET(Unit_CFDAs!A$2,0,0,COUNTA(Unit_CFDAs!A$2:A$68000),1),$I38)</f>
        <v>0</v>
      </c>
      <c r="K38" s="8">
        <f ca="1">COUNTIF(OFFSET(Unit_CFDAs!B$2,0,0,COUNTA(Unit_CFDAs!B$2:B$68000),1),$I38)</f>
        <v>1</v>
      </c>
      <c r="L38" s="8">
        <f ca="1">COUNTIF(OFFSET(Unit_CFDAs!C$2,0,0,COUNTA(Unit_CFDAs!C$2:C$68000),1),$I38)</f>
        <v>0</v>
      </c>
      <c r="M38" s="8">
        <f ca="1">COUNTIF(OFFSET(Unit_CFDAs!D$2,0,0,COUNTA(Unit_CFDAs!D$2:D$68000),1),$I38)</f>
        <v>0</v>
      </c>
      <c r="N38" s="8">
        <f ca="1">COUNTIF(OFFSET(Unit_CFDAs!E$2,0,0,COUNTA(Unit_CFDAs!E$2:E$68000),1),$I38)</f>
        <v>0</v>
      </c>
      <c r="O38" s="8">
        <f ca="1">COUNTIF(OFFSET(Unit_CFDAs!F$2,0,0,COUNTA(Unit_CFDAs!F$2:F$68000),1),$I38)</f>
        <v>0</v>
      </c>
      <c r="P38" s="8">
        <f ca="1">COUNTIF(OFFSET(Unit_CFDAs!G$2,0,0,COUNTA(Unit_CFDAs!G$2:G$68000),1),$I38)</f>
        <v>1</v>
      </c>
      <c r="Q38" s="8">
        <f ca="1">COUNTIF(OFFSET(Unit_CFDAs!H$2,0,0,COUNTA(Unit_CFDAs!H$2:H$68000),1),$I38)</f>
        <v>1</v>
      </c>
      <c r="R38" s="8">
        <f ca="1">COUNTIF(OFFSET(Unit_CFDAs!I$2,0,0,COUNTA(Unit_CFDAs!I$2:I$68000),1),$I38)</f>
        <v>0</v>
      </c>
      <c r="S38" s="8">
        <f ca="1">COUNTIF(OFFSET(Unit_CFDAs!J$2,0,0,COUNTA(Unit_CFDAs!J$2:J$68000),1),$I38)</f>
        <v>0</v>
      </c>
      <c r="T38" s="8">
        <f ca="1">COUNTIF(OFFSET(Unit_CFDAs!K$2,0,0,COUNTA(Unit_CFDAs!K$2:K$68000),1),$I38)</f>
        <v>0</v>
      </c>
      <c r="U38" t="str">
        <f>INDEX('CFDA-Defs'!$C$2:$C$68000,MATCH(I38,'CFDA-Defs'!$B$2:$B$68000))</f>
        <v>Office Of Postsecondary Education, Department Of Education</v>
      </c>
      <c r="V38" t="str">
        <f>INDEX('CFDA-Defs'!$A$2:$A$68000,MATCH(I38,'CFDA-Defs'!$B$2:$B$68000))</f>
        <v>Gaining Early Awareness and Readiness for Undergraduate Programs</v>
      </c>
    </row>
    <row r="39" spans="1:22" x14ac:dyDescent="0.2">
      <c r="A39" s="1">
        <v>41325</v>
      </c>
      <c r="B39" s="1">
        <v>41387</v>
      </c>
      <c r="C39" t="s">
        <v>9582</v>
      </c>
      <c r="D39" s="19" t="s">
        <v>9583</v>
      </c>
      <c r="E39" t="s">
        <v>5633</v>
      </c>
      <c r="G39" t="s">
        <v>9584</v>
      </c>
      <c r="H39" t="s">
        <v>9585</v>
      </c>
      <c r="I39">
        <v>84.364999999999995</v>
      </c>
      <c r="J39" s="8">
        <f ca="1">COUNTIF(OFFSET(Unit_CFDAs!A$2,0,0,COUNTA(Unit_CFDAs!A$2:A$68000),1),$I39)</f>
        <v>0</v>
      </c>
      <c r="K39" s="8">
        <f ca="1">COUNTIF(OFFSET(Unit_CFDAs!B$2,0,0,COUNTA(Unit_CFDAs!B$2:B$68000),1),$I39)</f>
        <v>0</v>
      </c>
      <c r="L39" s="8">
        <f ca="1">COUNTIF(OFFSET(Unit_CFDAs!C$2,0,0,COUNTA(Unit_CFDAs!C$2:C$68000),1),$I39)</f>
        <v>0</v>
      </c>
      <c r="M39" s="8">
        <f ca="1">COUNTIF(OFFSET(Unit_CFDAs!D$2,0,0,COUNTA(Unit_CFDAs!D$2:D$68000),1),$I39)</f>
        <v>0</v>
      </c>
      <c r="N39" s="8">
        <f ca="1">COUNTIF(OFFSET(Unit_CFDAs!E$2,0,0,COUNTA(Unit_CFDAs!E$2:E$68000),1),$I39)</f>
        <v>0</v>
      </c>
      <c r="O39" s="8">
        <f ca="1">COUNTIF(OFFSET(Unit_CFDAs!F$2,0,0,COUNTA(Unit_CFDAs!F$2:F$68000),1),$I39)</f>
        <v>0</v>
      </c>
      <c r="P39" s="8">
        <f ca="1">COUNTIF(OFFSET(Unit_CFDAs!G$2,0,0,COUNTA(Unit_CFDAs!G$2:G$68000),1),$I39)</f>
        <v>2</v>
      </c>
      <c r="Q39" s="8">
        <f ca="1">COUNTIF(OFFSET(Unit_CFDAs!H$2,0,0,COUNTA(Unit_CFDAs!H$2:H$68000),1),$I39)</f>
        <v>0</v>
      </c>
      <c r="R39" s="8">
        <f ca="1">COUNTIF(OFFSET(Unit_CFDAs!I$2,0,0,COUNTA(Unit_CFDAs!I$2:I$68000),1),$I39)</f>
        <v>0</v>
      </c>
      <c r="S39" s="8">
        <f ca="1">COUNTIF(OFFSET(Unit_CFDAs!J$2,0,0,COUNTA(Unit_CFDAs!J$2:J$68000),1),$I39)</f>
        <v>0</v>
      </c>
      <c r="T39" s="8">
        <f ca="1">COUNTIF(OFFSET(Unit_CFDAs!K$2,0,0,COUNTA(Unit_CFDAs!K$2:K$68000),1),$I39)</f>
        <v>0</v>
      </c>
      <c r="U39" t="str">
        <f>INDEX('CFDA-Defs'!$C$2:$C$68000,MATCH(I39,'CFDA-Defs'!$B$2:$B$68000))</f>
        <v>Office Of Elementary And Secondary Education, Department Of Education</v>
      </c>
      <c r="V39" t="str">
        <f>INDEX('CFDA-Defs'!$A$2:$A$68000,MATCH(I39,'CFDA-Defs'!$B$2:$B$68000))</f>
        <v>English Language Acquisition State Grants</v>
      </c>
    </row>
    <row r="40" spans="1:22" x14ac:dyDescent="0.2">
      <c r="A40" s="1">
        <v>41346</v>
      </c>
      <c r="B40" s="1">
        <v>41409</v>
      </c>
      <c r="C40" t="s">
        <v>9586</v>
      </c>
      <c r="D40" s="3" t="s">
        <v>9587</v>
      </c>
      <c r="E40" t="s">
        <v>5633</v>
      </c>
      <c r="F40">
        <v>1000000</v>
      </c>
      <c r="G40" t="s">
        <v>9588</v>
      </c>
      <c r="H40" t="s">
        <v>8947</v>
      </c>
      <c r="I40">
        <v>93.048000000000002</v>
      </c>
      <c r="J40" s="8">
        <f ca="1">COUNTIF(OFFSET(Unit_CFDAs!A$2,0,0,COUNTA(Unit_CFDAs!A$2:A$68000),1),$I40)</f>
        <v>0</v>
      </c>
      <c r="K40" s="8">
        <f ca="1">COUNTIF(OFFSET(Unit_CFDAs!B$2,0,0,COUNTA(Unit_CFDAs!B$2:B$68000),1),$I40)</f>
        <v>0</v>
      </c>
      <c r="L40" s="8">
        <f ca="1">COUNTIF(OFFSET(Unit_CFDAs!C$2,0,0,COUNTA(Unit_CFDAs!C$2:C$68000),1),$I40)</f>
        <v>0</v>
      </c>
      <c r="M40" s="8">
        <f ca="1">COUNTIF(OFFSET(Unit_CFDAs!D$2,0,0,COUNTA(Unit_CFDAs!D$2:D$68000),1),$I40)</f>
        <v>0</v>
      </c>
      <c r="N40" s="8">
        <f ca="1">COUNTIF(OFFSET(Unit_CFDAs!E$2,0,0,COUNTA(Unit_CFDAs!E$2:E$68000),1),$I40)</f>
        <v>0</v>
      </c>
      <c r="O40" s="8">
        <f ca="1">COUNTIF(OFFSET(Unit_CFDAs!F$2,0,0,COUNTA(Unit_CFDAs!F$2:F$68000),1),$I40)</f>
        <v>0</v>
      </c>
      <c r="P40" s="8">
        <f ca="1">COUNTIF(OFFSET(Unit_CFDAs!G$2,0,0,COUNTA(Unit_CFDAs!G$2:G$68000),1),$I40)</f>
        <v>0</v>
      </c>
      <c r="Q40" s="8">
        <f ca="1">COUNTIF(OFFSET(Unit_CFDAs!H$2,0,0,COUNTA(Unit_CFDAs!H$2:H$68000),1),$I40)</f>
        <v>0</v>
      </c>
      <c r="R40" s="8">
        <f ca="1">COUNTIF(OFFSET(Unit_CFDAs!I$2,0,0,COUNTA(Unit_CFDAs!I$2:I$68000),1),$I40)</f>
        <v>0</v>
      </c>
      <c r="S40" s="8">
        <f ca="1">COUNTIF(OFFSET(Unit_CFDAs!J$2,0,0,COUNTA(Unit_CFDAs!J$2:J$68000),1),$I40)</f>
        <v>0</v>
      </c>
      <c r="T40" s="8">
        <f ca="1">COUNTIF(OFFSET(Unit_CFDAs!K$2,0,0,COUNTA(Unit_CFDAs!K$2:K$68000),1),$I40)</f>
        <v>0</v>
      </c>
      <c r="U40" t="str">
        <f>INDEX('CFDA-Defs'!$C$2:$C$68000,MATCH(I40,'CFDA-Defs'!$B$2:$B$68000))</f>
        <v>Administration For Community Living, Department Of Health And Human Services</v>
      </c>
      <c r="V40" t="str">
        <f>INDEX('CFDA-Defs'!$A$2:$A$68000,MATCH(I40,'CFDA-Defs'!$B$2:$B$68000))</f>
        <v>Special Programs for the Aging_Title IV_and Title II_Discretionary Projects</v>
      </c>
    </row>
    <row r="41" spans="1:22" x14ac:dyDescent="0.2">
      <c r="A41" s="1">
        <v>41345</v>
      </c>
      <c r="B41" s="1">
        <v>41473</v>
      </c>
      <c r="C41" t="s">
        <v>9589</v>
      </c>
      <c r="D41" s="19" t="s">
        <v>9590</v>
      </c>
      <c r="E41" t="s">
        <v>5633</v>
      </c>
      <c r="F41">
        <v>4000000</v>
      </c>
      <c r="G41" t="s">
        <v>9591</v>
      </c>
      <c r="H41" t="s">
        <v>9592</v>
      </c>
      <c r="I41">
        <v>93.076999999999998</v>
      </c>
      <c r="J41" s="8">
        <f ca="1">COUNTIF(OFFSET(Unit_CFDAs!A$2,0,0,COUNTA(Unit_CFDAs!A$2:A$68000),1),$I41)</f>
        <v>0</v>
      </c>
      <c r="K41" s="8">
        <f ca="1">COUNTIF(OFFSET(Unit_CFDAs!B$2,0,0,COUNTA(Unit_CFDAs!B$2:B$68000),1),$I41)</f>
        <v>1</v>
      </c>
      <c r="L41" s="8">
        <f ca="1">COUNTIF(OFFSET(Unit_CFDAs!C$2,0,0,COUNTA(Unit_CFDAs!C$2:C$68000),1),$I41)</f>
        <v>0</v>
      </c>
      <c r="M41" s="8">
        <f ca="1">COUNTIF(OFFSET(Unit_CFDAs!D$2,0,0,COUNTA(Unit_CFDAs!D$2:D$68000),1),$I41)</f>
        <v>0</v>
      </c>
      <c r="N41" s="8">
        <f ca="1">COUNTIF(OFFSET(Unit_CFDAs!E$2,0,0,COUNTA(Unit_CFDAs!E$2:E$68000),1),$I41)</f>
        <v>0</v>
      </c>
      <c r="O41" s="8">
        <f ca="1">COUNTIF(OFFSET(Unit_CFDAs!F$2,0,0,COUNTA(Unit_CFDAs!F$2:F$68000),1),$I41)</f>
        <v>0</v>
      </c>
      <c r="P41" s="8">
        <f ca="1">COUNTIF(OFFSET(Unit_CFDAs!G$2,0,0,COUNTA(Unit_CFDAs!G$2:G$68000),1),$I41)</f>
        <v>0</v>
      </c>
      <c r="Q41" s="8">
        <f ca="1">COUNTIF(OFFSET(Unit_CFDAs!H$2,0,0,COUNTA(Unit_CFDAs!H$2:H$68000),1),$I41)</f>
        <v>0</v>
      </c>
      <c r="R41" s="8">
        <f ca="1">COUNTIF(OFFSET(Unit_CFDAs!I$2,0,0,COUNTA(Unit_CFDAs!I$2:I$68000),1),$I41)</f>
        <v>0</v>
      </c>
      <c r="S41" s="8">
        <f ca="1">COUNTIF(OFFSET(Unit_CFDAs!J$2,0,0,COUNTA(Unit_CFDAs!J$2:J$68000),1),$I41)</f>
        <v>0</v>
      </c>
      <c r="T41" s="8">
        <f ca="1">COUNTIF(OFFSET(Unit_CFDAs!K$2,0,0,COUNTA(Unit_CFDAs!K$2:K$68000),1),$I41)</f>
        <v>0</v>
      </c>
      <c r="U41" t="str">
        <f>INDEX('CFDA-Defs'!$C$2:$C$68000,MATCH(I41,'CFDA-Defs'!$B$2:$B$68000))</f>
        <v>National Institutes Of Health, Department Of Health And Human Services</v>
      </c>
      <c r="V41" t="str">
        <f>INDEX('CFDA-Defs'!$A$2:$A$68000,MATCH(I41,'CFDA-Defs'!$B$2:$B$68000))</f>
        <v>Family Smoking Prevention and Tobacco Control Act Regulatory Research</v>
      </c>
    </row>
    <row r="42" spans="1:22" x14ac:dyDescent="0.2">
      <c r="A42" s="1">
        <v>41345</v>
      </c>
      <c r="B42" s="1">
        <v>41473</v>
      </c>
      <c r="C42" t="s">
        <v>9593</v>
      </c>
      <c r="D42" s="3" t="s">
        <v>9594</v>
      </c>
      <c r="E42" t="s">
        <v>5633</v>
      </c>
      <c r="F42">
        <v>2000000</v>
      </c>
      <c r="G42" t="s">
        <v>9595</v>
      </c>
      <c r="H42" t="s">
        <v>9596</v>
      </c>
      <c r="I42">
        <v>93.076999999999998</v>
      </c>
      <c r="J42" s="8">
        <f ca="1">COUNTIF(OFFSET(Unit_CFDAs!A$2,0,0,COUNTA(Unit_CFDAs!A$2:A$68000),1),$I42)</f>
        <v>0</v>
      </c>
      <c r="K42" s="8">
        <f ca="1">COUNTIF(OFFSET(Unit_CFDAs!B$2,0,0,COUNTA(Unit_CFDAs!B$2:B$68000),1),$I42)</f>
        <v>1</v>
      </c>
      <c r="L42" s="8">
        <f ca="1">COUNTIF(OFFSET(Unit_CFDAs!C$2,0,0,COUNTA(Unit_CFDAs!C$2:C$68000),1),$I42)</f>
        <v>0</v>
      </c>
      <c r="M42" s="8">
        <f ca="1">COUNTIF(OFFSET(Unit_CFDAs!D$2,0,0,COUNTA(Unit_CFDAs!D$2:D$68000),1),$I42)</f>
        <v>0</v>
      </c>
      <c r="N42" s="8">
        <f ca="1">COUNTIF(OFFSET(Unit_CFDAs!E$2,0,0,COUNTA(Unit_CFDAs!E$2:E$68000),1),$I42)</f>
        <v>0</v>
      </c>
      <c r="O42" s="8">
        <f ca="1">COUNTIF(OFFSET(Unit_CFDAs!F$2,0,0,COUNTA(Unit_CFDAs!F$2:F$68000),1),$I42)</f>
        <v>0</v>
      </c>
      <c r="P42" s="8">
        <f ca="1">COUNTIF(OFFSET(Unit_CFDAs!G$2,0,0,COUNTA(Unit_CFDAs!G$2:G$68000),1),$I42)</f>
        <v>0</v>
      </c>
      <c r="Q42" s="8">
        <f ca="1">COUNTIF(OFFSET(Unit_CFDAs!H$2,0,0,COUNTA(Unit_CFDAs!H$2:H$68000),1),$I42)</f>
        <v>0</v>
      </c>
      <c r="R42" s="8">
        <f ca="1">COUNTIF(OFFSET(Unit_CFDAs!I$2,0,0,COUNTA(Unit_CFDAs!I$2:I$68000),1),$I42)</f>
        <v>0</v>
      </c>
      <c r="S42" s="8">
        <f ca="1">COUNTIF(OFFSET(Unit_CFDAs!J$2,0,0,COUNTA(Unit_CFDAs!J$2:J$68000),1),$I42)</f>
        <v>0</v>
      </c>
      <c r="T42" s="8">
        <f ca="1">COUNTIF(OFFSET(Unit_CFDAs!K$2,0,0,COUNTA(Unit_CFDAs!K$2:K$68000),1),$I42)</f>
        <v>0</v>
      </c>
      <c r="U42" t="str">
        <f>INDEX('CFDA-Defs'!$C$2:$C$68000,MATCH(I42,'CFDA-Defs'!$B$2:$B$68000))</f>
        <v>National Institutes Of Health, Department Of Health And Human Services</v>
      </c>
      <c r="V42" t="str">
        <f>INDEX('CFDA-Defs'!$A$2:$A$68000,MATCH(I42,'CFDA-Defs'!$B$2:$B$68000))</f>
        <v>Family Smoking Prevention and Tobacco Control Act Regulatory Research</v>
      </c>
    </row>
    <row r="43" spans="1:22" x14ac:dyDescent="0.2">
      <c r="A43" s="1">
        <v>41331</v>
      </c>
      <c r="B43" s="1">
        <v>41746</v>
      </c>
      <c r="C43" t="s">
        <v>9597</v>
      </c>
      <c r="D43" t="s">
        <v>9598</v>
      </c>
      <c r="E43" t="s">
        <v>5633</v>
      </c>
      <c r="F43">
        <v>300000</v>
      </c>
      <c r="G43" t="s">
        <v>9599</v>
      </c>
      <c r="H43" t="s">
        <v>9600</v>
      </c>
      <c r="I43">
        <v>93.102999999999994</v>
      </c>
      <c r="J43" s="8">
        <f ca="1">COUNTIF(OFFSET(Unit_CFDAs!A$2,0,0,COUNTA(Unit_CFDAs!A$2:A$68000),1),$I43)</f>
        <v>0</v>
      </c>
      <c r="K43" s="8">
        <f ca="1">COUNTIF(OFFSET(Unit_CFDAs!B$2,0,0,COUNTA(Unit_CFDAs!B$2:B$68000),1),$I43)</f>
        <v>0</v>
      </c>
      <c r="L43" s="8">
        <f ca="1">COUNTIF(OFFSET(Unit_CFDAs!C$2,0,0,COUNTA(Unit_CFDAs!C$2:C$68000),1),$I43)</f>
        <v>0</v>
      </c>
      <c r="M43" s="8">
        <f ca="1">COUNTIF(OFFSET(Unit_CFDAs!D$2,0,0,COUNTA(Unit_CFDAs!D$2:D$68000),1),$I43)</f>
        <v>0</v>
      </c>
      <c r="N43" s="8">
        <f ca="1">COUNTIF(OFFSET(Unit_CFDAs!E$2,0,0,COUNTA(Unit_CFDAs!E$2:E$68000),1),$I43)</f>
        <v>0</v>
      </c>
      <c r="O43" s="8">
        <f ca="1">COUNTIF(OFFSET(Unit_CFDAs!F$2,0,0,COUNTA(Unit_CFDAs!F$2:F$68000),1),$I43)</f>
        <v>0</v>
      </c>
      <c r="P43" s="8">
        <f ca="1">COUNTIF(OFFSET(Unit_CFDAs!G$2,0,0,COUNTA(Unit_CFDAs!G$2:G$68000),1),$I43)</f>
        <v>0</v>
      </c>
      <c r="Q43" s="8">
        <f ca="1">COUNTIF(OFFSET(Unit_CFDAs!H$2,0,0,COUNTA(Unit_CFDAs!H$2:H$68000),1),$I43)</f>
        <v>0</v>
      </c>
      <c r="R43" s="8">
        <f ca="1">COUNTIF(OFFSET(Unit_CFDAs!I$2,0,0,COUNTA(Unit_CFDAs!I$2:I$68000),1),$I43)</f>
        <v>0</v>
      </c>
      <c r="S43" s="8">
        <f ca="1">COUNTIF(OFFSET(Unit_CFDAs!J$2,0,0,COUNTA(Unit_CFDAs!J$2:J$68000),1),$I43)</f>
        <v>0</v>
      </c>
      <c r="T43" s="8">
        <f ca="1">COUNTIF(OFFSET(Unit_CFDAs!K$2,0,0,COUNTA(Unit_CFDAs!K$2:K$68000),1),$I43)</f>
        <v>0</v>
      </c>
      <c r="U43" t="str">
        <f>INDEX('CFDA-Defs'!$C$2:$C$68000,MATCH(I43,'CFDA-Defs'!$B$2:$B$68000))</f>
        <v>Food And Drug Administration, Department Of Health And Human Services</v>
      </c>
      <c r="V43" t="str">
        <f>INDEX('CFDA-Defs'!$A$2:$A$68000,MATCH(I43,'CFDA-Defs'!$B$2:$B$68000))</f>
        <v>Food and Drug Administration_Research</v>
      </c>
    </row>
    <row r="44" spans="1:22" x14ac:dyDescent="0.2">
      <c r="A44" s="1">
        <v>41331</v>
      </c>
      <c r="B44" s="1">
        <v>42110</v>
      </c>
      <c r="C44" t="s">
        <v>9601</v>
      </c>
      <c r="D44" s="3" t="s">
        <v>9110</v>
      </c>
      <c r="E44" t="s">
        <v>5633</v>
      </c>
      <c r="G44" t="s">
        <v>9602</v>
      </c>
      <c r="H44" t="s">
        <v>9603</v>
      </c>
      <c r="I44">
        <v>93.113</v>
      </c>
      <c r="J44" s="8">
        <f ca="1">COUNTIF(OFFSET(Unit_CFDAs!A$2,0,0,COUNTA(Unit_CFDAs!A$2:A$68000),1),$I44)</f>
        <v>1</v>
      </c>
      <c r="K44" s="8">
        <f ca="1">COUNTIF(OFFSET(Unit_CFDAs!B$2,0,0,COUNTA(Unit_CFDAs!B$2:B$68000),1),$I44)</f>
        <v>1</v>
      </c>
      <c r="L44" s="8">
        <f ca="1">COUNTIF(OFFSET(Unit_CFDAs!C$2,0,0,COUNTA(Unit_CFDAs!C$2:C$68000),1),$I44)</f>
        <v>1</v>
      </c>
      <c r="M44" s="8">
        <f ca="1">COUNTIF(OFFSET(Unit_CFDAs!D$2,0,0,COUNTA(Unit_CFDAs!D$2:D$68000),1),$I44)</f>
        <v>0</v>
      </c>
      <c r="N44" s="8">
        <f ca="1">COUNTIF(OFFSET(Unit_CFDAs!E$2,0,0,COUNTA(Unit_CFDAs!E$2:E$68000),1),$I44)</f>
        <v>0</v>
      </c>
      <c r="O44" s="8">
        <f ca="1">COUNTIF(OFFSET(Unit_CFDAs!F$2,0,0,COUNTA(Unit_CFDAs!F$2:F$68000),1),$I44)</f>
        <v>2</v>
      </c>
      <c r="P44" s="8">
        <f ca="1">COUNTIF(OFFSET(Unit_CFDAs!G$2,0,0,COUNTA(Unit_CFDAs!G$2:G$68000),1),$I44)</f>
        <v>1</v>
      </c>
      <c r="Q44" s="8">
        <f ca="1">COUNTIF(OFFSET(Unit_CFDAs!H$2,0,0,COUNTA(Unit_CFDAs!H$2:H$68000),1),$I44)</f>
        <v>1</v>
      </c>
      <c r="R44" s="8">
        <f ca="1">COUNTIF(OFFSET(Unit_CFDAs!I$2,0,0,COUNTA(Unit_CFDAs!I$2:I$68000),1),$I44)</f>
        <v>1</v>
      </c>
      <c r="S44" s="8">
        <f ca="1">COUNTIF(OFFSET(Unit_CFDAs!J$2,0,0,COUNTA(Unit_CFDAs!J$2:J$68000),1),$I44)</f>
        <v>0</v>
      </c>
      <c r="T44" s="8">
        <f ca="1">COUNTIF(OFFSET(Unit_CFDAs!K$2,0,0,COUNTA(Unit_CFDAs!K$2:K$68000),1),$I44)</f>
        <v>0</v>
      </c>
      <c r="U44" t="str">
        <f>INDEX('CFDA-Defs'!$C$2:$C$68000,MATCH(I44,'CFDA-Defs'!$B$2:$B$68000))</f>
        <v>National Institutes Of Health, Department Of Health And Human Services</v>
      </c>
      <c r="V44" t="str">
        <f>INDEX('CFDA-Defs'!$A$2:$A$68000,MATCH(I44,'CFDA-Defs'!$B$2:$B$68000))</f>
        <v>Environmental Health</v>
      </c>
    </row>
    <row r="45" spans="1:22" x14ac:dyDescent="0.2">
      <c r="A45" s="1">
        <v>41325</v>
      </c>
      <c r="B45" s="1">
        <v>41601</v>
      </c>
      <c r="C45" t="s">
        <v>9604</v>
      </c>
      <c r="D45" t="s">
        <v>9605</v>
      </c>
      <c r="E45" t="s">
        <v>5633</v>
      </c>
      <c r="G45" t="s">
        <v>9606</v>
      </c>
      <c r="H45" t="s">
        <v>9607</v>
      </c>
      <c r="I45">
        <v>93.120999999999995</v>
      </c>
      <c r="J45" s="8">
        <f ca="1">COUNTIF(OFFSET(Unit_CFDAs!A$2,0,0,COUNTA(Unit_CFDAs!A$2:A$68000),1),$I45)</f>
        <v>1</v>
      </c>
      <c r="K45" s="8">
        <f ca="1">COUNTIF(OFFSET(Unit_CFDAs!B$2,0,0,COUNTA(Unit_CFDAs!B$2:B$68000),1),$I45)</f>
        <v>1</v>
      </c>
      <c r="L45" s="8">
        <f ca="1">COUNTIF(OFFSET(Unit_CFDAs!C$2,0,0,COUNTA(Unit_CFDAs!C$2:C$68000),1),$I45)</f>
        <v>0</v>
      </c>
      <c r="M45" s="8">
        <f ca="1">COUNTIF(OFFSET(Unit_CFDAs!D$2,0,0,COUNTA(Unit_CFDAs!D$2:D$68000),1),$I45)</f>
        <v>0</v>
      </c>
      <c r="N45" s="8">
        <f ca="1">COUNTIF(OFFSET(Unit_CFDAs!E$2,0,0,COUNTA(Unit_CFDAs!E$2:E$68000),1),$I45)</f>
        <v>0</v>
      </c>
      <c r="O45" s="8">
        <f ca="1">COUNTIF(OFFSET(Unit_CFDAs!F$2,0,0,COUNTA(Unit_CFDAs!F$2:F$68000),1),$I45)</f>
        <v>1</v>
      </c>
      <c r="P45" s="8">
        <f ca="1">COUNTIF(OFFSET(Unit_CFDAs!G$2,0,0,COUNTA(Unit_CFDAs!G$2:G$68000),1),$I45)</f>
        <v>1</v>
      </c>
      <c r="Q45" s="8">
        <f ca="1">COUNTIF(OFFSET(Unit_CFDAs!H$2,0,0,COUNTA(Unit_CFDAs!H$2:H$68000),1),$I45)</f>
        <v>0</v>
      </c>
      <c r="R45" s="8">
        <f ca="1">COUNTIF(OFFSET(Unit_CFDAs!I$2,0,0,COUNTA(Unit_CFDAs!I$2:I$68000),1),$I45)</f>
        <v>1</v>
      </c>
      <c r="S45" s="8">
        <f ca="1">COUNTIF(OFFSET(Unit_CFDAs!J$2,0,0,COUNTA(Unit_CFDAs!J$2:J$68000),1),$I45)</f>
        <v>0</v>
      </c>
      <c r="T45" s="8">
        <f ca="1">COUNTIF(OFFSET(Unit_CFDAs!K$2,0,0,COUNTA(Unit_CFDAs!K$2:K$68000),1),$I45)</f>
        <v>1</v>
      </c>
      <c r="U45" t="str">
        <f>INDEX('CFDA-Defs'!$C$2:$C$68000,MATCH(I45,'CFDA-Defs'!$B$2:$B$68000))</f>
        <v>National Institutes Of Health, Department Of Health And Human Services</v>
      </c>
      <c r="V45" t="str">
        <f>INDEX('CFDA-Defs'!$A$2:$A$68000,MATCH(I45,'CFDA-Defs'!$B$2:$B$68000))</f>
        <v>Oral Diseases and Disorders Research</v>
      </c>
    </row>
    <row r="46" spans="1:22" x14ac:dyDescent="0.2">
      <c r="A46" s="1">
        <v>41331</v>
      </c>
      <c r="B46" s="1">
        <v>41602</v>
      </c>
      <c r="C46" t="s">
        <v>9608</v>
      </c>
      <c r="D46" t="s">
        <v>9609</v>
      </c>
      <c r="E46" t="s">
        <v>5633</v>
      </c>
      <c r="F46">
        <v>250000</v>
      </c>
      <c r="G46" t="s">
        <v>9610</v>
      </c>
      <c r="H46" t="s">
        <v>9611</v>
      </c>
      <c r="I46">
        <v>93.120999999999995</v>
      </c>
      <c r="J46" s="8">
        <f ca="1">COUNTIF(OFFSET(Unit_CFDAs!A$2,0,0,COUNTA(Unit_CFDAs!A$2:A$68000),1),$I46)</f>
        <v>1</v>
      </c>
      <c r="K46" s="8">
        <f ca="1">COUNTIF(OFFSET(Unit_CFDAs!B$2,0,0,COUNTA(Unit_CFDAs!B$2:B$68000),1),$I46)</f>
        <v>1</v>
      </c>
      <c r="L46" s="8">
        <f ca="1">COUNTIF(OFFSET(Unit_CFDAs!C$2,0,0,COUNTA(Unit_CFDAs!C$2:C$68000),1),$I46)</f>
        <v>0</v>
      </c>
      <c r="M46" s="8">
        <f ca="1">COUNTIF(OFFSET(Unit_CFDAs!D$2,0,0,COUNTA(Unit_CFDAs!D$2:D$68000),1),$I46)</f>
        <v>0</v>
      </c>
      <c r="N46" s="8">
        <f ca="1">COUNTIF(OFFSET(Unit_CFDAs!E$2,0,0,COUNTA(Unit_CFDAs!E$2:E$68000),1),$I46)</f>
        <v>0</v>
      </c>
      <c r="O46" s="8">
        <f ca="1">COUNTIF(OFFSET(Unit_CFDAs!F$2,0,0,COUNTA(Unit_CFDAs!F$2:F$68000),1),$I46)</f>
        <v>1</v>
      </c>
      <c r="P46" s="8">
        <f ca="1">COUNTIF(OFFSET(Unit_CFDAs!G$2,0,0,COUNTA(Unit_CFDAs!G$2:G$68000),1),$I46)</f>
        <v>1</v>
      </c>
      <c r="Q46" s="8">
        <f ca="1">COUNTIF(OFFSET(Unit_CFDAs!H$2,0,0,COUNTA(Unit_CFDAs!H$2:H$68000),1),$I46)</f>
        <v>0</v>
      </c>
      <c r="R46" s="8">
        <f ca="1">COUNTIF(OFFSET(Unit_CFDAs!I$2,0,0,COUNTA(Unit_CFDAs!I$2:I$68000),1),$I46)</f>
        <v>1</v>
      </c>
      <c r="S46" s="8">
        <f ca="1">COUNTIF(OFFSET(Unit_CFDAs!J$2,0,0,COUNTA(Unit_CFDAs!J$2:J$68000),1),$I46)</f>
        <v>0</v>
      </c>
      <c r="T46" s="8">
        <f ca="1">COUNTIF(OFFSET(Unit_CFDAs!K$2,0,0,COUNTA(Unit_CFDAs!K$2:K$68000),1),$I46)</f>
        <v>1</v>
      </c>
      <c r="U46" t="str">
        <f>INDEX('CFDA-Defs'!$C$2:$C$68000,MATCH(I46,'CFDA-Defs'!$B$2:$B$68000))</f>
        <v>National Institutes Of Health, Department Of Health And Human Services</v>
      </c>
      <c r="V46" t="str">
        <f>INDEX('CFDA-Defs'!$A$2:$A$68000,MATCH(I46,'CFDA-Defs'!$B$2:$B$68000))</f>
        <v>Oral Diseases and Disorders Research</v>
      </c>
    </row>
    <row r="47" spans="1:22" x14ac:dyDescent="0.2">
      <c r="A47" s="1">
        <v>41331</v>
      </c>
      <c r="B47" s="1">
        <v>41602</v>
      </c>
      <c r="C47" t="s">
        <v>9612</v>
      </c>
      <c r="D47" t="s">
        <v>9613</v>
      </c>
      <c r="E47" t="s">
        <v>5633</v>
      </c>
      <c r="F47">
        <v>200000</v>
      </c>
      <c r="G47" t="s">
        <v>9614</v>
      </c>
      <c r="H47" t="s">
        <v>9615</v>
      </c>
      <c r="I47">
        <v>93.120999999999995</v>
      </c>
      <c r="J47" s="8">
        <f ca="1">COUNTIF(OFFSET(Unit_CFDAs!A$2,0,0,COUNTA(Unit_CFDAs!A$2:A$68000),1),$I47)</f>
        <v>1</v>
      </c>
      <c r="K47" s="8">
        <f ca="1">COUNTIF(OFFSET(Unit_CFDAs!B$2,0,0,COUNTA(Unit_CFDAs!B$2:B$68000),1),$I47)</f>
        <v>1</v>
      </c>
      <c r="L47" s="8">
        <f ca="1">COUNTIF(OFFSET(Unit_CFDAs!C$2,0,0,COUNTA(Unit_CFDAs!C$2:C$68000),1),$I47)</f>
        <v>0</v>
      </c>
      <c r="M47" s="8">
        <f ca="1">COUNTIF(OFFSET(Unit_CFDAs!D$2,0,0,COUNTA(Unit_CFDAs!D$2:D$68000),1),$I47)</f>
        <v>0</v>
      </c>
      <c r="N47" s="8">
        <f ca="1">COUNTIF(OFFSET(Unit_CFDAs!E$2,0,0,COUNTA(Unit_CFDAs!E$2:E$68000),1),$I47)</f>
        <v>0</v>
      </c>
      <c r="O47" s="8">
        <f ca="1">COUNTIF(OFFSET(Unit_CFDAs!F$2,0,0,COUNTA(Unit_CFDAs!F$2:F$68000),1),$I47)</f>
        <v>1</v>
      </c>
      <c r="P47" s="8">
        <f ca="1">COUNTIF(OFFSET(Unit_CFDAs!G$2,0,0,COUNTA(Unit_CFDAs!G$2:G$68000),1),$I47)</f>
        <v>1</v>
      </c>
      <c r="Q47" s="8">
        <f ca="1">COUNTIF(OFFSET(Unit_CFDAs!H$2,0,0,COUNTA(Unit_CFDAs!H$2:H$68000),1),$I47)</f>
        <v>0</v>
      </c>
      <c r="R47" s="8">
        <f ca="1">COUNTIF(OFFSET(Unit_CFDAs!I$2,0,0,COUNTA(Unit_CFDAs!I$2:I$68000),1),$I47)</f>
        <v>1</v>
      </c>
      <c r="S47" s="8">
        <f ca="1">COUNTIF(OFFSET(Unit_CFDAs!J$2,0,0,COUNTA(Unit_CFDAs!J$2:J$68000),1),$I47)</f>
        <v>0</v>
      </c>
      <c r="T47" s="8">
        <f ca="1">COUNTIF(OFFSET(Unit_CFDAs!K$2,0,0,COUNTA(Unit_CFDAs!K$2:K$68000),1),$I47)</f>
        <v>1</v>
      </c>
      <c r="U47" t="str">
        <f>INDEX('CFDA-Defs'!$C$2:$C$68000,MATCH(I47,'CFDA-Defs'!$B$2:$B$68000))</f>
        <v>National Institutes Of Health, Department Of Health And Human Services</v>
      </c>
      <c r="V47" t="str">
        <f>INDEX('CFDA-Defs'!$A$2:$A$68000,MATCH(I47,'CFDA-Defs'!$B$2:$B$68000))</f>
        <v>Oral Diseases and Disorders Research</v>
      </c>
    </row>
    <row r="48" spans="1:22" x14ac:dyDescent="0.2">
      <c r="A48" s="1">
        <v>41331</v>
      </c>
      <c r="B48" s="1">
        <v>41443</v>
      </c>
      <c r="C48" t="s">
        <v>9616</v>
      </c>
      <c r="D48" t="s">
        <v>9617</v>
      </c>
      <c r="E48" t="s">
        <v>5633</v>
      </c>
      <c r="F48">
        <v>350000</v>
      </c>
      <c r="G48" t="s">
        <v>9618</v>
      </c>
      <c r="H48" t="s">
        <v>9619</v>
      </c>
      <c r="I48">
        <v>93.120999999999995</v>
      </c>
      <c r="J48" s="8">
        <f ca="1">COUNTIF(OFFSET(Unit_CFDAs!A$2,0,0,COUNTA(Unit_CFDAs!A$2:A$68000),1),$I48)</f>
        <v>1</v>
      </c>
      <c r="K48" s="8">
        <f ca="1">COUNTIF(OFFSET(Unit_CFDAs!B$2,0,0,COUNTA(Unit_CFDAs!B$2:B$68000),1),$I48)</f>
        <v>1</v>
      </c>
      <c r="L48" s="8">
        <f ca="1">COUNTIF(OFFSET(Unit_CFDAs!C$2,0,0,COUNTA(Unit_CFDAs!C$2:C$68000),1),$I48)</f>
        <v>0</v>
      </c>
      <c r="M48" s="8">
        <f ca="1">COUNTIF(OFFSET(Unit_CFDAs!D$2,0,0,COUNTA(Unit_CFDAs!D$2:D$68000),1),$I48)</f>
        <v>0</v>
      </c>
      <c r="N48" s="8">
        <f ca="1">COUNTIF(OFFSET(Unit_CFDAs!E$2,0,0,COUNTA(Unit_CFDAs!E$2:E$68000),1),$I48)</f>
        <v>0</v>
      </c>
      <c r="O48" s="8">
        <f ca="1">COUNTIF(OFFSET(Unit_CFDAs!F$2,0,0,COUNTA(Unit_CFDAs!F$2:F$68000),1),$I48)</f>
        <v>1</v>
      </c>
      <c r="P48" s="8">
        <f ca="1">COUNTIF(OFFSET(Unit_CFDAs!G$2,0,0,COUNTA(Unit_CFDAs!G$2:G$68000),1),$I48)</f>
        <v>1</v>
      </c>
      <c r="Q48" s="8">
        <f ca="1">COUNTIF(OFFSET(Unit_CFDAs!H$2,0,0,COUNTA(Unit_CFDAs!H$2:H$68000),1),$I48)</f>
        <v>0</v>
      </c>
      <c r="R48" s="8">
        <f ca="1">COUNTIF(OFFSET(Unit_CFDAs!I$2,0,0,COUNTA(Unit_CFDAs!I$2:I$68000),1),$I48)</f>
        <v>1</v>
      </c>
      <c r="S48" s="8">
        <f ca="1">COUNTIF(OFFSET(Unit_CFDAs!J$2,0,0,COUNTA(Unit_CFDAs!J$2:J$68000),1),$I48)</f>
        <v>0</v>
      </c>
      <c r="T48" s="8">
        <f ca="1">COUNTIF(OFFSET(Unit_CFDAs!K$2,0,0,COUNTA(Unit_CFDAs!K$2:K$68000),1),$I48)</f>
        <v>1</v>
      </c>
      <c r="U48" t="str">
        <f>INDEX('CFDA-Defs'!$C$2:$C$68000,MATCH(I48,'CFDA-Defs'!$B$2:$B$68000))</f>
        <v>National Institutes Of Health, Department Of Health And Human Services</v>
      </c>
      <c r="V48" t="str">
        <f>INDEX('CFDA-Defs'!$A$2:$A$68000,MATCH(I48,'CFDA-Defs'!$B$2:$B$68000))</f>
        <v>Oral Diseases and Disorders Research</v>
      </c>
    </row>
    <row r="49" spans="1:22" x14ac:dyDescent="0.2">
      <c r="A49" s="1">
        <v>41341</v>
      </c>
      <c r="B49" s="1">
        <v>42496</v>
      </c>
      <c r="C49" t="s">
        <v>9620</v>
      </c>
      <c r="D49" t="s">
        <v>9621</v>
      </c>
      <c r="E49" t="s">
        <v>5633</v>
      </c>
      <c r="G49" t="s">
        <v>9622</v>
      </c>
      <c r="H49" t="s">
        <v>9623</v>
      </c>
      <c r="I49">
        <v>93.120999999999995</v>
      </c>
      <c r="J49" s="8">
        <f ca="1">COUNTIF(OFFSET(Unit_CFDAs!A$2,0,0,COUNTA(Unit_CFDAs!A$2:A$68000),1),$I49)</f>
        <v>1</v>
      </c>
      <c r="K49" s="8">
        <f ca="1">COUNTIF(OFFSET(Unit_CFDAs!B$2,0,0,COUNTA(Unit_CFDAs!B$2:B$68000),1),$I49)</f>
        <v>1</v>
      </c>
      <c r="L49" s="8">
        <f ca="1">COUNTIF(OFFSET(Unit_CFDAs!C$2,0,0,COUNTA(Unit_CFDAs!C$2:C$68000),1),$I49)</f>
        <v>0</v>
      </c>
      <c r="M49" s="8">
        <f ca="1">COUNTIF(OFFSET(Unit_CFDAs!D$2,0,0,COUNTA(Unit_CFDAs!D$2:D$68000),1),$I49)</f>
        <v>0</v>
      </c>
      <c r="N49" s="8">
        <f ca="1">COUNTIF(OFFSET(Unit_CFDAs!E$2,0,0,COUNTA(Unit_CFDAs!E$2:E$68000),1),$I49)</f>
        <v>0</v>
      </c>
      <c r="O49" s="8">
        <f ca="1">COUNTIF(OFFSET(Unit_CFDAs!F$2,0,0,COUNTA(Unit_CFDAs!F$2:F$68000),1),$I49)</f>
        <v>1</v>
      </c>
      <c r="P49" s="8">
        <f ca="1">COUNTIF(OFFSET(Unit_CFDAs!G$2,0,0,COUNTA(Unit_CFDAs!G$2:G$68000),1),$I49)</f>
        <v>1</v>
      </c>
      <c r="Q49" s="8">
        <f ca="1">COUNTIF(OFFSET(Unit_CFDAs!H$2,0,0,COUNTA(Unit_CFDAs!H$2:H$68000),1),$I49)</f>
        <v>0</v>
      </c>
      <c r="R49" s="8">
        <f ca="1">COUNTIF(OFFSET(Unit_CFDAs!I$2,0,0,COUNTA(Unit_CFDAs!I$2:I$68000),1),$I49)</f>
        <v>1</v>
      </c>
      <c r="S49" s="8">
        <f ca="1">COUNTIF(OFFSET(Unit_CFDAs!J$2,0,0,COUNTA(Unit_CFDAs!J$2:J$68000),1),$I49)</f>
        <v>0</v>
      </c>
      <c r="T49" s="8">
        <f ca="1">COUNTIF(OFFSET(Unit_CFDAs!K$2,0,0,COUNTA(Unit_CFDAs!K$2:K$68000),1),$I49)</f>
        <v>1</v>
      </c>
      <c r="U49" t="str">
        <f>INDEX('CFDA-Defs'!$C$2:$C$68000,MATCH(I49,'CFDA-Defs'!$B$2:$B$68000))</f>
        <v>National Institutes Of Health, Department Of Health And Human Services</v>
      </c>
      <c r="V49" t="str">
        <f>INDEX('CFDA-Defs'!$A$2:$A$68000,MATCH(I49,'CFDA-Defs'!$B$2:$B$68000))</f>
        <v>Oral Diseases and Disorders Research</v>
      </c>
    </row>
    <row r="50" spans="1:22" x14ac:dyDescent="0.2">
      <c r="A50" s="1">
        <v>41332</v>
      </c>
      <c r="B50" s="1">
        <v>42538</v>
      </c>
      <c r="C50" t="s">
        <v>9624</v>
      </c>
      <c r="D50" s="3" t="s">
        <v>6276</v>
      </c>
      <c r="E50" t="s">
        <v>5633</v>
      </c>
      <c r="G50" t="s">
        <v>9625</v>
      </c>
      <c r="H50" t="s">
        <v>9626</v>
      </c>
      <c r="I50">
        <v>93.173000000000002</v>
      </c>
      <c r="J50" s="8">
        <f ca="1">COUNTIF(OFFSET(Unit_CFDAs!A$2,0,0,COUNTA(Unit_CFDAs!A$2:A$68000),1),$I50)</f>
        <v>0</v>
      </c>
      <c r="K50" s="8">
        <f ca="1">COUNTIF(OFFSET(Unit_CFDAs!B$2,0,0,COUNTA(Unit_CFDAs!B$2:B$68000),1),$I50)</f>
        <v>1</v>
      </c>
      <c r="L50" s="8">
        <f ca="1">COUNTIF(OFFSET(Unit_CFDAs!C$2,0,0,COUNTA(Unit_CFDAs!C$2:C$68000),1),$I50)</f>
        <v>1</v>
      </c>
      <c r="M50" s="8">
        <f ca="1">COUNTIF(OFFSET(Unit_CFDAs!D$2,0,0,COUNTA(Unit_CFDAs!D$2:D$68000),1),$I50)</f>
        <v>0</v>
      </c>
      <c r="N50" s="8">
        <f ca="1">COUNTIF(OFFSET(Unit_CFDAs!E$2,0,0,COUNTA(Unit_CFDAs!E$2:E$68000),1),$I50)</f>
        <v>0</v>
      </c>
      <c r="O50" s="8">
        <f ca="1">COUNTIF(OFFSET(Unit_CFDAs!F$2,0,0,COUNTA(Unit_CFDAs!F$2:F$68000),1),$I50)</f>
        <v>0</v>
      </c>
      <c r="P50" s="8">
        <f ca="1">COUNTIF(OFFSET(Unit_CFDAs!G$2,0,0,COUNTA(Unit_CFDAs!G$2:G$68000),1),$I50)</f>
        <v>0</v>
      </c>
      <c r="Q50" s="8">
        <f ca="1">COUNTIF(OFFSET(Unit_CFDAs!H$2,0,0,COUNTA(Unit_CFDAs!H$2:H$68000),1),$I50)</f>
        <v>0</v>
      </c>
      <c r="R50" s="8">
        <f ca="1">COUNTIF(OFFSET(Unit_CFDAs!I$2,0,0,COUNTA(Unit_CFDAs!I$2:I$68000),1),$I50)</f>
        <v>0</v>
      </c>
      <c r="S50" s="8">
        <f ca="1">COUNTIF(OFFSET(Unit_CFDAs!J$2,0,0,COUNTA(Unit_CFDAs!J$2:J$68000),1),$I50)</f>
        <v>0</v>
      </c>
      <c r="T50" s="8">
        <f ca="1">COUNTIF(OFFSET(Unit_CFDAs!K$2,0,0,COUNTA(Unit_CFDAs!K$2:K$68000),1),$I50)</f>
        <v>0</v>
      </c>
      <c r="U50" t="str">
        <f>INDEX('CFDA-Defs'!$C$2:$C$68000,MATCH(I50,'CFDA-Defs'!$B$2:$B$68000))</f>
        <v>National Institutes Of Health, Department Of Health And Human Services</v>
      </c>
      <c r="V50" t="str">
        <f>INDEX('CFDA-Defs'!$A$2:$A$68000,MATCH(I50,'CFDA-Defs'!$B$2:$B$68000))</f>
        <v>Research Related to Deafness and Communication Disorders</v>
      </c>
    </row>
    <row r="51" spans="1:22" x14ac:dyDescent="0.2">
      <c r="A51" s="1">
        <v>41335</v>
      </c>
      <c r="B51" s="1">
        <v>42462</v>
      </c>
      <c r="C51" t="s">
        <v>9627</v>
      </c>
      <c r="D51" s="3" t="s">
        <v>9408</v>
      </c>
      <c r="E51" t="s">
        <v>5633</v>
      </c>
      <c r="F51">
        <v>200000</v>
      </c>
      <c r="G51" t="s">
        <v>9628</v>
      </c>
      <c r="H51" t="s">
        <v>9629</v>
      </c>
      <c r="I51">
        <v>93.173000000000002</v>
      </c>
      <c r="J51" s="8">
        <f ca="1">COUNTIF(OFFSET(Unit_CFDAs!A$2,0,0,COUNTA(Unit_CFDAs!A$2:A$68000),1),$I51)</f>
        <v>0</v>
      </c>
      <c r="K51" s="8">
        <f ca="1">COUNTIF(OFFSET(Unit_CFDAs!B$2,0,0,COUNTA(Unit_CFDAs!B$2:B$68000),1),$I51)</f>
        <v>1</v>
      </c>
      <c r="L51" s="8">
        <f ca="1">COUNTIF(OFFSET(Unit_CFDAs!C$2,0,0,COUNTA(Unit_CFDAs!C$2:C$68000),1),$I51)</f>
        <v>1</v>
      </c>
      <c r="M51" s="8">
        <f ca="1">COUNTIF(OFFSET(Unit_CFDAs!D$2,0,0,COUNTA(Unit_CFDAs!D$2:D$68000),1),$I51)</f>
        <v>0</v>
      </c>
      <c r="N51" s="8">
        <f ca="1">COUNTIF(OFFSET(Unit_CFDAs!E$2,0,0,COUNTA(Unit_CFDAs!E$2:E$68000),1),$I51)</f>
        <v>0</v>
      </c>
      <c r="O51" s="8">
        <f ca="1">COUNTIF(OFFSET(Unit_CFDAs!F$2,0,0,COUNTA(Unit_CFDAs!F$2:F$68000),1),$I51)</f>
        <v>0</v>
      </c>
      <c r="P51" s="8">
        <f ca="1">COUNTIF(OFFSET(Unit_CFDAs!G$2,0,0,COUNTA(Unit_CFDAs!G$2:G$68000),1),$I51)</f>
        <v>0</v>
      </c>
      <c r="Q51" s="8">
        <f ca="1">COUNTIF(OFFSET(Unit_CFDAs!H$2,0,0,COUNTA(Unit_CFDAs!H$2:H$68000),1),$I51)</f>
        <v>0</v>
      </c>
      <c r="R51" s="8">
        <f ca="1">COUNTIF(OFFSET(Unit_CFDAs!I$2,0,0,COUNTA(Unit_CFDAs!I$2:I$68000),1),$I51)</f>
        <v>0</v>
      </c>
      <c r="S51" s="8">
        <f ca="1">COUNTIF(OFFSET(Unit_CFDAs!J$2,0,0,COUNTA(Unit_CFDAs!J$2:J$68000),1),$I51)</f>
        <v>0</v>
      </c>
      <c r="T51" s="8">
        <f ca="1">COUNTIF(OFFSET(Unit_CFDAs!K$2,0,0,COUNTA(Unit_CFDAs!K$2:K$68000),1),$I51)</f>
        <v>0</v>
      </c>
      <c r="U51" t="str">
        <f>INDEX('CFDA-Defs'!$C$2:$C$68000,MATCH(I51,'CFDA-Defs'!$B$2:$B$68000))</f>
        <v>National Institutes Of Health, Department Of Health And Human Services</v>
      </c>
      <c r="V51" t="str">
        <f>INDEX('CFDA-Defs'!$A$2:$A$68000,MATCH(I51,'CFDA-Defs'!$B$2:$B$68000))</f>
        <v>Research Related to Deafness and Communication Disorders</v>
      </c>
    </row>
    <row r="52" spans="1:22" x14ac:dyDescent="0.2">
      <c r="A52" s="1">
        <v>41335</v>
      </c>
      <c r="B52" s="1">
        <v>42462</v>
      </c>
      <c r="C52" t="s">
        <v>9630</v>
      </c>
      <c r="D52" s="3" t="s">
        <v>9410</v>
      </c>
      <c r="E52" t="s">
        <v>5633</v>
      </c>
      <c r="G52" t="s">
        <v>9631</v>
      </c>
      <c r="H52" t="s">
        <v>9632</v>
      </c>
      <c r="I52">
        <v>93.173000000000002</v>
      </c>
      <c r="J52" s="8">
        <f ca="1">COUNTIF(OFFSET(Unit_CFDAs!A$2,0,0,COUNTA(Unit_CFDAs!A$2:A$68000),1),$I52)</f>
        <v>0</v>
      </c>
      <c r="K52" s="8">
        <f ca="1">COUNTIF(OFFSET(Unit_CFDAs!B$2,0,0,COUNTA(Unit_CFDAs!B$2:B$68000),1),$I52)</f>
        <v>1</v>
      </c>
      <c r="L52" s="8">
        <f ca="1">COUNTIF(OFFSET(Unit_CFDAs!C$2,0,0,COUNTA(Unit_CFDAs!C$2:C$68000),1),$I52)</f>
        <v>1</v>
      </c>
      <c r="M52" s="8">
        <f ca="1">COUNTIF(OFFSET(Unit_CFDAs!D$2,0,0,COUNTA(Unit_CFDAs!D$2:D$68000),1),$I52)</f>
        <v>0</v>
      </c>
      <c r="N52" s="8">
        <f ca="1">COUNTIF(OFFSET(Unit_CFDAs!E$2,0,0,COUNTA(Unit_CFDAs!E$2:E$68000),1),$I52)</f>
        <v>0</v>
      </c>
      <c r="O52" s="8">
        <f ca="1">COUNTIF(OFFSET(Unit_CFDAs!F$2,0,0,COUNTA(Unit_CFDAs!F$2:F$68000),1),$I52)</f>
        <v>0</v>
      </c>
      <c r="P52" s="8">
        <f ca="1">COUNTIF(OFFSET(Unit_CFDAs!G$2,0,0,COUNTA(Unit_CFDAs!G$2:G$68000),1),$I52)</f>
        <v>0</v>
      </c>
      <c r="Q52" s="8">
        <f ca="1">COUNTIF(OFFSET(Unit_CFDAs!H$2,0,0,COUNTA(Unit_CFDAs!H$2:H$68000),1),$I52)</f>
        <v>0</v>
      </c>
      <c r="R52" s="8">
        <f ca="1">COUNTIF(OFFSET(Unit_CFDAs!I$2,0,0,COUNTA(Unit_CFDAs!I$2:I$68000),1),$I52)</f>
        <v>0</v>
      </c>
      <c r="S52" s="8">
        <f ca="1">COUNTIF(OFFSET(Unit_CFDAs!J$2,0,0,COUNTA(Unit_CFDAs!J$2:J$68000),1),$I52)</f>
        <v>0</v>
      </c>
      <c r="T52" s="8">
        <f ca="1">COUNTIF(OFFSET(Unit_CFDAs!K$2,0,0,COUNTA(Unit_CFDAs!K$2:K$68000),1),$I52)</f>
        <v>0</v>
      </c>
      <c r="U52" t="str">
        <f>INDEX('CFDA-Defs'!$C$2:$C$68000,MATCH(I52,'CFDA-Defs'!$B$2:$B$68000))</f>
        <v>National Institutes Of Health, Department Of Health And Human Services</v>
      </c>
      <c r="V52" t="str">
        <f>INDEX('CFDA-Defs'!$A$2:$A$68000,MATCH(I52,'CFDA-Defs'!$B$2:$B$68000))</f>
        <v>Research Related to Deafness and Communication Disorders</v>
      </c>
    </row>
    <row r="53" spans="1:22" x14ac:dyDescent="0.2">
      <c r="A53" s="1">
        <v>41339</v>
      </c>
      <c r="B53" s="1">
        <v>42433</v>
      </c>
      <c r="C53" t="s">
        <v>9633</v>
      </c>
      <c r="D53" t="s">
        <v>9634</v>
      </c>
      <c r="E53" t="s">
        <v>5633</v>
      </c>
      <c r="G53" t="s">
        <v>9635</v>
      </c>
      <c r="H53" t="s">
        <v>9636</v>
      </c>
      <c r="I53">
        <v>93.173000000000002</v>
      </c>
      <c r="J53" s="8">
        <f ca="1">COUNTIF(OFFSET(Unit_CFDAs!A$2,0,0,COUNTA(Unit_CFDAs!A$2:A$68000),1),$I53)</f>
        <v>0</v>
      </c>
      <c r="K53" s="8">
        <f ca="1">COUNTIF(OFFSET(Unit_CFDAs!B$2,0,0,COUNTA(Unit_CFDAs!B$2:B$68000),1),$I53)</f>
        <v>1</v>
      </c>
      <c r="L53" s="8">
        <f ca="1">COUNTIF(OFFSET(Unit_CFDAs!C$2,0,0,COUNTA(Unit_CFDAs!C$2:C$68000),1),$I53)</f>
        <v>1</v>
      </c>
      <c r="M53" s="8">
        <f ca="1">COUNTIF(OFFSET(Unit_CFDAs!D$2,0,0,COUNTA(Unit_CFDAs!D$2:D$68000),1),$I53)</f>
        <v>0</v>
      </c>
      <c r="N53" s="8">
        <f ca="1">COUNTIF(OFFSET(Unit_CFDAs!E$2,0,0,COUNTA(Unit_CFDAs!E$2:E$68000),1),$I53)</f>
        <v>0</v>
      </c>
      <c r="O53" s="8">
        <f ca="1">COUNTIF(OFFSET(Unit_CFDAs!F$2,0,0,COUNTA(Unit_CFDAs!F$2:F$68000),1),$I53)</f>
        <v>0</v>
      </c>
      <c r="P53" s="8">
        <f ca="1">COUNTIF(OFFSET(Unit_CFDAs!G$2,0,0,COUNTA(Unit_CFDAs!G$2:G$68000),1),$I53)</f>
        <v>0</v>
      </c>
      <c r="Q53" s="8">
        <f ca="1">COUNTIF(OFFSET(Unit_CFDAs!H$2,0,0,COUNTA(Unit_CFDAs!H$2:H$68000),1),$I53)</f>
        <v>0</v>
      </c>
      <c r="R53" s="8">
        <f ca="1">COUNTIF(OFFSET(Unit_CFDAs!I$2,0,0,COUNTA(Unit_CFDAs!I$2:I$68000),1),$I53)</f>
        <v>0</v>
      </c>
      <c r="S53" s="8">
        <f ca="1">COUNTIF(OFFSET(Unit_CFDAs!J$2,0,0,COUNTA(Unit_CFDAs!J$2:J$68000),1),$I53)</f>
        <v>0</v>
      </c>
      <c r="T53" s="8">
        <f ca="1">COUNTIF(OFFSET(Unit_CFDAs!K$2,0,0,COUNTA(Unit_CFDAs!K$2:K$68000),1),$I53)</f>
        <v>0</v>
      </c>
      <c r="U53" t="str">
        <f>INDEX('CFDA-Defs'!$C$2:$C$68000,MATCH(I53,'CFDA-Defs'!$B$2:$B$68000))</f>
        <v>National Institutes Of Health, Department Of Health And Human Services</v>
      </c>
      <c r="V53" t="str">
        <f>INDEX('CFDA-Defs'!$A$2:$A$68000,MATCH(I53,'CFDA-Defs'!$B$2:$B$68000))</f>
        <v>Research Related to Deafness and Communication Disorders</v>
      </c>
    </row>
    <row r="54" spans="1:22" x14ac:dyDescent="0.2">
      <c r="A54" s="1">
        <v>41332</v>
      </c>
      <c r="B54" s="1">
        <v>41395</v>
      </c>
      <c r="C54" t="s">
        <v>9637</v>
      </c>
      <c r="D54" t="s">
        <v>9638</v>
      </c>
      <c r="E54" t="s">
        <v>5633</v>
      </c>
      <c r="F54">
        <v>325000</v>
      </c>
      <c r="G54" t="s">
        <v>9639</v>
      </c>
      <c r="I54">
        <v>93.210999999999999</v>
      </c>
      <c r="J54" s="8">
        <f ca="1">COUNTIF(OFFSET(Unit_CFDAs!A$2,0,0,COUNTA(Unit_CFDAs!A$2:A$68000),1),$I54)</f>
        <v>0</v>
      </c>
      <c r="K54" s="8">
        <f ca="1">COUNTIF(OFFSET(Unit_CFDAs!B$2,0,0,COUNTA(Unit_CFDAs!B$2:B$68000),1),$I54)</f>
        <v>0</v>
      </c>
      <c r="L54" s="8">
        <f ca="1">COUNTIF(OFFSET(Unit_CFDAs!C$2,0,0,COUNTA(Unit_CFDAs!C$2:C$68000),1),$I54)</f>
        <v>0</v>
      </c>
      <c r="M54" s="8">
        <f ca="1">COUNTIF(OFFSET(Unit_CFDAs!D$2,0,0,COUNTA(Unit_CFDAs!D$2:D$68000),1),$I54)</f>
        <v>0</v>
      </c>
      <c r="N54" s="8">
        <f ca="1">COUNTIF(OFFSET(Unit_CFDAs!E$2,0,0,COUNTA(Unit_CFDAs!E$2:E$68000),1),$I54)</f>
        <v>0</v>
      </c>
      <c r="O54" s="8">
        <f ca="1">COUNTIF(OFFSET(Unit_CFDAs!F$2,0,0,COUNTA(Unit_CFDAs!F$2:F$68000),1),$I54)</f>
        <v>0</v>
      </c>
      <c r="P54" s="8">
        <f ca="1">COUNTIF(OFFSET(Unit_CFDAs!G$2,0,0,COUNTA(Unit_CFDAs!G$2:G$68000),1),$I54)</f>
        <v>0</v>
      </c>
      <c r="Q54" s="8">
        <f ca="1">COUNTIF(OFFSET(Unit_CFDAs!H$2,0,0,COUNTA(Unit_CFDAs!H$2:H$68000),1),$I54)</f>
        <v>0</v>
      </c>
      <c r="R54" s="8">
        <f ca="1">COUNTIF(OFFSET(Unit_CFDAs!I$2,0,0,COUNTA(Unit_CFDAs!I$2:I$68000),1),$I54)</f>
        <v>0</v>
      </c>
      <c r="S54" s="8">
        <f ca="1">COUNTIF(OFFSET(Unit_CFDAs!J$2,0,0,COUNTA(Unit_CFDAs!J$2:J$68000),1),$I54)</f>
        <v>0</v>
      </c>
      <c r="T54" s="8">
        <f ca="1">COUNTIF(OFFSET(Unit_CFDAs!K$2,0,0,COUNTA(Unit_CFDAs!K$2:K$68000),1),$I54)</f>
        <v>0</v>
      </c>
      <c r="U54" t="str">
        <f>INDEX('CFDA-Defs'!$C$2:$C$68000,MATCH(I54,'CFDA-Defs'!$B$2:$B$68000))</f>
        <v>Health Resources And Services Administration, Department Of Health And Human Services</v>
      </c>
      <c r="V54" t="str">
        <f>INDEX('CFDA-Defs'!$A$2:$A$68000,MATCH(I54,'CFDA-Defs'!$B$2:$B$68000))</f>
        <v>Telehealth Programs</v>
      </c>
    </row>
    <row r="55" spans="1:22" x14ac:dyDescent="0.2">
      <c r="A55" s="1">
        <v>41342</v>
      </c>
      <c r="B55" s="1">
        <v>42428</v>
      </c>
      <c r="C55" t="s">
        <v>9640</v>
      </c>
      <c r="D55" t="s">
        <v>9641</v>
      </c>
      <c r="E55" t="s">
        <v>5633</v>
      </c>
      <c r="G55" t="s">
        <v>9642</v>
      </c>
      <c r="H55" t="s">
        <v>9643</v>
      </c>
      <c r="I55">
        <v>93.212999999999994</v>
      </c>
      <c r="J55" s="8">
        <f ca="1">COUNTIF(OFFSET(Unit_CFDAs!A$2,0,0,COUNTA(Unit_CFDAs!A$2:A$68000),1),$I55)</f>
        <v>1</v>
      </c>
      <c r="K55" s="8">
        <f ca="1">COUNTIF(OFFSET(Unit_CFDAs!B$2,0,0,COUNTA(Unit_CFDAs!B$2:B$68000),1),$I55)</f>
        <v>0</v>
      </c>
      <c r="L55" s="8">
        <f ca="1">COUNTIF(OFFSET(Unit_CFDAs!C$2,0,0,COUNTA(Unit_CFDAs!C$2:C$68000),1),$I55)</f>
        <v>1</v>
      </c>
      <c r="M55" s="8">
        <f ca="1">COUNTIF(OFFSET(Unit_CFDAs!D$2,0,0,COUNTA(Unit_CFDAs!D$2:D$68000),1),$I55)</f>
        <v>0</v>
      </c>
      <c r="N55" s="8">
        <f ca="1">COUNTIF(OFFSET(Unit_CFDAs!E$2,0,0,COUNTA(Unit_CFDAs!E$2:E$68000),1),$I55)</f>
        <v>0</v>
      </c>
      <c r="O55" s="8">
        <f ca="1">COUNTIF(OFFSET(Unit_CFDAs!F$2,0,0,COUNTA(Unit_CFDAs!F$2:F$68000),1),$I55)</f>
        <v>0</v>
      </c>
      <c r="P55" s="8">
        <f ca="1">COUNTIF(OFFSET(Unit_CFDAs!G$2,0,0,COUNTA(Unit_CFDAs!G$2:G$68000),1),$I55)</f>
        <v>0</v>
      </c>
      <c r="Q55" s="8">
        <f ca="1">COUNTIF(OFFSET(Unit_CFDAs!H$2,0,0,COUNTA(Unit_CFDAs!H$2:H$68000),1),$I55)</f>
        <v>0</v>
      </c>
      <c r="R55" s="8">
        <f ca="1">COUNTIF(OFFSET(Unit_CFDAs!I$2,0,0,COUNTA(Unit_CFDAs!I$2:I$68000),1),$I55)</f>
        <v>1</v>
      </c>
      <c r="S55" s="8">
        <f ca="1">COUNTIF(OFFSET(Unit_CFDAs!J$2,0,0,COUNTA(Unit_CFDAs!J$2:J$68000),1),$I55)</f>
        <v>0</v>
      </c>
      <c r="T55" s="8">
        <f ca="1">COUNTIF(OFFSET(Unit_CFDAs!K$2,0,0,COUNTA(Unit_CFDAs!K$2:K$68000),1),$I55)</f>
        <v>0</v>
      </c>
      <c r="U55" t="str">
        <f>INDEX('CFDA-Defs'!$C$2:$C$68000,MATCH(I55,'CFDA-Defs'!$B$2:$B$68000))</f>
        <v>National Institutes Of Health, Department Of Health And Human Services</v>
      </c>
      <c r="V55" t="str">
        <f>INDEX('CFDA-Defs'!$A$2:$A$68000,MATCH(I55,'CFDA-Defs'!$B$2:$B$68000))</f>
        <v>Research and Training in Complementary and Integrative Health</v>
      </c>
    </row>
    <row r="56" spans="1:22" x14ac:dyDescent="0.2">
      <c r="A56" s="1">
        <v>41342</v>
      </c>
      <c r="B56" s="1">
        <v>42428</v>
      </c>
      <c r="C56" t="s">
        <v>9644</v>
      </c>
      <c r="D56" t="s">
        <v>9645</v>
      </c>
      <c r="E56" t="s">
        <v>5633</v>
      </c>
      <c r="G56" t="s">
        <v>9646</v>
      </c>
      <c r="H56" t="s">
        <v>9647</v>
      </c>
      <c r="I56">
        <v>93.212999999999994</v>
      </c>
      <c r="J56" s="8">
        <f ca="1">COUNTIF(OFFSET(Unit_CFDAs!A$2,0,0,COUNTA(Unit_CFDAs!A$2:A$68000),1),$I56)</f>
        <v>1</v>
      </c>
      <c r="K56" s="8">
        <f ca="1">COUNTIF(OFFSET(Unit_CFDAs!B$2,0,0,COUNTA(Unit_CFDAs!B$2:B$68000),1),$I56)</f>
        <v>0</v>
      </c>
      <c r="L56" s="8">
        <f ca="1">COUNTIF(OFFSET(Unit_CFDAs!C$2,0,0,COUNTA(Unit_CFDAs!C$2:C$68000),1),$I56)</f>
        <v>1</v>
      </c>
      <c r="M56" s="8">
        <f ca="1">COUNTIF(OFFSET(Unit_CFDAs!D$2,0,0,COUNTA(Unit_CFDAs!D$2:D$68000),1),$I56)</f>
        <v>0</v>
      </c>
      <c r="N56" s="8">
        <f ca="1">COUNTIF(OFFSET(Unit_CFDAs!E$2,0,0,COUNTA(Unit_CFDAs!E$2:E$68000),1),$I56)</f>
        <v>0</v>
      </c>
      <c r="O56" s="8">
        <f ca="1">COUNTIF(OFFSET(Unit_CFDAs!F$2,0,0,COUNTA(Unit_CFDAs!F$2:F$68000),1),$I56)</f>
        <v>0</v>
      </c>
      <c r="P56" s="8">
        <f ca="1">COUNTIF(OFFSET(Unit_CFDAs!G$2,0,0,COUNTA(Unit_CFDAs!G$2:G$68000),1),$I56)</f>
        <v>0</v>
      </c>
      <c r="Q56" s="8">
        <f ca="1">COUNTIF(OFFSET(Unit_CFDAs!H$2,0,0,COUNTA(Unit_CFDAs!H$2:H$68000),1),$I56)</f>
        <v>0</v>
      </c>
      <c r="R56" s="8">
        <f ca="1">COUNTIF(OFFSET(Unit_CFDAs!I$2,0,0,COUNTA(Unit_CFDAs!I$2:I$68000),1),$I56)</f>
        <v>1</v>
      </c>
      <c r="S56" s="8">
        <f ca="1">COUNTIF(OFFSET(Unit_CFDAs!J$2,0,0,COUNTA(Unit_CFDAs!J$2:J$68000),1),$I56)</f>
        <v>0</v>
      </c>
      <c r="T56" s="8">
        <f ca="1">COUNTIF(OFFSET(Unit_CFDAs!K$2,0,0,COUNTA(Unit_CFDAs!K$2:K$68000),1),$I56)</f>
        <v>0</v>
      </c>
      <c r="U56" t="str">
        <f>INDEX('CFDA-Defs'!$C$2:$C$68000,MATCH(I56,'CFDA-Defs'!$B$2:$B$68000))</f>
        <v>National Institutes Of Health, Department Of Health And Human Services</v>
      </c>
      <c r="V56" t="str">
        <f>INDEX('CFDA-Defs'!$A$2:$A$68000,MATCH(I56,'CFDA-Defs'!$B$2:$B$68000))</f>
        <v>Research and Training in Complementary and Integrative Health</v>
      </c>
    </row>
    <row r="57" spans="1:22" x14ac:dyDescent="0.2">
      <c r="A57" s="1">
        <v>41342</v>
      </c>
      <c r="B57" s="1">
        <v>42428</v>
      </c>
      <c r="C57" t="s">
        <v>9648</v>
      </c>
      <c r="D57" t="s">
        <v>9649</v>
      </c>
      <c r="E57" t="s">
        <v>5633</v>
      </c>
      <c r="G57" t="s">
        <v>9650</v>
      </c>
      <c r="H57" t="s">
        <v>9651</v>
      </c>
      <c r="I57">
        <v>93.212999999999994</v>
      </c>
      <c r="J57" s="8">
        <f ca="1">COUNTIF(OFFSET(Unit_CFDAs!A$2,0,0,COUNTA(Unit_CFDAs!A$2:A$68000),1),$I57)</f>
        <v>1</v>
      </c>
      <c r="K57" s="8">
        <f ca="1">COUNTIF(OFFSET(Unit_CFDAs!B$2,0,0,COUNTA(Unit_CFDAs!B$2:B$68000),1),$I57)</f>
        <v>0</v>
      </c>
      <c r="L57" s="8">
        <f ca="1">COUNTIF(OFFSET(Unit_CFDAs!C$2,0,0,COUNTA(Unit_CFDAs!C$2:C$68000),1),$I57)</f>
        <v>1</v>
      </c>
      <c r="M57" s="8">
        <f ca="1">COUNTIF(OFFSET(Unit_CFDAs!D$2,0,0,COUNTA(Unit_CFDAs!D$2:D$68000),1),$I57)</f>
        <v>0</v>
      </c>
      <c r="N57" s="8">
        <f ca="1">COUNTIF(OFFSET(Unit_CFDAs!E$2,0,0,COUNTA(Unit_CFDAs!E$2:E$68000),1),$I57)</f>
        <v>0</v>
      </c>
      <c r="O57" s="8">
        <f ca="1">COUNTIF(OFFSET(Unit_CFDAs!F$2,0,0,COUNTA(Unit_CFDAs!F$2:F$68000),1),$I57)</f>
        <v>0</v>
      </c>
      <c r="P57" s="8">
        <f ca="1">COUNTIF(OFFSET(Unit_CFDAs!G$2,0,0,COUNTA(Unit_CFDAs!G$2:G$68000),1),$I57)</f>
        <v>0</v>
      </c>
      <c r="Q57" s="8">
        <f ca="1">COUNTIF(OFFSET(Unit_CFDAs!H$2,0,0,COUNTA(Unit_CFDAs!H$2:H$68000),1),$I57)</f>
        <v>0</v>
      </c>
      <c r="R57" s="8">
        <f ca="1">COUNTIF(OFFSET(Unit_CFDAs!I$2,0,0,COUNTA(Unit_CFDAs!I$2:I$68000),1),$I57)</f>
        <v>1</v>
      </c>
      <c r="S57" s="8">
        <f ca="1">COUNTIF(OFFSET(Unit_CFDAs!J$2,0,0,COUNTA(Unit_CFDAs!J$2:J$68000),1),$I57)</f>
        <v>0</v>
      </c>
      <c r="T57" s="8">
        <f ca="1">COUNTIF(OFFSET(Unit_CFDAs!K$2,0,0,COUNTA(Unit_CFDAs!K$2:K$68000),1),$I57)</f>
        <v>0</v>
      </c>
      <c r="U57" t="str">
        <f>INDEX('CFDA-Defs'!$C$2:$C$68000,MATCH(I57,'CFDA-Defs'!$B$2:$B$68000))</f>
        <v>National Institutes Of Health, Department Of Health And Human Services</v>
      </c>
      <c r="V57" t="str">
        <f>INDEX('CFDA-Defs'!$A$2:$A$68000,MATCH(I57,'CFDA-Defs'!$B$2:$B$68000))</f>
        <v>Research and Training in Complementary and Integrative Health</v>
      </c>
    </row>
    <row r="58" spans="1:22" x14ac:dyDescent="0.2">
      <c r="A58" s="1">
        <v>41342</v>
      </c>
      <c r="B58" s="1">
        <v>42311</v>
      </c>
      <c r="C58" t="s">
        <v>9652</v>
      </c>
      <c r="D58" s="3" t="s">
        <v>9653</v>
      </c>
      <c r="E58" t="s">
        <v>5633</v>
      </c>
      <c r="G58" t="s">
        <v>9654</v>
      </c>
      <c r="H58" t="s">
        <v>9655</v>
      </c>
      <c r="I58">
        <v>93.212999999999994</v>
      </c>
      <c r="J58" s="8">
        <f ca="1">COUNTIF(OFFSET(Unit_CFDAs!A$2,0,0,COUNTA(Unit_CFDAs!A$2:A$68000),1),$I58)</f>
        <v>1</v>
      </c>
      <c r="K58" s="8">
        <f ca="1">COUNTIF(OFFSET(Unit_CFDAs!B$2,0,0,COUNTA(Unit_CFDAs!B$2:B$68000),1),$I58)</f>
        <v>0</v>
      </c>
      <c r="L58" s="8">
        <f ca="1">COUNTIF(OFFSET(Unit_CFDAs!C$2,0,0,COUNTA(Unit_CFDAs!C$2:C$68000),1),$I58)</f>
        <v>1</v>
      </c>
      <c r="M58" s="8">
        <f ca="1">COUNTIF(OFFSET(Unit_CFDAs!D$2,0,0,COUNTA(Unit_CFDAs!D$2:D$68000),1),$I58)</f>
        <v>0</v>
      </c>
      <c r="N58" s="8">
        <f ca="1">COUNTIF(OFFSET(Unit_CFDAs!E$2,0,0,COUNTA(Unit_CFDAs!E$2:E$68000),1),$I58)</f>
        <v>0</v>
      </c>
      <c r="O58" s="8">
        <f ca="1">COUNTIF(OFFSET(Unit_CFDAs!F$2,0,0,COUNTA(Unit_CFDAs!F$2:F$68000),1),$I58)</f>
        <v>0</v>
      </c>
      <c r="P58" s="8">
        <f ca="1">COUNTIF(OFFSET(Unit_CFDAs!G$2,0,0,COUNTA(Unit_CFDAs!G$2:G$68000),1),$I58)</f>
        <v>0</v>
      </c>
      <c r="Q58" s="8">
        <f ca="1">COUNTIF(OFFSET(Unit_CFDAs!H$2,0,0,COUNTA(Unit_CFDAs!H$2:H$68000),1),$I58)</f>
        <v>0</v>
      </c>
      <c r="R58" s="8">
        <f ca="1">COUNTIF(OFFSET(Unit_CFDAs!I$2,0,0,COUNTA(Unit_CFDAs!I$2:I$68000),1),$I58)</f>
        <v>1</v>
      </c>
      <c r="S58" s="8">
        <f ca="1">COUNTIF(OFFSET(Unit_CFDAs!J$2,0,0,COUNTA(Unit_CFDAs!J$2:J$68000),1),$I58)</f>
        <v>0</v>
      </c>
      <c r="T58" s="8">
        <f ca="1">COUNTIF(OFFSET(Unit_CFDAs!K$2,0,0,COUNTA(Unit_CFDAs!K$2:K$68000),1),$I58)</f>
        <v>0</v>
      </c>
      <c r="U58" t="str">
        <f>INDEX('CFDA-Defs'!$C$2:$C$68000,MATCH(I58,'CFDA-Defs'!$B$2:$B$68000))</f>
        <v>National Institutes Of Health, Department Of Health And Human Services</v>
      </c>
      <c r="V58" t="str">
        <f>INDEX('CFDA-Defs'!$A$2:$A$68000,MATCH(I58,'CFDA-Defs'!$B$2:$B$68000))</f>
        <v>Research and Training in Complementary and Integrative Health</v>
      </c>
    </row>
    <row r="59" spans="1:22" x14ac:dyDescent="0.2">
      <c r="A59" s="1">
        <v>41342</v>
      </c>
      <c r="B59" s="1">
        <v>42311</v>
      </c>
      <c r="C59" t="s">
        <v>9656</v>
      </c>
      <c r="D59" t="s">
        <v>9657</v>
      </c>
      <c r="E59" t="s">
        <v>5633</v>
      </c>
      <c r="G59" t="s">
        <v>9658</v>
      </c>
      <c r="H59" t="s">
        <v>9659</v>
      </c>
      <c r="I59">
        <v>93.212999999999994</v>
      </c>
      <c r="J59" s="8">
        <f ca="1">COUNTIF(OFFSET(Unit_CFDAs!A$2,0,0,COUNTA(Unit_CFDAs!A$2:A$68000),1),$I59)</f>
        <v>1</v>
      </c>
      <c r="K59" s="8">
        <f ca="1">COUNTIF(OFFSET(Unit_CFDAs!B$2,0,0,COUNTA(Unit_CFDAs!B$2:B$68000),1),$I59)</f>
        <v>0</v>
      </c>
      <c r="L59" s="8">
        <f ca="1">COUNTIF(OFFSET(Unit_CFDAs!C$2,0,0,COUNTA(Unit_CFDAs!C$2:C$68000),1),$I59)</f>
        <v>1</v>
      </c>
      <c r="M59" s="8">
        <f ca="1">COUNTIF(OFFSET(Unit_CFDAs!D$2,0,0,COUNTA(Unit_CFDAs!D$2:D$68000),1),$I59)</f>
        <v>0</v>
      </c>
      <c r="N59" s="8">
        <f ca="1">COUNTIF(OFFSET(Unit_CFDAs!E$2,0,0,COUNTA(Unit_CFDAs!E$2:E$68000),1),$I59)</f>
        <v>0</v>
      </c>
      <c r="O59" s="8">
        <f ca="1">COUNTIF(OFFSET(Unit_CFDAs!F$2,0,0,COUNTA(Unit_CFDAs!F$2:F$68000),1),$I59)</f>
        <v>0</v>
      </c>
      <c r="P59" s="8">
        <f ca="1">COUNTIF(OFFSET(Unit_CFDAs!G$2,0,0,COUNTA(Unit_CFDAs!G$2:G$68000),1),$I59)</f>
        <v>0</v>
      </c>
      <c r="Q59" s="8">
        <f ca="1">COUNTIF(OFFSET(Unit_CFDAs!H$2,0,0,COUNTA(Unit_CFDAs!H$2:H$68000),1),$I59)</f>
        <v>0</v>
      </c>
      <c r="R59" s="8">
        <f ca="1">COUNTIF(OFFSET(Unit_CFDAs!I$2,0,0,COUNTA(Unit_CFDAs!I$2:I$68000),1),$I59)</f>
        <v>1</v>
      </c>
      <c r="S59" s="8">
        <f ca="1">COUNTIF(OFFSET(Unit_CFDAs!J$2,0,0,COUNTA(Unit_CFDAs!J$2:J$68000),1),$I59)</f>
        <v>0</v>
      </c>
      <c r="T59" s="8">
        <f ca="1">COUNTIF(OFFSET(Unit_CFDAs!K$2,0,0,COUNTA(Unit_CFDAs!K$2:K$68000),1),$I59)</f>
        <v>0</v>
      </c>
      <c r="U59" t="str">
        <f>INDEX('CFDA-Defs'!$C$2:$C$68000,MATCH(I59,'CFDA-Defs'!$B$2:$B$68000))</f>
        <v>National Institutes Of Health, Department Of Health And Human Services</v>
      </c>
      <c r="V59" t="str">
        <f>INDEX('CFDA-Defs'!$A$2:$A$68000,MATCH(I59,'CFDA-Defs'!$B$2:$B$68000))</f>
        <v>Research and Training in Complementary and Integrative Health</v>
      </c>
    </row>
    <row r="60" spans="1:22" x14ac:dyDescent="0.2">
      <c r="A60" s="1">
        <v>41342</v>
      </c>
      <c r="B60" s="1">
        <v>42311</v>
      </c>
      <c r="C60" t="s">
        <v>9660</v>
      </c>
      <c r="D60" t="s">
        <v>9661</v>
      </c>
      <c r="E60" t="s">
        <v>5633</v>
      </c>
      <c r="G60" t="s">
        <v>9662</v>
      </c>
      <c r="H60" t="s">
        <v>9663</v>
      </c>
      <c r="I60">
        <v>93.212999999999994</v>
      </c>
      <c r="J60" s="8">
        <f ca="1">COUNTIF(OFFSET(Unit_CFDAs!A$2,0,0,COUNTA(Unit_CFDAs!A$2:A$68000),1),$I60)</f>
        <v>1</v>
      </c>
      <c r="K60" s="8">
        <f ca="1">COUNTIF(OFFSET(Unit_CFDAs!B$2,0,0,COUNTA(Unit_CFDAs!B$2:B$68000),1),$I60)</f>
        <v>0</v>
      </c>
      <c r="L60" s="8">
        <f ca="1">COUNTIF(OFFSET(Unit_CFDAs!C$2,0,0,COUNTA(Unit_CFDAs!C$2:C$68000),1),$I60)</f>
        <v>1</v>
      </c>
      <c r="M60" s="8">
        <f ca="1">COUNTIF(OFFSET(Unit_CFDAs!D$2,0,0,COUNTA(Unit_CFDAs!D$2:D$68000),1),$I60)</f>
        <v>0</v>
      </c>
      <c r="N60" s="8">
        <f ca="1">COUNTIF(OFFSET(Unit_CFDAs!E$2,0,0,COUNTA(Unit_CFDAs!E$2:E$68000),1),$I60)</f>
        <v>0</v>
      </c>
      <c r="O60" s="8">
        <f ca="1">COUNTIF(OFFSET(Unit_CFDAs!F$2,0,0,COUNTA(Unit_CFDAs!F$2:F$68000),1),$I60)</f>
        <v>0</v>
      </c>
      <c r="P60" s="8">
        <f ca="1">COUNTIF(OFFSET(Unit_CFDAs!G$2,0,0,COUNTA(Unit_CFDAs!G$2:G$68000),1),$I60)</f>
        <v>0</v>
      </c>
      <c r="Q60" s="8">
        <f ca="1">COUNTIF(OFFSET(Unit_CFDAs!H$2,0,0,COUNTA(Unit_CFDAs!H$2:H$68000),1),$I60)</f>
        <v>0</v>
      </c>
      <c r="R60" s="8">
        <f ca="1">COUNTIF(OFFSET(Unit_CFDAs!I$2,0,0,COUNTA(Unit_CFDAs!I$2:I$68000),1),$I60)</f>
        <v>1</v>
      </c>
      <c r="S60" s="8">
        <f ca="1">COUNTIF(OFFSET(Unit_CFDAs!J$2,0,0,COUNTA(Unit_CFDAs!J$2:J$68000),1),$I60)</f>
        <v>0</v>
      </c>
      <c r="T60" s="8">
        <f ca="1">COUNTIF(OFFSET(Unit_CFDAs!K$2,0,0,COUNTA(Unit_CFDAs!K$2:K$68000),1),$I60)</f>
        <v>0</v>
      </c>
      <c r="U60" t="str">
        <f>INDEX('CFDA-Defs'!$C$2:$C$68000,MATCH(I60,'CFDA-Defs'!$B$2:$B$68000))</f>
        <v>National Institutes Of Health, Department Of Health And Human Services</v>
      </c>
      <c r="V60" t="str">
        <f>INDEX('CFDA-Defs'!$A$2:$A$68000,MATCH(I60,'CFDA-Defs'!$B$2:$B$68000))</f>
        <v>Research and Training in Complementary and Integrative Health</v>
      </c>
    </row>
    <row r="61" spans="1:22" x14ac:dyDescent="0.2">
      <c r="A61" s="1">
        <v>41346</v>
      </c>
      <c r="B61" s="1">
        <v>41494</v>
      </c>
      <c r="C61" t="s">
        <v>9664</v>
      </c>
      <c r="D61" t="s">
        <v>9665</v>
      </c>
      <c r="E61" t="s">
        <v>5633</v>
      </c>
      <c r="F61">
        <v>350000</v>
      </c>
      <c r="G61" t="s">
        <v>9666</v>
      </c>
      <c r="H61" t="s">
        <v>9667</v>
      </c>
      <c r="I61">
        <v>93.233000000000004</v>
      </c>
      <c r="J61" s="8">
        <f ca="1">COUNTIF(OFFSET(Unit_CFDAs!A$2,0,0,COUNTA(Unit_CFDAs!A$2:A$68000),1),$I61)</f>
        <v>0</v>
      </c>
      <c r="K61" s="8">
        <f ca="1">COUNTIF(OFFSET(Unit_CFDAs!B$2,0,0,COUNTA(Unit_CFDAs!B$2:B$68000),1),$I61)</f>
        <v>1</v>
      </c>
      <c r="L61" s="8">
        <f ca="1">COUNTIF(OFFSET(Unit_CFDAs!C$2,0,0,COUNTA(Unit_CFDAs!C$2:C$68000),1),$I61)</f>
        <v>0</v>
      </c>
      <c r="M61" s="8">
        <f ca="1">COUNTIF(OFFSET(Unit_CFDAs!D$2,0,0,COUNTA(Unit_CFDAs!D$2:D$68000),1),$I61)</f>
        <v>1</v>
      </c>
      <c r="N61" s="8">
        <f ca="1">COUNTIF(OFFSET(Unit_CFDAs!E$2,0,0,COUNTA(Unit_CFDAs!E$2:E$68000),1),$I61)</f>
        <v>0</v>
      </c>
      <c r="O61" s="8">
        <f ca="1">COUNTIF(OFFSET(Unit_CFDAs!F$2,0,0,COUNTA(Unit_CFDAs!F$2:F$68000),1),$I61)</f>
        <v>0</v>
      </c>
      <c r="P61" s="8">
        <f ca="1">COUNTIF(OFFSET(Unit_CFDAs!G$2,0,0,COUNTA(Unit_CFDAs!G$2:G$68000),1),$I61)</f>
        <v>0</v>
      </c>
      <c r="Q61" s="8">
        <f ca="1">COUNTIF(OFFSET(Unit_CFDAs!H$2,0,0,COUNTA(Unit_CFDAs!H$2:H$68000),1),$I61)</f>
        <v>0</v>
      </c>
      <c r="R61" s="8">
        <f ca="1">COUNTIF(OFFSET(Unit_CFDAs!I$2,0,0,COUNTA(Unit_CFDAs!I$2:I$68000),1),$I61)</f>
        <v>0</v>
      </c>
      <c r="S61" s="8">
        <f ca="1">COUNTIF(OFFSET(Unit_CFDAs!J$2,0,0,COUNTA(Unit_CFDAs!J$2:J$68000),1),$I61)</f>
        <v>1</v>
      </c>
      <c r="T61" s="8">
        <f ca="1">COUNTIF(OFFSET(Unit_CFDAs!K$2,0,0,COUNTA(Unit_CFDAs!K$2:K$68000),1),$I61)</f>
        <v>0</v>
      </c>
      <c r="U61" t="str">
        <f>INDEX('CFDA-Defs'!$C$2:$C$68000,MATCH(I61,'CFDA-Defs'!$B$2:$B$68000))</f>
        <v>National Institutes Of Health, Department Of Health And Human Services</v>
      </c>
      <c r="V61" t="str">
        <f>INDEX('CFDA-Defs'!$A$2:$A$68000,MATCH(I61,'CFDA-Defs'!$B$2:$B$68000))</f>
        <v>National Center on Sleep Disorders Research</v>
      </c>
    </row>
    <row r="62" spans="1:22" x14ac:dyDescent="0.2">
      <c r="A62" s="1">
        <v>41331</v>
      </c>
      <c r="B62" s="1">
        <v>42375</v>
      </c>
      <c r="C62" t="s">
        <v>9668</v>
      </c>
      <c r="D62" t="s">
        <v>9669</v>
      </c>
      <c r="E62" t="s">
        <v>5633</v>
      </c>
      <c r="F62">
        <v>2500000</v>
      </c>
      <c r="G62" t="s">
        <v>9670</v>
      </c>
      <c r="H62" t="s">
        <v>9671</v>
      </c>
      <c r="I62">
        <v>93.242000000000004</v>
      </c>
      <c r="J62" s="8">
        <f ca="1">COUNTIF(OFFSET(Unit_CFDAs!A$2,0,0,COUNTA(Unit_CFDAs!A$2:A$68000),1),$I62)</f>
        <v>1</v>
      </c>
      <c r="K62" s="8">
        <f ca="1">COUNTIF(OFFSET(Unit_CFDAs!B$2,0,0,COUNTA(Unit_CFDAs!B$2:B$68000),1),$I62)</f>
        <v>0</v>
      </c>
      <c r="L62" s="8">
        <f ca="1">COUNTIF(OFFSET(Unit_CFDAs!C$2,0,0,COUNTA(Unit_CFDAs!C$2:C$68000),1),$I62)</f>
        <v>1</v>
      </c>
      <c r="M62" s="8">
        <f ca="1">COUNTIF(OFFSET(Unit_CFDAs!D$2,0,0,COUNTA(Unit_CFDAs!D$2:D$68000),1),$I62)</f>
        <v>1</v>
      </c>
      <c r="N62" s="8">
        <f ca="1">COUNTIF(OFFSET(Unit_CFDAs!E$2,0,0,COUNTA(Unit_CFDAs!E$2:E$68000),1),$I62)</f>
        <v>0</v>
      </c>
      <c r="O62" s="8">
        <f ca="1">COUNTIF(OFFSET(Unit_CFDAs!F$2,0,0,COUNTA(Unit_CFDAs!F$2:F$68000),1),$I62)</f>
        <v>1</v>
      </c>
      <c r="P62" s="8">
        <f ca="1">COUNTIF(OFFSET(Unit_CFDAs!G$2,0,0,COUNTA(Unit_CFDAs!G$2:G$68000),1),$I62)</f>
        <v>1</v>
      </c>
      <c r="Q62" s="8">
        <f ca="1">COUNTIF(OFFSET(Unit_CFDAs!H$2,0,0,COUNTA(Unit_CFDAs!H$2:H$68000),1),$I62)</f>
        <v>0</v>
      </c>
      <c r="R62" s="8">
        <f ca="1">COUNTIF(OFFSET(Unit_CFDAs!I$2,0,0,COUNTA(Unit_CFDAs!I$2:I$68000),1),$I62)</f>
        <v>1</v>
      </c>
      <c r="S62" s="8">
        <f ca="1">COUNTIF(OFFSET(Unit_CFDAs!J$2,0,0,COUNTA(Unit_CFDAs!J$2:J$68000),1),$I62)</f>
        <v>1</v>
      </c>
      <c r="T62" s="8">
        <f ca="1">COUNTIF(OFFSET(Unit_CFDAs!K$2,0,0,COUNTA(Unit_CFDAs!K$2:K$68000),1),$I62)</f>
        <v>0</v>
      </c>
      <c r="U62" t="str">
        <f>INDEX('CFDA-Defs'!$C$2:$C$68000,MATCH(I62,'CFDA-Defs'!$B$2:$B$68000))</f>
        <v>National Institutes Of Health, Department Of Health And Human Services</v>
      </c>
      <c r="V62" t="str">
        <f>INDEX('CFDA-Defs'!$A$2:$A$68000,MATCH(I62,'CFDA-Defs'!$B$2:$B$68000))</f>
        <v>Mental Health Research Grants</v>
      </c>
    </row>
    <row r="63" spans="1:22" x14ac:dyDescent="0.2">
      <c r="A63" s="1">
        <v>41331</v>
      </c>
      <c r="B63" s="1">
        <v>42375</v>
      </c>
      <c r="C63" t="s">
        <v>9672</v>
      </c>
      <c r="D63" t="s">
        <v>9673</v>
      </c>
      <c r="E63" t="s">
        <v>5633</v>
      </c>
      <c r="F63">
        <v>2500000</v>
      </c>
      <c r="G63" t="s">
        <v>9674</v>
      </c>
      <c r="H63" t="s">
        <v>9675</v>
      </c>
      <c r="I63">
        <v>93.242000000000004</v>
      </c>
      <c r="J63" s="8">
        <f ca="1">COUNTIF(OFFSET(Unit_CFDAs!A$2,0,0,COUNTA(Unit_CFDAs!A$2:A$68000),1),$I63)</f>
        <v>1</v>
      </c>
      <c r="K63" s="8">
        <f ca="1">COUNTIF(OFFSET(Unit_CFDAs!B$2,0,0,COUNTA(Unit_CFDAs!B$2:B$68000),1),$I63)</f>
        <v>0</v>
      </c>
      <c r="L63" s="8">
        <f ca="1">COUNTIF(OFFSET(Unit_CFDAs!C$2,0,0,COUNTA(Unit_CFDAs!C$2:C$68000),1),$I63)</f>
        <v>1</v>
      </c>
      <c r="M63" s="8">
        <f ca="1">COUNTIF(OFFSET(Unit_CFDAs!D$2,0,0,COUNTA(Unit_CFDAs!D$2:D$68000),1),$I63)</f>
        <v>1</v>
      </c>
      <c r="N63" s="8">
        <f ca="1">COUNTIF(OFFSET(Unit_CFDAs!E$2,0,0,COUNTA(Unit_CFDAs!E$2:E$68000),1),$I63)</f>
        <v>0</v>
      </c>
      <c r="O63" s="8">
        <f ca="1">COUNTIF(OFFSET(Unit_CFDAs!F$2,0,0,COUNTA(Unit_CFDAs!F$2:F$68000),1),$I63)</f>
        <v>1</v>
      </c>
      <c r="P63" s="8">
        <f ca="1">COUNTIF(OFFSET(Unit_CFDAs!G$2,0,0,COUNTA(Unit_CFDAs!G$2:G$68000),1),$I63)</f>
        <v>1</v>
      </c>
      <c r="Q63" s="8">
        <f ca="1">COUNTIF(OFFSET(Unit_CFDAs!H$2,0,0,COUNTA(Unit_CFDAs!H$2:H$68000),1),$I63)</f>
        <v>0</v>
      </c>
      <c r="R63" s="8">
        <f ca="1">COUNTIF(OFFSET(Unit_CFDAs!I$2,0,0,COUNTA(Unit_CFDAs!I$2:I$68000),1),$I63)</f>
        <v>1</v>
      </c>
      <c r="S63" s="8">
        <f ca="1">COUNTIF(OFFSET(Unit_CFDAs!J$2,0,0,COUNTA(Unit_CFDAs!J$2:J$68000),1),$I63)</f>
        <v>1</v>
      </c>
      <c r="T63" s="8">
        <f ca="1">COUNTIF(OFFSET(Unit_CFDAs!K$2,0,0,COUNTA(Unit_CFDAs!K$2:K$68000),1),$I63)</f>
        <v>0</v>
      </c>
      <c r="U63" t="str">
        <f>INDEX('CFDA-Defs'!$C$2:$C$68000,MATCH(I63,'CFDA-Defs'!$B$2:$B$68000))</f>
        <v>National Institutes Of Health, Department Of Health And Human Services</v>
      </c>
      <c r="V63" t="str">
        <f>INDEX('CFDA-Defs'!$A$2:$A$68000,MATCH(I63,'CFDA-Defs'!$B$2:$B$68000))</f>
        <v>Mental Health Research Grants</v>
      </c>
    </row>
    <row r="64" spans="1:22" x14ac:dyDescent="0.2">
      <c r="A64" s="1">
        <v>41332</v>
      </c>
      <c r="B64" s="1">
        <v>42375</v>
      </c>
      <c r="C64" t="s">
        <v>9676</v>
      </c>
      <c r="D64" t="s">
        <v>9677</v>
      </c>
      <c r="E64" t="s">
        <v>5633</v>
      </c>
      <c r="F64">
        <v>200000</v>
      </c>
      <c r="G64" t="s">
        <v>9678</v>
      </c>
      <c r="H64" t="s">
        <v>9679</v>
      </c>
      <c r="I64">
        <v>93.242000000000004</v>
      </c>
      <c r="J64" s="8">
        <f ca="1">COUNTIF(OFFSET(Unit_CFDAs!A$2,0,0,COUNTA(Unit_CFDAs!A$2:A$68000),1),$I64)</f>
        <v>1</v>
      </c>
      <c r="K64" s="8">
        <f ca="1">COUNTIF(OFFSET(Unit_CFDAs!B$2,0,0,COUNTA(Unit_CFDAs!B$2:B$68000),1),$I64)</f>
        <v>0</v>
      </c>
      <c r="L64" s="8">
        <f ca="1">COUNTIF(OFFSET(Unit_CFDAs!C$2,0,0,COUNTA(Unit_CFDAs!C$2:C$68000),1),$I64)</f>
        <v>1</v>
      </c>
      <c r="M64" s="8">
        <f ca="1">COUNTIF(OFFSET(Unit_CFDAs!D$2,0,0,COUNTA(Unit_CFDAs!D$2:D$68000),1),$I64)</f>
        <v>1</v>
      </c>
      <c r="N64" s="8">
        <f ca="1">COUNTIF(OFFSET(Unit_CFDAs!E$2,0,0,COUNTA(Unit_CFDAs!E$2:E$68000),1),$I64)</f>
        <v>0</v>
      </c>
      <c r="O64" s="8">
        <f ca="1">COUNTIF(OFFSET(Unit_CFDAs!F$2,0,0,COUNTA(Unit_CFDAs!F$2:F$68000),1),$I64)</f>
        <v>1</v>
      </c>
      <c r="P64" s="8">
        <f ca="1">COUNTIF(OFFSET(Unit_CFDAs!G$2,0,0,COUNTA(Unit_CFDAs!G$2:G$68000),1),$I64)</f>
        <v>1</v>
      </c>
      <c r="Q64" s="8">
        <f ca="1">COUNTIF(OFFSET(Unit_CFDAs!H$2,0,0,COUNTA(Unit_CFDAs!H$2:H$68000),1),$I64)</f>
        <v>0</v>
      </c>
      <c r="R64" s="8">
        <f ca="1">COUNTIF(OFFSET(Unit_CFDAs!I$2,0,0,COUNTA(Unit_CFDAs!I$2:I$68000),1),$I64)</f>
        <v>1</v>
      </c>
      <c r="S64" s="8">
        <f ca="1">COUNTIF(OFFSET(Unit_CFDAs!J$2,0,0,COUNTA(Unit_CFDAs!J$2:J$68000),1),$I64)</f>
        <v>1</v>
      </c>
      <c r="T64" s="8">
        <f ca="1">COUNTIF(OFFSET(Unit_CFDAs!K$2,0,0,COUNTA(Unit_CFDAs!K$2:K$68000),1),$I64)</f>
        <v>0</v>
      </c>
      <c r="U64" t="str">
        <f>INDEX('CFDA-Defs'!$C$2:$C$68000,MATCH(I64,'CFDA-Defs'!$B$2:$B$68000))</f>
        <v>National Institutes Of Health, Department Of Health And Human Services</v>
      </c>
      <c r="V64" t="str">
        <f>INDEX('CFDA-Defs'!$A$2:$A$68000,MATCH(I64,'CFDA-Defs'!$B$2:$B$68000))</f>
        <v>Mental Health Research Grants</v>
      </c>
    </row>
    <row r="65" spans="1:22" x14ac:dyDescent="0.2">
      <c r="A65" s="1">
        <v>41332</v>
      </c>
      <c r="B65" s="1">
        <v>42375</v>
      </c>
      <c r="C65" t="s">
        <v>9680</v>
      </c>
      <c r="D65" t="s">
        <v>9681</v>
      </c>
      <c r="E65" t="s">
        <v>5633</v>
      </c>
      <c r="G65" t="s">
        <v>9682</v>
      </c>
      <c r="H65" t="s">
        <v>9683</v>
      </c>
      <c r="I65">
        <v>93.242000000000004</v>
      </c>
      <c r="J65" s="8">
        <f ca="1">COUNTIF(OFFSET(Unit_CFDAs!A$2,0,0,COUNTA(Unit_CFDAs!A$2:A$68000),1),$I65)</f>
        <v>1</v>
      </c>
      <c r="K65" s="8">
        <f ca="1">COUNTIF(OFFSET(Unit_CFDAs!B$2,0,0,COUNTA(Unit_CFDAs!B$2:B$68000),1),$I65)</f>
        <v>0</v>
      </c>
      <c r="L65" s="8">
        <f ca="1">COUNTIF(OFFSET(Unit_CFDAs!C$2,0,0,COUNTA(Unit_CFDAs!C$2:C$68000),1),$I65)</f>
        <v>1</v>
      </c>
      <c r="M65" s="8">
        <f ca="1">COUNTIF(OFFSET(Unit_CFDAs!D$2,0,0,COUNTA(Unit_CFDAs!D$2:D$68000),1),$I65)</f>
        <v>1</v>
      </c>
      <c r="N65" s="8">
        <f ca="1">COUNTIF(OFFSET(Unit_CFDAs!E$2,0,0,COUNTA(Unit_CFDAs!E$2:E$68000),1),$I65)</f>
        <v>0</v>
      </c>
      <c r="O65" s="8">
        <f ca="1">COUNTIF(OFFSET(Unit_CFDAs!F$2,0,0,COUNTA(Unit_CFDAs!F$2:F$68000),1),$I65)</f>
        <v>1</v>
      </c>
      <c r="P65" s="8">
        <f ca="1">COUNTIF(OFFSET(Unit_CFDAs!G$2,0,0,COUNTA(Unit_CFDAs!G$2:G$68000),1),$I65)</f>
        <v>1</v>
      </c>
      <c r="Q65" s="8">
        <f ca="1">COUNTIF(OFFSET(Unit_CFDAs!H$2,0,0,COUNTA(Unit_CFDAs!H$2:H$68000),1),$I65)</f>
        <v>0</v>
      </c>
      <c r="R65" s="8">
        <f ca="1">COUNTIF(OFFSET(Unit_CFDAs!I$2,0,0,COUNTA(Unit_CFDAs!I$2:I$68000),1),$I65)</f>
        <v>1</v>
      </c>
      <c r="S65" s="8">
        <f ca="1">COUNTIF(OFFSET(Unit_CFDAs!J$2,0,0,COUNTA(Unit_CFDAs!J$2:J$68000),1),$I65)</f>
        <v>1</v>
      </c>
      <c r="T65" s="8">
        <f ca="1">COUNTIF(OFFSET(Unit_CFDAs!K$2,0,0,COUNTA(Unit_CFDAs!K$2:K$68000),1),$I65)</f>
        <v>0</v>
      </c>
      <c r="U65" t="str">
        <f>INDEX('CFDA-Defs'!$C$2:$C$68000,MATCH(I65,'CFDA-Defs'!$B$2:$B$68000))</f>
        <v>National Institutes Of Health, Department Of Health And Human Services</v>
      </c>
      <c r="V65" t="str">
        <f>INDEX('CFDA-Defs'!$A$2:$A$68000,MATCH(I65,'CFDA-Defs'!$B$2:$B$68000))</f>
        <v>Mental Health Research Grants</v>
      </c>
    </row>
    <row r="66" spans="1:22" x14ac:dyDescent="0.2">
      <c r="A66" s="1">
        <v>41333</v>
      </c>
      <c r="B66" s="1">
        <v>42423</v>
      </c>
      <c r="C66" t="s">
        <v>9684</v>
      </c>
      <c r="D66" s="19" t="s">
        <v>9685</v>
      </c>
      <c r="E66" t="s">
        <v>5633</v>
      </c>
      <c r="G66" t="s">
        <v>9686</v>
      </c>
      <c r="H66" t="s">
        <v>9687</v>
      </c>
      <c r="I66">
        <v>93.242000000000004</v>
      </c>
      <c r="J66" s="8">
        <f ca="1">COUNTIF(OFFSET(Unit_CFDAs!A$2,0,0,COUNTA(Unit_CFDAs!A$2:A$68000),1),$I66)</f>
        <v>1</v>
      </c>
      <c r="K66" s="8">
        <f ca="1">COUNTIF(OFFSET(Unit_CFDAs!B$2,0,0,COUNTA(Unit_CFDAs!B$2:B$68000),1),$I66)</f>
        <v>0</v>
      </c>
      <c r="L66" s="8">
        <f ca="1">COUNTIF(OFFSET(Unit_CFDAs!C$2,0,0,COUNTA(Unit_CFDAs!C$2:C$68000),1),$I66)</f>
        <v>1</v>
      </c>
      <c r="M66" s="8">
        <f ca="1">COUNTIF(OFFSET(Unit_CFDAs!D$2,0,0,COUNTA(Unit_CFDAs!D$2:D$68000),1),$I66)</f>
        <v>1</v>
      </c>
      <c r="N66" s="8">
        <f ca="1">COUNTIF(OFFSET(Unit_CFDAs!E$2,0,0,COUNTA(Unit_CFDAs!E$2:E$68000),1),$I66)</f>
        <v>0</v>
      </c>
      <c r="O66" s="8">
        <f ca="1">COUNTIF(OFFSET(Unit_CFDAs!F$2,0,0,COUNTA(Unit_CFDAs!F$2:F$68000),1),$I66)</f>
        <v>1</v>
      </c>
      <c r="P66" s="8">
        <f ca="1">COUNTIF(OFFSET(Unit_CFDAs!G$2,0,0,COUNTA(Unit_CFDAs!G$2:G$68000),1),$I66)</f>
        <v>1</v>
      </c>
      <c r="Q66" s="8">
        <f ca="1">COUNTIF(OFFSET(Unit_CFDAs!H$2,0,0,COUNTA(Unit_CFDAs!H$2:H$68000),1),$I66)</f>
        <v>0</v>
      </c>
      <c r="R66" s="8">
        <f ca="1">COUNTIF(OFFSET(Unit_CFDAs!I$2,0,0,COUNTA(Unit_CFDAs!I$2:I$68000),1),$I66)</f>
        <v>1</v>
      </c>
      <c r="S66" s="8">
        <f ca="1">COUNTIF(OFFSET(Unit_CFDAs!J$2,0,0,COUNTA(Unit_CFDAs!J$2:J$68000),1),$I66)</f>
        <v>1</v>
      </c>
      <c r="T66" s="8">
        <f ca="1">COUNTIF(OFFSET(Unit_CFDAs!K$2,0,0,COUNTA(Unit_CFDAs!K$2:K$68000),1),$I66)</f>
        <v>0</v>
      </c>
      <c r="U66" t="str">
        <f>INDEX('CFDA-Defs'!$C$2:$C$68000,MATCH(I66,'CFDA-Defs'!$B$2:$B$68000))</f>
        <v>National Institutes Of Health, Department Of Health And Human Services</v>
      </c>
      <c r="V66" t="str">
        <f>INDEX('CFDA-Defs'!$A$2:$A$68000,MATCH(I66,'CFDA-Defs'!$B$2:$B$68000))</f>
        <v>Mental Health Research Grants</v>
      </c>
    </row>
    <row r="67" spans="1:22" x14ac:dyDescent="0.2">
      <c r="A67" s="1">
        <v>41333</v>
      </c>
      <c r="B67" s="1">
        <v>42423</v>
      </c>
      <c r="C67" t="s">
        <v>9688</v>
      </c>
      <c r="D67" s="19" t="s">
        <v>9689</v>
      </c>
      <c r="E67" t="s">
        <v>5633</v>
      </c>
      <c r="G67" t="s">
        <v>9690</v>
      </c>
      <c r="H67" t="s">
        <v>9691</v>
      </c>
      <c r="I67">
        <v>93.242000000000004</v>
      </c>
      <c r="J67" s="8">
        <f ca="1">COUNTIF(OFFSET(Unit_CFDAs!A$2,0,0,COUNTA(Unit_CFDAs!A$2:A$68000),1),$I67)</f>
        <v>1</v>
      </c>
      <c r="K67" s="8">
        <f ca="1">COUNTIF(OFFSET(Unit_CFDAs!B$2,0,0,COUNTA(Unit_CFDAs!B$2:B$68000),1),$I67)</f>
        <v>0</v>
      </c>
      <c r="L67" s="8">
        <f ca="1">COUNTIF(OFFSET(Unit_CFDAs!C$2,0,0,COUNTA(Unit_CFDAs!C$2:C$68000),1),$I67)</f>
        <v>1</v>
      </c>
      <c r="M67" s="8">
        <f ca="1">COUNTIF(OFFSET(Unit_CFDAs!D$2,0,0,COUNTA(Unit_CFDAs!D$2:D$68000),1),$I67)</f>
        <v>1</v>
      </c>
      <c r="N67" s="8">
        <f ca="1">COUNTIF(OFFSET(Unit_CFDAs!E$2,0,0,COUNTA(Unit_CFDAs!E$2:E$68000),1),$I67)</f>
        <v>0</v>
      </c>
      <c r="O67" s="8">
        <f ca="1">COUNTIF(OFFSET(Unit_CFDAs!F$2,0,0,COUNTA(Unit_CFDAs!F$2:F$68000),1),$I67)</f>
        <v>1</v>
      </c>
      <c r="P67" s="8">
        <f ca="1">COUNTIF(OFFSET(Unit_CFDAs!G$2,0,0,COUNTA(Unit_CFDAs!G$2:G$68000),1),$I67)</f>
        <v>1</v>
      </c>
      <c r="Q67" s="8">
        <f ca="1">COUNTIF(OFFSET(Unit_CFDAs!H$2,0,0,COUNTA(Unit_CFDAs!H$2:H$68000),1),$I67)</f>
        <v>0</v>
      </c>
      <c r="R67" s="8">
        <f ca="1">COUNTIF(OFFSET(Unit_CFDAs!I$2,0,0,COUNTA(Unit_CFDAs!I$2:I$68000),1),$I67)</f>
        <v>1</v>
      </c>
      <c r="S67" s="8">
        <f ca="1">COUNTIF(OFFSET(Unit_CFDAs!J$2,0,0,COUNTA(Unit_CFDAs!J$2:J$68000),1),$I67)</f>
        <v>1</v>
      </c>
      <c r="T67" s="8">
        <f ca="1">COUNTIF(OFFSET(Unit_CFDAs!K$2,0,0,COUNTA(Unit_CFDAs!K$2:K$68000),1),$I67)</f>
        <v>0</v>
      </c>
      <c r="U67" t="str">
        <f>INDEX('CFDA-Defs'!$C$2:$C$68000,MATCH(I67,'CFDA-Defs'!$B$2:$B$68000))</f>
        <v>National Institutes Of Health, Department Of Health And Human Services</v>
      </c>
      <c r="V67" t="str">
        <f>INDEX('CFDA-Defs'!$A$2:$A$68000,MATCH(I67,'CFDA-Defs'!$B$2:$B$68000))</f>
        <v>Mental Health Research Grants</v>
      </c>
    </row>
    <row r="68" spans="1:22" x14ac:dyDescent="0.2">
      <c r="A68" s="1">
        <v>41335</v>
      </c>
      <c r="B68" s="1">
        <v>42375</v>
      </c>
      <c r="C68" t="s">
        <v>9692</v>
      </c>
      <c r="D68" t="s">
        <v>9693</v>
      </c>
      <c r="E68" t="s">
        <v>5633</v>
      </c>
      <c r="G68" t="s">
        <v>9694</v>
      </c>
      <c r="H68" t="s">
        <v>9695</v>
      </c>
      <c r="I68">
        <v>93.242000000000004</v>
      </c>
      <c r="J68" s="8">
        <f ca="1">COUNTIF(OFFSET(Unit_CFDAs!A$2,0,0,COUNTA(Unit_CFDAs!A$2:A$68000),1),$I68)</f>
        <v>1</v>
      </c>
      <c r="K68" s="8">
        <f ca="1">COUNTIF(OFFSET(Unit_CFDAs!B$2,0,0,COUNTA(Unit_CFDAs!B$2:B$68000),1),$I68)</f>
        <v>0</v>
      </c>
      <c r="L68" s="8">
        <f ca="1">COUNTIF(OFFSET(Unit_CFDAs!C$2,0,0,COUNTA(Unit_CFDAs!C$2:C$68000),1),$I68)</f>
        <v>1</v>
      </c>
      <c r="M68" s="8">
        <f ca="1">COUNTIF(OFFSET(Unit_CFDAs!D$2,0,0,COUNTA(Unit_CFDAs!D$2:D$68000),1),$I68)</f>
        <v>1</v>
      </c>
      <c r="N68" s="8">
        <f ca="1">COUNTIF(OFFSET(Unit_CFDAs!E$2,0,0,COUNTA(Unit_CFDAs!E$2:E$68000),1),$I68)</f>
        <v>0</v>
      </c>
      <c r="O68" s="8">
        <f ca="1">COUNTIF(OFFSET(Unit_CFDAs!F$2,0,0,COUNTA(Unit_CFDAs!F$2:F$68000),1),$I68)</f>
        <v>1</v>
      </c>
      <c r="P68" s="8">
        <f ca="1">COUNTIF(OFFSET(Unit_CFDAs!G$2,0,0,COUNTA(Unit_CFDAs!G$2:G$68000),1),$I68)</f>
        <v>1</v>
      </c>
      <c r="Q68" s="8">
        <f ca="1">COUNTIF(OFFSET(Unit_CFDAs!H$2,0,0,COUNTA(Unit_CFDAs!H$2:H$68000),1),$I68)</f>
        <v>0</v>
      </c>
      <c r="R68" s="8">
        <f ca="1">COUNTIF(OFFSET(Unit_CFDAs!I$2,0,0,COUNTA(Unit_CFDAs!I$2:I$68000),1),$I68)</f>
        <v>1</v>
      </c>
      <c r="S68" s="8">
        <f ca="1">COUNTIF(OFFSET(Unit_CFDAs!J$2,0,0,COUNTA(Unit_CFDAs!J$2:J$68000),1),$I68)</f>
        <v>1</v>
      </c>
      <c r="T68" s="8">
        <f ca="1">COUNTIF(OFFSET(Unit_CFDAs!K$2,0,0,COUNTA(Unit_CFDAs!K$2:K$68000),1),$I68)</f>
        <v>0</v>
      </c>
      <c r="U68" t="str">
        <f>INDEX('CFDA-Defs'!$C$2:$C$68000,MATCH(I68,'CFDA-Defs'!$B$2:$B$68000))</f>
        <v>National Institutes Of Health, Department Of Health And Human Services</v>
      </c>
      <c r="V68" t="str">
        <f>INDEX('CFDA-Defs'!$A$2:$A$68000,MATCH(I68,'CFDA-Defs'!$B$2:$B$68000))</f>
        <v>Mental Health Research Grants</v>
      </c>
    </row>
    <row r="69" spans="1:22" x14ac:dyDescent="0.2">
      <c r="A69" s="1">
        <v>41335</v>
      </c>
      <c r="B69" s="1">
        <v>42375</v>
      </c>
      <c r="C69" t="s">
        <v>9696</v>
      </c>
      <c r="D69" t="s">
        <v>9697</v>
      </c>
      <c r="E69" t="s">
        <v>5633</v>
      </c>
      <c r="F69">
        <v>200000</v>
      </c>
      <c r="G69" t="s">
        <v>9698</v>
      </c>
      <c r="H69" t="s">
        <v>9699</v>
      </c>
      <c r="I69">
        <v>93.242000000000004</v>
      </c>
      <c r="J69" s="8">
        <f ca="1">COUNTIF(OFFSET(Unit_CFDAs!A$2,0,0,COUNTA(Unit_CFDAs!A$2:A$68000),1),$I69)</f>
        <v>1</v>
      </c>
      <c r="K69" s="8">
        <f ca="1">COUNTIF(OFFSET(Unit_CFDAs!B$2,0,0,COUNTA(Unit_CFDAs!B$2:B$68000),1),$I69)</f>
        <v>0</v>
      </c>
      <c r="L69" s="8">
        <f ca="1">COUNTIF(OFFSET(Unit_CFDAs!C$2,0,0,COUNTA(Unit_CFDAs!C$2:C$68000),1),$I69)</f>
        <v>1</v>
      </c>
      <c r="M69" s="8">
        <f ca="1">COUNTIF(OFFSET(Unit_CFDAs!D$2,0,0,COUNTA(Unit_CFDAs!D$2:D$68000),1),$I69)</f>
        <v>1</v>
      </c>
      <c r="N69" s="8">
        <f ca="1">COUNTIF(OFFSET(Unit_CFDAs!E$2,0,0,COUNTA(Unit_CFDAs!E$2:E$68000),1),$I69)</f>
        <v>0</v>
      </c>
      <c r="O69" s="8">
        <f ca="1">COUNTIF(OFFSET(Unit_CFDAs!F$2,0,0,COUNTA(Unit_CFDAs!F$2:F$68000),1),$I69)</f>
        <v>1</v>
      </c>
      <c r="P69" s="8">
        <f ca="1">COUNTIF(OFFSET(Unit_CFDAs!G$2,0,0,COUNTA(Unit_CFDAs!G$2:G$68000),1),$I69)</f>
        <v>1</v>
      </c>
      <c r="Q69" s="8">
        <f ca="1">COUNTIF(OFFSET(Unit_CFDAs!H$2,0,0,COUNTA(Unit_CFDAs!H$2:H$68000),1),$I69)</f>
        <v>0</v>
      </c>
      <c r="R69" s="8">
        <f ca="1">COUNTIF(OFFSET(Unit_CFDAs!I$2,0,0,COUNTA(Unit_CFDAs!I$2:I$68000),1),$I69)</f>
        <v>1</v>
      </c>
      <c r="S69" s="8">
        <f ca="1">COUNTIF(OFFSET(Unit_CFDAs!J$2,0,0,COUNTA(Unit_CFDAs!J$2:J$68000),1),$I69)</f>
        <v>1</v>
      </c>
      <c r="T69" s="8">
        <f ca="1">COUNTIF(OFFSET(Unit_CFDAs!K$2,0,0,COUNTA(Unit_CFDAs!K$2:K$68000),1),$I69)</f>
        <v>0</v>
      </c>
      <c r="U69" t="str">
        <f>INDEX('CFDA-Defs'!$C$2:$C$68000,MATCH(I69,'CFDA-Defs'!$B$2:$B$68000))</f>
        <v>National Institutes Of Health, Department Of Health And Human Services</v>
      </c>
      <c r="V69" t="str">
        <f>INDEX('CFDA-Defs'!$A$2:$A$68000,MATCH(I69,'CFDA-Defs'!$B$2:$B$68000))</f>
        <v>Mental Health Research Grants</v>
      </c>
    </row>
    <row r="70" spans="1:22" x14ac:dyDescent="0.2">
      <c r="A70" s="1">
        <v>41325</v>
      </c>
      <c r="B70" s="1">
        <v>42496</v>
      </c>
      <c r="C70" t="s">
        <v>9700</v>
      </c>
      <c r="D70" t="s">
        <v>9218</v>
      </c>
      <c r="E70" t="s">
        <v>5633</v>
      </c>
      <c r="G70" t="s">
        <v>9701</v>
      </c>
      <c r="H70" t="s">
        <v>9702</v>
      </c>
      <c r="I70">
        <v>93.272999999999996</v>
      </c>
      <c r="J70" s="8">
        <f ca="1">COUNTIF(OFFSET(Unit_CFDAs!A$2,0,0,COUNTA(Unit_CFDAs!A$2:A$68000),1),$I70)</f>
        <v>1</v>
      </c>
      <c r="K70" s="8">
        <f ca="1">COUNTIF(OFFSET(Unit_CFDAs!B$2,0,0,COUNTA(Unit_CFDAs!B$2:B$68000),1),$I70)</f>
        <v>0</v>
      </c>
      <c r="L70" s="8">
        <f ca="1">COUNTIF(OFFSET(Unit_CFDAs!C$2,0,0,COUNTA(Unit_CFDAs!C$2:C$68000),1),$I70)</f>
        <v>1</v>
      </c>
      <c r="M70" s="8">
        <f ca="1">COUNTIF(OFFSET(Unit_CFDAs!D$2,0,0,COUNTA(Unit_CFDAs!D$2:D$68000),1),$I70)</f>
        <v>1</v>
      </c>
      <c r="N70" s="8">
        <f ca="1">COUNTIF(OFFSET(Unit_CFDAs!E$2,0,0,COUNTA(Unit_CFDAs!E$2:E$68000),1),$I70)</f>
        <v>0</v>
      </c>
      <c r="O70" s="8">
        <f ca="1">COUNTIF(OFFSET(Unit_CFDAs!F$2,0,0,COUNTA(Unit_CFDAs!F$2:F$68000),1),$I70)</f>
        <v>0</v>
      </c>
      <c r="P70" s="8">
        <f ca="1">COUNTIF(OFFSET(Unit_CFDAs!G$2,0,0,COUNTA(Unit_CFDAs!G$2:G$68000),1),$I70)</f>
        <v>0</v>
      </c>
      <c r="Q70" s="8">
        <f ca="1">COUNTIF(OFFSET(Unit_CFDAs!H$2,0,0,COUNTA(Unit_CFDAs!H$2:H$68000),1),$I70)</f>
        <v>0</v>
      </c>
      <c r="R70" s="8">
        <f ca="1">COUNTIF(OFFSET(Unit_CFDAs!I$2,0,0,COUNTA(Unit_CFDAs!I$2:I$68000),1),$I70)</f>
        <v>1</v>
      </c>
      <c r="S70" s="8">
        <f ca="1">COUNTIF(OFFSET(Unit_CFDAs!J$2,0,0,COUNTA(Unit_CFDAs!J$2:J$68000),1),$I70)</f>
        <v>1</v>
      </c>
      <c r="T70" s="8">
        <f ca="1">COUNTIF(OFFSET(Unit_CFDAs!K$2,0,0,COUNTA(Unit_CFDAs!K$2:K$68000),1),$I70)</f>
        <v>0</v>
      </c>
      <c r="U70" t="str">
        <f>INDEX('CFDA-Defs'!$C$2:$C$68000,MATCH(I70,'CFDA-Defs'!$B$2:$B$68000))</f>
        <v>National Institutes Of Health, Department Of Health And Human Services</v>
      </c>
      <c r="V70" t="str">
        <f>INDEX('CFDA-Defs'!$A$2:$A$68000,MATCH(I70,'CFDA-Defs'!$B$2:$B$68000))</f>
        <v>Alcohol Research Programs</v>
      </c>
    </row>
    <row r="71" spans="1:22" x14ac:dyDescent="0.2">
      <c r="A71" s="1">
        <v>41339</v>
      </c>
      <c r="B71" s="1">
        <v>41410</v>
      </c>
      <c r="C71" t="s">
        <v>9703</v>
      </c>
      <c r="D71" s="3" t="s">
        <v>9704</v>
      </c>
      <c r="E71" t="s">
        <v>5633</v>
      </c>
      <c r="F71">
        <v>250000</v>
      </c>
      <c r="G71" t="s">
        <v>9705</v>
      </c>
      <c r="H71" t="s">
        <v>9706</v>
      </c>
      <c r="I71">
        <v>93.272999999999996</v>
      </c>
      <c r="J71" s="8">
        <f ca="1">COUNTIF(OFFSET(Unit_CFDAs!A$2,0,0,COUNTA(Unit_CFDAs!A$2:A$68000),1),$I71)</f>
        <v>1</v>
      </c>
      <c r="K71" s="8">
        <f ca="1">COUNTIF(OFFSET(Unit_CFDAs!B$2,0,0,COUNTA(Unit_CFDAs!B$2:B$68000),1),$I71)</f>
        <v>0</v>
      </c>
      <c r="L71" s="8">
        <f ca="1">COUNTIF(OFFSET(Unit_CFDAs!C$2,0,0,COUNTA(Unit_CFDAs!C$2:C$68000),1),$I71)</f>
        <v>1</v>
      </c>
      <c r="M71" s="8">
        <f ca="1">COUNTIF(OFFSET(Unit_CFDAs!D$2,0,0,COUNTA(Unit_CFDAs!D$2:D$68000),1),$I71)</f>
        <v>1</v>
      </c>
      <c r="N71" s="8">
        <f ca="1">COUNTIF(OFFSET(Unit_CFDAs!E$2,0,0,COUNTA(Unit_CFDAs!E$2:E$68000),1),$I71)</f>
        <v>0</v>
      </c>
      <c r="O71" s="8">
        <f ca="1">COUNTIF(OFFSET(Unit_CFDAs!F$2,0,0,COUNTA(Unit_CFDAs!F$2:F$68000),1),$I71)</f>
        <v>0</v>
      </c>
      <c r="P71" s="8">
        <f ca="1">COUNTIF(OFFSET(Unit_CFDAs!G$2,0,0,COUNTA(Unit_CFDAs!G$2:G$68000),1),$I71)</f>
        <v>0</v>
      </c>
      <c r="Q71" s="8">
        <f ca="1">COUNTIF(OFFSET(Unit_CFDAs!H$2,0,0,COUNTA(Unit_CFDAs!H$2:H$68000),1),$I71)</f>
        <v>0</v>
      </c>
      <c r="R71" s="8">
        <f ca="1">COUNTIF(OFFSET(Unit_CFDAs!I$2,0,0,COUNTA(Unit_CFDAs!I$2:I$68000),1),$I71)</f>
        <v>1</v>
      </c>
      <c r="S71" s="8">
        <f ca="1">COUNTIF(OFFSET(Unit_CFDAs!J$2,0,0,COUNTA(Unit_CFDAs!J$2:J$68000),1),$I71)</f>
        <v>1</v>
      </c>
      <c r="T71" s="8">
        <f ca="1">COUNTIF(OFFSET(Unit_CFDAs!K$2,0,0,COUNTA(Unit_CFDAs!K$2:K$68000),1),$I71)</f>
        <v>0</v>
      </c>
      <c r="U71" t="str">
        <f>INDEX('CFDA-Defs'!$C$2:$C$68000,MATCH(I71,'CFDA-Defs'!$B$2:$B$68000))</f>
        <v>National Institutes Of Health, Department Of Health And Human Services</v>
      </c>
      <c r="V71" t="str">
        <f>INDEX('CFDA-Defs'!$A$2:$A$68000,MATCH(I71,'CFDA-Defs'!$B$2:$B$68000))</f>
        <v>Alcohol Research Programs</v>
      </c>
    </row>
    <row r="72" spans="1:22" x14ac:dyDescent="0.2">
      <c r="A72" s="1">
        <v>41341</v>
      </c>
      <c r="B72" s="1">
        <v>42496</v>
      </c>
      <c r="C72" t="s">
        <v>9707</v>
      </c>
      <c r="D72" s="3" t="s">
        <v>6830</v>
      </c>
      <c r="E72" t="s">
        <v>5633</v>
      </c>
      <c r="G72" t="s">
        <v>9708</v>
      </c>
      <c r="H72" t="s">
        <v>9709</v>
      </c>
      <c r="I72">
        <v>93.272999999999996</v>
      </c>
      <c r="J72" s="8">
        <f ca="1">COUNTIF(OFFSET(Unit_CFDAs!A$2,0,0,COUNTA(Unit_CFDAs!A$2:A$68000),1),$I72)</f>
        <v>1</v>
      </c>
      <c r="K72" s="8">
        <f ca="1">COUNTIF(OFFSET(Unit_CFDAs!B$2,0,0,COUNTA(Unit_CFDAs!B$2:B$68000),1),$I72)</f>
        <v>0</v>
      </c>
      <c r="L72" s="8">
        <f ca="1">COUNTIF(OFFSET(Unit_CFDAs!C$2,0,0,COUNTA(Unit_CFDAs!C$2:C$68000),1),$I72)</f>
        <v>1</v>
      </c>
      <c r="M72" s="8">
        <f ca="1">COUNTIF(OFFSET(Unit_CFDAs!D$2,0,0,COUNTA(Unit_CFDAs!D$2:D$68000),1),$I72)</f>
        <v>1</v>
      </c>
      <c r="N72" s="8">
        <f ca="1">COUNTIF(OFFSET(Unit_CFDAs!E$2,0,0,COUNTA(Unit_CFDAs!E$2:E$68000),1),$I72)</f>
        <v>0</v>
      </c>
      <c r="O72" s="8">
        <f ca="1">COUNTIF(OFFSET(Unit_CFDAs!F$2,0,0,COUNTA(Unit_CFDAs!F$2:F$68000),1),$I72)</f>
        <v>0</v>
      </c>
      <c r="P72" s="8">
        <f ca="1">COUNTIF(OFFSET(Unit_CFDAs!G$2,0,0,COUNTA(Unit_CFDAs!G$2:G$68000),1),$I72)</f>
        <v>0</v>
      </c>
      <c r="Q72" s="8">
        <f ca="1">COUNTIF(OFFSET(Unit_CFDAs!H$2,0,0,COUNTA(Unit_CFDAs!H$2:H$68000),1),$I72)</f>
        <v>0</v>
      </c>
      <c r="R72" s="8">
        <f ca="1">COUNTIF(OFFSET(Unit_CFDAs!I$2,0,0,COUNTA(Unit_CFDAs!I$2:I$68000),1),$I72)</f>
        <v>1</v>
      </c>
      <c r="S72" s="8">
        <f ca="1">COUNTIF(OFFSET(Unit_CFDAs!J$2,0,0,COUNTA(Unit_CFDAs!J$2:J$68000),1),$I72)</f>
        <v>1</v>
      </c>
      <c r="T72" s="8">
        <f ca="1">COUNTIF(OFFSET(Unit_CFDAs!K$2,0,0,COUNTA(Unit_CFDAs!K$2:K$68000),1),$I72)</f>
        <v>0</v>
      </c>
      <c r="U72" t="str">
        <f>INDEX('CFDA-Defs'!$C$2:$C$68000,MATCH(I72,'CFDA-Defs'!$B$2:$B$68000))</f>
        <v>National Institutes Of Health, Department Of Health And Human Services</v>
      </c>
      <c r="V72" t="str">
        <f>INDEX('CFDA-Defs'!$A$2:$A$68000,MATCH(I72,'CFDA-Defs'!$B$2:$B$68000))</f>
        <v>Alcohol Research Programs</v>
      </c>
    </row>
    <row r="73" spans="1:22" x14ac:dyDescent="0.2">
      <c r="A73" s="1">
        <v>41341</v>
      </c>
      <c r="B73" s="1">
        <v>42496</v>
      </c>
      <c r="C73" t="s">
        <v>9710</v>
      </c>
      <c r="D73" s="3" t="s">
        <v>6828</v>
      </c>
      <c r="E73" t="s">
        <v>5633</v>
      </c>
      <c r="F73">
        <v>50000</v>
      </c>
      <c r="G73" t="s">
        <v>9711</v>
      </c>
      <c r="H73" t="s">
        <v>9712</v>
      </c>
      <c r="I73">
        <v>93.272999999999996</v>
      </c>
      <c r="J73" s="8">
        <f ca="1">COUNTIF(OFFSET(Unit_CFDAs!A$2,0,0,COUNTA(Unit_CFDAs!A$2:A$68000),1),$I73)</f>
        <v>1</v>
      </c>
      <c r="K73" s="8">
        <f ca="1">COUNTIF(OFFSET(Unit_CFDAs!B$2,0,0,COUNTA(Unit_CFDAs!B$2:B$68000),1),$I73)</f>
        <v>0</v>
      </c>
      <c r="L73" s="8">
        <f ca="1">COUNTIF(OFFSET(Unit_CFDAs!C$2,0,0,COUNTA(Unit_CFDAs!C$2:C$68000),1),$I73)</f>
        <v>1</v>
      </c>
      <c r="M73" s="8">
        <f ca="1">COUNTIF(OFFSET(Unit_CFDAs!D$2,0,0,COUNTA(Unit_CFDAs!D$2:D$68000),1),$I73)</f>
        <v>1</v>
      </c>
      <c r="N73" s="8">
        <f ca="1">COUNTIF(OFFSET(Unit_CFDAs!E$2,0,0,COUNTA(Unit_CFDAs!E$2:E$68000),1),$I73)</f>
        <v>0</v>
      </c>
      <c r="O73" s="8">
        <f ca="1">COUNTIF(OFFSET(Unit_CFDAs!F$2,0,0,COUNTA(Unit_CFDAs!F$2:F$68000),1),$I73)</f>
        <v>0</v>
      </c>
      <c r="P73" s="8">
        <f ca="1">COUNTIF(OFFSET(Unit_CFDAs!G$2,0,0,COUNTA(Unit_CFDAs!G$2:G$68000),1),$I73)</f>
        <v>0</v>
      </c>
      <c r="Q73" s="8">
        <f ca="1">COUNTIF(OFFSET(Unit_CFDAs!H$2,0,0,COUNTA(Unit_CFDAs!H$2:H$68000),1),$I73)</f>
        <v>0</v>
      </c>
      <c r="R73" s="8">
        <f ca="1">COUNTIF(OFFSET(Unit_CFDAs!I$2,0,0,COUNTA(Unit_CFDAs!I$2:I$68000),1),$I73)</f>
        <v>1</v>
      </c>
      <c r="S73" s="8">
        <f ca="1">COUNTIF(OFFSET(Unit_CFDAs!J$2,0,0,COUNTA(Unit_CFDAs!J$2:J$68000),1),$I73)</f>
        <v>1</v>
      </c>
      <c r="T73" s="8">
        <f ca="1">COUNTIF(OFFSET(Unit_CFDAs!K$2,0,0,COUNTA(Unit_CFDAs!K$2:K$68000),1),$I73)</f>
        <v>0</v>
      </c>
      <c r="U73" t="str">
        <f>INDEX('CFDA-Defs'!$C$2:$C$68000,MATCH(I73,'CFDA-Defs'!$B$2:$B$68000))</f>
        <v>National Institutes Of Health, Department Of Health And Human Services</v>
      </c>
      <c r="V73" t="str">
        <f>INDEX('CFDA-Defs'!$A$2:$A$68000,MATCH(I73,'CFDA-Defs'!$B$2:$B$68000))</f>
        <v>Alcohol Research Programs</v>
      </c>
    </row>
    <row r="74" spans="1:22" x14ac:dyDescent="0.2">
      <c r="A74" s="1">
        <v>41341</v>
      </c>
      <c r="B74" s="1">
        <v>42496</v>
      </c>
      <c r="C74" t="s">
        <v>9713</v>
      </c>
      <c r="D74" s="3" t="s">
        <v>6826</v>
      </c>
      <c r="E74" t="s">
        <v>5633</v>
      </c>
      <c r="F74">
        <v>200000</v>
      </c>
      <c r="G74" t="s">
        <v>9714</v>
      </c>
      <c r="H74" t="s">
        <v>9715</v>
      </c>
      <c r="I74">
        <v>93.272999999999996</v>
      </c>
      <c r="J74" s="8">
        <f ca="1">COUNTIF(OFFSET(Unit_CFDAs!A$2,0,0,COUNTA(Unit_CFDAs!A$2:A$68000),1),$I74)</f>
        <v>1</v>
      </c>
      <c r="K74" s="8">
        <f ca="1">COUNTIF(OFFSET(Unit_CFDAs!B$2,0,0,COUNTA(Unit_CFDAs!B$2:B$68000),1),$I74)</f>
        <v>0</v>
      </c>
      <c r="L74" s="8">
        <f ca="1">COUNTIF(OFFSET(Unit_CFDAs!C$2,0,0,COUNTA(Unit_CFDAs!C$2:C$68000),1),$I74)</f>
        <v>1</v>
      </c>
      <c r="M74" s="8">
        <f ca="1">COUNTIF(OFFSET(Unit_CFDAs!D$2,0,0,COUNTA(Unit_CFDAs!D$2:D$68000),1),$I74)</f>
        <v>1</v>
      </c>
      <c r="N74" s="8">
        <f ca="1">COUNTIF(OFFSET(Unit_CFDAs!E$2,0,0,COUNTA(Unit_CFDAs!E$2:E$68000),1),$I74)</f>
        <v>0</v>
      </c>
      <c r="O74" s="8">
        <f ca="1">COUNTIF(OFFSET(Unit_CFDAs!F$2,0,0,COUNTA(Unit_CFDAs!F$2:F$68000),1),$I74)</f>
        <v>0</v>
      </c>
      <c r="P74" s="8">
        <f ca="1">COUNTIF(OFFSET(Unit_CFDAs!G$2,0,0,COUNTA(Unit_CFDAs!G$2:G$68000),1),$I74)</f>
        <v>0</v>
      </c>
      <c r="Q74" s="8">
        <f ca="1">COUNTIF(OFFSET(Unit_CFDAs!H$2,0,0,COUNTA(Unit_CFDAs!H$2:H$68000),1),$I74)</f>
        <v>0</v>
      </c>
      <c r="R74" s="8">
        <f ca="1">COUNTIF(OFFSET(Unit_CFDAs!I$2,0,0,COUNTA(Unit_CFDAs!I$2:I$68000),1),$I74)</f>
        <v>1</v>
      </c>
      <c r="S74" s="8">
        <f ca="1">COUNTIF(OFFSET(Unit_CFDAs!J$2,0,0,COUNTA(Unit_CFDAs!J$2:J$68000),1),$I74)</f>
        <v>1</v>
      </c>
      <c r="T74" s="8">
        <f ca="1">COUNTIF(OFFSET(Unit_CFDAs!K$2,0,0,COUNTA(Unit_CFDAs!K$2:K$68000),1),$I74)</f>
        <v>0</v>
      </c>
      <c r="U74" t="str">
        <f>INDEX('CFDA-Defs'!$C$2:$C$68000,MATCH(I74,'CFDA-Defs'!$B$2:$B$68000))</f>
        <v>National Institutes Of Health, Department Of Health And Human Services</v>
      </c>
      <c r="V74" t="str">
        <f>INDEX('CFDA-Defs'!$A$2:$A$68000,MATCH(I74,'CFDA-Defs'!$B$2:$B$68000))</f>
        <v>Alcohol Research Programs</v>
      </c>
    </row>
    <row r="75" spans="1:22" x14ac:dyDescent="0.2">
      <c r="A75" s="1">
        <v>41345</v>
      </c>
      <c r="B75" s="1">
        <v>42619</v>
      </c>
      <c r="C75" t="s">
        <v>9716</v>
      </c>
      <c r="D75" t="s">
        <v>9717</v>
      </c>
      <c r="E75" t="s">
        <v>5633</v>
      </c>
      <c r="F75">
        <v>200000</v>
      </c>
      <c r="G75" t="s">
        <v>9718</v>
      </c>
      <c r="H75" t="s">
        <v>9719</v>
      </c>
      <c r="I75">
        <v>93.272999999999996</v>
      </c>
      <c r="J75" s="8">
        <f ca="1">COUNTIF(OFFSET(Unit_CFDAs!A$2,0,0,COUNTA(Unit_CFDAs!A$2:A$68000),1),$I75)</f>
        <v>1</v>
      </c>
      <c r="K75" s="8">
        <f ca="1">COUNTIF(OFFSET(Unit_CFDAs!B$2,0,0,COUNTA(Unit_CFDAs!B$2:B$68000),1),$I75)</f>
        <v>0</v>
      </c>
      <c r="L75" s="8">
        <f ca="1">COUNTIF(OFFSET(Unit_CFDAs!C$2,0,0,COUNTA(Unit_CFDAs!C$2:C$68000),1),$I75)</f>
        <v>1</v>
      </c>
      <c r="M75" s="8">
        <f ca="1">COUNTIF(OFFSET(Unit_CFDAs!D$2,0,0,COUNTA(Unit_CFDAs!D$2:D$68000),1),$I75)</f>
        <v>1</v>
      </c>
      <c r="N75" s="8">
        <f ca="1">COUNTIF(OFFSET(Unit_CFDAs!E$2,0,0,COUNTA(Unit_CFDAs!E$2:E$68000),1),$I75)</f>
        <v>0</v>
      </c>
      <c r="O75" s="8">
        <f ca="1">COUNTIF(OFFSET(Unit_CFDAs!F$2,0,0,COUNTA(Unit_CFDAs!F$2:F$68000),1),$I75)</f>
        <v>0</v>
      </c>
      <c r="P75" s="8">
        <f ca="1">COUNTIF(OFFSET(Unit_CFDAs!G$2,0,0,COUNTA(Unit_CFDAs!G$2:G$68000),1),$I75)</f>
        <v>0</v>
      </c>
      <c r="Q75" s="8">
        <f ca="1">COUNTIF(OFFSET(Unit_CFDAs!H$2,0,0,COUNTA(Unit_CFDAs!H$2:H$68000),1),$I75)</f>
        <v>0</v>
      </c>
      <c r="R75" s="8">
        <f ca="1">COUNTIF(OFFSET(Unit_CFDAs!I$2,0,0,COUNTA(Unit_CFDAs!I$2:I$68000),1),$I75)</f>
        <v>1</v>
      </c>
      <c r="S75" s="8">
        <f ca="1">COUNTIF(OFFSET(Unit_CFDAs!J$2,0,0,COUNTA(Unit_CFDAs!J$2:J$68000),1),$I75)</f>
        <v>1</v>
      </c>
      <c r="T75" s="8">
        <f ca="1">COUNTIF(OFFSET(Unit_CFDAs!K$2,0,0,COUNTA(Unit_CFDAs!K$2:K$68000),1),$I75)</f>
        <v>0</v>
      </c>
      <c r="U75" t="str">
        <f>INDEX('CFDA-Defs'!$C$2:$C$68000,MATCH(I75,'CFDA-Defs'!$B$2:$B$68000))</f>
        <v>National Institutes Of Health, Department Of Health And Human Services</v>
      </c>
      <c r="V75" t="str">
        <f>INDEX('CFDA-Defs'!$A$2:$A$68000,MATCH(I75,'CFDA-Defs'!$B$2:$B$68000))</f>
        <v>Alcohol Research Programs</v>
      </c>
    </row>
    <row r="76" spans="1:22" x14ac:dyDescent="0.2">
      <c r="A76" s="1">
        <v>41345</v>
      </c>
      <c r="B76" s="1">
        <v>42619</v>
      </c>
      <c r="C76" t="s">
        <v>9720</v>
      </c>
      <c r="D76" t="s">
        <v>9721</v>
      </c>
      <c r="E76" t="s">
        <v>5633</v>
      </c>
      <c r="G76" t="s">
        <v>9722</v>
      </c>
      <c r="H76" t="s">
        <v>9723</v>
      </c>
      <c r="I76">
        <v>93.272999999999996</v>
      </c>
      <c r="J76" s="8">
        <f ca="1">COUNTIF(OFFSET(Unit_CFDAs!A$2,0,0,COUNTA(Unit_CFDAs!A$2:A$68000),1),$I76)</f>
        <v>1</v>
      </c>
      <c r="K76" s="8">
        <f ca="1">COUNTIF(OFFSET(Unit_CFDAs!B$2,0,0,COUNTA(Unit_CFDAs!B$2:B$68000),1),$I76)</f>
        <v>0</v>
      </c>
      <c r="L76" s="8">
        <f ca="1">COUNTIF(OFFSET(Unit_CFDAs!C$2,0,0,COUNTA(Unit_CFDAs!C$2:C$68000),1),$I76)</f>
        <v>1</v>
      </c>
      <c r="M76" s="8">
        <f ca="1">COUNTIF(OFFSET(Unit_CFDAs!D$2,0,0,COUNTA(Unit_CFDAs!D$2:D$68000),1),$I76)</f>
        <v>1</v>
      </c>
      <c r="N76" s="8">
        <f ca="1">COUNTIF(OFFSET(Unit_CFDAs!E$2,0,0,COUNTA(Unit_CFDAs!E$2:E$68000),1),$I76)</f>
        <v>0</v>
      </c>
      <c r="O76" s="8">
        <f ca="1">COUNTIF(OFFSET(Unit_CFDAs!F$2,0,0,COUNTA(Unit_CFDAs!F$2:F$68000),1),$I76)</f>
        <v>0</v>
      </c>
      <c r="P76" s="8">
        <f ca="1">COUNTIF(OFFSET(Unit_CFDAs!G$2,0,0,COUNTA(Unit_CFDAs!G$2:G$68000),1),$I76)</f>
        <v>0</v>
      </c>
      <c r="Q76" s="8">
        <f ca="1">COUNTIF(OFFSET(Unit_CFDAs!H$2,0,0,COUNTA(Unit_CFDAs!H$2:H$68000),1),$I76)</f>
        <v>0</v>
      </c>
      <c r="R76" s="8">
        <f ca="1">COUNTIF(OFFSET(Unit_CFDAs!I$2,0,0,COUNTA(Unit_CFDAs!I$2:I$68000),1),$I76)</f>
        <v>1</v>
      </c>
      <c r="S76" s="8">
        <f ca="1">COUNTIF(OFFSET(Unit_CFDAs!J$2,0,0,COUNTA(Unit_CFDAs!J$2:J$68000),1),$I76)</f>
        <v>1</v>
      </c>
      <c r="T76" s="8">
        <f ca="1">COUNTIF(OFFSET(Unit_CFDAs!K$2,0,0,COUNTA(Unit_CFDAs!K$2:K$68000),1),$I76)</f>
        <v>0</v>
      </c>
      <c r="U76" t="str">
        <f>INDEX('CFDA-Defs'!$C$2:$C$68000,MATCH(I76,'CFDA-Defs'!$B$2:$B$68000))</f>
        <v>National Institutes Of Health, Department Of Health And Human Services</v>
      </c>
      <c r="V76" t="str">
        <f>INDEX('CFDA-Defs'!$A$2:$A$68000,MATCH(I76,'CFDA-Defs'!$B$2:$B$68000))</f>
        <v>Alcohol Research Programs</v>
      </c>
    </row>
    <row r="77" spans="1:22" x14ac:dyDescent="0.2">
      <c r="A77" s="1">
        <v>41335</v>
      </c>
      <c r="B77" s="1">
        <v>42237</v>
      </c>
      <c r="C77" t="s">
        <v>9724</v>
      </c>
      <c r="D77" t="s">
        <v>9725</v>
      </c>
      <c r="E77" t="s">
        <v>5633</v>
      </c>
      <c r="G77" t="s">
        <v>9726</v>
      </c>
      <c r="H77" t="s">
        <v>9727</v>
      </c>
      <c r="I77">
        <v>93.278999999999996</v>
      </c>
      <c r="J77" s="8">
        <f ca="1">COUNTIF(OFFSET(Unit_CFDAs!A$2,0,0,COUNTA(Unit_CFDAs!A$2:A$68000),1),$I77)</f>
        <v>1</v>
      </c>
      <c r="K77" s="8">
        <f ca="1">COUNTIF(OFFSET(Unit_CFDAs!B$2,0,0,COUNTA(Unit_CFDAs!B$2:B$68000),1),$I77)</f>
        <v>0</v>
      </c>
      <c r="L77" s="8">
        <f ca="1">COUNTIF(OFFSET(Unit_CFDAs!C$2,0,0,COUNTA(Unit_CFDAs!C$2:C$68000),1),$I77)</f>
        <v>1</v>
      </c>
      <c r="M77" s="8">
        <f ca="1">COUNTIF(OFFSET(Unit_CFDAs!D$2,0,0,COUNTA(Unit_CFDAs!D$2:D$68000),1),$I77)</f>
        <v>1</v>
      </c>
      <c r="N77" s="8">
        <f ca="1">COUNTIF(OFFSET(Unit_CFDAs!E$2,0,0,COUNTA(Unit_CFDAs!E$2:E$68000),1),$I77)</f>
        <v>0</v>
      </c>
      <c r="O77" s="8">
        <f ca="1">COUNTIF(OFFSET(Unit_CFDAs!F$2,0,0,COUNTA(Unit_CFDAs!F$2:F$68000),1),$I77)</f>
        <v>0</v>
      </c>
      <c r="P77" s="8">
        <f ca="1">COUNTIF(OFFSET(Unit_CFDAs!G$2,0,0,COUNTA(Unit_CFDAs!G$2:G$68000),1),$I77)</f>
        <v>0</v>
      </c>
      <c r="Q77" s="8">
        <f ca="1">COUNTIF(OFFSET(Unit_CFDAs!H$2,0,0,COUNTA(Unit_CFDAs!H$2:H$68000),1),$I77)</f>
        <v>1</v>
      </c>
      <c r="R77" s="8">
        <f ca="1">COUNTIF(OFFSET(Unit_CFDAs!I$2,0,0,COUNTA(Unit_CFDAs!I$2:I$68000),1),$I77)</f>
        <v>1</v>
      </c>
      <c r="S77" s="8">
        <f ca="1">COUNTIF(OFFSET(Unit_CFDAs!J$2,0,0,COUNTA(Unit_CFDAs!J$2:J$68000),1),$I77)</f>
        <v>1</v>
      </c>
      <c r="T77" s="8">
        <f ca="1">COUNTIF(OFFSET(Unit_CFDAs!K$2,0,0,COUNTA(Unit_CFDAs!K$2:K$68000),1),$I77)</f>
        <v>0</v>
      </c>
      <c r="U77" t="str">
        <f>INDEX('CFDA-Defs'!$C$2:$C$68000,MATCH(I77,'CFDA-Defs'!$B$2:$B$68000))</f>
        <v>National Institutes Of Health, Department Of Health And Human Services</v>
      </c>
      <c r="V77" t="str">
        <f>INDEX('CFDA-Defs'!$A$2:$A$68000,MATCH(I77,'CFDA-Defs'!$B$2:$B$68000))</f>
        <v>Drug Abuse and Addiction Research Programs</v>
      </c>
    </row>
    <row r="78" spans="1:22" x14ac:dyDescent="0.2">
      <c r="A78" s="1">
        <v>41339</v>
      </c>
      <c r="B78" s="1">
        <v>42496</v>
      </c>
      <c r="C78" t="s">
        <v>9728</v>
      </c>
      <c r="D78" t="s">
        <v>9729</v>
      </c>
      <c r="E78" t="s">
        <v>5633</v>
      </c>
      <c r="G78" t="s">
        <v>9730</v>
      </c>
      <c r="H78" t="s">
        <v>9731</v>
      </c>
      <c r="I78">
        <v>93.278999999999996</v>
      </c>
      <c r="J78" s="8">
        <f ca="1">COUNTIF(OFFSET(Unit_CFDAs!A$2,0,0,COUNTA(Unit_CFDAs!A$2:A$68000),1),$I78)</f>
        <v>1</v>
      </c>
      <c r="K78" s="8">
        <f ca="1">COUNTIF(OFFSET(Unit_CFDAs!B$2,0,0,COUNTA(Unit_CFDAs!B$2:B$68000),1),$I78)</f>
        <v>0</v>
      </c>
      <c r="L78" s="8">
        <f ca="1">COUNTIF(OFFSET(Unit_CFDAs!C$2,0,0,COUNTA(Unit_CFDAs!C$2:C$68000),1),$I78)</f>
        <v>1</v>
      </c>
      <c r="M78" s="8">
        <f ca="1">COUNTIF(OFFSET(Unit_CFDAs!D$2,0,0,COUNTA(Unit_CFDAs!D$2:D$68000),1),$I78)</f>
        <v>1</v>
      </c>
      <c r="N78" s="8">
        <f ca="1">COUNTIF(OFFSET(Unit_CFDAs!E$2,0,0,COUNTA(Unit_CFDAs!E$2:E$68000),1),$I78)</f>
        <v>0</v>
      </c>
      <c r="O78" s="8">
        <f ca="1">COUNTIF(OFFSET(Unit_CFDAs!F$2,0,0,COUNTA(Unit_CFDAs!F$2:F$68000),1),$I78)</f>
        <v>0</v>
      </c>
      <c r="P78" s="8">
        <f ca="1">COUNTIF(OFFSET(Unit_CFDAs!G$2,0,0,COUNTA(Unit_CFDAs!G$2:G$68000),1),$I78)</f>
        <v>0</v>
      </c>
      <c r="Q78" s="8">
        <f ca="1">COUNTIF(OFFSET(Unit_CFDAs!H$2,0,0,COUNTA(Unit_CFDAs!H$2:H$68000),1),$I78)</f>
        <v>1</v>
      </c>
      <c r="R78" s="8">
        <f ca="1">COUNTIF(OFFSET(Unit_CFDAs!I$2,0,0,COUNTA(Unit_CFDAs!I$2:I$68000),1),$I78)</f>
        <v>1</v>
      </c>
      <c r="S78" s="8">
        <f ca="1">COUNTIF(OFFSET(Unit_CFDAs!J$2,0,0,COUNTA(Unit_CFDAs!J$2:J$68000),1),$I78)</f>
        <v>1</v>
      </c>
      <c r="T78" s="8">
        <f ca="1">COUNTIF(OFFSET(Unit_CFDAs!K$2,0,0,COUNTA(Unit_CFDAs!K$2:K$68000),1),$I78)</f>
        <v>0</v>
      </c>
      <c r="U78" t="str">
        <f>INDEX('CFDA-Defs'!$C$2:$C$68000,MATCH(I78,'CFDA-Defs'!$B$2:$B$68000))</f>
        <v>National Institutes Of Health, Department Of Health And Human Services</v>
      </c>
      <c r="V78" t="str">
        <f>INDEX('CFDA-Defs'!$A$2:$A$68000,MATCH(I78,'CFDA-Defs'!$B$2:$B$68000))</f>
        <v>Drug Abuse and Addiction Research Programs</v>
      </c>
    </row>
    <row r="79" spans="1:22" x14ac:dyDescent="0.2">
      <c r="A79" s="1">
        <v>41339</v>
      </c>
      <c r="B79" s="1">
        <v>42496</v>
      </c>
      <c r="C79" t="s">
        <v>9732</v>
      </c>
      <c r="D79" t="s">
        <v>9733</v>
      </c>
      <c r="E79" t="s">
        <v>5633</v>
      </c>
      <c r="F79">
        <v>50000</v>
      </c>
      <c r="G79" t="s">
        <v>9730</v>
      </c>
      <c r="H79" t="s">
        <v>9734</v>
      </c>
      <c r="I79">
        <v>93.278999999999996</v>
      </c>
      <c r="J79" s="8">
        <f ca="1">COUNTIF(OFFSET(Unit_CFDAs!A$2,0,0,COUNTA(Unit_CFDAs!A$2:A$68000),1),$I79)</f>
        <v>1</v>
      </c>
      <c r="K79" s="8">
        <f ca="1">COUNTIF(OFFSET(Unit_CFDAs!B$2,0,0,COUNTA(Unit_CFDAs!B$2:B$68000),1),$I79)</f>
        <v>0</v>
      </c>
      <c r="L79" s="8">
        <f ca="1">COUNTIF(OFFSET(Unit_CFDAs!C$2,0,0,COUNTA(Unit_CFDAs!C$2:C$68000),1),$I79)</f>
        <v>1</v>
      </c>
      <c r="M79" s="8">
        <f ca="1">COUNTIF(OFFSET(Unit_CFDAs!D$2,0,0,COUNTA(Unit_CFDAs!D$2:D$68000),1),$I79)</f>
        <v>1</v>
      </c>
      <c r="N79" s="8">
        <f ca="1">COUNTIF(OFFSET(Unit_CFDAs!E$2,0,0,COUNTA(Unit_CFDAs!E$2:E$68000),1),$I79)</f>
        <v>0</v>
      </c>
      <c r="O79" s="8">
        <f ca="1">COUNTIF(OFFSET(Unit_CFDAs!F$2,0,0,COUNTA(Unit_CFDAs!F$2:F$68000),1),$I79)</f>
        <v>0</v>
      </c>
      <c r="P79" s="8">
        <f ca="1">COUNTIF(OFFSET(Unit_CFDAs!G$2,0,0,COUNTA(Unit_CFDAs!G$2:G$68000),1),$I79)</f>
        <v>0</v>
      </c>
      <c r="Q79" s="8">
        <f ca="1">COUNTIF(OFFSET(Unit_CFDAs!H$2,0,0,COUNTA(Unit_CFDAs!H$2:H$68000),1),$I79)</f>
        <v>1</v>
      </c>
      <c r="R79" s="8">
        <f ca="1">COUNTIF(OFFSET(Unit_CFDAs!I$2,0,0,COUNTA(Unit_CFDAs!I$2:I$68000),1),$I79)</f>
        <v>1</v>
      </c>
      <c r="S79" s="8">
        <f ca="1">COUNTIF(OFFSET(Unit_CFDAs!J$2,0,0,COUNTA(Unit_CFDAs!J$2:J$68000),1),$I79)</f>
        <v>1</v>
      </c>
      <c r="T79" s="8">
        <f ca="1">COUNTIF(OFFSET(Unit_CFDAs!K$2,0,0,COUNTA(Unit_CFDAs!K$2:K$68000),1),$I79)</f>
        <v>0</v>
      </c>
      <c r="U79" t="str">
        <f>INDEX('CFDA-Defs'!$C$2:$C$68000,MATCH(I79,'CFDA-Defs'!$B$2:$B$68000))</f>
        <v>National Institutes Of Health, Department Of Health And Human Services</v>
      </c>
      <c r="V79" t="str">
        <f>INDEX('CFDA-Defs'!$A$2:$A$68000,MATCH(I79,'CFDA-Defs'!$B$2:$B$68000))</f>
        <v>Drug Abuse and Addiction Research Programs</v>
      </c>
    </row>
    <row r="80" spans="1:22" x14ac:dyDescent="0.2">
      <c r="A80" s="1">
        <v>41339</v>
      </c>
      <c r="B80" s="1">
        <v>42496</v>
      </c>
      <c r="C80" t="s">
        <v>9735</v>
      </c>
      <c r="D80" t="s">
        <v>9736</v>
      </c>
      <c r="E80" t="s">
        <v>5633</v>
      </c>
      <c r="F80">
        <v>200000</v>
      </c>
      <c r="G80" t="s">
        <v>9730</v>
      </c>
      <c r="H80" t="s">
        <v>9737</v>
      </c>
      <c r="I80">
        <v>93.278999999999996</v>
      </c>
      <c r="J80" s="8">
        <f ca="1">COUNTIF(OFFSET(Unit_CFDAs!A$2,0,0,COUNTA(Unit_CFDAs!A$2:A$68000),1),$I80)</f>
        <v>1</v>
      </c>
      <c r="K80" s="8">
        <f ca="1">COUNTIF(OFFSET(Unit_CFDAs!B$2,0,0,COUNTA(Unit_CFDAs!B$2:B$68000),1),$I80)</f>
        <v>0</v>
      </c>
      <c r="L80" s="8">
        <f ca="1">COUNTIF(OFFSET(Unit_CFDAs!C$2,0,0,COUNTA(Unit_CFDAs!C$2:C$68000),1),$I80)</f>
        <v>1</v>
      </c>
      <c r="M80" s="8">
        <f ca="1">COUNTIF(OFFSET(Unit_CFDAs!D$2,0,0,COUNTA(Unit_CFDAs!D$2:D$68000),1),$I80)</f>
        <v>1</v>
      </c>
      <c r="N80" s="8">
        <f ca="1">COUNTIF(OFFSET(Unit_CFDAs!E$2,0,0,COUNTA(Unit_CFDAs!E$2:E$68000),1),$I80)</f>
        <v>0</v>
      </c>
      <c r="O80" s="8">
        <f ca="1">COUNTIF(OFFSET(Unit_CFDAs!F$2,0,0,COUNTA(Unit_CFDAs!F$2:F$68000),1),$I80)</f>
        <v>0</v>
      </c>
      <c r="P80" s="8">
        <f ca="1">COUNTIF(OFFSET(Unit_CFDAs!G$2,0,0,COUNTA(Unit_CFDAs!G$2:G$68000),1),$I80)</f>
        <v>0</v>
      </c>
      <c r="Q80" s="8">
        <f ca="1">COUNTIF(OFFSET(Unit_CFDAs!H$2,0,0,COUNTA(Unit_CFDAs!H$2:H$68000),1),$I80)</f>
        <v>1</v>
      </c>
      <c r="R80" s="8">
        <f ca="1">COUNTIF(OFFSET(Unit_CFDAs!I$2,0,0,COUNTA(Unit_CFDAs!I$2:I$68000),1),$I80)</f>
        <v>1</v>
      </c>
      <c r="S80" s="8">
        <f ca="1">COUNTIF(OFFSET(Unit_CFDAs!J$2,0,0,COUNTA(Unit_CFDAs!J$2:J$68000),1),$I80)</f>
        <v>1</v>
      </c>
      <c r="T80" s="8">
        <f ca="1">COUNTIF(OFFSET(Unit_CFDAs!K$2,0,0,COUNTA(Unit_CFDAs!K$2:K$68000),1),$I80)</f>
        <v>0</v>
      </c>
      <c r="U80" t="str">
        <f>INDEX('CFDA-Defs'!$C$2:$C$68000,MATCH(I80,'CFDA-Defs'!$B$2:$B$68000))</f>
        <v>National Institutes Of Health, Department Of Health And Human Services</v>
      </c>
      <c r="V80" t="str">
        <f>INDEX('CFDA-Defs'!$A$2:$A$68000,MATCH(I80,'CFDA-Defs'!$B$2:$B$68000))</f>
        <v>Drug Abuse and Addiction Research Programs</v>
      </c>
    </row>
    <row r="81" spans="1:22" x14ac:dyDescent="0.2">
      <c r="A81" s="1">
        <v>41339</v>
      </c>
      <c r="B81" s="1">
        <v>42215</v>
      </c>
      <c r="C81" t="s">
        <v>9738</v>
      </c>
      <c r="D81" t="s">
        <v>9233</v>
      </c>
      <c r="E81" t="s">
        <v>5633</v>
      </c>
      <c r="F81">
        <v>500000</v>
      </c>
      <c r="G81" t="s">
        <v>9739</v>
      </c>
      <c r="H81" t="s">
        <v>9740</v>
      </c>
      <c r="I81">
        <v>93.278999999999996</v>
      </c>
      <c r="J81" s="8">
        <f ca="1">COUNTIF(OFFSET(Unit_CFDAs!A$2,0,0,COUNTA(Unit_CFDAs!A$2:A$68000),1),$I81)</f>
        <v>1</v>
      </c>
      <c r="K81" s="8">
        <f ca="1">COUNTIF(OFFSET(Unit_CFDAs!B$2,0,0,COUNTA(Unit_CFDAs!B$2:B$68000),1),$I81)</f>
        <v>0</v>
      </c>
      <c r="L81" s="8">
        <f ca="1">COUNTIF(OFFSET(Unit_CFDAs!C$2,0,0,COUNTA(Unit_CFDAs!C$2:C$68000),1),$I81)</f>
        <v>1</v>
      </c>
      <c r="M81" s="8">
        <f ca="1">COUNTIF(OFFSET(Unit_CFDAs!D$2,0,0,COUNTA(Unit_CFDAs!D$2:D$68000),1),$I81)</f>
        <v>1</v>
      </c>
      <c r="N81" s="8">
        <f ca="1">COUNTIF(OFFSET(Unit_CFDAs!E$2,0,0,COUNTA(Unit_CFDAs!E$2:E$68000),1),$I81)</f>
        <v>0</v>
      </c>
      <c r="O81" s="8">
        <f ca="1">COUNTIF(OFFSET(Unit_CFDAs!F$2,0,0,COUNTA(Unit_CFDAs!F$2:F$68000),1),$I81)</f>
        <v>0</v>
      </c>
      <c r="P81" s="8">
        <f ca="1">COUNTIF(OFFSET(Unit_CFDAs!G$2,0,0,COUNTA(Unit_CFDAs!G$2:G$68000),1),$I81)</f>
        <v>0</v>
      </c>
      <c r="Q81" s="8">
        <f ca="1">COUNTIF(OFFSET(Unit_CFDAs!H$2,0,0,COUNTA(Unit_CFDAs!H$2:H$68000),1),$I81)</f>
        <v>1</v>
      </c>
      <c r="R81" s="8">
        <f ca="1">COUNTIF(OFFSET(Unit_CFDAs!I$2,0,0,COUNTA(Unit_CFDAs!I$2:I$68000),1),$I81)</f>
        <v>1</v>
      </c>
      <c r="S81" s="8">
        <f ca="1">COUNTIF(OFFSET(Unit_CFDAs!J$2,0,0,COUNTA(Unit_CFDAs!J$2:J$68000),1),$I81)</f>
        <v>1</v>
      </c>
      <c r="T81" s="8">
        <f ca="1">COUNTIF(OFFSET(Unit_CFDAs!K$2,0,0,COUNTA(Unit_CFDAs!K$2:K$68000),1),$I81)</f>
        <v>0</v>
      </c>
      <c r="U81" t="str">
        <f>INDEX('CFDA-Defs'!$C$2:$C$68000,MATCH(I81,'CFDA-Defs'!$B$2:$B$68000))</f>
        <v>National Institutes Of Health, Department Of Health And Human Services</v>
      </c>
      <c r="V81" t="str">
        <f>INDEX('CFDA-Defs'!$A$2:$A$68000,MATCH(I81,'CFDA-Defs'!$B$2:$B$68000))</f>
        <v>Drug Abuse and Addiction Research Programs</v>
      </c>
    </row>
    <row r="82" spans="1:22" x14ac:dyDescent="0.2">
      <c r="A82" s="1">
        <v>41340</v>
      </c>
      <c r="B82" s="1">
        <v>42209</v>
      </c>
      <c r="C82" t="s">
        <v>9741</v>
      </c>
      <c r="D82" t="s">
        <v>9232</v>
      </c>
      <c r="E82" t="s">
        <v>5633</v>
      </c>
      <c r="F82">
        <v>1000000</v>
      </c>
      <c r="G82" t="s">
        <v>9742</v>
      </c>
      <c r="H82" t="s">
        <v>9743</v>
      </c>
      <c r="I82">
        <v>93.278999999999996</v>
      </c>
      <c r="J82" s="8">
        <f ca="1">COUNTIF(OFFSET(Unit_CFDAs!A$2,0,0,COUNTA(Unit_CFDAs!A$2:A$68000),1),$I82)</f>
        <v>1</v>
      </c>
      <c r="K82" s="8">
        <f ca="1">COUNTIF(OFFSET(Unit_CFDAs!B$2,0,0,COUNTA(Unit_CFDAs!B$2:B$68000),1),$I82)</f>
        <v>0</v>
      </c>
      <c r="L82" s="8">
        <f ca="1">COUNTIF(OFFSET(Unit_CFDAs!C$2,0,0,COUNTA(Unit_CFDAs!C$2:C$68000),1),$I82)</f>
        <v>1</v>
      </c>
      <c r="M82" s="8">
        <f ca="1">COUNTIF(OFFSET(Unit_CFDAs!D$2,0,0,COUNTA(Unit_CFDAs!D$2:D$68000),1),$I82)</f>
        <v>1</v>
      </c>
      <c r="N82" s="8">
        <f ca="1">COUNTIF(OFFSET(Unit_CFDAs!E$2,0,0,COUNTA(Unit_CFDAs!E$2:E$68000),1),$I82)</f>
        <v>0</v>
      </c>
      <c r="O82" s="8">
        <f ca="1">COUNTIF(OFFSET(Unit_CFDAs!F$2,0,0,COUNTA(Unit_CFDAs!F$2:F$68000),1),$I82)</f>
        <v>0</v>
      </c>
      <c r="P82" s="8">
        <f ca="1">COUNTIF(OFFSET(Unit_CFDAs!G$2,0,0,COUNTA(Unit_CFDAs!G$2:G$68000),1),$I82)</f>
        <v>0</v>
      </c>
      <c r="Q82" s="8">
        <f ca="1">COUNTIF(OFFSET(Unit_CFDAs!H$2,0,0,COUNTA(Unit_CFDAs!H$2:H$68000),1),$I82)</f>
        <v>1</v>
      </c>
      <c r="R82" s="8">
        <f ca="1">COUNTIF(OFFSET(Unit_CFDAs!I$2,0,0,COUNTA(Unit_CFDAs!I$2:I$68000),1),$I82)</f>
        <v>1</v>
      </c>
      <c r="S82" s="8">
        <f ca="1">COUNTIF(OFFSET(Unit_CFDAs!J$2,0,0,COUNTA(Unit_CFDAs!J$2:J$68000),1),$I82)</f>
        <v>1</v>
      </c>
      <c r="T82" s="8">
        <f ca="1">COUNTIF(OFFSET(Unit_CFDAs!K$2,0,0,COUNTA(Unit_CFDAs!K$2:K$68000),1),$I82)</f>
        <v>0</v>
      </c>
      <c r="U82" t="str">
        <f>INDEX('CFDA-Defs'!$C$2:$C$68000,MATCH(I82,'CFDA-Defs'!$B$2:$B$68000))</f>
        <v>National Institutes Of Health, Department Of Health And Human Services</v>
      </c>
      <c r="V82" t="str">
        <f>INDEX('CFDA-Defs'!$A$2:$A$68000,MATCH(I82,'CFDA-Defs'!$B$2:$B$68000))</f>
        <v>Drug Abuse and Addiction Research Programs</v>
      </c>
    </row>
    <row r="83" spans="1:22" x14ac:dyDescent="0.2">
      <c r="A83" s="1">
        <v>41332</v>
      </c>
      <c r="B83" s="1">
        <v>41394</v>
      </c>
      <c r="C83" t="s">
        <v>9744</v>
      </c>
      <c r="D83" t="s">
        <v>9745</v>
      </c>
      <c r="E83" t="s">
        <v>5633</v>
      </c>
      <c r="F83">
        <v>2000000</v>
      </c>
      <c r="G83" t="s">
        <v>9746</v>
      </c>
      <c r="H83" t="s">
        <v>9747</v>
      </c>
      <c r="I83">
        <v>93.307000000000002</v>
      </c>
      <c r="J83" s="8">
        <f ca="1">COUNTIF(OFFSET(Unit_CFDAs!A$2,0,0,COUNTA(Unit_CFDAs!A$2:A$68000),1),$I83)</f>
        <v>1</v>
      </c>
      <c r="K83" s="8">
        <f ca="1">COUNTIF(OFFSET(Unit_CFDAs!B$2,0,0,COUNTA(Unit_CFDAs!B$2:B$68000),1),$I83)</f>
        <v>1</v>
      </c>
      <c r="L83" s="8">
        <f ca="1">COUNTIF(OFFSET(Unit_CFDAs!C$2,0,0,COUNTA(Unit_CFDAs!C$2:C$68000),1),$I83)</f>
        <v>1</v>
      </c>
      <c r="M83" s="8">
        <f ca="1">COUNTIF(OFFSET(Unit_CFDAs!D$2,0,0,COUNTA(Unit_CFDAs!D$2:D$68000),1),$I83)</f>
        <v>1</v>
      </c>
      <c r="N83" s="8">
        <f ca="1">COUNTIF(OFFSET(Unit_CFDAs!E$2,0,0,COUNTA(Unit_CFDAs!E$2:E$68000),1),$I83)</f>
        <v>0</v>
      </c>
      <c r="O83" s="8">
        <f ca="1">COUNTIF(OFFSET(Unit_CFDAs!F$2,0,0,COUNTA(Unit_CFDAs!F$2:F$68000),1),$I83)</f>
        <v>2</v>
      </c>
      <c r="P83" s="8">
        <f ca="1">COUNTIF(OFFSET(Unit_CFDAs!G$2,0,0,COUNTA(Unit_CFDAs!G$2:G$68000),1),$I83)</f>
        <v>0</v>
      </c>
      <c r="Q83" s="8">
        <f ca="1">COUNTIF(OFFSET(Unit_CFDAs!H$2,0,0,COUNTA(Unit_CFDAs!H$2:H$68000),1),$I83)</f>
        <v>1</v>
      </c>
      <c r="R83" s="8">
        <f ca="1">COUNTIF(OFFSET(Unit_CFDAs!I$2,0,0,COUNTA(Unit_CFDAs!I$2:I$68000),1),$I83)</f>
        <v>1</v>
      </c>
      <c r="S83" s="8">
        <f ca="1">COUNTIF(OFFSET(Unit_CFDAs!J$2,0,0,COUNTA(Unit_CFDAs!J$2:J$68000),1),$I83)</f>
        <v>1</v>
      </c>
      <c r="T83" s="8">
        <f ca="1">COUNTIF(OFFSET(Unit_CFDAs!K$2,0,0,COUNTA(Unit_CFDAs!K$2:K$68000),1),$I83)</f>
        <v>0</v>
      </c>
      <c r="U83" t="str">
        <f>INDEX('CFDA-Defs'!$C$2:$C$68000,MATCH(I83,'CFDA-Defs'!$B$2:$B$68000))</f>
        <v>National Institutes Of Health, Department Of Health And Human Services</v>
      </c>
      <c r="V83" t="str">
        <f>INDEX('CFDA-Defs'!$A$2:$A$68000,MATCH(I83,'CFDA-Defs'!$B$2:$B$68000))</f>
        <v xml:space="preserve">Minority Health and Health Disparities Research </v>
      </c>
    </row>
    <row r="84" spans="1:22" x14ac:dyDescent="0.2">
      <c r="A84" s="1">
        <v>41334</v>
      </c>
      <c r="B84" s="1">
        <v>41408</v>
      </c>
      <c r="C84" t="s">
        <v>9748</v>
      </c>
      <c r="D84" s="19" t="s">
        <v>9749</v>
      </c>
      <c r="E84" t="s">
        <v>5635</v>
      </c>
      <c r="F84">
        <v>950000</v>
      </c>
      <c r="G84" t="s">
        <v>9750</v>
      </c>
      <c r="H84" t="s">
        <v>9751</v>
      </c>
      <c r="I84">
        <v>93.307000000000002</v>
      </c>
      <c r="J84" s="8">
        <f ca="1">COUNTIF(OFFSET(Unit_CFDAs!A$2,0,0,COUNTA(Unit_CFDAs!A$2:A$68000),1),$I84)</f>
        <v>1</v>
      </c>
      <c r="K84" s="8">
        <f ca="1">COUNTIF(OFFSET(Unit_CFDAs!B$2,0,0,COUNTA(Unit_CFDAs!B$2:B$68000),1),$I84)</f>
        <v>1</v>
      </c>
      <c r="L84" s="8">
        <f ca="1">COUNTIF(OFFSET(Unit_CFDAs!C$2,0,0,COUNTA(Unit_CFDAs!C$2:C$68000),1),$I84)</f>
        <v>1</v>
      </c>
      <c r="M84" s="8">
        <f ca="1">COUNTIF(OFFSET(Unit_CFDAs!D$2,0,0,COUNTA(Unit_CFDAs!D$2:D$68000),1),$I84)</f>
        <v>1</v>
      </c>
      <c r="N84" s="8">
        <f ca="1">COUNTIF(OFFSET(Unit_CFDAs!E$2,0,0,COUNTA(Unit_CFDAs!E$2:E$68000),1),$I84)</f>
        <v>0</v>
      </c>
      <c r="O84" s="8">
        <f ca="1">COUNTIF(OFFSET(Unit_CFDAs!F$2,0,0,COUNTA(Unit_CFDAs!F$2:F$68000),1),$I84)</f>
        <v>2</v>
      </c>
      <c r="P84" s="8">
        <f ca="1">COUNTIF(OFFSET(Unit_CFDAs!G$2,0,0,COUNTA(Unit_CFDAs!G$2:G$68000),1),$I84)</f>
        <v>0</v>
      </c>
      <c r="Q84" s="8">
        <f ca="1">COUNTIF(OFFSET(Unit_CFDAs!H$2,0,0,COUNTA(Unit_CFDAs!H$2:H$68000),1),$I84)</f>
        <v>1</v>
      </c>
      <c r="R84" s="8">
        <f ca="1">COUNTIF(OFFSET(Unit_CFDAs!I$2,0,0,COUNTA(Unit_CFDAs!I$2:I$68000),1),$I84)</f>
        <v>1</v>
      </c>
      <c r="S84" s="8">
        <f ca="1">COUNTIF(OFFSET(Unit_CFDAs!J$2,0,0,COUNTA(Unit_CFDAs!J$2:J$68000),1),$I84)</f>
        <v>1</v>
      </c>
      <c r="T84" s="8">
        <f ca="1">COUNTIF(OFFSET(Unit_CFDAs!K$2,0,0,COUNTA(Unit_CFDAs!K$2:K$68000),1),$I84)</f>
        <v>0</v>
      </c>
      <c r="U84" t="str">
        <f>INDEX('CFDA-Defs'!$C$2:$C$68000,MATCH(I84,'CFDA-Defs'!$B$2:$B$68000))</f>
        <v>National Institutes Of Health, Department Of Health And Human Services</v>
      </c>
      <c r="V84" t="str">
        <f>INDEX('CFDA-Defs'!$A$2:$A$68000,MATCH(I84,'CFDA-Defs'!$B$2:$B$68000))</f>
        <v xml:space="preserve">Minority Health and Health Disparities Research </v>
      </c>
    </row>
    <row r="85" spans="1:22" x14ac:dyDescent="0.2">
      <c r="A85" s="1">
        <v>41325</v>
      </c>
      <c r="B85" s="1">
        <v>42010</v>
      </c>
      <c r="C85" t="s">
        <v>9752</v>
      </c>
      <c r="D85" t="s">
        <v>9753</v>
      </c>
      <c r="E85" t="s">
        <v>5633</v>
      </c>
      <c r="F85">
        <v>400000</v>
      </c>
      <c r="G85" t="s">
        <v>9754</v>
      </c>
      <c r="H85" t="s">
        <v>9755</v>
      </c>
      <c r="I85">
        <v>93.393000000000001</v>
      </c>
      <c r="J85" s="8">
        <f ca="1">COUNTIF(OFFSET(Unit_CFDAs!A$2,0,0,COUNTA(Unit_CFDAs!A$2:A$68000),1),$I85)</f>
        <v>1</v>
      </c>
      <c r="K85" s="8">
        <f ca="1">COUNTIF(OFFSET(Unit_CFDAs!B$2,0,0,COUNTA(Unit_CFDAs!B$2:B$68000),1),$I85)</f>
        <v>0</v>
      </c>
      <c r="L85" s="8">
        <f ca="1">COUNTIF(OFFSET(Unit_CFDAs!C$2,0,0,COUNTA(Unit_CFDAs!C$2:C$68000),1),$I85)</f>
        <v>1</v>
      </c>
      <c r="M85" s="8">
        <f ca="1">COUNTIF(OFFSET(Unit_CFDAs!D$2,0,0,COUNTA(Unit_CFDAs!D$2:D$68000),1),$I85)</f>
        <v>1</v>
      </c>
      <c r="N85" s="8">
        <f ca="1">COUNTIF(OFFSET(Unit_CFDAs!E$2,0,0,COUNTA(Unit_CFDAs!E$2:E$68000),1),$I85)</f>
        <v>0</v>
      </c>
      <c r="O85" s="8">
        <f ca="1">COUNTIF(OFFSET(Unit_CFDAs!F$2,0,0,COUNTA(Unit_CFDAs!F$2:F$68000),1),$I85)</f>
        <v>2</v>
      </c>
      <c r="P85" s="8">
        <f ca="1">COUNTIF(OFFSET(Unit_CFDAs!G$2,0,0,COUNTA(Unit_CFDAs!G$2:G$68000),1),$I85)</f>
        <v>0</v>
      </c>
      <c r="Q85" s="8">
        <f ca="1">COUNTIF(OFFSET(Unit_CFDAs!H$2,0,0,COUNTA(Unit_CFDAs!H$2:H$68000),1),$I85)</f>
        <v>1</v>
      </c>
      <c r="R85" s="8">
        <f ca="1">COUNTIF(OFFSET(Unit_CFDAs!I$2,0,0,COUNTA(Unit_CFDAs!I$2:I$68000),1),$I85)</f>
        <v>1</v>
      </c>
      <c r="S85" s="8">
        <f ca="1">COUNTIF(OFFSET(Unit_CFDAs!J$2,0,0,COUNTA(Unit_CFDAs!J$2:J$68000),1),$I85)</f>
        <v>1</v>
      </c>
      <c r="T85" s="8">
        <f ca="1">COUNTIF(OFFSET(Unit_CFDAs!K$2,0,0,COUNTA(Unit_CFDAs!K$2:K$68000),1),$I85)</f>
        <v>0</v>
      </c>
      <c r="U85" t="str">
        <f>INDEX('CFDA-Defs'!$C$2:$C$68000,MATCH(I85,'CFDA-Defs'!$B$2:$B$68000))</f>
        <v>National Institutes Of Health, Department Of Health And Human Services</v>
      </c>
      <c r="V85" t="str">
        <f>INDEX('CFDA-Defs'!$A$2:$A$68000,MATCH(I85,'CFDA-Defs'!$B$2:$B$68000))</f>
        <v>Cancer Cause and Prevention Research</v>
      </c>
    </row>
    <row r="86" spans="1:22" x14ac:dyDescent="0.2">
      <c r="A86" s="1">
        <v>41335</v>
      </c>
      <c r="B86" s="1">
        <v>41941</v>
      </c>
      <c r="C86" t="s">
        <v>9756</v>
      </c>
      <c r="D86" s="19" t="s">
        <v>9297</v>
      </c>
      <c r="E86" t="s">
        <v>5633</v>
      </c>
      <c r="F86">
        <v>200000</v>
      </c>
      <c r="G86" t="s">
        <v>9757</v>
      </c>
      <c r="H86" t="s">
        <v>9758</v>
      </c>
      <c r="I86">
        <v>93.393000000000001</v>
      </c>
      <c r="J86" s="8">
        <f ca="1">COUNTIF(OFFSET(Unit_CFDAs!A$2,0,0,COUNTA(Unit_CFDAs!A$2:A$68000),1),$I86)</f>
        <v>1</v>
      </c>
      <c r="K86" s="8">
        <f ca="1">COUNTIF(OFFSET(Unit_CFDAs!B$2,0,0,COUNTA(Unit_CFDAs!B$2:B$68000),1),$I86)</f>
        <v>0</v>
      </c>
      <c r="L86" s="8">
        <f ca="1">COUNTIF(OFFSET(Unit_CFDAs!C$2,0,0,COUNTA(Unit_CFDAs!C$2:C$68000),1),$I86)</f>
        <v>1</v>
      </c>
      <c r="M86" s="8">
        <f ca="1">COUNTIF(OFFSET(Unit_CFDAs!D$2,0,0,COUNTA(Unit_CFDAs!D$2:D$68000),1),$I86)</f>
        <v>1</v>
      </c>
      <c r="N86" s="8">
        <f ca="1">COUNTIF(OFFSET(Unit_CFDAs!E$2,0,0,COUNTA(Unit_CFDAs!E$2:E$68000),1),$I86)</f>
        <v>0</v>
      </c>
      <c r="O86" s="8">
        <f ca="1">COUNTIF(OFFSET(Unit_CFDAs!F$2,0,0,COUNTA(Unit_CFDAs!F$2:F$68000),1),$I86)</f>
        <v>2</v>
      </c>
      <c r="P86" s="8">
        <f ca="1">COUNTIF(OFFSET(Unit_CFDAs!G$2,0,0,COUNTA(Unit_CFDAs!G$2:G$68000),1),$I86)</f>
        <v>0</v>
      </c>
      <c r="Q86" s="8">
        <f ca="1">COUNTIF(OFFSET(Unit_CFDAs!H$2,0,0,COUNTA(Unit_CFDAs!H$2:H$68000),1),$I86)</f>
        <v>1</v>
      </c>
      <c r="R86" s="8">
        <f ca="1">COUNTIF(OFFSET(Unit_CFDAs!I$2,0,0,COUNTA(Unit_CFDAs!I$2:I$68000),1),$I86)</f>
        <v>1</v>
      </c>
      <c r="S86" s="8">
        <f ca="1">COUNTIF(OFFSET(Unit_CFDAs!J$2,0,0,COUNTA(Unit_CFDAs!J$2:J$68000),1),$I86)</f>
        <v>1</v>
      </c>
      <c r="T86" s="8">
        <f ca="1">COUNTIF(OFFSET(Unit_CFDAs!K$2,0,0,COUNTA(Unit_CFDAs!K$2:K$68000),1),$I86)</f>
        <v>0</v>
      </c>
      <c r="U86" t="str">
        <f>INDEX('CFDA-Defs'!$C$2:$C$68000,MATCH(I86,'CFDA-Defs'!$B$2:$B$68000))</f>
        <v>National Institutes Of Health, Department Of Health And Human Services</v>
      </c>
      <c r="V86" t="str">
        <f>INDEX('CFDA-Defs'!$A$2:$A$68000,MATCH(I86,'CFDA-Defs'!$B$2:$B$68000))</f>
        <v>Cancer Cause and Prevention Research</v>
      </c>
    </row>
    <row r="87" spans="1:22" x14ac:dyDescent="0.2">
      <c r="A87" s="1">
        <v>41335</v>
      </c>
      <c r="B87" s="1">
        <v>41941</v>
      </c>
      <c r="C87" t="s">
        <v>9759</v>
      </c>
      <c r="D87" s="19" t="s">
        <v>9298</v>
      </c>
      <c r="E87" t="s">
        <v>5633</v>
      </c>
      <c r="G87" t="s">
        <v>9757</v>
      </c>
      <c r="H87" t="s">
        <v>9760</v>
      </c>
      <c r="I87">
        <v>93.393000000000001</v>
      </c>
      <c r="J87" s="8">
        <f ca="1">COUNTIF(OFFSET(Unit_CFDAs!A$2,0,0,COUNTA(Unit_CFDAs!A$2:A$68000),1),$I87)</f>
        <v>1</v>
      </c>
      <c r="K87" s="8">
        <f ca="1">COUNTIF(OFFSET(Unit_CFDAs!B$2,0,0,COUNTA(Unit_CFDAs!B$2:B$68000),1),$I87)</f>
        <v>0</v>
      </c>
      <c r="L87" s="8">
        <f ca="1">COUNTIF(OFFSET(Unit_CFDAs!C$2,0,0,COUNTA(Unit_CFDAs!C$2:C$68000),1),$I87)</f>
        <v>1</v>
      </c>
      <c r="M87" s="8">
        <f ca="1">COUNTIF(OFFSET(Unit_CFDAs!D$2,0,0,COUNTA(Unit_CFDAs!D$2:D$68000),1),$I87)</f>
        <v>1</v>
      </c>
      <c r="N87" s="8">
        <f ca="1">COUNTIF(OFFSET(Unit_CFDAs!E$2,0,0,COUNTA(Unit_CFDAs!E$2:E$68000),1),$I87)</f>
        <v>0</v>
      </c>
      <c r="O87" s="8">
        <f ca="1">COUNTIF(OFFSET(Unit_CFDAs!F$2,0,0,COUNTA(Unit_CFDAs!F$2:F$68000),1),$I87)</f>
        <v>2</v>
      </c>
      <c r="P87" s="8">
        <f ca="1">COUNTIF(OFFSET(Unit_CFDAs!G$2,0,0,COUNTA(Unit_CFDAs!G$2:G$68000),1),$I87)</f>
        <v>0</v>
      </c>
      <c r="Q87" s="8">
        <f ca="1">COUNTIF(OFFSET(Unit_CFDAs!H$2,0,0,COUNTA(Unit_CFDAs!H$2:H$68000),1),$I87)</f>
        <v>1</v>
      </c>
      <c r="R87" s="8">
        <f ca="1">COUNTIF(OFFSET(Unit_CFDAs!I$2,0,0,COUNTA(Unit_CFDAs!I$2:I$68000),1),$I87)</f>
        <v>1</v>
      </c>
      <c r="S87" s="8">
        <f ca="1">COUNTIF(OFFSET(Unit_CFDAs!J$2,0,0,COUNTA(Unit_CFDAs!J$2:J$68000),1),$I87)</f>
        <v>1</v>
      </c>
      <c r="T87" s="8">
        <f ca="1">COUNTIF(OFFSET(Unit_CFDAs!K$2,0,0,COUNTA(Unit_CFDAs!K$2:K$68000),1),$I87)</f>
        <v>0</v>
      </c>
      <c r="U87" t="str">
        <f>INDEX('CFDA-Defs'!$C$2:$C$68000,MATCH(I87,'CFDA-Defs'!$B$2:$B$68000))</f>
        <v>National Institutes Of Health, Department Of Health And Human Services</v>
      </c>
      <c r="V87" t="str">
        <f>INDEX('CFDA-Defs'!$A$2:$A$68000,MATCH(I87,'CFDA-Defs'!$B$2:$B$68000))</f>
        <v>Cancer Cause and Prevention Research</v>
      </c>
    </row>
    <row r="88" spans="1:22" x14ac:dyDescent="0.2">
      <c r="A88" s="1">
        <v>41340</v>
      </c>
      <c r="B88" s="1">
        <v>42041</v>
      </c>
      <c r="C88" t="s">
        <v>9761</v>
      </c>
      <c r="D88" s="3" t="s">
        <v>9762</v>
      </c>
      <c r="E88" t="s">
        <v>5633</v>
      </c>
      <c r="F88">
        <v>500000</v>
      </c>
      <c r="G88" t="s">
        <v>9763</v>
      </c>
      <c r="H88" t="s">
        <v>9764</v>
      </c>
      <c r="I88">
        <v>93.393000000000001</v>
      </c>
      <c r="J88" s="8">
        <f ca="1">COUNTIF(OFFSET(Unit_CFDAs!A$2,0,0,COUNTA(Unit_CFDAs!A$2:A$68000),1),$I88)</f>
        <v>1</v>
      </c>
      <c r="K88" s="8">
        <f ca="1">COUNTIF(OFFSET(Unit_CFDAs!B$2,0,0,COUNTA(Unit_CFDAs!B$2:B$68000),1),$I88)</f>
        <v>0</v>
      </c>
      <c r="L88" s="8">
        <f ca="1">COUNTIF(OFFSET(Unit_CFDAs!C$2,0,0,COUNTA(Unit_CFDAs!C$2:C$68000),1),$I88)</f>
        <v>1</v>
      </c>
      <c r="M88" s="8">
        <f ca="1">COUNTIF(OFFSET(Unit_CFDAs!D$2,0,0,COUNTA(Unit_CFDAs!D$2:D$68000),1),$I88)</f>
        <v>1</v>
      </c>
      <c r="N88" s="8">
        <f ca="1">COUNTIF(OFFSET(Unit_CFDAs!E$2,0,0,COUNTA(Unit_CFDAs!E$2:E$68000),1),$I88)</f>
        <v>0</v>
      </c>
      <c r="O88" s="8">
        <f ca="1">COUNTIF(OFFSET(Unit_CFDAs!F$2,0,0,COUNTA(Unit_CFDAs!F$2:F$68000),1),$I88)</f>
        <v>2</v>
      </c>
      <c r="P88" s="8">
        <f ca="1">COUNTIF(OFFSET(Unit_CFDAs!G$2,0,0,COUNTA(Unit_CFDAs!G$2:G$68000),1),$I88)</f>
        <v>0</v>
      </c>
      <c r="Q88" s="8">
        <f ca="1">COUNTIF(OFFSET(Unit_CFDAs!H$2,0,0,COUNTA(Unit_CFDAs!H$2:H$68000),1),$I88)</f>
        <v>1</v>
      </c>
      <c r="R88" s="8">
        <f ca="1">COUNTIF(OFFSET(Unit_CFDAs!I$2,0,0,COUNTA(Unit_CFDAs!I$2:I$68000),1),$I88)</f>
        <v>1</v>
      </c>
      <c r="S88" s="8">
        <f ca="1">COUNTIF(OFFSET(Unit_CFDAs!J$2,0,0,COUNTA(Unit_CFDAs!J$2:J$68000),1),$I88)</f>
        <v>1</v>
      </c>
      <c r="T88" s="8">
        <f ca="1">COUNTIF(OFFSET(Unit_CFDAs!K$2,0,0,COUNTA(Unit_CFDAs!K$2:K$68000),1),$I88)</f>
        <v>0</v>
      </c>
      <c r="U88" t="str">
        <f>INDEX('CFDA-Defs'!$C$2:$C$68000,MATCH(I88,'CFDA-Defs'!$B$2:$B$68000))</f>
        <v>National Institutes Of Health, Department Of Health And Human Services</v>
      </c>
      <c r="V88" t="str">
        <f>INDEX('CFDA-Defs'!$A$2:$A$68000,MATCH(I88,'CFDA-Defs'!$B$2:$B$68000))</f>
        <v>Cancer Cause and Prevention Research</v>
      </c>
    </row>
    <row r="89" spans="1:22" x14ac:dyDescent="0.2">
      <c r="A89" s="1">
        <v>41340</v>
      </c>
      <c r="B89" s="1">
        <v>42041</v>
      </c>
      <c r="C89" t="s">
        <v>9765</v>
      </c>
      <c r="D89" s="3" t="s">
        <v>9766</v>
      </c>
      <c r="E89" t="s">
        <v>5633</v>
      </c>
      <c r="F89">
        <v>500000</v>
      </c>
      <c r="G89" t="s">
        <v>9767</v>
      </c>
      <c r="H89" t="s">
        <v>9768</v>
      </c>
      <c r="I89">
        <v>93.393000000000001</v>
      </c>
      <c r="J89" s="8">
        <f ca="1">COUNTIF(OFFSET(Unit_CFDAs!A$2,0,0,COUNTA(Unit_CFDAs!A$2:A$68000),1),$I89)</f>
        <v>1</v>
      </c>
      <c r="K89" s="8">
        <f ca="1">COUNTIF(OFFSET(Unit_CFDAs!B$2,0,0,COUNTA(Unit_CFDAs!B$2:B$68000),1),$I89)</f>
        <v>0</v>
      </c>
      <c r="L89" s="8">
        <f ca="1">COUNTIF(OFFSET(Unit_CFDAs!C$2,0,0,COUNTA(Unit_CFDAs!C$2:C$68000),1),$I89)</f>
        <v>1</v>
      </c>
      <c r="M89" s="8">
        <f ca="1">COUNTIF(OFFSET(Unit_CFDAs!D$2,0,0,COUNTA(Unit_CFDAs!D$2:D$68000),1),$I89)</f>
        <v>1</v>
      </c>
      <c r="N89" s="8">
        <f ca="1">COUNTIF(OFFSET(Unit_CFDAs!E$2,0,0,COUNTA(Unit_CFDAs!E$2:E$68000),1),$I89)</f>
        <v>0</v>
      </c>
      <c r="O89" s="8">
        <f ca="1">COUNTIF(OFFSET(Unit_CFDAs!F$2,0,0,COUNTA(Unit_CFDAs!F$2:F$68000),1),$I89)</f>
        <v>2</v>
      </c>
      <c r="P89" s="8">
        <f ca="1">COUNTIF(OFFSET(Unit_CFDAs!G$2,0,0,COUNTA(Unit_CFDAs!G$2:G$68000),1),$I89)</f>
        <v>0</v>
      </c>
      <c r="Q89" s="8">
        <f ca="1">COUNTIF(OFFSET(Unit_CFDAs!H$2,0,0,COUNTA(Unit_CFDAs!H$2:H$68000),1),$I89)</f>
        <v>1</v>
      </c>
      <c r="R89" s="8">
        <f ca="1">COUNTIF(OFFSET(Unit_CFDAs!I$2,0,0,COUNTA(Unit_CFDAs!I$2:I$68000),1),$I89)</f>
        <v>1</v>
      </c>
      <c r="S89" s="8">
        <f ca="1">COUNTIF(OFFSET(Unit_CFDAs!J$2,0,0,COUNTA(Unit_CFDAs!J$2:J$68000),1),$I89)</f>
        <v>1</v>
      </c>
      <c r="T89" s="8">
        <f ca="1">COUNTIF(OFFSET(Unit_CFDAs!K$2,0,0,COUNTA(Unit_CFDAs!K$2:K$68000),1),$I89)</f>
        <v>0</v>
      </c>
      <c r="U89" t="str">
        <f>INDEX('CFDA-Defs'!$C$2:$C$68000,MATCH(I89,'CFDA-Defs'!$B$2:$B$68000))</f>
        <v>National Institutes Of Health, Department Of Health And Human Services</v>
      </c>
      <c r="V89" t="str">
        <f>INDEX('CFDA-Defs'!$A$2:$A$68000,MATCH(I89,'CFDA-Defs'!$B$2:$B$68000))</f>
        <v>Cancer Cause and Prevention Research</v>
      </c>
    </row>
    <row r="90" spans="1:22" x14ac:dyDescent="0.2">
      <c r="A90" s="1">
        <v>41345</v>
      </c>
      <c r="B90" s="1">
        <v>42426</v>
      </c>
      <c r="C90" t="s">
        <v>9769</v>
      </c>
      <c r="D90" t="s">
        <v>9770</v>
      </c>
      <c r="E90" t="s">
        <v>5633</v>
      </c>
      <c r="G90" t="s">
        <v>9771</v>
      </c>
      <c r="H90" t="s">
        <v>9772</v>
      </c>
      <c r="I90">
        <v>93.393000000000001</v>
      </c>
      <c r="J90" s="8">
        <f ca="1">COUNTIF(OFFSET(Unit_CFDAs!A$2,0,0,COUNTA(Unit_CFDAs!A$2:A$68000),1),$I90)</f>
        <v>1</v>
      </c>
      <c r="K90" s="8">
        <f ca="1">COUNTIF(OFFSET(Unit_CFDAs!B$2,0,0,COUNTA(Unit_CFDAs!B$2:B$68000),1),$I90)</f>
        <v>0</v>
      </c>
      <c r="L90" s="8">
        <f ca="1">COUNTIF(OFFSET(Unit_CFDAs!C$2,0,0,COUNTA(Unit_CFDAs!C$2:C$68000),1),$I90)</f>
        <v>1</v>
      </c>
      <c r="M90" s="8">
        <f ca="1">COUNTIF(OFFSET(Unit_CFDAs!D$2,0,0,COUNTA(Unit_CFDAs!D$2:D$68000),1),$I90)</f>
        <v>1</v>
      </c>
      <c r="N90" s="8">
        <f ca="1">COUNTIF(OFFSET(Unit_CFDAs!E$2,0,0,COUNTA(Unit_CFDAs!E$2:E$68000),1),$I90)</f>
        <v>0</v>
      </c>
      <c r="O90" s="8">
        <f ca="1">COUNTIF(OFFSET(Unit_CFDAs!F$2,0,0,COUNTA(Unit_CFDAs!F$2:F$68000),1),$I90)</f>
        <v>2</v>
      </c>
      <c r="P90" s="8">
        <f ca="1">COUNTIF(OFFSET(Unit_CFDAs!G$2,0,0,COUNTA(Unit_CFDAs!G$2:G$68000),1),$I90)</f>
        <v>0</v>
      </c>
      <c r="Q90" s="8">
        <f ca="1">COUNTIF(OFFSET(Unit_CFDAs!H$2,0,0,COUNTA(Unit_CFDAs!H$2:H$68000),1),$I90)</f>
        <v>1</v>
      </c>
      <c r="R90" s="8">
        <f ca="1">COUNTIF(OFFSET(Unit_CFDAs!I$2,0,0,COUNTA(Unit_CFDAs!I$2:I$68000),1),$I90)</f>
        <v>1</v>
      </c>
      <c r="S90" s="8">
        <f ca="1">COUNTIF(OFFSET(Unit_CFDAs!J$2,0,0,COUNTA(Unit_CFDAs!J$2:J$68000),1),$I90)</f>
        <v>1</v>
      </c>
      <c r="T90" s="8">
        <f ca="1">COUNTIF(OFFSET(Unit_CFDAs!K$2,0,0,COUNTA(Unit_CFDAs!K$2:K$68000),1),$I90)</f>
        <v>0</v>
      </c>
      <c r="U90" t="str">
        <f>INDEX('CFDA-Defs'!$C$2:$C$68000,MATCH(I90,'CFDA-Defs'!$B$2:$B$68000))</f>
        <v>National Institutes Of Health, Department Of Health And Human Services</v>
      </c>
      <c r="V90" t="str">
        <f>INDEX('CFDA-Defs'!$A$2:$A$68000,MATCH(I90,'CFDA-Defs'!$B$2:$B$68000))</f>
        <v>Cancer Cause and Prevention Research</v>
      </c>
    </row>
    <row r="91" spans="1:22" x14ac:dyDescent="0.2">
      <c r="A91" s="1">
        <v>41345</v>
      </c>
      <c r="B91" s="1">
        <v>42426</v>
      </c>
      <c r="C91" t="s">
        <v>9773</v>
      </c>
      <c r="D91" t="s">
        <v>9774</v>
      </c>
      <c r="E91" t="s">
        <v>5633</v>
      </c>
      <c r="F91">
        <v>200000</v>
      </c>
      <c r="G91" t="s">
        <v>9775</v>
      </c>
      <c r="H91" t="s">
        <v>9776</v>
      </c>
      <c r="I91">
        <v>93.393000000000001</v>
      </c>
      <c r="J91" s="8">
        <f ca="1">COUNTIF(OFFSET(Unit_CFDAs!A$2,0,0,COUNTA(Unit_CFDAs!A$2:A$68000),1),$I91)</f>
        <v>1</v>
      </c>
      <c r="K91" s="8">
        <f ca="1">COUNTIF(OFFSET(Unit_CFDAs!B$2,0,0,COUNTA(Unit_CFDAs!B$2:B$68000),1),$I91)</f>
        <v>0</v>
      </c>
      <c r="L91" s="8">
        <f ca="1">COUNTIF(OFFSET(Unit_CFDAs!C$2,0,0,COUNTA(Unit_CFDAs!C$2:C$68000),1),$I91)</f>
        <v>1</v>
      </c>
      <c r="M91" s="8">
        <f ca="1">COUNTIF(OFFSET(Unit_CFDAs!D$2,0,0,COUNTA(Unit_CFDAs!D$2:D$68000),1),$I91)</f>
        <v>1</v>
      </c>
      <c r="N91" s="8">
        <f ca="1">COUNTIF(OFFSET(Unit_CFDAs!E$2,0,0,COUNTA(Unit_CFDAs!E$2:E$68000),1),$I91)</f>
        <v>0</v>
      </c>
      <c r="O91" s="8">
        <f ca="1">COUNTIF(OFFSET(Unit_CFDAs!F$2,0,0,COUNTA(Unit_CFDAs!F$2:F$68000),1),$I91)</f>
        <v>2</v>
      </c>
      <c r="P91" s="8">
        <f ca="1">COUNTIF(OFFSET(Unit_CFDAs!G$2,0,0,COUNTA(Unit_CFDAs!G$2:G$68000),1),$I91)</f>
        <v>0</v>
      </c>
      <c r="Q91" s="8">
        <f ca="1">COUNTIF(OFFSET(Unit_CFDAs!H$2,0,0,COUNTA(Unit_CFDAs!H$2:H$68000),1),$I91)</f>
        <v>1</v>
      </c>
      <c r="R91" s="8">
        <f ca="1">COUNTIF(OFFSET(Unit_CFDAs!I$2,0,0,COUNTA(Unit_CFDAs!I$2:I$68000),1),$I91)</f>
        <v>1</v>
      </c>
      <c r="S91" s="8">
        <f ca="1">COUNTIF(OFFSET(Unit_CFDAs!J$2,0,0,COUNTA(Unit_CFDAs!J$2:J$68000),1),$I91)</f>
        <v>1</v>
      </c>
      <c r="T91" s="8">
        <f ca="1">COUNTIF(OFFSET(Unit_CFDAs!K$2,0,0,COUNTA(Unit_CFDAs!K$2:K$68000),1),$I91)</f>
        <v>0</v>
      </c>
      <c r="U91" t="str">
        <f>INDEX('CFDA-Defs'!$C$2:$C$68000,MATCH(I91,'CFDA-Defs'!$B$2:$B$68000))</f>
        <v>National Institutes Of Health, Department Of Health And Human Services</v>
      </c>
      <c r="V91" t="str">
        <f>INDEX('CFDA-Defs'!$A$2:$A$68000,MATCH(I91,'CFDA-Defs'!$B$2:$B$68000))</f>
        <v>Cancer Cause and Prevention Research</v>
      </c>
    </row>
    <row r="92" spans="1:22" x14ac:dyDescent="0.2">
      <c r="A92" s="1">
        <v>41345</v>
      </c>
      <c r="B92" s="1">
        <v>41941</v>
      </c>
      <c r="C92" t="s">
        <v>9777</v>
      </c>
      <c r="D92" s="3" t="s">
        <v>9778</v>
      </c>
      <c r="E92" t="s">
        <v>5633</v>
      </c>
      <c r="F92">
        <v>150000</v>
      </c>
      <c r="G92" t="s">
        <v>9779</v>
      </c>
      <c r="H92" t="s">
        <v>9780</v>
      </c>
      <c r="I92">
        <v>93.393000000000001</v>
      </c>
      <c r="J92" s="8">
        <f ca="1">COUNTIF(OFFSET(Unit_CFDAs!A$2,0,0,COUNTA(Unit_CFDAs!A$2:A$68000),1),$I92)</f>
        <v>1</v>
      </c>
      <c r="K92" s="8">
        <f ca="1">COUNTIF(OFFSET(Unit_CFDAs!B$2,0,0,COUNTA(Unit_CFDAs!B$2:B$68000),1),$I92)</f>
        <v>0</v>
      </c>
      <c r="L92" s="8">
        <f ca="1">COUNTIF(OFFSET(Unit_CFDAs!C$2,0,0,COUNTA(Unit_CFDAs!C$2:C$68000),1),$I92)</f>
        <v>1</v>
      </c>
      <c r="M92" s="8">
        <f ca="1">COUNTIF(OFFSET(Unit_CFDAs!D$2,0,0,COUNTA(Unit_CFDAs!D$2:D$68000),1),$I92)</f>
        <v>1</v>
      </c>
      <c r="N92" s="8">
        <f ca="1">COUNTIF(OFFSET(Unit_CFDAs!E$2,0,0,COUNTA(Unit_CFDAs!E$2:E$68000),1),$I92)</f>
        <v>0</v>
      </c>
      <c r="O92" s="8">
        <f ca="1">COUNTIF(OFFSET(Unit_CFDAs!F$2,0,0,COUNTA(Unit_CFDAs!F$2:F$68000),1),$I92)</f>
        <v>2</v>
      </c>
      <c r="P92" s="8">
        <f ca="1">COUNTIF(OFFSET(Unit_CFDAs!G$2,0,0,COUNTA(Unit_CFDAs!G$2:G$68000),1),$I92)</f>
        <v>0</v>
      </c>
      <c r="Q92" s="8">
        <f ca="1">COUNTIF(OFFSET(Unit_CFDAs!H$2,0,0,COUNTA(Unit_CFDAs!H$2:H$68000),1),$I92)</f>
        <v>1</v>
      </c>
      <c r="R92" s="8">
        <f ca="1">COUNTIF(OFFSET(Unit_CFDAs!I$2,0,0,COUNTA(Unit_CFDAs!I$2:I$68000),1),$I92)</f>
        <v>1</v>
      </c>
      <c r="S92" s="8">
        <f ca="1">COUNTIF(OFFSET(Unit_CFDAs!J$2,0,0,COUNTA(Unit_CFDAs!J$2:J$68000),1),$I92)</f>
        <v>1</v>
      </c>
      <c r="T92" s="8">
        <f ca="1">COUNTIF(OFFSET(Unit_CFDAs!K$2,0,0,COUNTA(Unit_CFDAs!K$2:K$68000),1),$I92)</f>
        <v>0</v>
      </c>
      <c r="U92" t="str">
        <f>INDEX('CFDA-Defs'!$C$2:$C$68000,MATCH(I92,'CFDA-Defs'!$B$2:$B$68000))</f>
        <v>National Institutes Of Health, Department Of Health And Human Services</v>
      </c>
      <c r="V92" t="str">
        <f>INDEX('CFDA-Defs'!$A$2:$A$68000,MATCH(I92,'CFDA-Defs'!$B$2:$B$68000))</f>
        <v>Cancer Cause and Prevention Research</v>
      </c>
    </row>
    <row r="93" spans="1:22" x14ac:dyDescent="0.2">
      <c r="A93" s="1">
        <v>41345</v>
      </c>
      <c r="B93" s="1">
        <v>41941</v>
      </c>
      <c r="C93" t="s">
        <v>9781</v>
      </c>
      <c r="D93" s="3" t="s">
        <v>9782</v>
      </c>
      <c r="E93" t="s">
        <v>5633</v>
      </c>
      <c r="F93">
        <v>150000</v>
      </c>
      <c r="G93" t="s">
        <v>9783</v>
      </c>
      <c r="H93" t="s">
        <v>9784</v>
      </c>
      <c r="I93">
        <v>93.393000000000001</v>
      </c>
      <c r="J93" s="8">
        <f ca="1">COUNTIF(OFFSET(Unit_CFDAs!A$2,0,0,COUNTA(Unit_CFDAs!A$2:A$68000),1),$I93)</f>
        <v>1</v>
      </c>
      <c r="K93" s="8">
        <f ca="1">COUNTIF(OFFSET(Unit_CFDAs!B$2,0,0,COUNTA(Unit_CFDAs!B$2:B$68000),1),$I93)</f>
        <v>0</v>
      </c>
      <c r="L93" s="8">
        <f ca="1">COUNTIF(OFFSET(Unit_CFDAs!C$2,0,0,COUNTA(Unit_CFDAs!C$2:C$68000),1),$I93)</f>
        <v>1</v>
      </c>
      <c r="M93" s="8">
        <f ca="1">COUNTIF(OFFSET(Unit_CFDAs!D$2,0,0,COUNTA(Unit_CFDAs!D$2:D$68000),1),$I93)</f>
        <v>1</v>
      </c>
      <c r="N93" s="8">
        <f ca="1">COUNTIF(OFFSET(Unit_CFDAs!E$2,0,0,COUNTA(Unit_CFDAs!E$2:E$68000),1),$I93)</f>
        <v>0</v>
      </c>
      <c r="O93" s="8">
        <f ca="1">COUNTIF(OFFSET(Unit_CFDAs!F$2,0,0,COUNTA(Unit_CFDAs!F$2:F$68000),1),$I93)</f>
        <v>2</v>
      </c>
      <c r="P93" s="8">
        <f ca="1">COUNTIF(OFFSET(Unit_CFDAs!G$2,0,0,COUNTA(Unit_CFDAs!G$2:G$68000),1),$I93)</f>
        <v>0</v>
      </c>
      <c r="Q93" s="8">
        <f ca="1">COUNTIF(OFFSET(Unit_CFDAs!H$2,0,0,COUNTA(Unit_CFDAs!H$2:H$68000),1),$I93)</f>
        <v>1</v>
      </c>
      <c r="R93" s="8">
        <f ca="1">COUNTIF(OFFSET(Unit_CFDAs!I$2,0,0,COUNTA(Unit_CFDAs!I$2:I$68000),1),$I93)</f>
        <v>1</v>
      </c>
      <c r="S93" s="8">
        <f ca="1">COUNTIF(OFFSET(Unit_CFDAs!J$2,0,0,COUNTA(Unit_CFDAs!J$2:J$68000),1),$I93)</f>
        <v>1</v>
      </c>
      <c r="T93" s="8">
        <f ca="1">COUNTIF(OFFSET(Unit_CFDAs!K$2,0,0,COUNTA(Unit_CFDAs!K$2:K$68000),1),$I93)</f>
        <v>0</v>
      </c>
      <c r="U93" t="str">
        <f>INDEX('CFDA-Defs'!$C$2:$C$68000,MATCH(I93,'CFDA-Defs'!$B$2:$B$68000))</f>
        <v>National Institutes Of Health, Department Of Health And Human Services</v>
      </c>
      <c r="V93" t="str">
        <f>INDEX('CFDA-Defs'!$A$2:$A$68000,MATCH(I93,'CFDA-Defs'!$B$2:$B$68000))</f>
        <v>Cancer Cause and Prevention Research</v>
      </c>
    </row>
    <row r="94" spans="1:22" x14ac:dyDescent="0.2">
      <c r="A94" s="1">
        <v>41345</v>
      </c>
      <c r="B94" s="1">
        <v>41941</v>
      </c>
      <c r="C94" t="s">
        <v>9785</v>
      </c>
      <c r="D94" s="3" t="s">
        <v>9786</v>
      </c>
      <c r="E94" t="s">
        <v>5633</v>
      </c>
      <c r="F94">
        <v>150000</v>
      </c>
      <c r="G94" t="s">
        <v>9787</v>
      </c>
      <c r="H94" t="s">
        <v>9788</v>
      </c>
      <c r="I94">
        <v>93.393000000000001</v>
      </c>
      <c r="J94" s="8">
        <f ca="1">COUNTIF(OFFSET(Unit_CFDAs!A$2,0,0,COUNTA(Unit_CFDAs!A$2:A$68000),1),$I94)</f>
        <v>1</v>
      </c>
      <c r="K94" s="8">
        <f ca="1">COUNTIF(OFFSET(Unit_CFDAs!B$2,0,0,COUNTA(Unit_CFDAs!B$2:B$68000),1),$I94)</f>
        <v>0</v>
      </c>
      <c r="L94" s="8">
        <f ca="1">COUNTIF(OFFSET(Unit_CFDAs!C$2,0,0,COUNTA(Unit_CFDAs!C$2:C$68000),1),$I94)</f>
        <v>1</v>
      </c>
      <c r="M94" s="8">
        <f ca="1">COUNTIF(OFFSET(Unit_CFDAs!D$2,0,0,COUNTA(Unit_CFDAs!D$2:D$68000),1),$I94)</f>
        <v>1</v>
      </c>
      <c r="N94" s="8">
        <f ca="1">COUNTIF(OFFSET(Unit_CFDAs!E$2,0,0,COUNTA(Unit_CFDAs!E$2:E$68000),1),$I94)</f>
        <v>0</v>
      </c>
      <c r="O94" s="8">
        <f ca="1">COUNTIF(OFFSET(Unit_CFDAs!F$2,0,0,COUNTA(Unit_CFDAs!F$2:F$68000),1),$I94)</f>
        <v>2</v>
      </c>
      <c r="P94" s="8">
        <f ca="1">COUNTIF(OFFSET(Unit_CFDAs!G$2,0,0,COUNTA(Unit_CFDAs!G$2:G$68000),1),$I94)</f>
        <v>0</v>
      </c>
      <c r="Q94" s="8">
        <f ca="1">COUNTIF(OFFSET(Unit_CFDAs!H$2,0,0,COUNTA(Unit_CFDAs!H$2:H$68000),1),$I94)</f>
        <v>1</v>
      </c>
      <c r="R94" s="8">
        <f ca="1">COUNTIF(OFFSET(Unit_CFDAs!I$2,0,0,COUNTA(Unit_CFDAs!I$2:I$68000),1),$I94)</f>
        <v>1</v>
      </c>
      <c r="S94" s="8">
        <f ca="1">COUNTIF(OFFSET(Unit_CFDAs!J$2,0,0,COUNTA(Unit_CFDAs!J$2:J$68000),1),$I94)</f>
        <v>1</v>
      </c>
      <c r="T94" s="8">
        <f ca="1">COUNTIF(OFFSET(Unit_CFDAs!K$2,0,0,COUNTA(Unit_CFDAs!K$2:K$68000),1),$I94)</f>
        <v>0</v>
      </c>
      <c r="U94" t="str">
        <f>INDEX('CFDA-Defs'!$C$2:$C$68000,MATCH(I94,'CFDA-Defs'!$B$2:$B$68000))</f>
        <v>National Institutes Of Health, Department Of Health And Human Services</v>
      </c>
      <c r="V94" t="str">
        <f>INDEX('CFDA-Defs'!$A$2:$A$68000,MATCH(I94,'CFDA-Defs'!$B$2:$B$68000))</f>
        <v>Cancer Cause and Prevention Research</v>
      </c>
    </row>
    <row r="95" spans="1:22" x14ac:dyDescent="0.2">
      <c r="A95" s="1">
        <v>41345</v>
      </c>
      <c r="B95" s="1">
        <v>41941</v>
      </c>
      <c r="C95" t="s">
        <v>9789</v>
      </c>
      <c r="D95" s="3" t="s">
        <v>9790</v>
      </c>
      <c r="E95" t="s">
        <v>5633</v>
      </c>
      <c r="F95">
        <v>150000</v>
      </c>
      <c r="G95" t="s">
        <v>9791</v>
      </c>
      <c r="H95" t="s">
        <v>9792</v>
      </c>
      <c r="I95">
        <v>93.393000000000001</v>
      </c>
      <c r="J95" s="8">
        <f ca="1">COUNTIF(OFFSET(Unit_CFDAs!A$2,0,0,COUNTA(Unit_CFDAs!A$2:A$68000),1),$I95)</f>
        <v>1</v>
      </c>
      <c r="K95" s="8">
        <f ca="1">COUNTIF(OFFSET(Unit_CFDAs!B$2,0,0,COUNTA(Unit_CFDAs!B$2:B$68000),1),$I95)</f>
        <v>0</v>
      </c>
      <c r="L95" s="8">
        <f ca="1">COUNTIF(OFFSET(Unit_CFDAs!C$2,0,0,COUNTA(Unit_CFDAs!C$2:C$68000),1),$I95)</f>
        <v>1</v>
      </c>
      <c r="M95" s="8">
        <f ca="1">COUNTIF(OFFSET(Unit_CFDAs!D$2,0,0,COUNTA(Unit_CFDAs!D$2:D$68000),1),$I95)</f>
        <v>1</v>
      </c>
      <c r="N95" s="8">
        <f ca="1">COUNTIF(OFFSET(Unit_CFDAs!E$2,0,0,COUNTA(Unit_CFDAs!E$2:E$68000),1),$I95)</f>
        <v>0</v>
      </c>
      <c r="O95" s="8">
        <f ca="1">COUNTIF(OFFSET(Unit_CFDAs!F$2,0,0,COUNTA(Unit_CFDAs!F$2:F$68000),1),$I95)</f>
        <v>2</v>
      </c>
      <c r="P95" s="8">
        <f ca="1">COUNTIF(OFFSET(Unit_CFDAs!G$2,0,0,COUNTA(Unit_CFDAs!G$2:G$68000),1),$I95)</f>
        <v>0</v>
      </c>
      <c r="Q95" s="8">
        <f ca="1">COUNTIF(OFFSET(Unit_CFDAs!H$2,0,0,COUNTA(Unit_CFDAs!H$2:H$68000),1),$I95)</f>
        <v>1</v>
      </c>
      <c r="R95" s="8">
        <f ca="1">COUNTIF(OFFSET(Unit_CFDAs!I$2,0,0,COUNTA(Unit_CFDAs!I$2:I$68000),1),$I95)</f>
        <v>1</v>
      </c>
      <c r="S95" s="8">
        <f ca="1">COUNTIF(OFFSET(Unit_CFDAs!J$2,0,0,COUNTA(Unit_CFDAs!J$2:J$68000),1),$I95)</f>
        <v>1</v>
      </c>
      <c r="T95" s="8">
        <f ca="1">COUNTIF(OFFSET(Unit_CFDAs!K$2,0,0,COUNTA(Unit_CFDAs!K$2:K$68000),1),$I95)</f>
        <v>0</v>
      </c>
      <c r="U95" t="str">
        <f>INDEX('CFDA-Defs'!$C$2:$C$68000,MATCH(I95,'CFDA-Defs'!$B$2:$B$68000))</f>
        <v>National Institutes Of Health, Department Of Health And Human Services</v>
      </c>
      <c r="V95" t="str">
        <f>INDEX('CFDA-Defs'!$A$2:$A$68000,MATCH(I95,'CFDA-Defs'!$B$2:$B$68000))</f>
        <v>Cancer Cause and Prevention Research</v>
      </c>
    </row>
    <row r="96" spans="1:22" x14ac:dyDescent="0.2">
      <c r="A96" s="1">
        <v>41339</v>
      </c>
      <c r="B96" s="1">
        <v>42383</v>
      </c>
      <c r="C96" t="s">
        <v>9793</v>
      </c>
      <c r="D96" s="3" t="s">
        <v>9794</v>
      </c>
      <c r="E96" t="s">
        <v>5633</v>
      </c>
      <c r="F96">
        <v>200000</v>
      </c>
      <c r="G96" t="s">
        <v>9795</v>
      </c>
      <c r="H96" t="s">
        <v>9796</v>
      </c>
      <c r="I96">
        <v>93.396000000000001</v>
      </c>
      <c r="J96" s="8">
        <f ca="1">COUNTIF(OFFSET(Unit_CFDAs!A$2,0,0,COUNTA(Unit_CFDAs!A$2:A$68000),1),$I96)</f>
        <v>1</v>
      </c>
      <c r="K96" s="8">
        <f ca="1">COUNTIF(OFFSET(Unit_CFDAs!B$2,0,0,COUNTA(Unit_CFDAs!B$2:B$68000),1),$I96)</f>
        <v>0</v>
      </c>
      <c r="L96" s="8">
        <f ca="1">COUNTIF(OFFSET(Unit_CFDAs!C$2,0,0,COUNTA(Unit_CFDAs!C$2:C$68000),1),$I96)</f>
        <v>0</v>
      </c>
      <c r="M96" s="8">
        <f ca="1">COUNTIF(OFFSET(Unit_CFDAs!D$2,0,0,COUNTA(Unit_CFDAs!D$2:D$68000),1),$I96)</f>
        <v>0</v>
      </c>
      <c r="N96" s="8">
        <f ca="1">COUNTIF(OFFSET(Unit_CFDAs!E$2,0,0,COUNTA(Unit_CFDAs!E$2:E$68000),1),$I96)</f>
        <v>0</v>
      </c>
      <c r="O96" s="8">
        <f ca="1">COUNTIF(OFFSET(Unit_CFDAs!F$2,0,0,COUNTA(Unit_CFDAs!F$2:F$68000),1),$I96)</f>
        <v>0</v>
      </c>
      <c r="P96" s="8">
        <f ca="1">COUNTIF(OFFSET(Unit_CFDAs!G$2,0,0,COUNTA(Unit_CFDAs!G$2:G$68000),1),$I96)</f>
        <v>0</v>
      </c>
      <c r="Q96" s="8">
        <f ca="1">COUNTIF(OFFSET(Unit_CFDAs!H$2,0,0,COUNTA(Unit_CFDAs!H$2:H$68000),1),$I96)</f>
        <v>0</v>
      </c>
      <c r="R96" s="8">
        <f ca="1">COUNTIF(OFFSET(Unit_CFDAs!I$2,0,0,COUNTA(Unit_CFDAs!I$2:I$68000),1),$I96)</f>
        <v>1</v>
      </c>
      <c r="S96" s="8">
        <f ca="1">COUNTIF(OFFSET(Unit_CFDAs!J$2,0,0,COUNTA(Unit_CFDAs!J$2:J$68000),1),$I96)</f>
        <v>0</v>
      </c>
      <c r="T96" s="8">
        <f ca="1">COUNTIF(OFFSET(Unit_CFDAs!K$2,0,0,COUNTA(Unit_CFDAs!K$2:K$68000),1),$I96)</f>
        <v>0</v>
      </c>
      <c r="U96" t="str">
        <f>INDEX('CFDA-Defs'!$C$2:$C$68000,MATCH(I96,'CFDA-Defs'!$B$2:$B$68000))</f>
        <v>National Institutes Of Health, Department Of Health And Human Services</v>
      </c>
      <c r="V96" t="str">
        <f>INDEX('CFDA-Defs'!$A$2:$A$68000,MATCH(I96,'CFDA-Defs'!$B$2:$B$68000))</f>
        <v>Cancer Biology Research</v>
      </c>
    </row>
    <row r="97" spans="1:22" x14ac:dyDescent="0.2">
      <c r="A97" s="1">
        <v>41339</v>
      </c>
      <c r="B97" s="1">
        <v>42383</v>
      </c>
      <c r="C97" t="s">
        <v>9797</v>
      </c>
      <c r="D97" s="3" t="s">
        <v>9798</v>
      </c>
      <c r="E97" t="s">
        <v>5633</v>
      </c>
      <c r="G97" t="s">
        <v>9795</v>
      </c>
      <c r="H97" t="s">
        <v>9799</v>
      </c>
      <c r="I97">
        <v>93.396000000000001</v>
      </c>
      <c r="J97" s="8">
        <f ca="1">COUNTIF(OFFSET(Unit_CFDAs!A$2,0,0,COUNTA(Unit_CFDAs!A$2:A$68000),1),$I97)</f>
        <v>1</v>
      </c>
      <c r="K97" s="8">
        <f ca="1">COUNTIF(OFFSET(Unit_CFDAs!B$2,0,0,COUNTA(Unit_CFDAs!B$2:B$68000),1),$I97)</f>
        <v>0</v>
      </c>
      <c r="L97" s="8">
        <f ca="1">COUNTIF(OFFSET(Unit_CFDAs!C$2,0,0,COUNTA(Unit_CFDAs!C$2:C$68000),1),$I97)</f>
        <v>0</v>
      </c>
      <c r="M97" s="8">
        <f ca="1">COUNTIF(OFFSET(Unit_CFDAs!D$2,0,0,COUNTA(Unit_CFDAs!D$2:D$68000),1),$I97)</f>
        <v>0</v>
      </c>
      <c r="N97" s="8">
        <f ca="1">COUNTIF(OFFSET(Unit_CFDAs!E$2,0,0,COUNTA(Unit_CFDAs!E$2:E$68000),1),$I97)</f>
        <v>0</v>
      </c>
      <c r="O97" s="8">
        <f ca="1">COUNTIF(OFFSET(Unit_CFDAs!F$2,0,0,COUNTA(Unit_CFDAs!F$2:F$68000),1),$I97)</f>
        <v>0</v>
      </c>
      <c r="P97" s="8">
        <f ca="1">COUNTIF(OFFSET(Unit_CFDAs!G$2,0,0,COUNTA(Unit_CFDAs!G$2:G$68000),1),$I97)</f>
        <v>0</v>
      </c>
      <c r="Q97" s="8">
        <f ca="1">COUNTIF(OFFSET(Unit_CFDAs!H$2,0,0,COUNTA(Unit_CFDAs!H$2:H$68000),1),$I97)</f>
        <v>0</v>
      </c>
      <c r="R97" s="8">
        <f ca="1">COUNTIF(OFFSET(Unit_CFDAs!I$2,0,0,COUNTA(Unit_CFDAs!I$2:I$68000),1),$I97)</f>
        <v>1</v>
      </c>
      <c r="S97" s="8">
        <f ca="1">COUNTIF(OFFSET(Unit_CFDAs!J$2,0,0,COUNTA(Unit_CFDAs!J$2:J$68000),1),$I97)</f>
        <v>0</v>
      </c>
      <c r="T97" s="8">
        <f ca="1">COUNTIF(OFFSET(Unit_CFDAs!K$2,0,0,COUNTA(Unit_CFDAs!K$2:K$68000),1),$I97)</f>
        <v>0</v>
      </c>
      <c r="U97" t="str">
        <f>INDEX('CFDA-Defs'!$C$2:$C$68000,MATCH(I97,'CFDA-Defs'!$B$2:$B$68000))</f>
        <v>National Institutes Of Health, Department Of Health And Human Services</v>
      </c>
      <c r="V97" t="str">
        <f>INDEX('CFDA-Defs'!$A$2:$A$68000,MATCH(I97,'CFDA-Defs'!$B$2:$B$68000))</f>
        <v>Cancer Biology Research</v>
      </c>
    </row>
    <row r="98" spans="1:22" x14ac:dyDescent="0.2">
      <c r="A98" s="1">
        <v>41346</v>
      </c>
      <c r="B98" s="1">
        <v>41425</v>
      </c>
      <c r="C98" t="s">
        <v>9800</v>
      </c>
      <c r="D98" t="s">
        <v>9801</v>
      </c>
      <c r="E98" t="s">
        <v>5633</v>
      </c>
      <c r="F98">
        <v>125000</v>
      </c>
      <c r="G98" t="s">
        <v>9802</v>
      </c>
      <c r="H98" t="s">
        <v>9803</v>
      </c>
      <c r="I98">
        <v>93.399000000000001</v>
      </c>
      <c r="J98" s="8">
        <f ca="1">COUNTIF(OFFSET(Unit_CFDAs!A$2,0,0,COUNTA(Unit_CFDAs!A$2:A$68000),1),$I98)</f>
        <v>1</v>
      </c>
      <c r="K98" s="8">
        <f ca="1">COUNTIF(OFFSET(Unit_CFDAs!B$2,0,0,COUNTA(Unit_CFDAs!B$2:B$68000),1),$I98)</f>
        <v>0</v>
      </c>
      <c r="L98" s="8">
        <f ca="1">COUNTIF(OFFSET(Unit_CFDAs!C$2,0,0,COUNTA(Unit_CFDAs!C$2:C$68000),1),$I98)</f>
        <v>0</v>
      </c>
      <c r="M98" s="8">
        <f ca="1">COUNTIF(OFFSET(Unit_CFDAs!D$2,0,0,COUNTA(Unit_CFDAs!D$2:D$68000),1),$I98)</f>
        <v>1</v>
      </c>
      <c r="N98" s="8">
        <f ca="1">COUNTIF(OFFSET(Unit_CFDAs!E$2,0,0,COUNTA(Unit_CFDAs!E$2:E$68000),1),$I98)</f>
        <v>0</v>
      </c>
      <c r="O98" s="8">
        <f ca="1">COUNTIF(OFFSET(Unit_CFDAs!F$2,0,0,COUNTA(Unit_CFDAs!F$2:F$68000),1),$I98)</f>
        <v>1</v>
      </c>
      <c r="P98" s="8">
        <f ca="1">COUNTIF(OFFSET(Unit_CFDAs!G$2,0,0,COUNTA(Unit_CFDAs!G$2:G$68000),1),$I98)</f>
        <v>0</v>
      </c>
      <c r="Q98" s="8">
        <f ca="1">COUNTIF(OFFSET(Unit_CFDAs!H$2,0,0,COUNTA(Unit_CFDAs!H$2:H$68000),1),$I98)</f>
        <v>0</v>
      </c>
      <c r="R98" s="8">
        <f ca="1">COUNTIF(OFFSET(Unit_CFDAs!I$2,0,0,COUNTA(Unit_CFDAs!I$2:I$68000),1),$I98)</f>
        <v>1</v>
      </c>
      <c r="S98" s="8">
        <f ca="1">COUNTIF(OFFSET(Unit_CFDAs!J$2,0,0,COUNTA(Unit_CFDAs!J$2:J$68000),1),$I98)</f>
        <v>1</v>
      </c>
      <c r="T98" s="8">
        <f ca="1">COUNTIF(OFFSET(Unit_CFDAs!K$2,0,0,COUNTA(Unit_CFDAs!K$2:K$68000),1),$I98)</f>
        <v>0</v>
      </c>
      <c r="U98" t="str">
        <f>INDEX('CFDA-Defs'!$C$2:$C$68000,MATCH(I98,'CFDA-Defs'!$B$2:$B$68000))</f>
        <v>National Institutes Of Health, Department Of Health And Human Services</v>
      </c>
      <c r="V98" t="str">
        <f>INDEX('CFDA-Defs'!$A$2:$A$68000,MATCH(I98,'CFDA-Defs'!$B$2:$B$68000))</f>
        <v>Cancer Control</v>
      </c>
    </row>
    <row r="99" spans="1:22" x14ac:dyDescent="0.2">
      <c r="A99" s="1">
        <v>41342</v>
      </c>
      <c r="B99" s="1">
        <v>41402</v>
      </c>
      <c r="C99" t="s">
        <v>9804</v>
      </c>
      <c r="D99" s="3" t="s">
        <v>9805</v>
      </c>
      <c r="E99" t="s">
        <v>5633</v>
      </c>
      <c r="F99">
        <v>500000</v>
      </c>
      <c r="G99" t="s">
        <v>9806</v>
      </c>
      <c r="H99" t="s">
        <v>8947</v>
      </c>
      <c r="I99">
        <v>93.433000000000007</v>
      </c>
      <c r="J99" s="8">
        <f ca="1">COUNTIF(OFFSET(Unit_CFDAs!A$2,0,0,COUNTA(Unit_CFDAs!A$2:A$68000),1),$I99)</f>
        <v>0</v>
      </c>
      <c r="K99" s="8">
        <f ca="1">COUNTIF(OFFSET(Unit_CFDAs!B$2,0,0,COUNTA(Unit_CFDAs!B$2:B$68000),1),$I99)</f>
        <v>0</v>
      </c>
      <c r="L99" s="8">
        <f ca="1">COUNTIF(OFFSET(Unit_CFDAs!C$2,0,0,COUNTA(Unit_CFDAs!C$2:C$68000),1),$I99)</f>
        <v>1</v>
      </c>
      <c r="M99" s="8">
        <f ca="1">COUNTIF(OFFSET(Unit_CFDAs!D$2,0,0,COUNTA(Unit_CFDAs!D$2:D$68000),1),$I99)</f>
        <v>0</v>
      </c>
      <c r="N99" s="8">
        <f ca="1">COUNTIF(OFFSET(Unit_CFDAs!E$2,0,0,COUNTA(Unit_CFDAs!E$2:E$68000),1),$I99)</f>
        <v>0</v>
      </c>
      <c r="O99" s="8">
        <f ca="1">COUNTIF(OFFSET(Unit_CFDAs!F$2,0,0,COUNTA(Unit_CFDAs!F$2:F$68000),1),$I99)</f>
        <v>0</v>
      </c>
      <c r="P99" s="8">
        <f ca="1">COUNTIF(OFFSET(Unit_CFDAs!G$2,0,0,COUNTA(Unit_CFDAs!G$2:G$68000),1),$I99)</f>
        <v>0</v>
      </c>
      <c r="Q99" s="8">
        <f ca="1">COUNTIF(OFFSET(Unit_CFDAs!H$2,0,0,COUNTA(Unit_CFDAs!H$2:H$68000),1),$I99)</f>
        <v>0</v>
      </c>
      <c r="R99" s="8">
        <f ca="1">COUNTIF(OFFSET(Unit_CFDAs!I$2,0,0,COUNTA(Unit_CFDAs!I$2:I$68000),1),$I99)</f>
        <v>0</v>
      </c>
      <c r="S99" s="8">
        <f ca="1">COUNTIF(OFFSET(Unit_CFDAs!J$2,0,0,COUNTA(Unit_CFDAs!J$2:J$68000),1),$I99)</f>
        <v>0</v>
      </c>
      <c r="T99" s="8">
        <f ca="1">COUNTIF(OFFSET(Unit_CFDAs!K$2,0,0,COUNTA(Unit_CFDAs!K$2:K$68000),1),$I99)</f>
        <v>0</v>
      </c>
      <c r="U99" t="str">
        <f>INDEX('CFDA-Defs'!$C$2:$C$68000,MATCH(I99,'CFDA-Defs'!$B$2:$B$68000))</f>
        <v>Administration For Community Living, Department Of Health And Human Services</v>
      </c>
      <c r="V99" t="str">
        <f>INDEX('CFDA-Defs'!$A$2:$A$68000,MATCH(I99,'CFDA-Defs'!$B$2:$B$68000))</f>
        <v>ACL National Institute on Disability, Independent Living, and Rehabilitation Research</v>
      </c>
    </row>
    <row r="100" spans="1:22" x14ac:dyDescent="0.2">
      <c r="A100" s="1">
        <v>41342</v>
      </c>
      <c r="B100" s="1">
        <v>41402</v>
      </c>
      <c r="C100" t="s">
        <v>9807</v>
      </c>
      <c r="D100" s="19" t="s">
        <v>9808</v>
      </c>
      <c r="E100" t="s">
        <v>5633</v>
      </c>
      <c r="F100">
        <v>750000</v>
      </c>
      <c r="G100" t="s">
        <v>9809</v>
      </c>
      <c r="H100" t="s">
        <v>8947</v>
      </c>
      <c r="I100">
        <v>93.433000000000007</v>
      </c>
      <c r="J100" s="8">
        <f ca="1">COUNTIF(OFFSET(Unit_CFDAs!A$2,0,0,COUNTA(Unit_CFDAs!A$2:A$68000),1),$I100)</f>
        <v>0</v>
      </c>
      <c r="K100" s="8">
        <f ca="1">COUNTIF(OFFSET(Unit_CFDAs!B$2,0,0,COUNTA(Unit_CFDAs!B$2:B$68000),1),$I100)</f>
        <v>0</v>
      </c>
      <c r="L100" s="8">
        <f ca="1">COUNTIF(OFFSET(Unit_CFDAs!C$2,0,0,COUNTA(Unit_CFDAs!C$2:C$68000),1),$I100)</f>
        <v>1</v>
      </c>
      <c r="M100" s="8">
        <f ca="1">COUNTIF(OFFSET(Unit_CFDAs!D$2,0,0,COUNTA(Unit_CFDAs!D$2:D$68000),1),$I100)</f>
        <v>0</v>
      </c>
      <c r="N100" s="8">
        <f ca="1">COUNTIF(OFFSET(Unit_CFDAs!E$2,0,0,COUNTA(Unit_CFDAs!E$2:E$68000),1),$I100)</f>
        <v>0</v>
      </c>
      <c r="O100" s="8">
        <f ca="1">COUNTIF(OFFSET(Unit_CFDAs!F$2,0,0,COUNTA(Unit_CFDAs!F$2:F$68000),1),$I100)</f>
        <v>0</v>
      </c>
      <c r="P100" s="8">
        <f ca="1">COUNTIF(OFFSET(Unit_CFDAs!G$2,0,0,COUNTA(Unit_CFDAs!G$2:G$68000),1),$I100)</f>
        <v>0</v>
      </c>
      <c r="Q100" s="8">
        <f ca="1">COUNTIF(OFFSET(Unit_CFDAs!H$2,0,0,COUNTA(Unit_CFDAs!H$2:H$68000),1),$I100)</f>
        <v>0</v>
      </c>
      <c r="R100" s="8">
        <f ca="1">COUNTIF(OFFSET(Unit_CFDAs!I$2,0,0,COUNTA(Unit_CFDAs!I$2:I$68000),1),$I100)</f>
        <v>0</v>
      </c>
      <c r="S100" s="8">
        <f ca="1">COUNTIF(OFFSET(Unit_CFDAs!J$2,0,0,COUNTA(Unit_CFDAs!J$2:J$68000),1),$I100)</f>
        <v>0</v>
      </c>
      <c r="T100" s="8">
        <f ca="1">COUNTIF(OFFSET(Unit_CFDAs!K$2,0,0,COUNTA(Unit_CFDAs!K$2:K$68000),1),$I100)</f>
        <v>0</v>
      </c>
      <c r="U100" t="str">
        <f>INDEX('CFDA-Defs'!$C$2:$C$68000,MATCH(I100,'CFDA-Defs'!$B$2:$B$68000))</f>
        <v>Administration For Community Living, Department Of Health And Human Services</v>
      </c>
      <c r="V100" t="str">
        <f>INDEX('CFDA-Defs'!$A$2:$A$68000,MATCH(I100,'CFDA-Defs'!$B$2:$B$68000))</f>
        <v>ACL National Institute on Disability, Independent Living, and Rehabilitation Research</v>
      </c>
    </row>
    <row r="101" spans="1:22" x14ac:dyDescent="0.2">
      <c r="A101" s="1">
        <v>41342</v>
      </c>
      <c r="B101" s="1">
        <v>41402</v>
      </c>
      <c r="C101" t="s">
        <v>9810</v>
      </c>
      <c r="D101" s="3" t="s">
        <v>9811</v>
      </c>
      <c r="E101" t="s">
        <v>5635</v>
      </c>
      <c r="F101">
        <v>465000</v>
      </c>
      <c r="G101" t="s">
        <v>9812</v>
      </c>
      <c r="H101" t="s">
        <v>8947</v>
      </c>
      <c r="I101">
        <v>93.433000000000007</v>
      </c>
      <c r="J101" s="8">
        <f ca="1">COUNTIF(OFFSET(Unit_CFDAs!A$2,0,0,COUNTA(Unit_CFDAs!A$2:A$68000),1),$I101)</f>
        <v>0</v>
      </c>
      <c r="K101" s="8">
        <f ca="1">COUNTIF(OFFSET(Unit_CFDAs!B$2,0,0,COUNTA(Unit_CFDAs!B$2:B$68000),1),$I101)</f>
        <v>0</v>
      </c>
      <c r="L101" s="8">
        <f ca="1">COUNTIF(OFFSET(Unit_CFDAs!C$2,0,0,COUNTA(Unit_CFDAs!C$2:C$68000),1),$I101)</f>
        <v>1</v>
      </c>
      <c r="M101" s="8">
        <f ca="1">COUNTIF(OFFSET(Unit_CFDAs!D$2,0,0,COUNTA(Unit_CFDAs!D$2:D$68000),1),$I101)</f>
        <v>0</v>
      </c>
      <c r="N101" s="8">
        <f ca="1">COUNTIF(OFFSET(Unit_CFDAs!E$2,0,0,COUNTA(Unit_CFDAs!E$2:E$68000),1),$I101)</f>
        <v>0</v>
      </c>
      <c r="O101" s="8">
        <f ca="1">COUNTIF(OFFSET(Unit_CFDAs!F$2,0,0,COUNTA(Unit_CFDAs!F$2:F$68000),1),$I101)</f>
        <v>0</v>
      </c>
      <c r="P101" s="8">
        <f ca="1">COUNTIF(OFFSET(Unit_CFDAs!G$2,0,0,COUNTA(Unit_CFDAs!G$2:G$68000),1),$I101)</f>
        <v>0</v>
      </c>
      <c r="Q101" s="8">
        <f ca="1">COUNTIF(OFFSET(Unit_CFDAs!H$2,0,0,COUNTA(Unit_CFDAs!H$2:H$68000),1),$I101)</f>
        <v>0</v>
      </c>
      <c r="R101" s="8">
        <f ca="1">COUNTIF(OFFSET(Unit_CFDAs!I$2,0,0,COUNTA(Unit_CFDAs!I$2:I$68000),1),$I101)</f>
        <v>0</v>
      </c>
      <c r="S101" s="8">
        <f ca="1">COUNTIF(OFFSET(Unit_CFDAs!J$2,0,0,COUNTA(Unit_CFDAs!J$2:J$68000),1),$I101)</f>
        <v>0</v>
      </c>
      <c r="T101" s="8">
        <f ca="1">COUNTIF(OFFSET(Unit_CFDAs!K$2,0,0,COUNTA(Unit_CFDAs!K$2:K$68000),1),$I101)</f>
        <v>0</v>
      </c>
      <c r="U101" t="str">
        <f>INDEX('CFDA-Defs'!$C$2:$C$68000,MATCH(I101,'CFDA-Defs'!$B$2:$B$68000))</f>
        <v>Administration For Community Living, Department Of Health And Human Services</v>
      </c>
      <c r="V101" t="str">
        <f>INDEX('CFDA-Defs'!$A$2:$A$68000,MATCH(I101,'CFDA-Defs'!$B$2:$B$68000))</f>
        <v>ACL National Institute on Disability, Independent Living, and Rehabilitation Research</v>
      </c>
    </row>
    <row r="102" spans="1:22" x14ac:dyDescent="0.2">
      <c r="A102" s="1">
        <v>41342</v>
      </c>
      <c r="B102" s="1">
        <v>41402</v>
      </c>
      <c r="C102" t="s">
        <v>9813</v>
      </c>
      <c r="D102" t="s">
        <v>9814</v>
      </c>
      <c r="E102" t="s">
        <v>5633</v>
      </c>
      <c r="F102">
        <v>389000</v>
      </c>
      <c r="G102" t="s">
        <v>9815</v>
      </c>
      <c r="H102" t="s">
        <v>8947</v>
      </c>
      <c r="I102">
        <v>93.433000000000007</v>
      </c>
      <c r="J102" s="8">
        <f ca="1">COUNTIF(OFFSET(Unit_CFDAs!A$2,0,0,COUNTA(Unit_CFDAs!A$2:A$68000),1),$I102)</f>
        <v>0</v>
      </c>
      <c r="K102" s="8">
        <f ca="1">COUNTIF(OFFSET(Unit_CFDAs!B$2,0,0,COUNTA(Unit_CFDAs!B$2:B$68000),1),$I102)</f>
        <v>0</v>
      </c>
      <c r="L102" s="8">
        <f ca="1">COUNTIF(OFFSET(Unit_CFDAs!C$2,0,0,COUNTA(Unit_CFDAs!C$2:C$68000),1),$I102)</f>
        <v>1</v>
      </c>
      <c r="M102" s="8">
        <f ca="1">COUNTIF(OFFSET(Unit_CFDAs!D$2,0,0,COUNTA(Unit_CFDAs!D$2:D$68000),1),$I102)</f>
        <v>0</v>
      </c>
      <c r="N102" s="8">
        <f ca="1">COUNTIF(OFFSET(Unit_CFDAs!E$2,0,0,COUNTA(Unit_CFDAs!E$2:E$68000),1),$I102)</f>
        <v>0</v>
      </c>
      <c r="O102" s="8">
        <f ca="1">COUNTIF(OFFSET(Unit_CFDAs!F$2,0,0,COUNTA(Unit_CFDAs!F$2:F$68000),1),$I102)</f>
        <v>0</v>
      </c>
      <c r="P102" s="8">
        <f ca="1">COUNTIF(OFFSET(Unit_CFDAs!G$2,0,0,COUNTA(Unit_CFDAs!G$2:G$68000),1),$I102)</f>
        <v>0</v>
      </c>
      <c r="Q102" s="8">
        <f ca="1">COUNTIF(OFFSET(Unit_CFDAs!H$2,0,0,COUNTA(Unit_CFDAs!H$2:H$68000),1),$I102)</f>
        <v>0</v>
      </c>
      <c r="R102" s="8">
        <f ca="1">COUNTIF(OFFSET(Unit_CFDAs!I$2,0,0,COUNTA(Unit_CFDAs!I$2:I$68000),1),$I102)</f>
        <v>0</v>
      </c>
      <c r="S102" s="8">
        <f ca="1">COUNTIF(OFFSET(Unit_CFDAs!J$2,0,0,COUNTA(Unit_CFDAs!J$2:J$68000),1),$I102)</f>
        <v>0</v>
      </c>
      <c r="T102" s="8">
        <f ca="1">COUNTIF(OFFSET(Unit_CFDAs!K$2,0,0,COUNTA(Unit_CFDAs!K$2:K$68000),1),$I102)</f>
        <v>0</v>
      </c>
      <c r="U102" t="str">
        <f>INDEX('CFDA-Defs'!$C$2:$C$68000,MATCH(I102,'CFDA-Defs'!$B$2:$B$68000))</f>
        <v>Administration For Community Living, Department Of Health And Human Services</v>
      </c>
      <c r="V102" t="str">
        <f>INDEX('CFDA-Defs'!$A$2:$A$68000,MATCH(I102,'CFDA-Defs'!$B$2:$B$68000))</f>
        <v>ACL National Institute on Disability, Independent Living, and Rehabilitation Research</v>
      </c>
    </row>
    <row r="103" spans="1:22" x14ac:dyDescent="0.2">
      <c r="A103" s="1">
        <v>41342</v>
      </c>
      <c r="B103" s="1">
        <v>41402</v>
      </c>
      <c r="C103" t="s">
        <v>9816</v>
      </c>
      <c r="D103" t="s">
        <v>9817</v>
      </c>
      <c r="E103" t="s">
        <v>5633</v>
      </c>
      <c r="F103">
        <v>925000</v>
      </c>
      <c r="G103" t="s">
        <v>9818</v>
      </c>
      <c r="H103" t="s">
        <v>8947</v>
      </c>
      <c r="I103">
        <v>93.433000000000007</v>
      </c>
      <c r="J103" s="8">
        <f ca="1">COUNTIF(OFFSET(Unit_CFDAs!A$2,0,0,COUNTA(Unit_CFDAs!A$2:A$68000),1),$I103)</f>
        <v>0</v>
      </c>
      <c r="K103" s="8">
        <f ca="1">COUNTIF(OFFSET(Unit_CFDAs!B$2,0,0,COUNTA(Unit_CFDAs!B$2:B$68000),1),$I103)</f>
        <v>0</v>
      </c>
      <c r="L103" s="8">
        <f ca="1">COUNTIF(OFFSET(Unit_CFDAs!C$2,0,0,COUNTA(Unit_CFDAs!C$2:C$68000),1),$I103)</f>
        <v>1</v>
      </c>
      <c r="M103" s="8">
        <f ca="1">COUNTIF(OFFSET(Unit_CFDAs!D$2,0,0,COUNTA(Unit_CFDAs!D$2:D$68000),1),$I103)</f>
        <v>0</v>
      </c>
      <c r="N103" s="8">
        <f ca="1">COUNTIF(OFFSET(Unit_CFDAs!E$2,0,0,COUNTA(Unit_CFDAs!E$2:E$68000),1),$I103)</f>
        <v>0</v>
      </c>
      <c r="O103" s="8">
        <f ca="1">COUNTIF(OFFSET(Unit_CFDAs!F$2,0,0,COUNTA(Unit_CFDAs!F$2:F$68000),1),$I103)</f>
        <v>0</v>
      </c>
      <c r="P103" s="8">
        <f ca="1">COUNTIF(OFFSET(Unit_CFDAs!G$2,0,0,COUNTA(Unit_CFDAs!G$2:G$68000),1),$I103)</f>
        <v>0</v>
      </c>
      <c r="Q103" s="8">
        <f ca="1">COUNTIF(OFFSET(Unit_CFDAs!H$2,0,0,COUNTA(Unit_CFDAs!H$2:H$68000),1),$I103)</f>
        <v>0</v>
      </c>
      <c r="R103" s="8">
        <f ca="1">COUNTIF(OFFSET(Unit_CFDAs!I$2,0,0,COUNTA(Unit_CFDAs!I$2:I$68000),1),$I103)</f>
        <v>0</v>
      </c>
      <c r="S103" s="8">
        <f ca="1">COUNTIF(OFFSET(Unit_CFDAs!J$2,0,0,COUNTA(Unit_CFDAs!J$2:J$68000),1),$I103)</f>
        <v>0</v>
      </c>
      <c r="T103" s="8">
        <f ca="1">COUNTIF(OFFSET(Unit_CFDAs!K$2,0,0,COUNTA(Unit_CFDAs!K$2:K$68000),1),$I103)</f>
        <v>0</v>
      </c>
      <c r="U103" t="str">
        <f>INDEX('CFDA-Defs'!$C$2:$C$68000,MATCH(I103,'CFDA-Defs'!$B$2:$B$68000))</f>
        <v>Administration For Community Living, Department Of Health And Human Services</v>
      </c>
      <c r="V103" t="str">
        <f>INDEX('CFDA-Defs'!$A$2:$A$68000,MATCH(I103,'CFDA-Defs'!$B$2:$B$68000))</f>
        <v>ACL National Institute on Disability, Independent Living, and Rehabilitation Research</v>
      </c>
    </row>
    <row r="104" spans="1:22" x14ac:dyDescent="0.2">
      <c r="A104" s="1">
        <v>41342</v>
      </c>
      <c r="B104" s="1">
        <v>41402</v>
      </c>
      <c r="C104" t="s">
        <v>9819</v>
      </c>
      <c r="D104" t="s">
        <v>9820</v>
      </c>
      <c r="E104" t="s">
        <v>5633</v>
      </c>
      <c r="F104">
        <v>900000</v>
      </c>
      <c r="G104" t="s">
        <v>9821</v>
      </c>
      <c r="H104" t="s">
        <v>8947</v>
      </c>
      <c r="I104">
        <v>93.433000000000007</v>
      </c>
      <c r="J104" s="8">
        <f ca="1">COUNTIF(OFFSET(Unit_CFDAs!A$2,0,0,COUNTA(Unit_CFDAs!A$2:A$68000),1),$I104)</f>
        <v>0</v>
      </c>
      <c r="K104" s="8">
        <f ca="1">COUNTIF(OFFSET(Unit_CFDAs!B$2,0,0,COUNTA(Unit_CFDAs!B$2:B$68000),1),$I104)</f>
        <v>0</v>
      </c>
      <c r="L104" s="8">
        <f ca="1">COUNTIF(OFFSET(Unit_CFDAs!C$2,0,0,COUNTA(Unit_CFDAs!C$2:C$68000),1),$I104)</f>
        <v>1</v>
      </c>
      <c r="M104" s="8">
        <f ca="1">COUNTIF(OFFSET(Unit_CFDAs!D$2,0,0,COUNTA(Unit_CFDAs!D$2:D$68000),1),$I104)</f>
        <v>0</v>
      </c>
      <c r="N104" s="8">
        <f ca="1">COUNTIF(OFFSET(Unit_CFDAs!E$2,0,0,COUNTA(Unit_CFDAs!E$2:E$68000),1),$I104)</f>
        <v>0</v>
      </c>
      <c r="O104" s="8">
        <f ca="1">COUNTIF(OFFSET(Unit_CFDAs!F$2,0,0,COUNTA(Unit_CFDAs!F$2:F$68000),1),$I104)</f>
        <v>0</v>
      </c>
      <c r="P104" s="8">
        <f ca="1">COUNTIF(OFFSET(Unit_CFDAs!G$2,0,0,COUNTA(Unit_CFDAs!G$2:G$68000),1),$I104)</f>
        <v>0</v>
      </c>
      <c r="Q104" s="8">
        <f ca="1">COUNTIF(OFFSET(Unit_CFDAs!H$2,0,0,COUNTA(Unit_CFDAs!H$2:H$68000),1),$I104)</f>
        <v>0</v>
      </c>
      <c r="R104" s="8">
        <f ca="1">COUNTIF(OFFSET(Unit_CFDAs!I$2,0,0,COUNTA(Unit_CFDAs!I$2:I$68000),1),$I104)</f>
        <v>0</v>
      </c>
      <c r="S104" s="8">
        <f ca="1">COUNTIF(OFFSET(Unit_CFDAs!J$2,0,0,COUNTA(Unit_CFDAs!J$2:J$68000),1),$I104)</f>
        <v>0</v>
      </c>
      <c r="T104" s="8">
        <f ca="1">COUNTIF(OFFSET(Unit_CFDAs!K$2,0,0,COUNTA(Unit_CFDAs!K$2:K$68000),1),$I104)</f>
        <v>0</v>
      </c>
      <c r="U104" t="str">
        <f>INDEX('CFDA-Defs'!$C$2:$C$68000,MATCH(I104,'CFDA-Defs'!$B$2:$B$68000))</f>
        <v>Administration For Community Living, Department Of Health And Human Services</v>
      </c>
      <c r="V104" t="str">
        <f>INDEX('CFDA-Defs'!$A$2:$A$68000,MATCH(I104,'CFDA-Defs'!$B$2:$B$68000))</f>
        <v>ACL National Institute on Disability, Independent Living, and Rehabilitation Research</v>
      </c>
    </row>
    <row r="105" spans="1:22" x14ac:dyDescent="0.2">
      <c r="A105" s="1">
        <v>41338</v>
      </c>
      <c r="B105" s="1">
        <v>41398</v>
      </c>
      <c r="C105" t="s">
        <v>9822</v>
      </c>
      <c r="D105" s="3" t="s">
        <v>9353</v>
      </c>
      <c r="E105" t="s">
        <v>5633</v>
      </c>
      <c r="F105">
        <v>250000</v>
      </c>
      <c r="G105" t="s">
        <v>9823</v>
      </c>
      <c r="H105" t="s">
        <v>9824</v>
      </c>
      <c r="I105">
        <v>93.575999999999993</v>
      </c>
      <c r="J105" s="8">
        <f ca="1">COUNTIF(OFFSET(Unit_CFDAs!A$2,0,0,COUNTA(Unit_CFDAs!A$2:A$68000),1),$I105)</f>
        <v>0</v>
      </c>
      <c r="K105" s="8">
        <f ca="1">COUNTIF(OFFSET(Unit_CFDAs!B$2,0,0,COUNTA(Unit_CFDAs!B$2:B$68000),1),$I105)</f>
        <v>0</v>
      </c>
      <c r="L105" s="8">
        <f ca="1">COUNTIF(OFFSET(Unit_CFDAs!C$2,0,0,COUNTA(Unit_CFDAs!C$2:C$68000),1),$I105)</f>
        <v>0</v>
      </c>
      <c r="M105" s="8">
        <f ca="1">COUNTIF(OFFSET(Unit_CFDAs!D$2,0,0,COUNTA(Unit_CFDAs!D$2:D$68000),1),$I105)</f>
        <v>0</v>
      </c>
      <c r="N105" s="8">
        <f ca="1">COUNTIF(OFFSET(Unit_CFDAs!E$2,0,0,COUNTA(Unit_CFDAs!E$2:E$68000),1),$I105)</f>
        <v>0</v>
      </c>
      <c r="O105" s="8">
        <f ca="1">COUNTIF(OFFSET(Unit_CFDAs!F$2,0,0,COUNTA(Unit_CFDAs!F$2:F$68000),1),$I105)</f>
        <v>0</v>
      </c>
      <c r="P105" s="8">
        <f ca="1">COUNTIF(OFFSET(Unit_CFDAs!G$2,0,0,COUNTA(Unit_CFDAs!G$2:G$68000),1),$I105)</f>
        <v>0</v>
      </c>
      <c r="Q105" s="8">
        <f ca="1">COUNTIF(OFFSET(Unit_CFDAs!H$2,0,0,COUNTA(Unit_CFDAs!H$2:H$68000),1),$I105)</f>
        <v>0</v>
      </c>
      <c r="R105" s="8">
        <f ca="1">COUNTIF(OFFSET(Unit_CFDAs!I$2,0,0,COUNTA(Unit_CFDAs!I$2:I$68000),1),$I105)</f>
        <v>0</v>
      </c>
      <c r="S105" s="8">
        <f ca="1">COUNTIF(OFFSET(Unit_CFDAs!J$2,0,0,COUNTA(Unit_CFDAs!J$2:J$68000),1),$I105)</f>
        <v>0</v>
      </c>
      <c r="T105" s="8">
        <f ca="1">COUNTIF(OFFSET(Unit_CFDAs!K$2,0,0,COUNTA(Unit_CFDAs!K$2:K$68000),1),$I105)</f>
        <v>0</v>
      </c>
      <c r="U105" t="str">
        <f>INDEX('CFDA-Defs'!$C$2:$C$68000,MATCH(I105,'CFDA-Defs'!$B$2:$B$68000))</f>
        <v>Administration For Children And Families, Department Of Health And Human Services</v>
      </c>
      <c r="V105" t="str">
        <f>INDEX('CFDA-Defs'!$A$2:$A$68000,MATCH(I105,'CFDA-Defs'!$B$2:$B$68000))</f>
        <v>Refugee and Entrant Assistance_Discretionary Grants</v>
      </c>
    </row>
    <row r="106" spans="1:22" x14ac:dyDescent="0.2">
      <c r="A106" s="1">
        <v>41345</v>
      </c>
      <c r="B106" s="1">
        <v>41405</v>
      </c>
      <c r="C106" t="s">
        <v>9825</v>
      </c>
      <c r="D106" t="s">
        <v>9826</v>
      </c>
      <c r="E106" t="s">
        <v>5633</v>
      </c>
      <c r="F106">
        <v>900000</v>
      </c>
      <c r="G106" t="s">
        <v>9827</v>
      </c>
      <c r="H106" t="s">
        <v>8947</v>
      </c>
      <c r="I106">
        <v>93.733999999999995</v>
      </c>
      <c r="J106" s="8">
        <f ca="1">COUNTIF(OFFSET(Unit_CFDAs!A$2,0,0,COUNTA(Unit_CFDAs!A$2:A$68000),1),$I106)</f>
        <v>0</v>
      </c>
      <c r="K106" s="8">
        <f ca="1">COUNTIF(OFFSET(Unit_CFDAs!B$2,0,0,COUNTA(Unit_CFDAs!B$2:B$68000),1),$I106)</f>
        <v>0</v>
      </c>
      <c r="L106" s="8">
        <f ca="1">COUNTIF(OFFSET(Unit_CFDAs!C$2,0,0,COUNTA(Unit_CFDAs!C$2:C$68000),1),$I106)</f>
        <v>0</v>
      </c>
      <c r="M106" s="8">
        <f ca="1">COUNTIF(OFFSET(Unit_CFDAs!D$2,0,0,COUNTA(Unit_CFDAs!D$2:D$68000),1),$I106)</f>
        <v>0</v>
      </c>
      <c r="N106" s="8">
        <f ca="1">COUNTIF(OFFSET(Unit_CFDAs!E$2,0,0,COUNTA(Unit_CFDAs!E$2:E$68000),1),$I106)</f>
        <v>0</v>
      </c>
      <c r="O106" s="8">
        <f ca="1">COUNTIF(OFFSET(Unit_CFDAs!F$2,0,0,COUNTA(Unit_CFDAs!F$2:F$68000),1),$I106)</f>
        <v>0</v>
      </c>
      <c r="P106" s="8">
        <f ca="1">COUNTIF(OFFSET(Unit_CFDAs!G$2,0,0,COUNTA(Unit_CFDAs!G$2:G$68000),1),$I106)</f>
        <v>0</v>
      </c>
      <c r="Q106" s="8">
        <f ca="1">COUNTIF(OFFSET(Unit_CFDAs!H$2,0,0,COUNTA(Unit_CFDAs!H$2:H$68000),1),$I106)</f>
        <v>0</v>
      </c>
      <c r="R106" s="8">
        <f ca="1">COUNTIF(OFFSET(Unit_CFDAs!I$2,0,0,COUNTA(Unit_CFDAs!I$2:I$68000),1),$I106)</f>
        <v>0</v>
      </c>
      <c r="S106" s="8">
        <f ca="1">COUNTIF(OFFSET(Unit_CFDAs!J$2,0,0,COUNTA(Unit_CFDAs!J$2:J$68000),1),$I106)</f>
        <v>0</v>
      </c>
      <c r="T106" s="8">
        <f ca="1">COUNTIF(OFFSET(Unit_CFDAs!K$2,0,0,COUNTA(Unit_CFDAs!K$2:K$68000),1),$I106)</f>
        <v>0</v>
      </c>
      <c r="U106" t="str">
        <f>INDEX('CFDA-Defs'!$C$2:$C$68000,MATCH(I106,'CFDA-Defs'!$B$2:$B$68000))</f>
        <v>Administration For Community Living, Department Of Health And Human Services</v>
      </c>
      <c r="V106" t="str">
        <f>INDEX('CFDA-Defs'!$A$2:$A$68000,MATCH(I106,'CFDA-Defs'!$B$2:$B$68000))</f>
        <v xml:space="preserve">Empowering Older Adults and Adults with Disabilities through Chronic Disease Self-Management Education Programs Ð financed by Prevention and Public Health Funds (PPHF) </v>
      </c>
    </row>
    <row r="107" spans="1:22" x14ac:dyDescent="0.2">
      <c r="A107" s="1">
        <v>41346</v>
      </c>
      <c r="B107" s="1">
        <v>41406</v>
      </c>
      <c r="C107" t="s">
        <v>9828</v>
      </c>
      <c r="D107" s="19" t="s">
        <v>9829</v>
      </c>
      <c r="E107" t="s">
        <v>5633</v>
      </c>
      <c r="F107">
        <v>600000</v>
      </c>
      <c r="G107" t="s">
        <v>9830</v>
      </c>
      <c r="H107" t="s">
        <v>8947</v>
      </c>
      <c r="I107">
        <v>93.760999999999996</v>
      </c>
      <c r="J107" s="8">
        <f ca="1">COUNTIF(OFFSET(Unit_CFDAs!A$2,0,0,COUNTA(Unit_CFDAs!A$2:A$68000),1),$I107)</f>
        <v>0</v>
      </c>
      <c r="K107" s="8">
        <f ca="1">COUNTIF(OFFSET(Unit_CFDAs!B$2,0,0,COUNTA(Unit_CFDAs!B$2:B$68000),1),$I107)</f>
        <v>0</v>
      </c>
      <c r="L107" s="8">
        <f ca="1">COUNTIF(OFFSET(Unit_CFDAs!C$2,0,0,COUNTA(Unit_CFDAs!C$2:C$68000),1),$I107)</f>
        <v>0</v>
      </c>
      <c r="M107" s="8">
        <f ca="1">COUNTIF(OFFSET(Unit_CFDAs!D$2,0,0,COUNTA(Unit_CFDAs!D$2:D$68000),1),$I107)</f>
        <v>0</v>
      </c>
      <c r="N107" s="8">
        <f ca="1">COUNTIF(OFFSET(Unit_CFDAs!E$2,0,0,COUNTA(Unit_CFDAs!E$2:E$68000),1),$I107)</f>
        <v>0</v>
      </c>
      <c r="O107" s="8">
        <f ca="1">COUNTIF(OFFSET(Unit_CFDAs!F$2,0,0,COUNTA(Unit_CFDAs!F$2:F$68000),1),$I107)</f>
        <v>0</v>
      </c>
      <c r="P107" s="8">
        <f ca="1">COUNTIF(OFFSET(Unit_CFDAs!G$2,0,0,COUNTA(Unit_CFDAs!G$2:G$68000),1),$I107)</f>
        <v>0</v>
      </c>
      <c r="Q107" s="8">
        <f ca="1">COUNTIF(OFFSET(Unit_CFDAs!H$2,0,0,COUNTA(Unit_CFDAs!H$2:H$68000),1),$I107)</f>
        <v>0</v>
      </c>
      <c r="R107" s="8">
        <f ca="1">COUNTIF(OFFSET(Unit_CFDAs!I$2,0,0,COUNTA(Unit_CFDAs!I$2:I$68000),1),$I107)</f>
        <v>0</v>
      </c>
      <c r="S107" s="8">
        <f ca="1">COUNTIF(OFFSET(Unit_CFDAs!J$2,0,0,COUNTA(Unit_CFDAs!J$2:J$68000),1),$I107)</f>
        <v>0</v>
      </c>
      <c r="T107" s="8">
        <f ca="1">COUNTIF(OFFSET(Unit_CFDAs!K$2,0,0,COUNTA(Unit_CFDAs!K$2:K$68000),1),$I107)</f>
        <v>0</v>
      </c>
      <c r="U107" t="str">
        <f>INDEX('CFDA-Defs'!$C$2:$C$68000,MATCH(I107,'CFDA-Defs'!$B$2:$B$68000))</f>
        <v>Administration For Community Living, Department Of Health And Human Services</v>
      </c>
      <c r="V107" t="str">
        <f>INDEX('CFDA-Defs'!$A$2:$A$68000,MATCH(I107,'CFDA-Defs'!$B$2:$B$68000))</f>
        <v>Evidence-Based Falls Prevention Programs Financed Solely by Prevention and Public Health Funds (PPHF)</v>
      </c>
    </row>
    <row r="108" spans="1:22" x14ac:dyDescent="0.2">
      <c r="A108" s="1">
        <v>41345</v>
      </c>
      <c r="B108" s="1">
        <v>41444</v>
      </c>
      <c r="C108" t="s">
        <v>9831</v>
      </c>
      <c r="D108" t="s">
        <v>9832</v>
      </c>
      <c r="E108" t="s">
        <v>5633</v>
      </c>
      <c r="F108">
        <v>950000</v>
      </c>
      <c r="G108" t="s">
        <v>9833</v>
      </c>
      <c r="H108" t="s">
        <v>9834</v>
      </c>
      <c r="I108">
        <v>93.837999999999994</v>
      </c>
      <c r="J108" s="8">
        <f ca="1">COUNTIF(OFFSET(Unit_CFDAs!A$2,0,0,COUNTA(Unit_CFDAs!A$2:A$68000),1),$I108)</f>
        <v>0</v>
      </c>
      <c r="K108" s="8">
        <f ca="1">COUNTIF(OFFSET(Unit_CFDAs!B$2,0,0,COUNTA(Unit_CFDAs!B$2:B$68000),1),$I108)</f>
        <v>0</v>
      </c>
      <c r="L108" s="8">
        <f ca="1">COUNTIF(OFFSET(Unit_CFDAs!C$2,0,0,COUNTA(Unit_CFDAs!C$2:C$68000),1),$I108)</f>
        <v>0</v>
      </c>
      <c r="M108" s="8">
        <f ca="1">COUNTIF(OFFSET(Unit_CFDAs!D$2,0,0,COUNTA(Unit_CFDAs!D$2:D$68000),1),$I108)</f>
        <v>0</v>
      </c>
      <c r="N108" s="8">
        <f ca="1">COUNTIF(OFFSET(Unit_CFDAs!E$2,0,0,COUNTA(Unit_CFDAs!E$2:E$68000),1),$I108)</f>
        <v>0</v>
      </c>
      <c r="O108" s="8">
        <f ca="1">COUNTIF(OFFSET(Unit_CFDAs!F$2,0,0,COUNTA(Unit_CFDAs!F$2:F$68000),1),$I108)</f>
        <v>0</v>
      </c>
      <c r="P108" s="8">
        <f ca="1">COUNTIF(OFFSET(Unit_CFDAs!G$2,0,0,COUNTA(Unit_CFDAs!G$2:G$68000),1),$I108)</f>
        <v>0</v>
      </c>
      <c r="Q108" s="8">
        <f ca="1">COUNTIF(OFFSET(Unit_CFDAs!H$2,0,0,COUNTA(Unit_CFDAs!H$2:H$68000),1),$I108)</f>
        <v>0</v>
      </c>
      <c r="R108" s="8">
        <f ca="1">COUNTIF(OFFSET(Unit_CFDAs!I$2,0,0,COUNTA(Unit_CFDAs!I$2:I$68000),1),$I108)</f>
        <v>0</v>
      </c>
      <c r="S108" s="8">
        <f ca="1">COUNTIF(OFFSET(Unit_CFDAs!J$2,0,0,COUNTA(Unit_CFDAs!J$2:J$68000),1),$I108)</f>
        <v>0</v>
      </c>
      <c r="T108" s="8">
        <f ca="1">COUNTIF(OFFSET(Unit_CFDAs!K$2,0,0,COUNTA(Unit_CFDAs!K$2:K$68000),1),$I108)</f>
        <v>0</v>
      </c>
      <c r="U108" t="str">
        <f>INDEX('CFDA-Defs'!$C$2:$C$68000,MATCH(I108,'CFDA-Defs'!$B$2:$B$68000))</f>
        <v>National Institutes Of Health, Department Of Health And Human Services</v>
      </c>
      <c r="V108" t="str">
        <f>INDEX('CFDA-Defs'!$A$2:$A$68000,MATCH(I108,'CFDA-Defs'!$B$2:$B$68000))</f>
        <v>Lung Diseases Research</v>
      </c>
    </row>
    <row r="109" spans="1:22" x14ac:dyDescent="0.2">
      <c r="A109" s="1">
        <v>41332</v>
      </c>
      <c r="B109" s="1">
        <v>42308</v>
      </c>
      <c r="C109" t="s">
        <v>9835</v>
      </c>
      <c r="D109" t="s">
        <v>9355</v>
      </c>
      <c r="E109" t="s">
        <v>5633</v>
      </c>
      <c r="G109" t="s">
        <v>9836</v>
      </c>
      <c r="H109" t="s">
        <v>9837</v>
      </c>
      <c r="I109">
        <v>93.846999999999994</v>
      </c>
      <c r="J109" s="8">
        <f ca="1">COUNTIF(OFFSET(Unit_CFDAs!A$2,0,0,COUNTA(Unit_CFDAs!A$2:A$68000),1),$I109)</f>
        <v>1</v>
      </c>
      <c r="K109" s="8">
        <f ca="1">COUNTIF(OFFSET(Unit_CFDAs!B$2,0,0,COUNTA(Unit_CFDAs!B$2:B$68000),1),$I109)</f>
        <v>0</v>
      </c>
      <c r="L109" s="8">
        <f ca="1">COUNTIF(OFFSET(Unit_CFDAs!C$2,0,0,COUNTA(Unit_CFDAs!C$2:C$68000),1),$I109)</f>
        <v>1</v>
      </c>
      <c r="M109" s="8">
        <f ca="1">COUNTIF(OFFSET(Unit_CFDAs!D$2,0,0,COUNTA(Unit_CFDAs!D$2:D$68000),1),$I109)</f>
        <v>1</v>
      </c>
      <c r="N109" s="8">
        <f ca="1">COUNTIF(OFFSET(Unit_CFDAs!E$2,0,0,COUNTA(Unit_CFDAs!E$2:E$68000),1),$I109)</f>
        <v>0</v>
      </c>
      <c r="O109" s="8">
        <f ca="1">COUNTIF(OFFSET(Unit_CFDAs!F$2,0,0,COUNTA(Unit_CFDAs!F$2:F$68000),1),$I109)</f>
        <v>0</v>
      </c>
      <c r="P109" s="8">
        <f ca="1">COUNTIF(OFFSET(Unit_CFDAs!G$2,0,0,COUNTA(Unit_CFDAs!G$2:G$68000),1),$I109)</f>
        <v>0</v>
      </c>
      <c r="Q109" s="8">
        <f ca="1">COUNTIF(OFFSET(Unit_CFDAs!H$2,0,0,COUNTA(Unit_CFDAs!H$2:H$68000),1),$I109)</f>
        <v>0</v>
      </c>
      <c r="R109" s="8">
        <f ca="1">COUNTIF(OFFSET(Unit_CFDAs!I$2,0,0,COUNTA(Unit_CFDAs!I$2:I$68000),1),$I109)</f>
        <v>1</v>
      </c>
      <c r="S109" s="8">
        <f ca="1">COUNTIF(OFFSET(Unit_CFDAs!J$2,0,0,COUNTA(Unit_CFDAs!J$2:J$68000),1),$I109)</f>
        <v>1</v>
      </c>
      <c r="T109" s="8">
        <f ca="1">COUNTIF(OFFSET(Unit_CFDAs!K$2,0,0,COUNTA(Unit_CFDAs!K$2:K$68000),1),$I109)</f>
        <v>0</v>
      </c>
      <c r="U109" t="str">
        <f>INDEX('CFDA-Defs'!$C$2:$C$68000,MATCH(I109,'CFDA-Defs'!$B$2:$B$68000))</f>
        <v>National Institutes Of Health, Department Of Health And Human Services</v>
      </c>
      <c r="V109" t="str">
        <f>INDEX('CFDA-Defs'!$A$2:$A$68000,MATCH(I109,'CFDA-Defs'!$B$2:$B$68000))</f>
        <v>Diabetes, Digestive, and Kidney Diseases Extramural Research</v>
      </c>
    </row>
    <row r="110" spans="1:22" x14ac:dyDescent="0.2">
      <c r="A110" s="1">
        <v>41332</v>
      </c>
      <c r="B110" s="1">
        <v>42308</v>
      </c>
      <c r="C110" t="s">
        <v>9838</v>
      </c>
      <c r="D110" s="3" t="s">
        <v>9357</v>
      </c>
      <c r="E110" t="s">
        <v>5633</v>
      </c>
      <c r="F110">
        <v>500000</v>
      </c>
      <c r="G110" t="s">
        <v>9839</v>
      </c>
      <c r="H110" t="s">
        <v>9840</v>
      </c>
      <c r="I110">
        <v>93.846999999999994</v>
      </c>
      <c r="J110" s="8">
        <f ca="1">COUNTIF(OFFSET(Unit_CFDAs!A$2,0,0,COUNTA(Unit_CFDAs!A$2:A$68000),1),$I110)</f>
        <v>1</v>
      </c>
      <c r="K110" s="8">
        <f ca="1">COUNTIF(OFFSET(Unit_CFDAs!B$2,0,0,COUNTA(Unit_CFDAs!B$2:B$68000),1),$I110)</f>
        <v>0</v>
      </c>
      <c r="L110" s="8">
        <f ca="1">COUNTIF(OFFSET(Unit_CFDAs!C$2,0,0,COUNTA(Unit_CFDAs!C$2:C$68000),1),$I110)</f>
        <v>1</v>
      </c>
      <c r="M110" s="8">
        <f ca="1">COUNTIF(OFFSET(Unit_CFDAs!D$2,0,0,COUNTA(Unit_CFDAs!D$2:D$68000),1),$I110)</f>
        <v>1</v>
      </c>
      <c r="N110" s="8">
        <f ca="1">COUNTIF(OFFSET(Unit_CFDAs!E$2,0,0,COUNTA(Unit_CFDAs!E$2:E$68000),1),$I110)</f>
        <v>0</v>
      </c>
      <c r="O110" s="8">
        <f ca="1">COUNTIF(OFFSET(Unit_CFDAs!F$2,0,0,COUNTA(Unit_CFDAs!F$2:F$68000),1),$I110)</f>
        <v>0</v>
      </c>
      <c r="P110" s="8">
        <f ca="1">COUNTIF(OFFSET(Unit_CFDAs!G$2,0,0,COUNTA(Unit_CFDAs!G$2:G$68000),1),$I110)</f>
        <v>0</v>
      </c>
      <c r="Q110" s="8">
        <f ca="1">COUNTIF(OFFSET(Unit_CFDAs!H$2,0,0,COUNTA(Unit_CFDAs!H$2:H$68000),1),$I110)</f>
        <v>0</v>
      </c>
      <c r="R110" s="8">
        <f ca="1">COUNTIF(OFFSET(Unit_CFDAs!I$2,0,0,COUNTA(Unit_CFDAs!I$2:I$68000),1),$I110)</f>
        <v>1</v>
      </c>
      <c r="S110" s="8">
        <f ca="1">COUNTIF(OFFSET(Unit_CFDAs!J$2,0,0,COUNTA(Unit_CFDAs!J$2:J$68000),1),$I110)</f>
        <v>1</v>
      </c>
      <c r="T110" s="8">
        <f ca="1">COUNTIF(OFFSET(Unit_CFDAs!K$2,0,0,COUNTA(Unit_CFDAs!K$2:K$68000),1),$I110)</f>
        <v>0</v>
      </c>
      <c r="U110" t="str">
        <f>INDEX('CFDA-Defs'!$C$2:$C$68000,MATCH(I110,'CFDA-Defs'!$B$2:$B$68000))</f>
        <v>National Institutes Of Health, Department Of Health And Human Services</v>
      </c>
      <c r="V110" t="str">
        <f>INDEX('CFDA-Defs'!$A$2:$A$68000,MATCH(I110,'CFDA-Defs'!$B$2:$B$68000))</f>
        <v>Diabetes, Digestive, and Kidney Diseases Extramural Research</v>
      </c>
    </row>
    <row r="111" spans="1:22" x14ac:dyDescent="0.2">
      <c r="A111" s="1">
        <v>41332</v>
      </c>
      <c r="B111" s="1">
        <v>42308</v>
      </c>
      <c r="C111" t="s">
        <v>9841</v>
      </c>
      <c r="D111" s="3" t="s">
        <v>9356</v>
      </c>
      <c r="E111" t="s">
        <v>5633</v>
      </c>
      <c r="F111">
        <v>150000</v>
      </c>
      <c r="G111" t="s">
        <v>9842</v>
      </c>
      <c r="H111" t="s">
        <v>9843</v>
      </c>
      <c r="I111">
        <v>93.846999999999994</v>
      </c>
      <c r="J111" s="8">
        <f ca="1">COUNTIF(OFFSET(Unit_CFDAs!A$2,0,0,COUNTA(Unit_CFDAs!A$2:A$68000),1),$I111)</f>
        <v>1</v>
      </c>
      <c r="K111" s="8">
        <f ca="1">COUNTIF(OFFSET(Unit_CFDAs!B$2,0,0,COUNTA(Unit_CFDAs!B$2:B$68000),1),$I111)</f>
        <v>0</v>
      </c>
      <c r="L111" s="8">
        <f ca="1">COUNTIF(OFFSET(Unit_CFDAs!C$2,0,0,COUNTA(Unit_CFDAs!C$2:C$68000),1),$I111)</f>
        <v>1</v>
      </c>
      <c r="M111" s="8">
        <f ca="1">COUNTIF(OFFSET(Unit_CFDAs!D$2,0,0,COUNTA(Unit_CFDAs!D$2:D$68000),1),$I111)</f>
        <v>1</v>
      </c>
      <c r="N111" s="8">
        <f ca="1">COUNTIF(OFFSET(Unit_CFDAs!E$2,0,0,COUNTA(Unit_CFDAs!E$2:E$68000),1),$I111)</f>
        <v>0</v>
      </c>
      <c r="O111" s="8">
        <f ca="1">COUNTIF(OFFSET(Unit_CFDAs!F$2,0,0,COUNTA(Unit_CFDAs!F$2:F$68000),1),$I111)</f>
        <v>0</v>
      </c>
      <c r="P111" s="8">
        <f ca="1">COUNTIF(OFFSET(Unit_CFDAs!G$2,0,0,COUNTA(Unit_CFDAs!G$2:G$68000),1),$I111)</f>
        <v>0</v>
      </c>
      <c r="Q111" s="8">
        <f ca="1">COUNTIF(OFFSET(Unit_CFDAs!H$2,0,0,COUNTA(Unit_CFDAs!H$2:H$68000),1),$I111)</f>
        <v>0</v>
      </c>
      <c r="R111" s="8">
        <f ca="1">COUNTIF(OFFSET(Unit_CFDAs!I$2,0,0,COUNTA(Unit_CFDAs!I$2:I$68000),1),$I111)</f>
        <v>1</v>
      </c>
      <c r="S111" s="8">
        <f ca="1">COUNTIF(OFFSET(Unit_CFDAs!J$2,0,0,COUNTA(Unit_CFDAs!J$2:J$68000),1),$I111)</f>
        <v>1</v>
      </c>
      <c r="T111" s="8">
        <f ca="1">COUNTIF(OFFSET(Unit_CFDAs!K$2,0,0,COUNTA(Unit_CFDAs!K$2:K$68000),1),$I111)</f>
        <v>0</v>
      </c>
      <c r="U111" t="str">
        <f>INDEX('CFDA-Defs'!$C$2:$C$68000,MATCH(I111,'CFDA-Defs'!$B$2:$B$68000))</f>
        <v>National Institutes Of Health, Department Of Health And Human Services</v>
      </c>
      <c r="V111" t="str">
        <f>INDEX('CFDA-Defs'!$A$2:$A$68000,MATCH(I111,'CFDA-Defs'!$B$2:$B$68000))</f>
        <v>Diabetes, Digestive, and Kidney Diseases Extramural Research</v>
      </c>
    </row>
    <row r="112" spans="1:22" x14ac:dyDescent="0.2">
      <c r="A112" s="1">
        <v>41345</v>
      </c>
      <c r="B112" s="1">
        <v>41570</v>
      </c>
      <c r="C112" t="s">
        <v>9844</v>
      </c>
      <c r="D112" t="s">
        <v>9845</v>
      </c>
      <c r="E112" t="s">
        <v>5633</v>
      </c>
      <c r="F112">
        <v>325000</v>
      </c>
      <c r="G112" t="s">
        <v>9846</v>
      </c>
      <c r="H112" t="s">
        <v>9847</v>
      </c>
      <c r="I112">
        <v>93.846999999999994</v>
      </c>
      <c r="J112" s="8">
        <f ca="1">COUNTIF(OFFSET(Unit_CFDAs!A$2,0,0,COUNTA(Unit_CFDAs!A$2:A$68000),1),$I112)</f>
        <v>1</v>
      </c>
      <c r="K112" s="8">
        <f ca="1">COUNTIF(OFFSET(Unit_CFDAs!B$2,0,0,COUNTA(Unit_CFDAs!B$2:B$68000),1),$I112)</f>
        <v>0</v>
      </c>
      <c r="L112" s="8">
        <f ca="1">COUNTIF(OFFSET(Unit_CFDAs!C$2,0,0,COUNTA(Unit_CFDAs!C$2:C$68000),1),$I112)</f>
        <v>1</v>
      </c>
      <c r="M112" s="8">
        <f ca="1">COUNTIF(OFFSET(Unit_CFDAs!D$2,0,0,COUNTA(Unit_CFDAs!D$2:D$68000),1),$I112)</f>
        <v>1</v>
      </c>
      <c r="N112" s="8">
        <f ca="1">COUNTIF(OFFSET(Unit_CFDAs!E$2,0,0,COUNTA(Unit_CFDAs!E$2:E$68000),1),$I112)</f>
        <v>0</v>
      </c>
      <c r="O112" s="8">
        <f ca="1">COUNTIF(OFFSET(Unit_CFDAs!F$2,0,0,COUNTA(Unit_CFDAs!F$2:F$68000),1),$I112)</f>
        <v>0</v>
      </c>
      <c r="P112" s="8">
        <f ca="1">COUNTIF(OFFSET(Unit_CFDAs!G$2,0,0,COUNTA(Unit_CFDAs!G$2:G$68000),1),$I112)</f>
        <v>0</v>
      </c>
      <c r="Q112" s="8">
        <f ca="1">COUNTIF(OFFSET(Unit_CFDAs!H$2,0,0,COUNTA(Unit_CFDAs!H$2:H$68000),1),$I112)</f>
        <v>0</v>
      </c>
      <c r="R112" s="8">
        <f ca="1">COUNTIF(OFFSET(Unit_CFDAs!I$2,0,0,COUNTA(Unit_CFDAs!I$2:I$68000),1),$I112)</f>
        <v>1</v>
      </c>
      <c r="S112" s="8">
        <f ca="1">COUNTIF(OFFSET(Unit_CFDAs!J$2,0,0,COUNTA(Unit_CFDAs!J$2:J$68000),1),$I112)</f>
        <v>1</v>
      </c>
      <c r="T112" s="8">
        <f ca="1">COUNTIF(OFFSET(Unit_CFDAs!K$2,0,0,COUNTA(Unit_CFDAs!K$2:K$68000),1),$I112)</f>
        <v>0</v>
      </c>
      <c r="U112" t="str">
        <f>INDEX('CFDA-Defs'!$C$2:$C$68000,MATCH(I112,'CFDA-Defs'!$B$2:$B$68000))</f>
        <v>National Institutes Of Health, Department Of Health And Human Services</v>
      </c>
      <c r="V112" t="str">
        <f>INDEX('CFDA-Defs'!$A$2:$A$68000,MATCH(I112,'CFDA-Defs'!$B$2:$B$68000))</f>
        <v>Diabetes, Digestive, and Kidney Diseases Extramural Research</v>
      </c>
    </row>
    <row r="113" spans="1:22" x14ac:dyDescent="0.2">
      <c r="A113" s="1">
        <v>41339</v>
      </c>
      <c r="B113" s="1">
        <v>41402</v>
      </c>
      <c r="C113" t="s">
        <v>9848</v>
      </c>
      <c r="D113" s="3" t="s">
        <v>9849</v>
      </c>
      <c r="E113" t="s">
        <v>5633</v>
      </c>
      <c r="G113" t="s">
        <v>9850</v>
      </c>
      <c r="H113" t="s">
        <v>9851</v>
      </c>
      <c r="I113">
        <v>93.852999999999994</v>
      </c>
      <c r="J113" s="8">
        <f ca="1">COUNTIF(OFFSET(Unit_CFDAs!A$2,0,0,COUNTA(Unit_CFDAs!A$2:A$68000),1),$I113)</f>
        <v>1</v>
      </c>
      <c r="K113" s="8">
        <f ca="1">COUNTIF(OFFSET(Unit_CFDAs!B$2,0,0,COUNTA(Unit_CFDAs!B$2:B$68000),1),$I113)</f>
        <v>1</v>
      </c>
      <c r="L113" s="8">
        <f ca="1">COUNTIF(OFFSET(Unit_CFDAs!C$2,0,0,COUNTA(Unit_CFDAs!C$2:C$68000),1),$I113)</f>
        <v>1</v>
      </c>
      <c r="M113" s="8">
        <f ca="1">COUNTIF(OFFSET(Unit_CFDAs!D$2,0,0,COUNTA(Unit_CFDAs!D$2:D$68000),1),$I113)</f>
        <v>0</v>
      </c>
      <c r="N113" s="8">
        <f ca="1">COUNTIF(OFFSET(Unit_CFDAs!E$2,0,0,COUNTA(Unit_CFDAs!E$2:E$68000),1),$I113)</f>
        <v>0</v>
      </c>
      <c r="O113" s="8">
        <f ca="1">COUNTIF(OFFSET(Unit_CFDAs!F$2,0,0,COUNTA(Unit_CFDAs!F$2:F$68000),1),$I113)</f>
        <v>0</v>
      </c>
      <c r="P113" s="8">
        <f ca="1">COUNTIF(OFFSET(Unit_CFDAs!G$2,0,0,COUNTA(Unit_CFDAs!G$2:G$68000),1),$I113)</f>
        <v>0</v>
      </c>
      <c r="Q113" s="8">
        <f ca="1">COUNTIF(OFFSET(Unit_CFDAs!H$2,0,0,COUNTA(Unit_CFDAs!H$2:H$68000),1),$I113)</f>
        <v>0</v>
      </c>
      <c r="R113" s="8">
        <f ca="1">COUNTIF(OFFSET(Unit_CFDAs!I$2,0,0,COUNTA(Unit_CFDAs!I$2:I$68000),1),$I113)</f>
        <v>1</v>
      </c>
      <c r="S113" s="8">
        <f ca="1">COUNTIF(OFFSET(Unit_CFDAs!J$2,0,0,COUNTA(Unit_CFDAs!J$2:J$68000),1),$I113)</f>
        <v>0</v>
      </c>
      <c r="T113" s="8">
        <f ca="1">COUNTIF(OFFSET(Unit_CFDAs!K$2,0,0,COUNTA(Unit_CFDAs!K$2:K$68000),1),$I113)</f>
        <v>0</v>
      </c>
      <c r="U113" t="str">
        <f>INDEX('CFDA-Defs'!$C$2:$C$68000,MATCH(I113,'CFDA-Defs'!$B$2:$B$68000))</f>
        <v>National Institutes Of Health, Department Of Health And Human Services</v>
      </c>
      <c r="V113" t="str">
        <f>INDEX('CFDA-Defs'!$A$2:$A$68000,MATCH(I113,'CFDA-Defs'!$B$2:$B$68000))</f>
        <v>Extramural Research Programs in the Neurosciences and Neurological Disorders</v>
      </c>
    </row>
    <row r="114" spans="1:22" x14ac:dyDescent="0.2">
      <c r="A114" s="1">
        <v>41325</v>
      </c>
      <c r="B114" s="1">
        <v>41492</v>
      </c>
      <c r="C114" t="s">
        <v>9852</v>
      </c>
      <c r="D114" s="19" t="s">
        <v>9394</v>
      </c>
      <c r="E114" t="s">
        <v>5633</v>
      </c>
      <c r="G114" t="s">
        <v>9853</v>
      </c>
      <c r="H114" t="s">
        <v>9854</v>
      </c>
      <c r="I114">
        <v>93.858999999999995</v>
      </c>
      <c r="J114" s="8">
        <f ca="1">COUNTIF(OFFSET(Unit_CFDAs!A$2,0,0,COUNTA(Unit_CFDAs!A$2:A$68000),1),$I114)</f>
        <v>1</v>
      </c>
      <c r="K114" s="8">
        <f ca="1">COUNTIF(OFFSET(Unit_CFDAs!B$2,0,0,COUNTA(Unit_CFDAs!B$2:B$68000),1),$I114)</f>
        <v>1</v>
      </c>
      <c r="L114" s="8">
        <f ca="1">COUNTIF(OFFSET(Unit_CFDAs!C$2,0,0,COUNTA(Unit_CFDAs!C$2:C$68000),1),$I114)</f>
        <v>1</v>
      </c>
      <c r="M114" s="8">
        <f ca="1">COUNTIF(OFFSET(Unit_CFDAs!D$2,0,0,COUNTA(Unit_CFDAs!D$2:D$68000),1),$I114)</f>
        <v>1</v>
      </c>
      <c r="N114" s="8">
        <f ca="1">COUNTIF(OFFSET(Unit_CFDAs!E$2,0,0,COUNTA(Unit_CFDAs!E$2:E$68000),1),$I114)</f>
        <v>0</v>
      </c>
      <c r="O114" s="8">
        <f ca="1">COUNTIF(OFFSET(Unit_CFDAs!F$2,0,0,COUNTA(Unit_CFDAs!F$2:F$68000),1),$I114)</f>
        <v>1</v>
      </c>
      <c r="P114" s="8">
        <f ca="1">COUNTIF(OFFSET(Unit_CFDAs!G$2,0,0,COUNTA(Unit_CFDAs!G$2:G$68000),1),$I114)</f>
        <v>2</v>
      </c>
      <c r="Q114" s="8">
        <f ca="1">COUNTIF(OFFSET(Unit_CFDAs!H$2,0,0,COUNTA(Unit_CFDAs!H$2:H$68000),1),$I114)</f>
        <v>1</v>
      </c>
      <c r="R114" s="8">
        <f ca="1">COUNTIF(OFFSET(Unit_CFDAs!I$2,0,0,COUNTA(Unit_CFDAs!I$2:I$68000),1),$I114)</f>
        <v>1</v>
      </c>
      <c r="S114" s="8">
        <f ca="1">COUNTIF(OFFSET(Unit_CFDAs!J$2,0,0,COUNTA(Unit_CFDAs!J$2:J$68000),1),$I114)</f>
        <v>1</v>
      </c>
      <c r="T114" s="8">
        <f ca="1">COUNTIF(OFFSET(Unit_CFDAs!K$2,0,0,COUNTA(Unit_CFDAs!K$2:K$68000),1),$I114)</f>
        <v>1</v>
      </c>
      <c r="U114" t="str">
        <f>INDEX('CFDA-Defs'!$C$2:$C$68000,MATCH(I114,'CFDA-Defs'!$B$2:$B$68000))</f>
        <v>National Institutes Of Health, Department Of Health And Human Services</v>
      </c>
      <c r="V114" t="str">
        <f>INDEX('CFDA-Defs'!$A$2:$A$68000,MATCH(I114,'CFDA-Defs'!$B$2:$B$68000))</f>
        <v>Biomedical Research and Research Training</v>
      </c>
    </row>
    <row r="115" spans="1:22" x14ac:dyDescent="0.2">
      <c r="A115" s="1">
        <v>41335</v>
      </c>
      <c r="B115" s="1">
        <v>42279</v>
      </c>
      <c r="C115" t="s">
        <v>9855</v>
      </c>
      <c r="D115" s="19" t="s">
        <v>9396</v>
      </c>
      <c r="E115" t="s">
        <v>5633</v>
      </c>
      <c r="F115">
        <v>250000</v>
      </c>
      <c r="G115" t="s">
        <v>9856</v>
      </c>
      <c r="H115" t="s">
        <v>9857</v>
      </c>
      <c r="I115">
        <v>93.858999999999995</v>
      </c>
      <c r="J115" s="8">
        <f ca="1">COUNTIF(OFFSET(Unit_CFDAs!A$2,0,0,COUNTA(Unit_CFDAs!A$2:A$68000),1),$I115)</f>
        <v>1</v>
      </c>
      <c r="K115" s="8">
        <f ca="1">COUNTIF(OFFSET(Unit_CFDAs!B$2,0,0,COUNTA(Unit_CFDAs!B$2:B$68000),1),$I115)</f>
        <v>1</v>
      </c>
      <c r="L115" s="8">
        <f ca="1">COUNTIF(OFFSET(Unit_CFDAs!C$2,0,0,COUNTA(Unit_CFDAs!C$2:C$68000),1),$I115)</f>
        <v>1</v>
      </c>
      <c r="M115" s="8">
        <f ca="1">COUNTIF(OFFSET(Unit_CFDAs!D$2,0,0,COUNTA(Unit_CFDAs!D$2:D$68000),1),$I115)</f>
        <v>1</v>
      </c>
      <c r="N115" s="8">
        <f ca="1">COUNTIF(OFFSET(Unit_CFDAs!E$2,0,0,COUNTA(Unit_CFDAs!E$2:E$68000),1),$I115)</f>
        <v>0</v>
      </c>
      <c r="O115" s="8">
        <f ca="1">COUNTIF(OFFSET(Unit_CFDAs!F$2,0,0,COUNTA(Unit_CFDAs!F$2:F$68000),1),$I115)</f>
        <v>1</v>
      </c>
      <c r="P115" s="8">
        <f ca="1">COUNTIF(OFFSET(Unit_CFDAs!G$2,0,0,COUNTA(Unit_CFDAs!G$2:G$68000),1),$I115)</f>
        <v>2</v>
      </c>
      <c r="Q115" s="8">
        <f ca="1">COUNTIF(OFFSET(Unit_CFDAs!H$2,0,0,COUNTA(Unit_CFDAs!H$2:H$68000),1),$I115)</f>
        <v>1</v>
      </c>
      <c r="R115" s="8">
        <f ca="1">COUNTIF(OFFSET(Unit_CFDAs!I$2,0,0,COUNTA(Unit_CFDAs!I$2:I$68000),1),$I115)</f>
        <v>1</v>
      </c>
      <c r="S115" s="8">
        <f ca="1">COUNTIF(OFFSET(Unit_CFDAs!J$2,0,0,COUNTA(Unit_CFDAs!J$2:J$68000),1),$I115)</f>
        <v>1</v>
      </c>
      <c r="T115" s="8">
        <f ca="1">COUNTIF(OFFSET(Unit_CFDAs!K$2,0,0,COUNTA(Unit_CFDAs!K$2:K$68000),1),$I115)</f>
        <v>1</v>
      </c>
      <c r="U115" t="str">
        <f>INDEX('CFDA-Defs'!$C$2:$C$68000,MATCH(I115,'CFDA-Defs'!$B$2:$B$68000))</f>
        <v>National Institutes Of Health, Department Of Health And Human Services</v>
      </c>
      <c r="V115" t="str">
        <f>INDEX('CFDA-Defs'!$A$2:$A$68000,MATCH(I115,'CFDA-Defs'!$B$2:$B$68000))</f>
        <v>Biomedical Research and Research Training</v>
      </c>
    </row>
    <row r="116" spans="1:22" x14ac:dyDescent="0.2">
      <c r="A116" s="1">
        <v>41340</v>
      </c>
      <c r="B116" s="1">
        <v>42151</v>
      </c>
      <c r="C116" t="s">
        <v>9858</v>
      </c>
      <c r="D116" t="s">
        <v>9395</v>
      </c>
      <c r="E116" t="s">
        <v>5633</v>
      </c>
      <c r="F116">
        <v>750000</v>
      </c>
      <c r="G116" t="s">
        <v>9859</v>
      </c>
      <c r="H116" t="s">
        <v>9860</v>
      </c>
      <c r="I116" s="2">
        <v>93.858999999999995</v>
      </c>
      <c r="J116" s="8">
        <f ca="1">COUNTIF(OFFSET(Unit_CFDAs!A$2,0,0,COUNTA(Unit_CFDAs!A$2:A$68000),1),$I116)</f>
        <v>1</v>
      </c>
      <c r="K116" s="8">
        <f ca="1">COUNTIF(OFFSET(Unit_CFDAs!B$2,0,0,COUNTA(Unit_CFDAs!B$2:B$68000),1),$I116)</f>
        <v>1</v>
      </c>
      <c r="L116" s="8">
        <f ca="1">COUNTIF(OFFSET(Unit_CFDAs!C$2,0,0,COUNTA(Unit_CFDAs!C$2:C$68000),1),$I116)</f>
        <v>1</v>
      </c>
      <c r="M116" s="8">
        <f ca="1">COUNTIF(OFFSET(Unit_CFDAs!D$2,0,0,COUNTA(Unit_CFDAs!D$2:D$68000),1),$I116)</f>
        <v>1</v>
      </c>
      <c r="N116" s="8">
        <f ca="1">COUNTIF(OFFSET(Unit_CFDAs!E$2,0,0,COUNTA(Unit_CFDAs!E$2:E$68000),1),$I116)</f>
        <v>0</v>
      </c>
      <c r="O116" s="8">
        <f ca="1">COUNTIF(OFFSET(Unit_CFDAs!F$2,0,0,COUNTA(Unit_CFDAs!F$2:F$68000),1),$I116)</f>
        <v>1</v>
      </c>
      <c r="P116" s="8">
        <f ca="1">COUNTIF(OFFSET(Unit_CFDAs!G$2,0,0,COUNTA(Unit_CFDAs!G$2:G$68000),1),$I116)</f>
        <v>2</v>
      </c>
      <c r="Q116" s="8">
        <f ca="1">COUNTIF(OFFSET(Unit_CFDAs!H$2,0,0,COUNTA(Unit_CFDAs!H$2:H$68000),1),$I116)</f>
        <v>1</v>
      </c>
      <c r="R116" s="8">
        <f ca="1">COUNTIF(OFFSET(Unit_CFDAs!I$2,0,0,COUNTA(Unit_CFDAs!I$2:I$68000),1),$I116)</f>
        <v>1</v>
      </c>
      <c r="S116" s="8">
        <f ca="1">COUNTIF(OFFSET(Unit_CFDAs!J$2,0,0,COUNTA(Unit_CFDAs!J$2:J$68000),1),$I116)</f>
        <v>1</v>
      </c>
      <c r="T116" s="8">
        <f ca="1">COUNTIF(OFFSET(Unit_CFDAs!K$2,0,0,COUNTA(Unit_CFDAs!K$2:K$68000),1),$I116)</f>
        <v>1</v>
      </c>
      <c r="U116" t="str">
        <f>INDEX('CFDA-Defs'!$C$2:$C$68000,MATCH(I116,'CFDA-Defs'!$B$2:$B$68000))</f>
        <v>National Institutes Of Health, Department Of Health And Human Services</v>
      </c>
      <c r="V116" t="str">
        <f>INDEX('CFDA-Defs'!$A$2:$A$68000,MATCH(I116,'CFDA-Defs'!$B$2:$B$68000))</f>
        <v>Biomedical Research and Research Training</v>
      </c>
    </row>
    <row r="117" spans="1:22" x14ac:dyDescent="0.2">
      <c r="A117" s="1">
        <v>41340</v>
      </c>
      <c r="B117" s="1">
        <v>41906</v>
      </c>
      <c r="C117" t="s">
        <v>9861</v>
      </c>
      <c r="D117" s="19" t="s">
        <v>9862</v>
      </c>
      <c r="E117" t="s">
        <v>5633</v>
      </c>
      <c r="F117">
        <v>300000</v>
      </c>
      <c r="G117" t="s">
        <v>9863</v>
      </c>
      <c r="H117" t="s">
        <v>9864</v>
      </c>
      <c r="I117">
        <v>93.858999999999995</v>
      </c>
      <c r="J117" s="8">
        <f ca="1">COUNTIF(OFFSET(Unit_CFDAs!A$2,0,0,COUNTA(Unit_CFDAs!A$2:A$68000),1),$I117)</f>
        <v>1</v>
      </c>
      <c r="K117" s="8">
        <f ca="1">COUNTIF(OFFSET(Unit_CFDAs!B$2,0,0,COUNTA(Unit_CFDAs!B$2:B$68000),1),$I117)</f>
        <v>1</v>
      </c>
      <c r="L117" s="8">
        <f ca="1">COUNTIF(OFFSET(Unit_CFDAs!C$2,0,0,COUNTA(Unit_CFDAs!C$2:C$68000),1),$I117)</f>
        <v>1</v>
      </c>
      <c r="M117" s="8">
        <f ca="1">COUNTIF(OFFSET(Unit_CFDAs!D$2,0,0,COUNTA(Unit_CFDAs!D$2:D$68000),1),$I117)</f>
        <v>1</v>
      </c>
      <c r="N117" s="8">
        <f ca="1">COUNTIF(OFFSET(Unit_CFDAs!E$2,0,0,COUNTA(Unit_CFDAs!E$2:E$68000),1),$I117)</f>
        <v>0</v>
      </c>
      <c r="O117" s="8">
        <f ca="1">COUNTIF(OFFSET(Unit_CFDAs!F$2,0,0,COUNTA(Unit_CFDAs!F$2:F$68000),1),$I117)</f>
        <v>1</v>
      </c>
      <c r="P117" s="8">
        <f ca="1">COUNTIF(OFFSET(Unit_CFDAs!G$2,0,0,COUNTA(Unit_CFDAs!G$2:G$68000),1),$I117)</f>
        <v>2</v>
      </c>
      <c r="Q117" s="8">
        <f ca="1">COUNTIF(OFFSET(Unit_CFDAs!H$2,0,0,COUNTA(Unit_CFDAs!H$2:H$68000),1),$I117)</f>
        <v>1</v>
      </c>
      <c r="R117" s="8">
        <f ca="1">COUNTIF(OFFSET(Unit_CFDAs!I$2,0,0,COUNTA(Unit_CFDAs!I$2:I$68000),1),$I117)</f>
        <v>1</v>
      </c>
      <c r="S117" s="8">
        <f ca="1">COUNTIF(OFFSET(Unit_CFDAs!J$2,0,0,COUNTA(Unit_CFDAs!J$2:J$68000),1),$I117)</f>
        <v>1</v>
      </c>
      <c r="T117" s="8">
        <f ca="1">COUNTIF(OFFSET(Unit_CFDAs!K$2,0,0,COUNTA(Unit_CFDAs!K$2:K$68000),1),$I117)</f>
        <v>1</v>
      </c>
      <c r="U117" t="str">
        <f>INDEX('CFDA-Defs'!$C$2:$C$68000,MATCH(I117,'CFDA-Defs'!$B$2:$B$68000))</f>
        <v>National Institutes Of Health, Department Of Health And Human Services</v>
      </c>
      <c r="V117" t="str">
        <f>INDEX('CFDA-Defs'!$A$2:$A$68000,MATCH(I117,'CFDA-Defs'!$B$2:$B$68000))</f>
        <v>Biomedical Research and Research Training</v>
      </c>
    </row>
    <row r="118" spans="1:22" x14ac:dyDescent="0.2">
      <c r="A118" s="1">
        <v>41340</v>
      </c>
      <c r="B118" s="1">
        <v>41906</v>
      </c>
      <c r="C118" t="s">
        <v>9865</v>
      </c>
      <c r="D118" s="3" t="s">
        <v>9866</v>
      </c>
      <c r="E118" t="s">
        <v>5633</v>
      </c>
      <c r="F118">
        <v>300000</v>
      </c>
      <c r="G118" t="s">
        <v>9867</v>
      </c>
      <c r="H118" t="s">
        <v>9868</v>
      </c>
      <c r="I118">
        <v>93.858999999999995</v>
      </c>
      <c r="J118" s="8">
        <f ca="1">COUNTIF(OFFSET(Unit_CFDAs!A$2,0,0,COUNTA(Unit_CFDAs!A$2:A$68000),1),$I118)</f>
        <v>1</v>
      </c>
      <c r="K118" s="8">
        <f ca="1">COUNTIF(OFFSET(Unit_CFDAs!B$2,0,0,COUNTA(Unit_CFDAs!B$2:B$68000),1),$I118)</f>
        <v>1</v>
      </c>
      <c r="L118" s="8">
        <f ca="1">COUNTIF(OFFSET(Unit_CFDAs!C$2,0,0,COUNTA(Unit_CFDAs!C$2:C$68000),1),$I118)</f>
        <v>1</v>
      </c>
      <c r="M118" s="8">
        <f ca="1">COUNTIF(OFFSET(Unit_CFDAs!D$2,0,0,COUNTA(Unit_CFDAs!D$2:D$68000),1),$I118)</f>
        <v>1</v>
      </c>
      <c r="N118" s="8">
        <f ca="1">COUNTIF(OFFSET(Unit_CFDAs!E$2,0,0,COUNTA(Unit_CFDAs!E$2:E$68000),1),$I118)</f>
        <v>0</v>
      </c>
      <c r="O118" s="8">
        <f ca="1">COUNTIF(OFFSET(Unit_CFDAs!F$2,0,0,COUNTA(Unit_CFDAs!F$2:F$68000),1),$I118)</f>
        <v>1</v>
      </c>
      <c r="P118" s="8">
        <f ca="1">COUNTIF(OFFSET(Unit_CFDAs!G$2,0,0,COUNTA(Unit_CFDAs!G$2:G$68000),1),$I118)</f>
        <v>2</v>
      </c>
      <c r="Q118" s="8">
        <f ca="1">COUNTIF(OFFSET(Unit_CFDAs!H$2,0,0,COUNTA(Unit_CFDAs!H$2:H$68000),1),$I118)</f>
        <v>1</v>
      </c>
      <c r="R118" s="8">
        <f ca="1">COUNTIF(OFFSET(Unit_CFDAs!I$2,0,0,COUNTA(Unit_CFDAs!I$2:I$68000),1),$I118)</f>
        <v>1</v>
      </c>
      <c r="S118" s="8">
        <f ca="1">COUNTIF(OFFSET(Unit_CFDAs!J$2,0,0,COUNTA(Unit_CFDAs!J$2:J$68000),1),$I118)</f>
        <v>1</v>
      </c>
      <c r="T118" s="8">
        <f ca="1">COUNTIF(OFFSET(Unit_CFDAs!K$2,0,0,COUNTA(Unit_CFDAs!K$2:K$68000),1),$I118)</f>
        <v>1</v>
      </c>
      <c r="U118" t="str">
        <f>INDEX('CFDA-Defs'!$C$2:$C$68000,MATCH(I118,'CFDA-Defs'!$B$2:$B$68000))</f>
        <v>National Institutes Of Health, Department Of Health And Human Services</v>
      </c>
      <c r="V118" t="str">
        <f>INDEX('CFDA-Defs'!$A$2:$A$68000,MATCH(I118,'CFDA-Defs'!$B$2:$B$68000))</f>
        <v>Biomedical Research and Research Training</v>
      </c>
    </row>
    <row r="119" spans="1:22" x14ac:dyDescent="0.2">
      <c r="A119" s="1">
        <v>41346</v>
      </c>
      <c r="B119" s="1">
        <v>42147</v>
      </c>
      <c r="C119" t="s">
        <v>9869</v>
      </c>
      <c r="D119" s="19" t="s">
        <v>9870</v>
      </c>
      <c r="E119" t="s">
        <v>5633</v>
      </c>
      <c r="G119" t="s">
        <v>9871</v>
      </c>
      <c r="H119" t="s">
        <v>9872</v>
      </c>
      <c r="I119">
        <v>93.858999999999995</v>
      </c>
      <c r="J119" s="8">
        <f ca="1">COUNTIF(OFFSET(Unit_CFDAs!A$2,0,0,COUNTA(Unit_CFDAs!A$2:A$68000),1),$I119)</f>
        <v>1</v>
      </c>
      <c r="K119" s="8">
        <f ca="1">COUNTIF(OFFSET(Unit_CFDAs!B$2,0,0,COUNTA(Unit_CFDAs!B$2:B$68000),1),$I119)</f>
        <v>1</v>
      </c>
      <c r="L119" s="8">
        <f ca="1">COUNTIF(OFFSET(Unit_CFDAs!C$2,0,0,COUNTA(Unit_CFDAs!C$2:C$68000),1),$I119)</f>
        <v>1</v>
      </c>
      <c r="M119" s="8">
        <f ca="1">COUNTIF(OFFSET(Unit_CFDAs!D$2,0,0,COUNTA(Unit_CFDAs!D$2:D$68000),1),$I119)</f>
        <v>1</v>
      </c>
      <c r="N119" s="8">
        <f ca="1">COUNTIF(OFFSET(Unit_CFDAs!E$2,0,0,COUNTA(Unit_CFDAs!E$2:E$68000),1),$I119)</f>
        <v>0</v>
      </c>
      <c r="O119" s="8">
        <f ca="1">COUNTIF(OFFSET(Unit_CFDAs!F$2,0,0,COUNTA(Unit_CFDAs!F$2:F$68000),1),$I119)</f>
        <v>1</v>
      </c>
      <c r="P119" s="8">
        <f ca="1">COUNTIF(OFFSET(Unit_CFDAs!G$2,0,0,COUNTA(Unit_CFDAs!G$2:G$68000),1),$I119)</f>
        <v>2</v>
      </c>
      <c r="Q119" s="8">
        <f ca="1">COUNTIF(OFFSET(Unit_CFDAs!H$2,0,0,COUNTA(Unit_CFDAs!H$2:H$68000),1),$I119)</f>
        <v>1</v>
      </c>
      <c r="R119" s="8">
        <f ca="1">COUNTIF(OFFSET(Unit_CFDAs!I$2,0,0,COUNTA(Unit_CFDAs!I$2:I$68000),1),$I119)</f>
        <v>1</v>
      </c>
      <c r="S119" s="8">
        <f ca="1">COUNTIF(OFFSET(Unit_CFDAs!J$2,0,0,COUNTA(Unit_CFDAs!J$2:J$68000),1),$I119)</f>
        <v>1</v>
      </c>
      <c r="T119" s="8">
        <f ca="1">COUNTIF(OFFSET(Unit_CFDAs!K$2,0,0,COUNTA(Unit_CFDAs!K$2:K$68000),1),$I119)</f>
        <v>1</v>
      </c>
      <c r="U119" t="str">
        <f>INDEX('CFDA-Defs'!$C$2:$C$68000,MATCH(I119,'CFDA-Defs'!$B$2:$B$68000))</f>
        <v>National Institutes Of Health, Department Of Health And Human Services</v>
      </c>
      <c r="V119" t="str">
        <f>INDEX('CFDA-Defs'!$A$2:$A$68000,MATCH(I119,'CFDA-Defs'!$B$2:$B$68000))</f>
        <v>Biomedical Research and Research Training</v>
      </c>
    </row>
    <row r="120" spans="1:22" x14ac:dyDescent="0.2">
      <c r="A120" s="1">
        <v>41325</v>
      </c>
      <c r="B120" s="1">
        <v>42496</v>
      </c>
      <c r="C120" t="s">
        <v>9873</v>
      </c>
      <c r="D120" t="s">
        <v>9411</v>
      </c>
      <c r="E120" t="s">
        <v>5633</v>
      </c>
      <c r="F120">
        <v>200000</v>
      </c>
      <c r="G120" t="s">
        <v>9874</v>
      </c>
      <c r="H120" t="s">
        <v>9875</v>
      </c>
      <c r="I120">
        <v>93.864999999999995</v>
      </c>
      <c r="J120" s="8">
        <f ca="1">COUNTIF(OFFSET(Unit_CFDAs!A$2,0,0,COUNTA(Unit_CFDAs!A$2:A$68000),1),$I120)</f>
        <v>0</v>
      </c>
      <c r="K120" s="8">
        <f ca="1">COUNTIF(OFFSET(Unit_CFDAs!B$2,0,0,COUNTA(Unit_CFDAs!B$2:B$68000),1),$I120)</f>
        <v>1</v>
      </c>
      <c r="L120" s="8">
        <f ca="1">COUNTIF(OFFSET(Unit_CFDAs!C$2,0,0,COUNTA(Unit_CFDAs!C$2:C$68000),1),$I120)</f>
        <v>1</v>
      </c>
      <c r="M120" s="8">
        <f ca="1">COUNTIF(OFFSET(Unit_CFDAs!D$2,0,0,COUNTA(Unit_CFDAs!D$2:D$68000),1),$I120)</f>
        <v>1</v>
      </c>
      <c r="N120" s="8">
        <f ca="1">COUNTIF(OFFSET(Unit_CFDAs!E$2,0,0,COUNTA(Unit_CFDAs!E$2:E$68000),1),$I120)</f>
        <v>0</v>
      </c>
      <c r="O120" s="8">
        <f ca="1">COUNTIF(OFFSET(Unit_CFDAs!F$2,0,0,COUNTA(Unit_CFDAs!F$2:F$68000),1),$I120)</f>
        <v>0</v>
      </c>
      <c r="P120" s="8">
        <f ca="1">COUNTIF(OFFSET(Unit_CFDAs!G$2,0,0,COUNTA(Unit_CFDAs!G$2:G$68000),1),$I120)</f>
        <v>1</v>
      </c>
      <c r="Q120" s="8">
        <f ca="1">COUNTIF(OFFSET(Unit_CFDAs!H$2,0,0,COUNTA(Unit_CFDAs!H$2:H$68000),1),$I120)</f>
        <v>1</v>
      </c>
      <c r="R120" s="8">
        <f ca="1">COUNTIF(OFFSET(Unit_CFDAs!I$2,0,0,COUNTA(Unit_CFDAs!I$2:I$68000),1),$I120)</f>
        <v>0</v>
      </c>
      <c r="S120" s="8">
        <f ca="1">COUNTIF(OFFSET(Unit_CFDAs!J$2,0,0,COUNTA(Unit_CFDAs!J$2:J$68000),1),$I120)</f>
        <v>1</v>
      </c>
      <c r="T120" s="8">
        <f ca="1">COUNTIF(OFFSET(Unit_CFDAs!K$2,0,0,COUNTA(Unit_CFDAs!K$2:K$68000),1),$I120)</f>
        <v>0</v>
      </c>
      <c r="U120" t="str">
        <f>INDEX('CFDA-Defs'!$C$2:$C$68000,MATCH(I120,'CFDA-Defs'!$B$2:$B$68000))</f>
        <v>National Institutes Of Health, Department Of Health And Human Services</v>
      </c>
      <c r="V120" t="str">
        <f>INDEX('CFDA-Defs'!$A$2:$A$68000,MATCH(I120,'CFDA-Defs'!$B$2:$B$68000))</f>
        <v>Child Health and Human Development Extramural Research</v>
      </c>
    </row>
    <row r="121" spans="1:22" x14ac:dyDescent="0.2">
      <c r="A121" s="1">
        <v>41325</v>
      </c>
      <c r="B121" s="1">
        <v>41453</v>
      </c>
      <c r="C121" t="s">
        <v>9876</v>
      </c>
      <c r="D121" t="s">
        <v>9877</v>
      </c>
      <c r="E121" t="s">
        <v>5635</v>
      </c>
      <c r="G121" t="s">
        <v>9878</v>
      </c>
      <c r="H121" t="s">
        <v>9879</v>
      </c>
      <c r="I121">
        <v>93.864999999999995</v>
      </c>
      <c r="J121" s="8">
        <f ca="1">COUNTIF(OFFSET(Unit_CFDAs!A$2,0,0,COUNTA(Unit_CFDAs!A$2:A$68000),1),$I121)</f>
        <v>0</v>
      </c>
      <c r="K121" s="8">
        <f ca="1">COUNTIF(OFFSET(Unit_CFDAs!B$2,0,0,COUNTA(Unit_CFDAs!B$2:B$68000),1),$I121)</f>
        <v>1</v>
      </c>
      <c r="L121" s="8">
        <f ca="1">COUNTIF(OFFSET(Unit_CFDAs!C$2,0,0,COUNTA(Unit_CFDAs!C$2:C$68000),1),$I121)</f>
        <v>1</v>
      </c>
      <c r="M121" s="8">
        <f ca="1">COUNTIF(OFFSET(Unit_CFDAs!D$2,0,0,COUNTA(Unit_CFDAs!D$2:D$68000),1),$I121)</f>
        <v>1</v>
      </c>
      <c r="N121" s="8">
        <f ca="1">COUNTIF(OFFSET(Unit_CFDAs!E$2,0,0,COUNTA(Unit_CFDAs!E$2:E$68000),1),$I121)</f>
        <v>0</v>
      </c>
      <c r="O121" s="8">
        <f ca="1">COUNTIF(OFFSET(Unit_CFDAs!F$2,0,0,COUNTA(Unit_CFDAs!F$2:F$68000),1),$I121)</f>
        <v>0</v>
      </c>
      <c r="P121" s="8">
        <f ca="1">COUNTIF(OFFSET(Unit_CFDAs!G$2,0,0,COUNTA(Unit_CFDAs!G$2:G$68000),1),$I121)</f>
        <v>1</v>
      </c>
      <c r="Q121" s="8">
        <f ca="1">COUNTIF(OFFSET(Unit_CFDAs!H$2,0,0,COUNTA(Unit_CFDAs!H$2:H$68000),1),$I121)</f>
        <v>1</v>
      </c>
      <c r="R121" s="8">
        <f ca="1">COUNTIF(OFFSET(Unit_CFDAs!I$2,0,0,COUNTA(Unit_CFDAs!I$2:I$68000),1),$I121)</f>
        <v>0</v>
      </c>
      <c r="S121" s="8">
        <f ca="1">COUNTIF(OFFSET(Unit_CFDAs!J$2,0,0,COUNTA(Unit_CFDAs!J$2:J$68000),1),$I121)</f>
        <v>1</v>
      </c>
      <c r="T121" s="8">
        <f ca="1">COUNTIF(OFFSET(Unit_CFDAs!K$2,0,0,COUNTA(Unit_CFDAs!K$2:K$68000),1),$I121)</f>
        <v>0</v>
      </c>
      <c r="U121" t="str">
        <f>INDEX('CFDA-Defs'!$C$2:$C$68000,MATCH(I121,'CFDA-Defs'!$B$2:$B$68000))</f>
        <v>National Institutes Of Health, Department Of Health And Human Services</v>
      </c>
      <c r="V121" t="str">
        <f>INDEX('CFDA-Defs'!$A$2:$A$68000,MATCH(I121,'CFDA-Defs'!$B$2:$B$68000))</f>
        <v>Child Health and Human Development Extramural Research</v>
      </c>
    </row>
    <row r="122" spans="1:22" x14ac:dyDescent="0.2">
      <c r="A122" s="1">
        <v>41325</v>
      </c>
      <c r="B122" s="1">
        <v>41453</v>
      </c>
      <c r="C122" t="s">
        <v>9880</v>
      </c>
      <c r="D122" t="s">
        <v>9881</v>
      </c>
      <c r="E122" t="s">
        <v>5635</v>
      </c>
      <c r="F122">
        <v>200000</v>
      </c>
      <c r="G122" t="s">
        <v>9882</v>
      </c>
      <c r="H122" t="s">
        <v>9883</v>
      </c>
      <c r="I122">
        <v>93.864999999999995</v>
      </c>
      <c r="J122" s="8">
        <f ca="1">COUNTIF(OFFSET(Unit_CFDAs!A$2,0,0,COUNTA(Unit_CFDAs!A$2:A$68000),1),$I122)</f>
        <v>0</v>
      </c>
      <c r="K122" s="8">
        <f ca="1">COUNTIF(OFFSET(Unit_CFDAs!B$2,0,0,COUNTA(Unit_CFDAs!B$2:B$68000),1),$I122)</f>
        <v>1</v>
      </c>
      <c r="L122" s="8">
        <f ca="1">COUNTIF(OFFSET(Unit_CFDAs!C$2,0,0,COUNTA(Unit_CFDAs!C$2:C$68000),1),$I122)</f>
        <v>1</v>
      </c>
      <c r="M122" s="8">
        <f ca="1">COUNTIF(OFFSET(Unit_CFDAs!D$2,0,0,COUNTA(Unit_CFDAs!D$2:D$68000),1),$I122)</f>
        <v>1</v>
      </c>
      <c r="N122" s="8">
        <f ca="1">COUNTIF(OFFSET(Unit_CFDAs!E$2,0,0,COUNTA(Unit_CFDAs!E$2:E$68000),1),$I122)</f>
        <v>0</v>
      </c>
      <c r="O122" s="8">
        <f ca="1">COUNTIF(OFFSET(Unit_CFDAs!F$2,0,0,COUNTA(Unit_CFDAs!F$2:F$68000),1),$I122)</f>
        <v>0</v>
      </c>
      <c r="P122" s="8">
        <f ca="1">COUNTIF(OFFSET(Unit_CFDAs!G$2,0,0,COUNTA(Unit_CFDAs!G$2:G$68000),1),$I122)</f>
        <v>1</v>
      </c>
      <c r="Q122" s="8">
        <f ca="1">COUNTIF(OFFSET(Unit_CFDAs!H$2,0,0,COUNTA(Unit_CFDAs!H$2:H$68000),1),$I122)</f>
        <v>1</v>
      </c>
      <c r="R122" s="8">
        <f ca="1">COUNTIF(OFFSET(Unit_CFDAs!I$2,0,0,COUNTA(Unit_CFDAs!I$2:I$68000),1),$I122)</f>
        <v>0</v>
      </c>
      <c r="S122" s="8">
        <f ca="1">COUNTIF(OFFSET(Unit_CFDAs!J$2,0,0,COUNTA(Unit_CFDAs!J$2:J$68000),1),$I122)</f>
        <v>1</v>
      </c>
      <c r="T122" s="8">
        <f ca="1">COUNTIF(OFFSET(Unit_CFDAs!K$2,0,0,COUNTA(Unit_CFDAs!K$2:K$68000),1),$I122)</f>
        <v>0</v>
      </c>
      <c r="U122" t="str">
        <f>INDEX('CFDA-Defs'!$C$2:$C$68000,MATCH(I122,'CFDA-Defs'!$B$2:$B$68000))</f>
        <v>National Institutes Of Health, Department Of Health And Human Services</v>
      </c>
      <c r="V122" t="str">
        <f>INDEX('CFDA-Defs'!$A$2:$A$68000,MATCH(I122,'CFDA-Defs'!$B$2:$B$68000))</f>
        <v>Child Health and Human Development Extramural Research</v>
      </c>
    </row>
    <row r="123" spans="1:22" x14ac:dyDescent="0.2">
      <c r="A123" s="1">
        <v>41332</v>
      </c>
      <c r="B123" s="1">
        <v>42148</v>
      </c>
      <c r="C123" t="s">
        <v>9884</v>
      </c>
      <c r="D123" s="3" t="s">
        <v>9885</v>
      </c>
      <c r="E123" t="s">
        <v>5633</v>
      </c>
      <c r="F123">
        <v>150000</v>
      </c>
      <c r="G123" t="s">
        <v>9886</v>
      </c>
      <c r="H123" t="s">
        <v>9887</v>
      </c>
      <c r="I123">
        <v>93.864999999999995</v>
      </c>
      <c r="J123" s="8">
        <f ca="1">COUNTIF(OFFSET(Unit_CFDAs!A$2,0,0,COUNTA(Unit_CFDAs!A$2:A$68000),1),$I123)</f>
        <v>0</v>
      </c>
      <c r="K123" s="8">
        <f ca="1">COUNTIF(OFFSET(Unit_CFDAs!B$2,0,0,COUNTA(Unit_CFDAs!B$2:B$68000),1),$I123)</f>
        <v>1</v>
      </c>
      <c r="L123" s="8">
        <f ca="1">COUNTIF(OFFSET(Unit_CFDAs!C$2,0,0,COUNTA(Unit_CFDAs!C$2:C$68000),1),$I123)</f>
        <v>1</v>
      </c>
      <c r="M123" s="8">
        <f ca="1">COUNTIF(OFFSET(Unit_CFDAs!D$2,0,0,COUNTA(Unit_CFDAs!D$2:D$68000),1),$I123)</f>
        <v>1</v>
      </c>
      <c r="N123" s="8">
        <f ca="1">COUNTIF(OFFSET(Unit_CFDAs!E$2,0,0,COUNTA(Unit_CFDAs!E$2:E$68000),1),$I123)</f>
        <v>0</v>
      </c>
      <c r="O123" s="8">
        <f ca="1">COUNTIF(OFFSET(Unit_CFDAs!F$2,0,0,COUNTA(Unit_CFDAs!F$2:F$68000),1),$I123)</f>
        <v>0</v>
      </c>
      <c r="P123" s="8">
        <f ca="1">COUNTIF(OFFSET(Unit_CFDAs!G$2,0,0,COUNTA(Unit_CFDAs!G$2:G$68000),1),$I123)</f>
        <v>1</v>
      </c>
      <c r="Q123" s="8">
        <f ca="1">COUNTIF(OFFSET(Unit_CFDAs!H$2,0,0,COUNTA(Unit_CFDAs!H$2:H$68000),1),$I123)</f>
        <v>1</v>
      </c>
      <c r="R123" s="8">
        <f ca="1">COUNTIF(OFFSET(Unit_CFDAs!I$2,0,0,COUNTA(Unit_CFDAs!I$2:I$68000),1),$I123)</f>
        <v>0</v>
      </c>
      <c r="S123" s="8">
        <f ca="1">COUNTIF(OFFSET(Unit_CFDAs!J$2,0,0,COUNTA(Unit_CFDAs!J$2:J$68000),1),$I123)</f>
        <v>1</v>
      </c>
      <c r="T123" s="8">
        <f ca="1">COUNTIF(OFFSET(Unit_CFDAs!K$2,0,0,COUNTA(Unit_CFDAs!K$2:K$68000),1),$I123)</f>
        <v>0</v>
      </c>
      <c r="U123" t="str">
        <f>INDEX('CFDA-Defs'!$C$2:$C$68000,MATCH(I123,'CFDA-Defs'!$B$2:$B$68000))</f>
        <v>National Institutes Of Health, Department Of Health And Human Services</v>
      </c>
      <c r="V123" t="str">
        <f>INDEX('CFDA-Defs'!$A$2:$A$68000,MATCH(I123,'CFDA-Defs'!$B$2:$B$68000))</f>
        <v>Child Health and Human Development Extramural Research</v>
      </c>
    </row>
    <row r="124" spans="1:22" x14ac:dyDescent="0.2">
      <c r="A124" s="1">
        <v>41335</v>
      </c>
      <c r="B124" s="1">
        <v>42462</v>
      </c>
      <c r="C124" t="s">
        <v>9888</v>
      </c>
      <c r="D124" t="s">
        <v>9409</v>
      </c>
      <c r="E124" t="s">
        <v>5633</v>
      </c>
      <c r="F124">
        <v>50000</v>
      </c>
      <c r="G124" t="s">
        <v>9889</v>
      </c>
      <c r="H124" t="s">
        <v>9890</v>
      </c>
      <c r="I124">
        <v>93.864999999999995</v>
      </c>
      <c r="J124" s="8">
        <f ca="1">COUNTIF(OFFSET(Unit_CFDAs!A$2,0,0,COUNTA(Unit_CFDAs!A$2:A$68000),1),$I124)</f>
        <v>0</v>
      </c>
      <c r="K124" s="8">
        <f ca="1">COUNTIF(OFFSET(Unit_CFDAs!B$2,0,0,COUNTA(Unit_CFDAs!B$2:B$68000),1),$I124)</f>
        <v>1</v>
      </c>
      <c r="L124" s="8">
        <f ca="1">COUNTIF(OFFSET(Unit_CFDAs!C$2,0,0,COUNTA(Unit_CFDAs!C$2:C$68000),1),$I124)</f>
        <v>1</v>
      </c>
      <c r="M124" s="8">
        <f ca="1">COUNTIF(OFFSET(Unit_CFDAs!D$2,0,0,COUNTA(Unit_CFDAs!D$2:D$68000),1),$I124)</f>
        <v>1</v>
      </c>
      <c r="N124" s="8">
        <f ca="1">COUNTIF(OFFSET(Unit_CFDAs!E$2,0,0,COUNTA(Unit_CFDAs!E$2:E$68000),1),$I124)</f>
        <v>0</v>
      </c>
      <c r="O124" s="8">
        <f ca="1">COUNTIF(OFFSET(Unit_CFDAs!F$2,0,0,COUNTA(Unit_CFDAs!F$2:F$68000),1),$I124)</f>
        <v>0</v>
      </c>
      <c r="P124" s="8">
        <f ca="1">COUNTIF(OFFSET(Unit_CFDAs!G$2,0,0,COUNTA(Unit_CFDAs!G$2:G$68000),1),$I124)</f>
        <v>1</v>
      </c>
      <c r="Q124" s="8">
        <f ca="1">COUNTIF(OFFSET(Unit_CFDAs!H$2,0,0,COUNTA(Unit_CFDAs!H$2:H$68000),1),$I124)</f>
        <v>1</v>
      </c>
      <c r="R124" s="8">
        <f ca="1">COUNTIF(OFFSET(Unit_CFDAs!I$2,0,0,COUNTA(Unit_CFDAs!I$2:I$68000),1),$I124)</f>
        <v>0</v>
      </c>
      <c r="S124" s="8">
        <f ca="1">COUNTIF(OFFSET(Unit_CFDAs!J$2,0,0,COUNTA(Unit_CFDAs!J$2:J$68000),1),$I124)</f>
        <v>1</v>
      </c>
      <c r="T124" s="8">
        <f ca="1">COUNTIF(OFFSET(Unit_CFDAs!K$2,0,0,COUNTA(Unit_CFDAs!K$2:K$68000),1),$I124)</f>
        <v>0</v>
      </c>
      <c r="U124" t="str">
        <f>INDEX('CFDA-Defs'!$C$2:$C$68000,MATCH(I124,'CFDA-Defs'!$B$2:$B$68000))</f>
        <v>National Institutes Of Health, Department Of Health And Human Services</v>
      </c>
      <c r="V124" t="str">
        <f>INDEX('CFDA-Defs'!$A$2:$A$68000,MATCH(I124,'CFDA-Defs'!$B$2:$B$68000))</f>
        <v>Child Health and Human Development Extramural Research</v>
      </c>
    </row>
    <row r="125" spans="1:22" x14ac:dyDescent="0.2">
      <c r="A125" s="1">
        <v>41332</v>
      </c>
      <c r="B125" s="1">
        <v>41409</v>
      </c>
      <c r="C125" t="s">
        <v>9891</v>
      </c>
      <c r="D125" t="s">
        <v>9892</v>
      </c>
      <c r="E125" t="s">
        <v>5633</v>
      </c>
      <c r="G125" t="s">
        <v>9893</v>
      </c>
      <c r="H125" t="s">
        <v>9894</v>
      </c>
      <c r="I125">
        <v>93.866</v>
      </c>
      <c r="J125" s="8">
        <f ca="1">COUNTIF(OFFSET(Unit_CFDAs!A$2,0,0,COUNTA(Unit_CFDAs!A$2:A$68000),1),$I125)</f>
        <v>1</v>
      </c>
      <c r="K125" s="8">
        <f ca="1">COUNTIF(OFFSET(Unit_CFDAs!B$2,0,0,COUNTA(Unit_CFDAs!B$2:B$68000),1),$I125)</f>
        <v>0</v>
      </c>
      <c r="L125" s="8">
        <f ca="1">COUNTIF(OFFSET(Unit_CFDAs!C$2,0,0,COUNTA(Unit_CFDAs!C$2:C$68000),1),$I125)</f>
        <v>1</v>
      </c>
      <c r="M125" s="8">
        <f ca="1">COUNTIF(OFFSET(Unit_CFDAs!D$2,0,0,COUNTA(Unit_CFDAs!D$2:D$68000),1),$I125)</f>
        <v>1</v>
      </c>
      <c r="N125" s="8">
        <f ca="1">COUNTIF(OFFSET(Unit_CFDAs!E$2,0,0,COUNTA(Unit_CFDAs!E$2:E$68000),1),$I125)</f>
        <v>0</v>
      </c>
      <c r="O125" s="8">
        <f ca="1">COUNTIF(OFFSET(Unit_CFDAs!F$2,0,0,COUNTA(Unit_CFDAs!F$2:F$68000),1),$I125)</f>
        <v>2</v>
      </c>
      <c r="P125" s="8">
        <f ca="1">COUNTIF(OFFSET(Unit_CFDAs!G$2,0,0,COUNTA(Unit_CFDAs!G$2:G$68000),1),$I125)</f>
        <v>0</v>
      </c>
      <c r="Q125" s="8">
        <f ca="1">COUNTIF(OFFSET(Unit_CFDAs!H$2,0,0,COUNTA(Unit_CFDAs!H$2:H$68000),1),$I125)</f>
        <v>0</v>
      </c>
      <c r="R125" s="8">
        <f ca="1">COUNTIF(OFFSET(Unit_CFDAs!I$2,0,0,COUNTA(Unit_CFDAs!I$2:I$68000),1),$I125)</f>
        <v>1</v>
      </c>
      <c r="S125" s="8">
        <f ca="1">COUNTIF(OFFSET(Unit_CFDAs!J$2,0,0,COUNTA(Unit_CFDAs!J$2:J$68000),1),$I125)</f>
        <v>1</v>
      </c>
      <c r="T125" s="8">
        <f ca="1">COUNTIF(OFFSET(Unit_CFDAs!K$2,0,0,COUNTA(Unit_CFDAs!K$2:K$68000),1),$I125)</f>
        <v>0</v>
      </c>
      <c r="U125" t="str">
        <f>INDEX('CFDA-Defs'!$C$2:$C$68000,MATCH(I125,'CFDA-Defs'!$B$2:$B$68000))</f>
        <v>National Institutes Of Health, Department Of Health And Human Services</v>
      </c>
      <c r="V125" t="str">
        <f>INDEX('CFDA-Defs'!$A$2:$A$68000,MATCH(I125,'CFDA-Defs'!$B$2:$B$68000))</f>
        <v>Aging Research</v>
      </c>
    </row>
    <row r="126" spans="1:22" x14ac:dyDescent="0.2">
      <c r="A126" s="1">
        <v>41342</v>
      </c>
      <c r="B126" s="1">
        <v>42496</v>
      </c>
      <c r="C126" t="s">
        <v>9895</v>
      </c>
      <c r="D126" t="s">
        <v>9896</v>
      </c>
      <c r="E126" t="s">
        <v>5633</v>
      </c>
      <c r="G126" t="s">
        <v>9897</v>
      </c>
      <c r="H126" t="s">
        <v>9898</v>
      </c>
      <c r="I126">
        <v>93.866</v>
      </c>
      <c r="J126" s="8">
        <f ca="1">COUNTIF(OFFSET(Unit_CFDAs!A$2,0,0,COUNTA(Unit_CFDAs!A$2:A$68000),1),$I126)</f>
        <v>1</v>
      </c>
      <c r="K126" s="8">
        <f ca="1">COUNTIF(OFFSET(Unit_CFDAs!B$2,0,0,COUNTA(Unit_CFDAs!B$2:B$68000),1),$I126)</f>
        <v>0</v>
      </c>
      <c r="L126" s="8">
        <f ca="1">COUNTIF(OFFSET(Unit_CFDAs!C$2,0,0,COUNTA(Unit_CFDAs!C$2:C$68000),1),$I126)</f>
        <v>1</v>
      </c>
      <c r="M126" s="8">
        <f ca="1">COUNTIF(OFFSET(Unit_CFDAs!D$2,0,0,COUNTA(Unit_CFDAs!D$2:D$68000),1),$I126)</f>
        <v>1</v>
      </c>
      <c r="N126" s="8">
        <f ca="1">COUNTIF(OFFSET(Unit_CFDAs!E$2,0,0,COUNTA(Unit_CFDAs!E$2:E$68000),1),$I126)</f>
        <v>0</v>
      </c>
      <c r="O126" s="8">
        <f ca="1">COUNTIF(OFFSET(Unit_CFDAs!F$2,0,0,COUNTA(Unit_CFDAs!F$2:F$68000),1),$I126)</f>
        <v>2</v>
      </c>
      <c r="P126" s="8">
        <f ca="1">COUNTIF(OFFSET(Unit_CFDAs!G$2,0,0,COUNTA(Unit_CFDAs!G$2:G$68000),1),$I126)</f>
        <v>0</v>
      </c>
      <c r="Q126" s="8">
        <f ca="1">COUNTIF(OFFSET(Unit_CFDAs!H$2,0,0,COUNTA(Unit_CFDAs!H$2:H$68000),1),$I126)</f>
        <v>0</v>
      </c>
      <c r="R126" s="8">
        <f ca="1">COUNTIF(OFFSET(Unit_CFDAs!I$2,0,0,COUNTA(Unit_CFDAs!I$2:I$68000),1),$I126)</f>
        <v>1</v>
      </c>
      <c r="S126" s="8">
        <f ca="1">COUNTIF(OFFSET(Unit_CFDAs!J$2,0,0,COUNTA(Unit_CFDAs!J$2:J$68000),1),$I126)</f>
        <v>1</v>
      </c>
      <c r="T126" s="8">
        <f ca="1">COUNTIF(OFFSET(Unit_CFDAs!K$2,0,0,COUNTA(Unit_CFDAs!K$2:K$68000),1),$I126)</f>
        <v>0</v>
      </c>
      <c r="U126" t="str">
        <f>INDEX('CFDA-Defs'!$C$2:$C$68000,MATCH(I126,'CFDA-Defs'!$B$2:$B$68000))</f>
        <v>National Institutes Of Health, Department Of Health And Human Services</v>
      </c>
      <c r="V126" t="str">
        <f>INDEX('CFDA-Defs'!$A$2:$A$68000,MATCH(I126,'CFDA-Defs'!$B$2:$B$68000))</f>
        <v>Aging Research</v>
      </c>
    </row>
    <row r="127" spans="1:22" x14ac:dyDescent="0.2">
      <c r="A127" s="1">
        <v>41342</v>
      </c>
      <c r="B127" s="1">
        <v>41403</v>
      </c>
      <c r="C127" t="s">
        <v>9899</v>
      </c>
      <c r="D127" t="s">
        <v>9900</v>
      </c>
      <c r="E127" t="s">
        <v>5633</v>
      </c>
      <c r="G127" t="s">
        <v>9901</v>
      </c>
      <c r="H127" t="s">
        <v>9902</v>
      </c>
      <c r="I127">
        <v>94.006</v>
      </c>
      <c r="J127" s="8">
        <f ca="1">COUNTIF(OFFSET(Unit_CFDAs!A$2,0,0,COUNTA(Unit_CFDAs!A$2:A$68000),1),$I127)</f>
        <v>0</v>
      </c>
      <c r="K127" s="8">
        <f ca="1">COUNTIF(OFFSET(Unit_CFDAs!B$2,0,0,COUNTA(Unit_CFDAs!B$2:B$68000),1),$I127)</f>
        <v>0</v>
      </c>
      <c r="L127" s="8">
        <f ca="1">COUNTIF(OFFSET(Unit_CFDAs!C$2,0,0,COUNTA(Unit_CFDAs!C$2:C$68000),1),$I127)</f>
        <v>0</v>
      </c>
      <c r="M127" s="8">
        <f ca="1">COUNTIF(OFFSET(Unit_CFDAs!D$2,0,0,COUNTA(Unit_CFDAs!D$2:D$68000),1),$I127)</f>
        <v>0</v>
      </c>
      <c r="N127" s="8">
        <f ca="1">COUNTIF(OFFSET(Unit_CFDAs!E$2,0,0,COUNTA(Unit_CFDAs!E$2:E$68000),1),$I127)</f>
        <v>0</v>
      </c>
      <c r="O127" s="8">
        <f ca="1">COUNTIF(OFFSET(Unit_CFDAs!F$2,0,0,COUNTA(Unit_CFDAs!F$2:F$68000),1),$I127)</f>
        <v>0</v>
      </c>
      <c r="P127" s="8">
        <f ca="1">COUNTIF(OFFSET(Unit_CFDAs!G$2,0,0,COUNTA(Unit_CFDAs!G$2:G$68000),1),$I127)</f>
        <v>1</v>
      </c>
      <c r="Q127" s="8">
        <f ca="1">COUNTIF(OFFSET(Unit_CFDAs!H$2,0,0,COUNTA(Unit_CFDAs!H$2:H$68000),1),$I127)</f>
        <v>1</v>
      </c>
      <c r="R127" s="8">
        <f ca="1">COUNTIF(OFFSET(Unit_CFDAs!I$2,0,0,COUNTA(Unit_CFDAs!I$2:I$68000),1),$I127)</f>
        <v>0</v>
      </c>
      <c r="S127" s="8">
        <f ca="1">COUNTIF(OFFSET(Unit_CFDAs!J$2,0,0,COUNTA(Unit_CFDAs!J$2:J$68000),1),$I127)</f>
        <v>0</v>
      </c>
      <c r="T127" s="8">
        <f ca="1">COUNTIF(OFFSET(Unit_CFDAs!K$2,0,0,COUNTA(Unit_CFDAs!K$2:K$68000),1),$I127)</f>
        <v>0</v>
      </c>
      <c r="U127" t="str">
        <f>INDEX('CFDA-Defs'!$C$2:$C$68000,MATCH(I127,'CFDA-Defs'!$B$2:$B$68000))</f>
        <v>Corporation For National And Community Service</v>
      </c>
      <c r="V127" t="str">
        <f>INDEX('CFDA-Defs'!$A$2:$A$68000,MATCH(I127,'CFDA-Defs'!$B$2:$B$68000))</f>
        <v>AmeriCorps</v>
      </c>
    </row>
    <row r="128" spans="1:22" x14ac:dyDescent="0.2">
      <c r="J128" s="8">
        <f ca="1">COUNTIF(OFFSET(Unit_CFDAs!A$2,0,0,COUNTA(Unit_CFDAs!A$2:A$68000),1),$I128)</f>
        <v>0</v>
      </c>
      <c r="K128" s="8">
        <f ca="1">COUNTIF(OFFSET(Unit_CFDAs!B$2,0,0,COUNTA(Unit_CFDAs!B$2:B$68000),1),$I128)</f>
        <v>0</v>
      </c>
      <c r="L128" s="8">
        <f ca="1">COUNTIF(OFFSET(Unit_CFDAs!C$2,0,0,COUNTA(Unit_CFDAs!C$2:C$68000),1),$I128)</f>
        <v>0</v>
      </c>
      <c r="M128" s="8">
        <f ca="1">COUNTIF(OFFSET(Unit_CFDAs!D$2,0,0,COUNTA(Unit_CFDAs!D$2:D$68000),1),$I128)</f>
        <v>0</v>
      </c>
      <c r="N128" s="8">
        <f ca="1">COUNTIF(OFFSET(Unit_CFDAs!E$2,0,0,COUNTA(Unit_CFDAs!E$2:E$68000),1),$I128)</f>
        <v>0</v>
      </c>
      <c r="O128" s="8">
        <f ca="1">COUNTIF(OFFSET(Unit_CFDAs!F$2,0,0,COUNTA(Unit_CFDAs!F$2:F$68000),1),$I128)</f>
        <v>0</v>
      </c>
      <c r="P128" s="8">
        <f ca="1">COUNTIF(OFFSET(Unit_CFDAs!G$2,0,0,COUNTA(Unit_CFDAs!G$2:G$68000),1),$I128)</f>
        <v>0</v>
      </c>
      <c r="Q128" s="8">
        <f ca="1">COUNTIF(OFFSET(Unit_CFDAs!H$2,0,0,COUNTA(Unit_CFDAs!H$2:H$68000),1),$I128)</f>
        <v>0</v>
      </c>
      <c r="R128" s="8">
        <f ca="1">COUNTIF(OFFSET(Unit_CFDAs!I$2,0,0,COUNTA(Unit_CFDAs!I$2:I$68000),1),$I128)</f>
        <v>0</v>
      </c>
      <c r="S128" s="8">
        <f ca="1">COUNTIF(OFFSET(Unit_CFDAs!J$2,0,0,COUNTA(Unit_CFDAs!J$2:J$68000),1),$I128)</f>
        <v>0</v>
      </c>
      <c r="T128" s="8">
        <f ca="1">COUNTIF(OFFSET(Unit_CFDAs!K$2,0,0,COUNTA(Unit_CFDAs!K$2:K$68000),1),$I128)</f>
        <v>0</v>
      </c>
      <c r="U128" t="e">
        <f>INDEX('CFDA-Defs'!$C$2:$C$68000,MATCH(I128,'CFDA-Defs'!$B$2:$B$68000))</f>
        <v>#N/A</v>
      </c>
      <c r="V128" t="e">
        <f>INDEX('CFDA-Defs'!$A$2:$A$68000,MATCH(I128,'CFDA-Defs'!$B$2:$B$68000))</f>
        <v>#N/A</v>
      </c>
    </row>
    <row r="129" spans="10:22" x14ac:dyDescent="0.2">
      <c r="J129" s="8">
        <f ca="1">COUNTIF(OFFSET(Unit_CFDAs!A$2,0,0,COUNTA(Unit_CFDAs!A$2:A$68000),1),$I129)</f>
        <v>0</v>
      </c>
      <c r="K129" s="8">
        <f ca="1">COUNTIF(OFFSET(Unit_CFDAs!B$2,0,0,COUNTA(Unit_CFDAs!B$2:B$68000),1),$I129)</f>
        <v>0</v>
      </c>
      <c r="L129" s="8">
        <f ca="1">COUNTIF(OFFSET(Unit_CFDAs!C$2,0,0,COUNTA(Unit_CFDAs!C$2:C$68000),1),$I129)</f>
        <v>0</v>
      </c>
      <c r="M129" s="8">
        <f ca="1">COUNTIF(OFFSET(Unit_CFDAs!D$2,0,0,COUNTA(Unit_CFDAs!D$2:D$68000),1),$I129)</f>
        <v>0</v>
      </c>
      <c r="N129" s="8">
        <f ca="1">COUNTIF(OFFSET(Unit_CFDAs!E$2,0,0,COUNTA(Unit_CFDAs!E$2:E$68000),1),$I129)</f>
        <v>0</v>
      </c>
      <c r="O129" s="8">
        <f ca="1">COUNTIF(OFFSET(Unit_CFDAs!F$2,0,0,COUNTA(Unit_CFDAs!F$2:F$68000),1),$I129)</f>
        <v>0</v>
      </c>
      <c r="P129" s="8">
        <f ca="1">COUNTIF(OFFSET(Unit_CFDAs!G$2,0,0,COUNTA(Unit_CFDAs!G$2:G$68000),1),$I129)</f>
        <v>0</v>
      </c>
      <c r="Q129" s="8">
        <f ca="1">COUNTIF(OFFSET(Unit_CFDAs!H$2,0,0,COUNTA(Unit_CFDAs!H$2:H$68000),1),$I129)</f>
        <v>0</v>
      </c>
      <c r="R129" s="8">
        <f ca="1">COUNTIF(OFFSET(Unit_CFDAs!I$2,0,0,COUNTA(Unit_CFDAs!I$2:I$68000),1),$I129)</f>
        <v>0</v>
      </c>
      <c r="S129" s="8">
        <f ca="1">COUNTIF(OFFSET(Unit_CFDAs!J$2,0,0,COUNTA(Unit_CFDAs!J$2:J$68000),1),$I129)</f>
        <v>0</v>
      </c>
      <c r="T129" s="8">
        <f ca="1">COUNTIF(OFFSET(Unit_CFDAs!K$2,0,0,COUNTA(Unit_CFDAs!K$2:K$68000),1),$I129)</f>
        <v>0</v>
      </c>
      <c r="U129" t="e">
        <f>INDEX('CFDA-Defs'!$C$2:$C$68000,MATCH(I129,'CFDA-Defs'!$B$2:$B$68000))</f>
        <v>#N/A</v>
      </c>
      <c r="V129" t="e">
        <f>INDEX('CFDA-Defs'!$A$2:$A$68000,MATCH(I129,'CFDA-Defs'!$B$2:$B$68000))</f>
        <v>#N/A</v>
      </c>
    </row>
    <row r="130" spans="10:22" x14ac:dyDescent="0.2">
      <c r="J130" s="8">
        <f ca="1">COUNTIF(OFFSET(Unit_CFDAs!A$2,0,0,COUNTA(Unit_CFDAs!A$2:A$68000),1),$I130)</f>
        <v>0</v>
      </c>
      <c r="K130" s="8">
        <f ca="1">COUNTIF(OFFSET(Unit_CFDAs!B$2,0,0,COUNTA(Unit_CFDAs!B$2:B$68000),1),$I130)</f>
        <v>0</v>
      </c>
      <c r="L130" s="8">
        <f ca="1">COUNTIF(OFFSET(Unit_CFDAs!C$2,0,0,COUNTA(Unit_CFDAs!C$2:C$68000),1),$I130)</f>
        <v>0</v>
      </c>
      <c r="M130" s="8">
        <f ca="1">COUNTIF(OFFSET(Unit_CFDAs!D$2,0,0,COUNTA(Unit_CFDAs!D$2:D$68000),1),$I130)</f>
        <v>0</v>
      </c>
      <c r="N130" s="8">
        <f ca="1">COUNTIF(OFFSET(Unit_CFDAs!E$2,0,0,COUNTA(Unit_CFDAs!E$2:E$68000),1),$I130)</f>
        <v>0</v>
      </c>
      <c r="O130" s="8">
        <f ca="1">COUNTIF(OFFSET(Unit_CFDAs!F$2,0,0,COUNTA(Unit_CFDAs!F$2:F$68000),1),$I130)</f>
        <v>0</v>
      </c>
      <c r="P130" s="8">
        <f ca="1">COUNTIF(OFFSET(Unit_CFDAs!G$2,0,0,COUNTA(Unit_CFDAs!G$2:G$68000),1),$I130)</f>
        <v>0</v>
      </c>
      <c r="Q130" s="8">
        <f ca="1">COUNTIF(OFFSET(Unit_CFDAs!H$2,0,0,COUNTA(Unit_CFDAs!H$2:H$68000),1),$I130)</f>
        <v>0</v>
      </c>
      <c r="R130" s="8">
        <f ca="1">COUNTIF(OFFSET(Unit_CFDAs!I$2,0,0,COUNTA(Unit_CFDAs!I$2:I$68000),1),$I130)</f>
        <v>0</v>
      </c>
      <c r="S130" s="8">
        <f ca="1">COUNTIF(OFFSET(Unit_CFDAs!J$2,0,0,COUNTA(Unit_CFDAs!J$2:J$68000),1),$I130)</f>
        <v>0</v>
      </c>
      <c r="T130" s="8">
        <f ca="1">COUNTIF(OFFSET(Unit_CFDAs!K$2,0,0,COUNTA(Unit_CFDAs!K$2:K$68000),1),$I130)</f>
        <v>0</v>
      </c>
      <c r="U130" t="e">
        <f>INDEX('CFDA-Defs'!$C$2:$C$68000,MATCH(I130,'CFDA-Defs'!$B$2:$B$68000))</f>
        <v>#N/A</v>
      </c>
      <c r="V130" t="e">
        <f>INDEX('CFDA-Defs'!$A$2:$A$68000,MATCH(I130,'CFDA-Defs'!$B$2:$B$68000))</f>
        <v>#N/A</v>
      </c>
    </row>
    <row r="131" spans="10:22" x14ac:dyDescent="0.2">
      <c r="J131" s="8">
        <f ca="1">COUNTIF(OFFSET(Unit_CFDAs!A$2,0,0,COUNTA(Unit_CFDAs!A$2:A$68000),1),$I131)</f>
        <v>0</v>
      </c>
      <c r="K131" s="8">
        <f ca="1">COUNTIF(OFFSET(Unit_CFDAs!B$2,0,0,COUNTA(Unit_CFDAs!B$2:B$68000),1),$I131)</f>
        <v>0</v>
      </c>
      <c r="L131" s="8">
        <f ca="1">COUNTIF(OFFSET(Unit_CFDAs!C$2,0,0,COUNTA(Unit_CFDAs!C$2:C$68000),1),$I131)</f>
        <v>0</v>
      </c>
      <c r="M131" s="8">
        <f ca="1">COUNTIF(OFFSET(Unit_CFDAs!D$2,0,0,COUNTA(Unit_CFDAs!D$2:D$68000),1),$I131)</f>
        <v>0</v>
      </c>
      <c r="N131" s="8">
        <f ca="1">COUNTIF(OFFSET(Unit_CFDAs!E$2,0,0,COUNTA(Unit_CFDAs!E$2:E$68000),1),$I131)</f>
        <v>0</v>
      </c>
      <c r="O131" s="8">
        <f ca="1">COUNTIF(OFFSET(Unit_CFDAs!F$2,0,0,COUNTA(Unit_CFDAs!F$2:F$68000),1),$I131)</f>
        <v>0</v>
      </c>
      <c r="P131" s="8">
        <f ca="1">COUNTIF(OFFSET(Unit_CFDAs!G$2,0,0,COUNTA(Unit_CFDAs!G$2:G$68000),1),$I131)</f>
        <v>0</v>
      </c>
      <c r="Q131" s="8">
        <f ca="1">COUNTIF(OFFSET(Unit_CFDAs!H$2,0,0,COUNTA(Unit_CFDAs!H$2:H$68000),1),$I131)</f>
        <v>0</v>
      </c>
      <c r="R131" s="8">
        <f ca="1">COUNTIF(OFFSET(Unit_CFDAs!I$2,0,0,COUNTA(Unit_CFDAs!I$2:I$68000),1),$I131)</f>
        <v>0</v>
      </c>
      <c r="S131" s="8">
        <f ca="1">COUNTIF(OFFSET(Unit_CFDAs!J$2,0,0,COUNTA(Unit_CFDAs!J$2:J$68000),1),$I131)</f>
        <v>0</v>
      </c>
      <c r="T131" s="8">
        <f ca="1">COUNTIF(OFFSET(Unit_CFDAs!K$2,0,0,COUNTA(Unit_CFDAs!K$2:K$68000),1),$I131)</f>
        <v>0</v>
      </c>
      <c r="U131" t="e">
        <f>INDEX('CFDA-Defs'!$C$2:$C$68000,MATCH(I131,'CFDA-Defs'!$B$2:$B$68000))</f>
        <v>#N/A</v>
      </c>
      <c r="V131" t="e">
        <f>INDEX('CFDA-Defs'!$A$2:$A$68000,MATCH(I131,'CFDA-Defs'!$B$2:$B$68000))</f>
        <v>#N/A</v>
      </c>
    </row>
    <row r="132" spans="10:22" x14ac:dyDescent="0.2">
      <c r="J132" s="8">
        <f ca="1">COUNTIF(OFFSET(Unit_CFDAs!A$2,0,0,COUNTA(Unit_CFDAs!A$2:A$68000),1),$I132)</f>
        <v>0</v>
      </c>
      <c r="K132" s="8">
        <f ca="1">COUNTIF(OFFSET(Unit_CFDAs!B$2,0,0,COUNTA(Unit_CFDAs!B$2:B$68000),1),$I132)</f>
        <v>0</v>
      </c>
      <c r="L132" s="8">
        <f ca="1">COUNTIF(OFFSET(Unit_CFDAs!C$2,0,0,COUNTA(Unit_CFDAs!C$2:C$68000),1),$I132)</f>
        <v>0</v>
      </c>
      <c r="M132" s="8">
        <f ca="1">COUNTIF(OFFSET(Unit_CFDAs!D$2,0,0,COUNTA(Unit_CFDAs!D$2:D$68000),1),$I132)</f>
        <v>0</v>
      </c>
      <c r="N132" s="8">
        <f ca="1">COUNTIF(OFFSET(Unit_CFDAs!E$2,0,0,COUNTA(Unit_CFDAs!E$2:E$68000),1),$I132)</f>
        <v>0</v>
      </c>
      <c r="O132" s="8">
        <f ca="1">COUNTIF(OFFSET(Unit_CFDAs!F$2,0,0,COUNTA(Unit_CFDAs!F$2:F$68000),1),$I132)</f>
        <v>0</v>
      </c>
      <c r="P132" s="8">
        <f ca="1">COUNTIF(OFFSET(Unit_CFDAs!G$2,0,0,COUNTA(Unit_CFDAs!G$2:G$68000),1),$I132)</f>
        <v>0</v>
      </c>
      <c r="Q132" s="8">
        <f ca="1">COUNTIF(OFFSET(Unit_CFDAs!H$2,0,0,COUNTA(Unit_CFDAs!H$2:H$68000),1),$I132)</f>
        <v>0</v>
      </c>
      <c r="R132" s="8">
        <f ca="1">COUNTIF(OFFSET(Unit_CFDAs!I$2,0,0,COUNTA(Unit_CFDAs!I$2:I$68000),1),$I132)</f>
        <v>0</v>
      </c>
      <c r="S132" s="8">
        <f ca="1">COUNTIF(OFFSET(Unit_CFDAs!J$2,0,0,COUNTA(Unit_CFDAs!J$2:J$68000),1),$I132)</f>
        <v>0</v>
      </c>
      <c r="T132" s="8">
        <f ca="1">COUNTIF(OFFSET(Unit_CFDAs!K$2,0,0,COUNTA(Unit_CFDAs!K$2:K$68000),1),$I132)</f>
        <v>0</v>
      </c>
      <c r="U132" t="e">
        <f>INDEX('CFDA-Defs'!$C$2:$C$68000,MATCH(I132,'CFDA-Defs'!$B$2:$B$68000))</f>
        <v>#N/A</v>
      </c>
      <c r="V132" t="e">
        <f>INDEX('CFDA-Defs'!$A$2:$A$68000,MATCH(I132,'CFDA-Defs'!$B$2:$B$68000))</f>
        <v>#N/A</v>
      </c>
    </row>
    <row r="133" spans="10:22" x14ac:dyDescent="0.2">
      <c r="J133" s="8">
        <f ca="1">COUNTIF(OFFSET(Unit_CFDAs!A$2,0,0,COUNTA(Unit_CFDAs!A$2:A$68000),1),$I133)</f>
        <v>0</v>
      </c>
      <c r="K133" s="8">
        <f ca="1">COUNTIF(OFFSET(Unit_CFDAs!B$2,0,0,COUNTA(Unit_CFDAs!B$2:B$68000),1),$I133)</f>
        <v>0</v>
      </c>
      <c r="L133" s="8">
        <f ca="1">COUNTIF(OFFSET(Unit_CFDAs!C$2,0,0,COUNTA(Unit_CFDAs!C$2:C$68000),1),$I133)</f>
        <v>0</v>
      </c>
      <c r="M133" s="8">
        <f ca="1">COUNTIF(OFFSET(Unit_CFDAs!D$2,0,0,COUNTA(Unit_CFDAs!D$2:D$68000),1),$I133)</f>
        <v>0</v>
      </c>
      <c r="N133" s="8">
        <f ca="1">COUNTIF(OFFSET(Unit_CFDAs!E$2,0,0,COUNTA(Unit_CFDAs!E$2:E$68000),1),$I133)</f>
        <v>0</v>
      </c>
      <c r="O133" s="8">
        <f ca="1">COUNTIF(OFFSET(Unit_CFDAs!F$2,0,0,COUNTA(Unit_CFDAs!F$2:F$68000),1),$I133)</f>
        <v>0</v>
      </c>
      <c r="P133" s="8">
        <f ca="1">COUNTIF(OFFSET(Unit_CFDAs!G$2,0,0,COUNTA(Unit_CFDAs!G$2:G$68000),1),$I133)</f>
        <v>0</v>
      </c>
      <c r="Q133" s="8">
        <f ca="1">COUNTIF(OFFSET(Unit_CFDAs!H$2,0,0,COUNTA(Unit_CFDAs!H$2:H$68000),1),$I133)</f>
        <v>0</v>
      </c>
      <c r="R133" s="8">
        <f ca="1">COUNTIF(OFFSET(Unit_CFDAs!I$2,0,0,COUNTA(Unit_CFDAs!I$2:I$68000),1),$I133)</f>
        <v>0</v>
      </c>
      <c r="S133" s="8">
        <f ca="1">COUNTIF(OFFSET(Unit_CFDAs!J$2,0,0,COUNTA(Unit_CFDAs!J$2:J$68000),1),$I133)</f>
        <v>0</v>
      </c>
      <c r="T133" s="8">
        <f ca="1">COUNTIF(OFFSET(Unit_CFDAs!K$2,0,0,COUNTA(Unit_CFDAs!K$2:K$68000),1),$I133)</f>
        <v>0</v>
      </c>
      <c r="U133" t="e">
        <f>INDEX('CFDA-Defs'!$C$2:$C$68000,MATCH(I133,'CFDA-Defs'!$B$2:$B$68000))</f>
        <v>#N/A</v>
      </c>
      <c r="V133" t="e">
        <f>INDEX('CFDA-Defs'!$A$2:$A$68000,MATCH(I133,'CFDA-Defs'!$B$2:$B$68000))</f>
        <v>#N/A</v>
      </c>
    </row>
    <row r="134" spans="10:22" x14ac:dyDescent="0.2">
      <c r="J134" s="8">
        <f ca="1">COUNTIF(OFFSET(Unit_CFDAs!A$2,0,0,COUNTA(Unit_CFDAs!A$2:A$68000),1),$I134)</f>
        <v>0</v>
      </c>
      <c r="K134" s="8">
        <f ca="1">COUNTIF(OFFSET(Unit_CFDAs!B$2,0,0,COUNTA(Unit_CFDAs!B$2:B$68000),1),$I134)</f>
        <v>0</v>
      </c>
      <c r="L134" s="8">
        <f ca="1">COUNTIF(OFFSET(Unit_CFDAs!C$2,0,0,COUNTA(Unit_CFDAs!C$2:C$68000),1),$I134)</f>
        <v>0</v>
      </c>
      <c r="M134" s="8">
        <f ca="1">COUNTIF(OFFSET(Unit_CFDAs!D$2,0,0,COUNTA(Unit_CFDAs!D$2:D$68000),1),$I134)</f>
        <v>0</v>
      </c>
      <c r="N134" s="8">
        <f ca="1">COUNTIF(OFFSET(Unit_CFDAs!E$2,0,0,COUNTA(Unit_CFDAs!E$2:E$68000),1),$I134)</f>
        <v>0</v>
      </c>
      <c r="O134" s="8">
        <f ca="1">COUNTIF(OFFSET(Unit_CFDAs!F$2,0,0,COUNTA(Unit_CFDAs!F$2:F$68000),1),$I134)</f>
        <v>0</v>
      </c>
      <c r="P134" s="8">
        <f ca="1">COUNTIF(OFFSET(Unit_CFDAs!G$2,0,0,COUNTA(Unit_CFDAs!G$2:G$68000),1),$I134)</f>
        <v>0</v>
      </c>
      <c r="Q134" s="8">
        <f ca="1">COUNTIF(OFFSET(Unit_CFDAs!H$2,0,0,COUNTA(Unit_CFDAs!H$2:H$68000),1),$I134)</f>
        <v>0</v>
      </c>
      <c r="R134" s="8">
        <f ca="1">COUNTIF(OFFSET(Unit_CFDAs!I$2,0,0,COUNTA(Unit_CFDAs!I$2:I$68000),1),$I134)</f>
        <v>0</v>
      </c>
      <c r="S134" s="8">
        <f ca="1">COUNTIF(OFFSET(Unit_CFDAs!J$2,0,0,COUNTA(Unit_CFDAs!J$2:J$68000),1),$I134)</f>
        <v>0</v>
      </c>
      <c r="T134" s="8">
        <f ca="1">COUNTIF(OFFSET(Unit_CFDAs!K$2,0,0,COUNTA(Unit_CFDAs!K$2:K$68000),1),$I134)</f>
        <v>0</v>
      </c>
      <c r="U134" t="e">
        <f>INDEX('CFDA-Defs'!$C$2:$C$68000,MATCH(I134,'CFDA-Defs'!$B$2:$B$68000))</f>
        <v>#N/A</v>
      </c>
      <c r="V134" t="e">
        <f>INDEX('CFDA-Defs'!$A$2:$A$68000,MATCH(I134,'CFDA-Defs'!$B$2:$B$68000))</f>
        <v>#N/A</v>
      </c>
    </row>
    <row r="135" spans="10:22" x14ac:dyDescent="0.2">
      <c r="J135" s="8">
        <f ca="1">COUNTIF(OFFSET(Unit_CFDAs!A$2,0,0,COUNTA(Unit_CFDAs!A$2:A$68000),1),$I135)</f>
        <v>0</v>
      </c>
      <c r="K135" s="8">
        <f ca="1">COUNTIF(OFFSET(Unit_CFDAs!B$2,0,0,COUNTA(Unit_CFDAs!B$2:B$68000),1),$I135)</f>
        <v>0</v>
      </c>
      <c r="L135" s="8">
        <f ca="1">COUNTIF(OFFSET(Unit_CFDAs!C$2,0,0,COUNTA(Unit_CFDAs!C$2:C$68000),1),$I135)</f>
        <v>0</v>
      </c>
      <c r="M135" s="8">
        <f ca="1">COUNTIF(OFFSET(Unit_CFDAs!D$2,0,0,COUNTA(Unit_CFDAs!D$2:D$68000),1),$I135)</f>
        <v>0</v>
      </c>
      <c r="N135" s="8">
        <f ca="1">COUNTIF(OFFSET(Unit_CFDAs!E$2,0,0,COUNTA(Unit_CFDAs!E$2:E$68000),1),$I135)</f>
        <v>0</v>
      </c>
      <c r="O135" s="8">
        <f ca="1">COUNTIF(OFFSET(Unit_CFDAs!F$2,0,0,COUNTA(Unit_CFDAs!F$2:F$68000),1),$I135)</f>
        <v>0</v>
      </c>
      <c r="P135" s="8">
        <f ca="1">COUNTIF(OFFSET(Unit_CFDAs!G$2,0,0,COUNTA(Unit_CFDAs!G$2:G$68000),1),$I135)</f>
        <v>0</v>
      </c>
      <c r="Q135" s="8">
        <f ca="1">COUNTIF(OFFSET(Unit_CFDAs!H$2,0,0,COUNTA(Unit_CFDAs!H$2:H$68000),1),$I135)</f>
        <v>0</v>
      </c>
      <c r="R135" s="8">
        <f ca="1">COUNTIF(OFFSET(Unit_CFDAs!I$2,0,0,COUNTA(Unit_CFDAs!I$2:I$68000),1),$I135)</f>
        <v>0</v>
      </c>
      <c r="S135" s="8">
        <f ca="1">COUNTIF(OFFSET(Unit_CFDAs!J$2,0,0,COUNTA(Unit_CFDAs!J$2:J$68000),1),$I135)</f>
        <v>0</v>
      </c>
      <c r="T135" s="8">
        <f ca="1">COUNTIF(OFFSET(Unit_CFDAs!K$2,0,0,COUNTA(Unit_CFDAs!K$2:K$68000),1),$I135)</f>
        <v>0</v>
      </c>
      <c r="U135" t="e">
        <f>INDEX('CFDA-Defs'!$C$2:$C$68000,MATCH(I135,'CFDA-Defs'!$B$2:$B$68000))</f>
        <v>#N/A</v>
      </c>
      <c r="V135" t="e">
        <f>INDEX('CFDA-Defs'!$A$2:$A$68000,MATCH(I135,'CFDA-Defs'!$B$2:$B$68000))</f>
        <v>#N/A</v>
      </c>
    </row>
    <row r="136" spans="10:22" x14ac:dyDescent="0.2">
      <c r="J136" s="8">
        <f ca="1">COUNTIF(OFFSET(Unit_CFDAs!A$2,0,0,COUNTA(Unit_CFDAs!A$2:A$68000),1),$I136)</f>
        <v>0</v>
      </c>
      <c r="K136" s="8">
        <f ca="1">COUNTIF(OFFSET(Unit_CFDAs!B$2,0,0,COUNTA(Unit_CFDAs!B$2:B$68000),1),$I136)</f>
        <v>0</v>
      </c>
      <c r="L136" s="8">
        <f ca="1">COUNTIF(OFFSET(Unit_CFDAs!C$2,0,0,COUNTA(Unit_CFDAs!C$2:C$68000),1),$I136)</f>
        <v>0</v>
      </c>
      <c r="M136" s="8">
        <f ca="1">COUNTIF(OFFSET(Unit_CFDAs!D$2,0,0,COUNTA(Unit_CFDAs!D$2:D$68000),1),$I136)</f>
        <v>0</v>
      </c>
      <c r="N136" s="8">
        <f ca="1">COUNTIF(OFFSET(Unit_CFDAs!E$2,0,0,COUNTA(Unit_CFDAs!E$2:E$68000),1),$I136)</f>
        <v>0</v>
      </c>
      <c r="O136" s="8">
        <f ca="1">COUNTIF(OFFSET(Unit_CFDAs!F$2,0,0,COUNTA(Unit_CFDAs!F$2:F$68000),1),$I136)</f>
        <v>0</v>
      </c>
      <c r="P136" s="8">
        <f ca="1">COUNTIF(OFFSET(Unit_CFDAs!G$2,0,0,COUNTA(Unit_CFDAs!G$2:G$68000),1),$I136)</f>
        <v>0</v>
      </c>
      <c r="Q136" s="8">
        <f ca="1">COUNTIF(OFFSET(Unit_CFDAs!H$2,0,0,COUNTA(Unit_CFDAs!H$2:H$68000),1),$I136)</f>
        <v>0</v>
      </c>
      <c r="R136" s="8">
        <f ca="1">COUNTIF(OFFSET(Unit_CFDAs!I$2,0,0,COUNTA(Unit_CFDAs!I$2:I$68000),1),$I136)</f>
        <v>0</v>
      </c>
      <c r="S136" s="8">
        <f ca="1">COUNTIF(OFFSET(Unit_CFDAs!J$2,0,0,COUNTA(Unit_CFDAs!J$2:J$68000),1),$I136)</f>
        <v>0</v>
      </c>
      <c r="T136" s="8">
        <f ca="1">COUNTIF(OFFSET(Unit_CFDAs!K$2,0,0,COUNTA(Unit_CFDAs!K$2:K$68000),1),$I136)</f>
        <v>0</v>
      </c>
      <c r="U136" t="e">
        <f>INDEX('CFDA-Defs'!$C$2:$C$68000,MATCH(I136,'CFDA-Defs'!$B$2:$B$68000))</f>
        <v>#N/A</v>
      </c>
      <c r="V136" t="e">
        <f>INDEX('CFDA-Defs'!$A$2:$A$68000,MATCH(I136,'CFDA-Defs'!$B$2:$B$68000))</f>
        <v>#N/A</v>
      </c>
    </row>
    <row r="137" spans="10:22" x14ac:dyDescent="0.2">
      <c r="J137" s="8">
        <f ca="1">COUNTIF(OFFSET(Unit_CFDAs!A$2,0,0,COUNTA(Unit_CFDAs!A$2:A$68000),1),$I137)</f>
        <v>0</v>
      </c>
      <c r="K137" s="8">
        <f ca="1">COUNTIF(OFFSET(Unit_CFDAs!B$2,0,0,COUNTA(Unit_CFDAs!B$2:B$68000),1),$I137)</f>
        <v>0</v>
      </c>
      <c r="L137" s="8">
        <f ca="1">COUNTIF(OFFSET(Unit_CFDAs!C$2,0,0,COUNTA(Unit_CFDAs!C$2:C$68000),1),$I137)</f>
        <v>0</v>
      </c>
      <c r="M137" s="8">
        <f ca="1">COUNTIF(OFFSET(Unit_CFDAs!D$2,0,0,COUNTA(Unit_CFDAs!D$2:D$68000),1),$I137)</f>
        <v>0</v>
      </c>
      <c r="N137" s="8">
        <f ca="1">COUNTIF(OFFSET(Unit_CFDAs!E$2,0,0,COUNTA(Unit_CFDAs!E$2:E$68000),1),$I137)</f>
        <v>0</v>
      </c>
      <c r="O137" s="8">
        <f ca="1">COUNTIF(OFFSET(Unit_CFDAs!F$2,0,0,COUNTA(Unit_CFDAs!F$2:F$68000),1),$I137)</f>
        <v>0</v>
      </c>
      <c r="P137" s="8">
        <f ca="1">COUNTIF(OFFSET(Unit_CFDAs!G$2,0,0,COUNTA(Unit_CFDAs!G$2:G$68000),1),$I137)</f>
        <v>0</v>
      </c>
      <c r="Q137" s="8">
        <f ca="1">COUNTIF(OFFSET(Unit_CFDAs!H$2,0,0,COUNTA(Unit_CFDAs!H$2:H$68000),1),$I137)</f>
        <v>0</v>
      </c>
      <c r="R137" s="8">
        <f ca="1">COUNTIF(OFFSET(Unit_CFDAs!I$2,0,0,COUNTA(Unit_CFDAs!I$2:I$68000),1),$I137)</f>
        <v>0</v>
      </c>
      <c r="S137" s="8">
        <f ca="1">COUNTIF(OFFSET(Unit_CFDAs!J$2,0,0,COUNTA(Unit_CFDAs!J$2:J$68000),1),$I137)</f>
        <v>0</v>
      </c>
      <c r="T137" s="8">
        <f ca="1">COUNTIF(OFFSET(Unit_CFDAs!K$2,0,0,COUNTA(Unit_CFDAs!K$2:K$68000),1),$I137)</f>
        <v>0</v>
      </c>
      <c r="U137" t="e">
        <f>INDEX('CFDA-Defs'!$C$2:$C$68000,MATCH(I137,'CFDA-Defs'!$B$2:$B$68000))</f>
        <v>#N/A</v>
      </c>
      <c r="V137" t="e">
        <f>INDEX('CFDA-Defs'!$A$2:$A$68000,MATCH(I137,'CFDA-Defs'!$B$2:$B$68000))</f>
        <v>#N/A</v>
      </c>
    </row>
    <row r="138" spans="10:22" x14ac:dyDescent="0.2">
      <c r="J138" s="8">
        <f ca="1">COUNTIF(OFFSET(Unit_CFDAs!A$2,0,0,COUNTA(Unit_CFDAs!A$2:A$68000),1),$I138)</f>
        <v>0</v>
      </c>
      <c r="K138" s="8">
        <f ca="1">COUNTIF(OFFSET(Unit_CFDAs!B$2,0,0,COUNTA(Unit_CFDAs!B$2:B$68000),1),$I138)</f>
        <v>0</v>
      </c>
      <c r="L138" s="8">
        <f ca="1">COUNTIF(OFFSET(Unit_CFDAs!C$2,0,0,COUNTA(Unit_CFDAs!C$2:C$68000),1),$I138)</f>
        <v>0</v>
      </c>
      <c r="M138" s="8">
        <f ca="1">COUNTIF(OFFSET(Unit_CFDAs!D$2,0,0,COUNTA(Unit_CFDAs!D$2:D$68000),1),$I138)</f>
        <v>0</v>
      </c>
      <c r="N138" s="8">
        <f ca="1">COUNTIF(OFFSET(Unit_CFDAs!E$2,0,0,COUNTA(Unit_CFDAs!E$2:E$68000),1),$I138)</f>
        <v>0</v>
      </c>
      <c r="O138" s="8">
        <f ca="1">COUNTIF(OFFSET(Unit_CFDAs!F$2,0,0,COUNTA(Unit_CFDAs!F$2:F$68000),1),$I138)</f>
        <v>0</v>
      </c>
      <c r="P138" s="8">
        <f ca="1">COUNTIF(OFFSET(Unit_CFDAs!G$2,0,0,COUNTA(Unit_CFDAs!G$2:G$68000),1),$I138)</f>
        <v>0</v>
      </c>
      <c r="Q138" s="8">
        <f ca="1">COUNTIF(OFFSET(Unit_CFDAs!H$2,0,0,COUNTA(Unit_CFDAs!H$2:H$68000),1),$I138)</f>
        <v>0</v>
      </c>
      <c r="R138" s="8">
        <f ca="1">COUNTIF(OFFSET(Unit_CFDAs!I$2,0,0,COUNTA(Unit_CFDAs!I$2:I$68000),1),$I138)</f>
        <v>0</v>
      </c>
      <c r="S138" s="8">
        <f ca="1">COUNTIF(OFFSET(Unit_CFDAs!J$2,0,0,COUNTA(Unit_CFDAs!J$2:J$68000),1),$I138)</f>
        <v>0</v>
      </c>
      <c r="T138" s="8">
        <f ca="1">COUNTIF(OFFSET(Unit_CFDAs!K$2,0,0,COUNTA(Unit_CFDAs!K$2:K$68000),1),$I138)</f>
        <v>0</v>
      </c>
      <c r="U138" t="e">
        <f>INDEX('CFDA-Defs'!$C$2:$C$68000,MATCH(I138,'CFDA-Defs'!$B$2:$B$68000))</f>
        <v>#N/A</v>
      </c>
      <c r="V138" t="e">
        <f>INDEX('CFDA-Defs'!$A$2:$A$68000,MATCH(I138,'CFDA-Defs'!$B$2:$B$68000))</f>
        <v>#N/A</v>
      </c>
    </row>
    <row r="139" spans="10:22" x14ac:dyDescent="0.2">
      <c r="J139" s="8">
        <f ca="1">COUNTIF(OFFSET(Unit_CFDAs!A$2,0,0,COUNTA(Unit_CFDAs!A$2:A$68000),1),$I139)</f>
        <v>0</v>
      </c>
      <c r="K139" s="8">
        <f ca="1">COUNTIF(OFFSET(Unit_CFDAs!B$2,0,0,COUNTA(Unit_CFDAs!B$2:B$68000),1),$I139)</f>
        <v>0</v>
      </c>
      <c r="L139" s="8">
        <f ca="1">COUNTIF(OFFSET(Unit_CFDAs!C$2,0,0,COUNTA(Unit_CFDAs!C$2:C$68000),1),$I139)</f>
        <v>0</v>
      </c>
      <c r="M139" s="8">
        <f ca="1">COUNTIF(OFFSET(Unit_CFDAs!D$2,0,0,COUNTA(Unit_CFDAs!D$2:D$68000),1),$I139)</f>
        <v>0</v>
      </c>
      <c r="N139" s="8">
        <f ca="1">COUNTIF(OFFSET(Unit_CFDAs!E$2,0,0,COUNTA(Unit_CFDAs!E$2:E$68000),1),$I139)</f>
        <v>0</v>
      </c>
      <c r="O139" s="8">
        <f ca="1">COUNTIF(OFFSET(Unit_CFDAs!F$2,0,0,COUNTA(Unit_CFDAs!F$2:F$68000),1),$I139)</f>
        <v>0</v>
      </c>
      <c r="P139" s="8">
        <f ca="1">COUNTIF(OFFSET(Unit_CFDAs!G$2,0,0,COUNTA(Unit_CFDAs!G$2:G$68000),1),$I139)</f>
        <v>0</v>
      </c>
      <c r="Q139" s="8">
        <f ca="1">COUNTIF(OFFSET(Unit_CFDAs!H$2,0,0,COUNTA(Unit_CFDAs!H$2:H$68000),1),$I139)</f>
        <v>0</v>
      </c>
      <c r="R139" s="8">
        <f ca="1">COUNTIF(OFFSET(Unit_CFDAs!I$2,0,0,COUNTA(Unit_CFDAs!I$2:I$68000),1),$I139)</f>
        <v>0</v>
      </c>
      <c r="S139" s="8">
        <f ca="1">COUNTIF(OFFSET(Unit_CFDAs!J$2,0,0,COUNTA(Unit_CFDAs!J$2:J$68000),1),$I139)</f>
        <v>0</v>
      </c>
      <c r="T139" s="8">
        <f ca="1">COUNTIF(OFFSET(Unit_CFDAs!K$2,0,0,COUNTA(Unit_CFDAs!K$2:K$68000),1),$I139)</f>
        <v>0</v>
      </c>
      <c r="U139" t="e">
        <f>INDEX('CFDA-Defs'!$C$2:$C$68000,MATCH(I139,'CFDA-Defs'!$B$2:$B$68000))</f>
        <v>#N/A</v>
      </c>
      <c r="V139" t="e">
        <f>INDEX('CFDA-Defs'!$A$2:$A$68000,MATCH(I139,'CFDA-Defs'!$B$2:$B$68000))</f>
        <v>#N/A</v>
      </c>
    </row>
    <row r="140" spans="10:22" x14ac:dyDescent="0.2">
      <c r="J140" s="8">
        <f ca="1">COUNTIF(OFFSET(Unit_CFDAs!A$2,0,0,COUNTA(Unit_CFDAs!A$2:A$68000),1),$I140)</f>
        <v>0</v>
      </c>
      <c r="K140" s="8">
        <f ca="1">COUNTIF(OFFSET(Unit_CFDAs!B$2,0,0,COUNTA(Unit_CFDAs!B$2:B$68000),1),$I140)</f>
        <v>0</v>
      </c>
      <c r="L140" s="8">
        <f ca="1">COUNTIF(OFFSET(Unit_CFDAs!C$2,0,0,COUNTA(Unit_CFDAs!C$2:C$68000),1),$I140)</f>
        <v>0</v>
      </c>
      <c r="M140" s="8">
        <f ca="1">COUNTIF(OFFSET(Unit_CFDAs!D$2,0,0,COUNTA(Unit_CFDAs!D$2:D$68000),1),$I140)</f>
        <v>0</v>
      </c>
      <c r="N140" s="8">
        <f ca="1">COUNTIF(OFFSET(Unit_CFDAs!E$2,0,0,COUNTA(Unit_CFDAs!E$2:E$68000),1),$I140)</f>
        <v>0</v>
      </c>
      <c r="O140" s="8">
        <f ca="1">COUNTIF(OFFSET(Unit_CFDAs!F$2,0,0,COUNTA(Unit_CFDAs!F$2:F$68000),1),$I140)</f>
        <v>0</v>
      </c>
      <c r="P140" s="8">
        <f ca="1">COUNTIF(OFFSET(Unit_CFDAs!G$2,0,0,COUNTA(Unit_CFDAs!G$2:G$68000),1),$I140)</f>
        <v>0</v>
      </c>
      <c r="Q140" s="8">
        <f ca="1">COUNTIF(OFFSET(Unit_CFDAs!H$2,0,0,COUNTA(Unit_CFDAs!H$2:H$68000),1),$I140)</f>
        <v>0</v>
      </c>
      <c r="R140" s="8">
        <f ca="1">COUNTIF(OFFSET(Unit_CFDAs!I$2,0,0,COUNTA(Unit_CFDAs!I$2:I$68000),1),$I140)</f>
        <v>0</v>
      </c>
      <c r="S140" s="8">
        <f ca="1">COUNTIF(OFFSET(Unit_CFDAs!J$2,0,0,COUNTA(Unit_CFDAs!J$2:J$68000),1),$I140)</f>
        <v>0</v>
      </c>
      <c r="T140" s="8">
        <f ca="1">COUNTIF(OFFSET(Unit_CFDAs!K$2,0,0,COUNTA(Unit_CFDAs!K$2:K$68000),1),$I140)</f>
        <v>0</v>
      </c>
      <c r="U140" t="e">
        <f>INDEX('CFDA-Defs'!$C$2:$C$68000,MATCH(I140,'CFDA-Defs'!$B$2:$B$68000))</f>
        <v>#N/A</v>
      </c>
      <c r="V140" t="e">
        <f>INDEX('CFDA-Defs'!$A$2:$A$68000,MATCH(I140,'CFDA-Defs'!$B$2:$B$68000))</f>
        <v>#N/A</v>
      </c>
    </row>
    <row r="141" spans="10:22" x14ac:dyDescent="0.2">
      <c r="J141" s="8">
        <f ca="1">COUNTIF(OFFSET(Unit_CFDAs!A$2,0,0,COUNTA(Unit_CFDAs!A$2:A$68000),1),$I141)</f>
        <v>0</v>
      </c>
      <c r="K141" s="8">
        <f ca="1">COUNTIF(OFFSET(Unit_CFDAs!B$2,0,0,COUNTA(Unit_CFDAs!B$2:B$68000),1),$I141)</f>
        <v>0</v>
      </c>
      <c r="L141" s="8">
        <f ca="1">COUNTIF(OFFSET(Unit_CFDAs!C$2,0,0,COUNTA(Unit_CFDAs!C$2:C$68000),1),$I141)</f>
        <v>0</v>
      </c>
      <c r="M141" s="8">
        <f ca="1">COUNTIF(OFFSET(Unit_CFDAs!D$2,0,0,COUNTA(Unit_CFDAs!D$2:D$68000),1),$I141)</f>
        <v>0</v>
      </c>
      <c r="N141" s="8">
        <f ca="1">COUNTIF(OFFSET(Unit_CFDAs!E$2,0,0,COUNTA(Unit_CFDAs!E$2:E$68000),1),$I141)</f>
        <v>0</v>
      </c>
      <c r="O141" s="8">
        <f ca="1">COUNTIF(OFFSET(Unit_CFDAs!F$2,0,0,COUNTA(Unit_CFDAs!F$2:F$68000),1),$I141)</f>
        <v>0</v>
      </c>
      <c r="P141" s="8">
        <f ca="1">COUNTIF(OFFSET(Unit_CFDAs!G$2,0,0,COUNTA(Unit_CFDAs!G$2:G$68000),1),$I141)</f>
        <v>0</v>
      </c>
      <c r="Q141" s="8">
        <f ca="1">COUNTIF(OFFSET(Unit_CFDAs!H$2,0,0,COUNTA(Unit_CFDAs!H$2:H$68000),1),$I141)</f>
        <v>0</v>
      </c>
      <c r="R141" s="8">
        <f ca="1">COUNTIF(OFFSET(Unit_CFDAs!I$2,0,0,COUNTA(Unit_CFDAs!I$2:I$68000),1),$I141)</f>
        <v>0</v>
      </c>
      <c r="S141" s="8">
        <f ca="1">COUNTIF(OFFSET(Unit_CFDAs!J$2,0,0,COUNTA(Unit_CFDAs!J$2:J$68000),1),$I141)</f>
        <v>0</v>
      </c>
      <c r="T141" s="8">
        <f ca="1">COUNTIF(OFFSET(Unit_CFDAs!K$2,0,0,COUNTA(Unit_CFDAs!K$2:K$68000),1),$I141)</f>
        <v>0</v>
      </c>
      <c r="U141" t="e">
        <f>INDEX('CFDA-Defs'!$C$2:$C$68000,MATCH(I141,'CFDA-Defs'!$B$2:$B$68000))</f>
        <v>#N/A</v>
      </c>
      <c r="V141" t="e">
        <f>INDEX('CFDA-Defs'!$A$2:$A$68000,MATCH(I141,'CFDA-Defs'!$B$2:$B$68000))</f>
        <v>#N/A</v>
      </c>
    </row>
    <row r="142" spans="10:22" x14ac:dyDescent="0.2">
      <c r="U142" t="e">
        <f>INDEX('CFDA-Defs'!$C$2:$C$68000,MATCH(I142,'CFDA-Defs'!$B$2:$B$68000))</f>
        <v>#N/A</v>
      </c>
      <c r="V142" t="e">
        <f>INDEX('CFDA-Defs'!$A$2:$A$68000,MATCH(I142,'CFDA-Defs'!$B$2:$B$68000))</f>
        <v>#N/A</v>
      </c>
    </row>
    <row r="143" spans="10:22" x14ac:dyDescent="0.2">
      <c r="U143" t="e">
        <f>INDEX('CFDA-Defs'!$C$2:$C$68000,MATCH(I143,'CFDA-Defs'!$B$2:$B$68000))</f>
        <v>#N/A</v>
      </c>
      <c r="V143" t="e">
        <f>INDEX('CFDA-Defs'!$A$2:$A$68000,MATCH(I143,'CFDA-Defs'!$B$2:$B$68000))</f>
        <v>#N/A</v>
      </c>
    </row>
    <row r="144" spans="10:22" x14ac:dyDescent="0.2">
      <c r="U144" t="e">
        <f>INDEX('CFDA-Defs'!$C$2:$C$68000,MATCH(I144,'CFDA-Defs'!$B$2:$B$68000))</f>
        <v>#N/A</v>
      </c>
      <c r="V144" t="e">
        <f>INDEX('CFDA-Defs'!$A$2:$A$68000,MATCH(I144,'CFDA-Defs'!$B$2:$B$68000))</f>
        <v>#N/A</v>
      </c>
    </row>
    <row r="145" spans="21:22" x14ac:dyDescent="0.2">
      <c r="U145" t="e">
        <f>INDEX('CFDA-Defs'!$C$2:$C$68000,MATCH(I145,'CFDA-Defs'!$B$2:$B$68000))</f>
        <v>#N/A</v>
      </c>
      <c r="V145" t="e">
        <f>INDEX('CFDA-Defs'!$A$2:$A$68000,MATCH(I145,'CFDA-Defs'!$B$2:$B$68000))</f>
        <v>#N/A</v>
      </c>
    </row>
    <row r="146" spans="21:22" x14ac:dyDescent="0.2">
      <c r="U146" t="e">
        <f>INDEX('CFDA-Defs'!$C$2:$C$68000,MATCH(I146,'CFDA-Defs'!$B$2:$B$68000))</f>
        <v>#N/A</v>
      </c>
      <c r="V146" t="e">
        <f>INDEX('CFDA-Defs'!$A$2:$A$68000,MATCH(I146,'CFDA-Defs'!$B$2:$B$68000))</f>
        <v>#N/A</v>
      </c>
    </row>
    <row r="147" spans="21:22" x14ac:dyDescent="0.2">
      <c r="U147" t="e">
        <f>INDEX('CFDA-Defs'!$C$2:$C$68000,MATCH(I147,'CFDA-Defs'!$B$2:$B$68000))</f>
        <v>#N/A</v>
      </c>
      <c r="V147" t="e">
        <f>INDEX('CFDA-Defs'!$A$2:$A$68000,MATCH(I147,'CFDA-Defs'!$B$2:$B$68000))</f>
        <v>#N/A</v>
      </c>
    </row>
    <row r="148" spans="21:22" x14ac:dyDescent="0.2">
      <c r="U148" t="e">
        <f>INDEX('CFDA-Defs'!$C$2:$C$68000,MATCH(I148,'CFDA-Defs'!$B$2:$B$68000))</f>
        <v>#N/A</v>
      </c>
      <c r="V148" t="e">
        <f>INDEX('CFDA-Defs'!$A$2:$A$68000,MATCH(I148,'CFDA-Defs'!$B$2:$B$68000))</f>
        <v>#N/A</v>
      </c>
    </row>
    <row r="149" spans="21:22" x14ac:dyDescent="0.2">
      <c r="U149" t="e">
        <f>INDEX('CFDA-Defs'!$C$2:$C$68000,MATCH(I149,'CFDA-Defs'!$B$2:$B$68000))</f>
        <v>#N/A</v>
      </c>
      <c r="V149" t="e">
        <f>INDEX('CFDA-Defs'!$A$2:$A$68000,MATCH(I149,'CFDA-Defs'!$B$2:$B$68000))</f>
        <v>#N/A</v>
      </c>
    </row>
    <row r="150" spans="21:22" x14ac:dyDescent="0.2">
      <c r="U150" t="e">
        <f>INDEX('CFDA-Defs'!$C$2:$C$68000,MATCH(I150,'CFDA-Defs'!$B$2:$B$68000))</f>
        <v>#N/A</v>
      </c>
      <c r="V150" t="e">
        <f>INDEX('CFDA-Defs'!$A$2:$A$68000,MATCH(I150,'CFDA-Defs'!$B$2:$B$68000))</f>
        <v>#N/A</v>
      </c>
    </row>
    <row r="151" spans="21:22" x14ac:dyDescent="0.2">
      <c r="U151" t="e">
        <f>INDEX('CFDA-Defs'!$C$2:$C$68000,MATCH(I151,'CFDA-Defs'!$B$2:$B$68000))</f>
        <v>#N/A</v>
      </c>
      <c r="V151" t="e">
        <f>INDEX('CFDA-Defs'!$A$2:$A$68000,MATCH(I151,'CFDA-Defs'!$B$2:$B$68000))</f>
        <v>#N/A</v>
      </c>
    </row>
    <row r="152" spans="21:22" x14ac:dyDescent="0.2">
      <c r="U152" t="e">
        <f>INDEX('CFDA-Defs'!$C$2:$C$68000,MATCH(I152,'CFDA-Defs'!$B$2:$B$68000))</f>
        <v>#N/A</v>
      </c>
      <c r="V152" t="e">
        <f>INDEX('CFDA-Defs'!$A$2:$A$68000,MATCH(I152,'CFDA-Defs'!$B$2:$B$68000))</f>
        <v>#N/A</v>
      </c>
    </row>
    <row r="153" spans="21:22" x14ac:dyDescent="0.2">
      <c r="U153" t="e">
        <f>INDEX('CFDA-Defs'!$C$2:$C$68000,MATCH(I153,'CFDA-Defs'!$B$2:$B$68000))</f>
        <v>#N/A</v>
      </c>
      <c r="V153" t="e">
        <f>INDEX('CFDA-Defs'!$A$2:$A$68000,MATCH(I153,'CFDA-Defs'!$B$2:$B$68000))</f>
        <v>#N/A</v>
      </c>
    </row>
    <row r="154" spans="21:22" x14ac:dyDescent="0.2">
      <c r="U154" t="e">
        <f>INDEX('CFDA-Defs'!$C$2:$C$68000,MATCH(I154,'CFDA-Defs'!$B$2:$B$68000))</f>
        <v>#N/A</v>
      </c>
      <c r="V154" t="e">
        <f>INDEX('CFDA-Defs'!$A$2:$A$68000,MATCH(I154,'CFDA-Defs'!$B$2:$B$68000))</f>
        <v>#N/A</v>
      </c>
    </row>
    <row r="155" spans="21:22" x14ac:dyDescent="0.2">
      <c r="U155" t="e">
        <f>INDEX('CFDA-Defs'!$C$2:$C$68000,MATCH(I155,'CFDA-Defs'!$B$2:$B$68000))</f>
        <v>#N/A</v>
      </c>
      <c r="V155" t="e">
        <f>INDEX('CFDA-Defs'!$A$2:$A$68000,MATCH(I155,'CFDA-Defs'!$B$2:$B$68000))</f>
        <v>#N/A</v>
      </c>
    </row>
    <row r="156" spans="21:22" x14ac:dyDescent="0.2">
      <c r="U156" t="e">
        <f>INDEX('CFDA-Defs'!$C$2:$C$68000,MATCH(I156,'CFDA-Defs'!$B$2:$B$68000))</f>
        <v>#N/A</v>
      </c>
      <c r="V156" t="e">
        <f>INDEX('CFDA-Defs'!$A$2:$A$68000,MATCH(I156,'CFDA-Defs'!$B$2:$B$68000))</f>
        <v>#N/A</v>
      </c>
    </row>
    <row r="157" spans="21:22" x14ac:dyDescent="0.2">
      <c r="U157" t="e">
        <f>INDEX('CFDA-Defs'!$C$2:$C$68000,MATCH(I157,'CFDA-Defs'!$B$2:$B$68000))</f>
        <v>#N/A</v>
      </c>
      <c r="V157" t="e">
        <f>INDEX('CFDA-Defs'!$A$2:$A$68000,MATCH(I157,'CFDA-Defs'!$B$2:$B$68000))</f>
        <v>#N/A</v>
      </c>
    </row>
    <row r="158" spans="21:22" x14ac:dyDescent="0.2">
      <c r="U158" t="e">
        <f>INDEX('CFDA-Defs'!$C$2:$C$68000,MATCH(I158,'CFDA-Defs'!$B$2:$B$68000))</f>
        <v>#N/A</v>
      </c>
      <c r="V158" t="e">
        <f>INDEX('CFDA-Defs'!$A$2:$A$68000,MATCH(I158,'CFDA-Defs'!$B$2:$B$68000))</f>
        <v>#N/A</v>
      </c>
    </row>
    <row r="159" spans="21:22" x14ac:dyDescent="0.2">
      <c r="U159" t="e">
        <f>INDEX('CFDA-Defs'!$C$2:$C$68000,MATCH(I159,'CFDA-Defs'!$B$2:$B$68000))</f>
        <v>#N/A</v>
      </c>
      <c r="V159" t="e">
        <f>INDEX('CFDA-Defs'!$A$2:$A$68000,MATCH(I159,'CFDA-Defs'!$B$2:$B$68000))</f>
        <v>#N/A</v>
      </c>
    </row>
    <row r="160" spans="21:22" x14ac:dyDescent="0.2">
      <c r="U160" t="e">
        <f>INDEX('CFDA-Defs'!$C$2:$C$68000,MATCH(I160,'CFDA-Defs'!$B$2:$B$68000))</f>
        <v>#N/A</v>
      </c>
      <c r="V160" t="e">
        <f>INDEX('CFDA-Defs'!$A$2:$A$68000,MATCH(I160,'CFDA-Defs'!$B$2:$B$68000))</f>
        <v>#N/A</v>
      </c>
    </row>
    <row r="161" spans="21:22" x14ac:dyDescent="0.2">
      <c r="U161" t="e">
        <f>INDEX('CFDA-Defs'!$C$2:$C$68000,MATCH(I161,'CFDA-Defs'!$B$2:$B$68000))</f>
        <v>#N/A</v>
      </c>
      <c r="V161" t="e">
        <f>INDEX('CFDA-Defs'!$A$2:$A$68000,MATCH(I161,'CFDA-Defs'!$B$2:$B$68000))</f>
        <v>#N/A</v>
      </c>
    </row>
    <row r="162" spans="21:22" x14ac:dyDescent="0.2">
      <c r="U162" t="e">
        <f>INDEX('CFDA-Defs'!$C$2:$C$68000,MATCH(I162,'CFDA-Defs'!$B$2:$B$68000))</f>
        <v>#N/A</v>
      </c>
      <c r="V162" t="e">
        <f>INDEX('CFDA-Defs'!$A$2:$A$68000,MATCH(I162,'CFDA-Defs'!$B$2:$B$68000))</f>
        <v>#N/A</v>
      </c>
    </row>
    <row r="163" spans="21:22" x14ac:dyDescent="0.2">
      <c r="U163" t="e">
        <f>INDEX('CFDA-Defs'!$C$2:$C$68000,MATCH(I163,'CFDA-Defs'!$B$2:$B$68000))</f>
        <v>#N/A</v>
      </c>
      <c r="V163" t="e">
        <f>INDEX('CFDA-Defs'!$A$2:$A$68000,MATCH(I163,'CFDA-Defs'!$B$2:$B$68000))</f>
        <v>#N/A</v>
      </c>
    </row>
    <row r="164" spans="21:22" x14ac:dyDescent="0.2">
      <c r="U164" t="e">
        <f>INDEX('CFDA-Defs'!$C$2:$C$68000,MATCH(I164,'CFDA-Defs'!$B$2:$B$68000))</f>
        <v>#N/A</v>
      </c>
      <c r="V164" t="e">
        <f>INDEX('CFDA-Defs'!$A$2:$A$68000,MATCH(I164,'CFDA-Defs'!$B$2:$B$68000))</f>
        <v>#N/A</v>
      </c>
    </row>
    <row r="165" spans="21:22" x14ac:dyDescent="0.2">
      <c r="U165" t="e">
        <f>INDEX('CFDA-Defs'!$C$2:$C$68000,MATCH(I165,'CFDA-Defs'!$B$2:$B$68000))</f>
        <v>#N/A</v>
      </c>
      <c r="V165" t="e">
        <f>INDEX('CFDA-Defs'!$A$2:$A$68000,MATCH(I165,'CFDA-Defs'!$B$2:$B$68000))</f>
        <v>#N/A</v>
      </c>
    </row>
    <row r="166" spans="21:22" x14ac:dyDescent="0.2">
      <c r="U166" t="e">
        <f>INDEX('CFDA-Defs'!$C$2:$C$68000,MATCH(I166,'CFDA-Defs'!$B$2:$B$68000))</f>
        <v>#N/A</v>
      </c>
      <c r="V166" t="e">
        <f>INDEX('CFDA-Defs'!$A$2:$A$68000,MATCH(I166,'CFDA-Defs'!$B$2:$B$68000))</f>
        <v>#N/A</v>
      </c>
    </row>
    <row r="167" spans="21:22" x14ac:dyDescent="0.2">
      <c r="U167" t="e">
        <f>INDEX('CFDA-Defs'!$C$2:$C$68000,MATCH(I167,'CFDA-Defs'!$B$2:$B$68000))</f>
        <v>#N/A</v>
      </c>
      <c r="V167" t="e">
        <f>INDEX('CFDA-Defs'!$A$2:$A$68000,MATCH(I167,'CFDA-Defs'!$B$2:$B$68000))</f>
        <v>#N/A</v>
      </c>
    </row>
    <row r="168" spans="21:22" x14ac:dyDescent="0.2">
      <c r="U168" t="e">
        <f>INDEX('CFDA-Defs'!$C$2:$C$68000,MATCH(I168,'CFDA-Defs'!$B$2:$B$68000))</f>
        <v>#N/A</v>
      </c>
      <c r="V168" t="e">
        <f>INDEX('CFDA-Defs'!$A$2:$A$68000,MATCH(I168,'CFDA-Defs'!$B$2:$B$68000))</f>
        <v>#N/A</v>
      </c>
    </row>
    <row r="169" spans="21:22" x14ac:dyDescent="0.2">
      <c r="U169" t="e">
        <f>INDEX('CFDA-Defs'!$C$2:$C$68000,MATCH(I169,'CFDA-Defs'!$B$2:$B$68000))</f>
        <v>#N/A</v>
      </c>
      <c r="V169" t="e">
        <f>INDEX('CFDA-Defs'!$A$2:$A$68000,MATCH(I169,'CFDA-Defs'!$B$2:$B$68000))</f>
        <v>#N/A</v>
      </c>
    </row>
    <row r="170" spans="21:22" x14ac:dyDescent="0.2">
      <c r="U170" t="e">
        <f>INDEX('CFDA-Defs'!$C$2:$C$68000,MATCH(I170,'CFDA-Defs'!$B$2:$B$68000))</f>
        <v>#N/A</v>
      </c>
      <c r="V170" t="e">
        <f>INDEX('CFDA-Defs'!$A$2:$A$68000,MATCH(I170,'CFDA-Defs'!$B$2:$B$68000))</f>
        <v>#N/A</v>
      </c>
    </row>
    <row r="171" spans="21:22" x14ac:dyDescent="0.2">
      <c r="U171" t="e">
        <f>INDEX('CFDA-Defs'!$C$2:$C$68000,MATCH(I171,'CFDA-Defs'!$B$2:$B$68000))</f>
        <v>#N/A</v>
      </c>
      <c r="V171" t="e">
        <f>INDEX('CFDA-Defs'!$A$2:$A$68000,MATCH(I171,'CFDA-Defs'!$B$2:$B$68000))</f>
        <v>#N/A</v>
      </c>
    </row>
    <row r="172" spans="21:22" x14ac:dyDescent="0.2">
      <c r="U172" t="e">
        <f>INDEX('CFDA-Defs'!$C$2:$C$68000,MATCH(I172,'CFDA-Defs'!$B$2:$B$68000))</f>
        <v>#N/A</v>
      </c>
      <c r="V172" t="e">
        <f>INDEX('CFDA-Defs'!$A$2:$A$68000,MATCH(I172,'CFDA-Defs'!$B$2:$B$68000))</f>
        <v>#N/A</v>
      </c>
    </row>
    <row r="173" spans="21:22" x14ac:dyDescent="0.2">
      <c r="U173" t="e">
        <f>INDEX('CFDA-Defs'!$C$2:$C$68000,MATCH(I173,'CFDA-Defs'!$B$2:$B$68000))</f>
        <v>#N/A</v>
      </c>
      <c r="V173" t="e">
        <f>INDEX('CFDA-Defs'!$A$2:$A$68000,MATCH(I173,'CFDA-Defs'!$B$2:$B$68000))</f>
        <v>#N/A</v>
      </c>
    </row>
    <row r="174" spans="21:22" x14ac:dyDescent="0.2">
      <c r="U174" t="e">
        <f>INDEX('CFDA-Defs'!$C$2:$C$68000,MATCH(I174,'CFDA-Defs'!$B$2:$B$68000))</f>
        <v>#N/A</v>
      </c>
      <c r="V174" t="e">
        <f>INDEX('CFDA-Defs'!$A$2:$A$68000,MATCH(I174,'CFDA-Defs'!$B$2:$B$68000))</f>
        <v>#N/A</v>
      </c>
    </row>
    <row r="175" spans="21:22" x14ac:dyDescent="0.2">
      <c r="U175" t="e">
        <f>INDEX('CFDA-Defs'!$C$2:$C$68000,MATCH(I175,'CFDA-Defs'!$B$2:$B$68000))</f>
        <v>#N/A</v>
      </c>
      <c r="V175" t="e">
        <f>INDEX('CFDA-Defs'!$A$2:$A$68000,MATCH(I175,'CFDA-Defs'!$B$2:$B$68000))</f>
        <v>#N/A</v>
      </c>
    </row>
    <row r="176" spans="21:22" x14ac:dyDescent="0.2">
      <c r="U176" t="e">
        <f>INDEX('CFDA-Defs'!$C$2:$C$68000,MATCH(I176,'CFDA-Defs'!$B$2:$B$68000))</f>
        <v>#N/A</v>
      </c>
      <c r="V176" t="e">
        <f>INDEX('CFDA-Defs'!$A$2:$A$68000,MATCH(I176,'CFDA-Defs'!$B$2:$B$68000))</f>
        <v>#N/A</v>
      </c>
    </row>
    <row r="177" spans="21:22" x14ac:dyDescent="0.2">
      <c r="U177" t="e">
        <f>INDEX('CFDA-Defs'!$C$2:$C$68000,MATCH(I177,'CFDA-Defs'!$B$2:$B$68000))</f>
        <v>#N/A</v>
      </c>
      <c r="V177" t="e">
        <f>INDEX('CFDA-Defs'!$A$2:$A$68000,MATCH(I177,'CFDA-Defs'!$B$2:$B$68000))</f>
        <v>#N/A</v>
      </c>
    </row>
    <row r="178" spans="21:22" x14ac:dyDescent="0.2">
      <c r="U178" t="e">
        <f>INDEX('CFDA-Defs'!$C$2:$C$68000,MATCH(I178,'CFDA-Defs'!$B$2:$B$68000))</f>
        <v>#N/A</v>
      </c>
      <c r="V178" t="e">
        <f>INDEX('CFDA-Defs'!$A$2:$A$68000,MATCH(I178,'CFDA-Defs'!$B$2:$B$68000))</f>
        <v>#N/A</v>
      </c>
    </row>
    <row r="179" spans="21:22" x14ac:dyDescent="0.2">
      <c r="U179" t="e">
        <f>INDEX('CFDA-Defs'!$C$2:$C$68000,MATCH(I179,'CFDA-Defs'!$B$2:$B$68000))</f>
        <v>#N/A</v>
      </c>
      <c r="V179" t="e">
        <f>INDEX('CFDA-Defs'!$A$2:$A$68000,MATCH(I179,'CFDA-Defs'!$B$2:$B$68000))</f>
        <v>#N/A</v>
      </c>
    </row>
    <row r="180" spans="21:22" x14ac:dyDescent="0.2">
      <c r="U180" t="e">
        <f>INDEX('CFDA-Defs'!$C$2:$C$68000,MATCH(I180,'CFDA-Defs'!$B$2:$B$68000))</f>
        <v>#N/A</v>
      </c>
      <c r="V180" t="e">
        <f>INDEX('CFDA-Defs'!$A$2:$A$68000,MATCH(I180,'CFDA-Defs'!$B$2:$B$68000))</f>
        <v>#N/A</v>
      </c>
    </row>
    <row r="181" spans="21:22" x14ac:dyDescent="0.2">
      <c r="U181" t="e">
        <f>INDEX('CFDA-Defs'!$C$2:$C$68000,MATCH(I181,'CFDA-Defs'!$B$2:$B$68000))</f>
        <v>#N/A</v>
      </c>
      <c r="V181" t="e">
        <f>INDEX('CFDA-Defs'!$A$2:$A$68000,MATCH(I181,'CFDA-Defs'!$B$2:$B$68000))</f>
        <v>#N/A</v>
      </c>
    </row>
    <row r="182" spans="21:22" x14ac:dyDescent="0.2">
      <c r="U182" t="e">
        <f>INDEX('CFDA-Defs'!$C$2:$C$68000,MATCH(I182,'CFDA-Defs'!$B$2:$B$68000))</f>
        <v>#N/A</v>
      </c>
      <c r="V182" t="e">
        <f>INDEX('CFDA-Defs'!$A$2:$A$68000,MATCH(I182,'CFDA-Defs'!$B$2:$B$68000))</f>
        <v>#N/A</v>
      </c>
    </row>
    <row r="183" spans="21:22" x14ac:dyDescent="0.2">
      <c r="U183" t="e">
        <f>INDEX('CFDA-Defs'!$C$2:$C$68000,MATCH(I183,'CFDA-Defs'!$B$2:$B$68000))</f>
        <v>#N/A</v>
      </c>
      <c r="V183" t="e">
        <f>INDEX('CFDA-Defs'!$A$2:$A$68000,MATCH(I183,'CFDA-Defs'!$B$2:$B$68000))</f>
        <v>#N/A</v>
      </c>
    </row>
    <row r="184" spans="21:22" x14ac:dyDescent="0.2">
      <c r="U184" t="e">
        <f>INDEX('CFDA-Defs'!$C$2:$C$68000,MATCH(I184,'CFDA-Defs'!$B$2:$B$68000))</f>
        <v>#N/A</v>
      </c>
      <c r="V184" t="e">
        <f>INDEX('CFDA-Defs'!$A$2:$A$68000,MATCH(I184,'CFDA-Defs'!$B$2:$B$68000))</f>
        <v>#N/A</v>
      </c>
    </row>
    <row r="185" spans="21:22" x14ac:dyDescent="0.2">
      <c r="U185" t="e">
        <f>INDEX('CFDA-Defs'!$C$2:$C$68000,MATCH(I185,'CFDA-Defs'!$B$2:$B$68000))</f>
        <v>#N/A</v>
      </c>
      <c r="V185" t="e">
        <f>INDEX('CFDA-Defs'!$A$2:$A$68000,MATCH(I185,'CFDA-Defs'!$B$2:$B$68000))</f>
        <v>#N/A</v>
      </c>
    </row>
    <row r="186" spans="21:22" x14ac:dyDescent="0.2">
      <c r="U186" t="e">
        <f>INDEX('CFDA-Defs'!$C$2:$C$68000,MATCH(I186,'CFDA-Defs'!$B$2:$B$68000))</f>
        <v>#N/A</v>
      </c>
      <c r="V186" t="e">
        <f>INDEX('CFDA-Defs'!$A$2:$A$68000,MATCH(I186,'CFDA-Defs'!$B$2:$B$68000))</f>
        <v>#N/A</v>
      </c>
    </row>
    <row r="187" spans="21:22" x14ac:dyDescent="0.2">
      <c r="U187" t="e">
        <f>INDEX('CFDA-Defs'!$C$2:$C$68000,MATCH(I187,'CFDA-Defs'!$B$2:$B$68000))</f>
        <v>#N/A</v>
      </c>
      <c r="V187" t="e">
        <f>INDEX('CFDA-Defs'!$A$2:$A$68000,MATCH(I187,'CFDA-Defs'!$B$2:$B$68000))</f>
        <v>#N/A</v>
      </c>
    </row>
    <row r="188" spans="21:22" x14ac:dyDescent="0.2">
      <c r="U188" t="e">
        <f>INDEX('CFDA-Defs'!$C$2:$C$68000,MATCH(I188,'CFDA-Defs'!$B$2:$B$68000))</f>
        <v>#N/A</v>
      </c>
      <c r="V188" t="e">
        <f>INDEX('CFDA-Defs'!$A$2:$A$68000,MATCH(I188,'CFDA-Defs'!$B$2:$B$68000))</f>
        <v>#N/A</v>
      </c>
    </row>
    <row r="189" spans="21:22" x14ac:dyDescent="0.2">
      <c r="U189" t="e">
        <f>INDEX('CFDA-Defs'!$C$2:$C$68000,MATCH(I189,'CFDA-Defs'!$B$2:$B$68000))</f>
        <v>#N/A</v>
      </c>
      <c r="V189" t="e">
        <f>INDEX('CFDA-Defs'!$A$2:$A$68000,MATCH(I189,'CFDA-Defs'!$B$2:$B$68000))</f>
        <v>#N/A</v>
      </c>
    </row>
    <row r="190" spans="21:22" x14ac:dyDescent="0.2">
      <c r="U190" t="e">
        <f>INDEX('CFDA-Defs'!$C$2:$C$68000,MATCH(I190,'CFDA-Defs'!$B$2:$B$68000))</f>
        <v>#N/A</v>
      </c>
      <c r="V190" t="e">
        <f>INDEX('CFDA-Defs'!$A$2:$A$68000,MATCH(I190,'CFDA-Defs'!$B$2:$B$68000))</f>
        <v>#N/A</v>
      </c>
    </row>
    <row r="191" spans="21:22" x14ac:dyDescent="0.2">
      <c r="U191" t="e">
        <f>INDEX('CFDA-Defs'!$C$2:$C$68000,MATCH(I191,'CFDA-Defs'!$B$2:$B$68000))</f>
        <v>#N/A</v>
      </c>
      <c r="V191" t="e">
        <f>INDEX('CFDA-Defs'!$A$2:$A$68000,MATCH(I191,'CFDA-Defs'!$B$2:$B$68000))</f>
        <v>#N/A</v>
      </c>
    </row>
    <row r="192" spans="21:22" x14ac:dyDescent="0.2">
      <c r="U192" t="e">
        <f>INDEX('CFDA-Defs'!$C$2:$C$68000,MATCH(I192,'CFDA-Defs'!$B$2:$B$68000))</f>
        <v>#N/A</v>
      </c>
      <c r="V192" t="e">
        <f>INDEX('CFDA-Defs'!$A$2:$A$68000,MATCH(I192,'CFDA-Defs'!$B$2:$B$68000))</f>
        <v>#N/A</v>
      </c>
    </row>
    <row r="193" spans="21:22" x14ac:dyDescent="0.2">
      <c r="U193" t="e">
        <f>INDEX('CFDA-Defs'!$C$2:$C$68000,MATCH(I193,'CFDA-Defs'!$B$2:$B$68000))</f>
        <v>#N/A</v>
      </c>
      <c r="V193" t="e">
        <f>INDEX('CFDA-Defs'!$A$2:$A$68000,MATCH(I193,'CFDA-Defs'!$B$2:$B$68000))</f>
        <v>#N/A</v>
      </c>
    </row>
    <row r="194" spans="21:22" x14ac:dyDescent="0.2">
      <c r="U194" t="e">
        <f>INDEX('CFDA-Defs'!$C$2:$C$68000,MATCH(I194,'CFDA-Defs'!$B$2:$B$68000))</f>
        <v>#N/A</v>
      </c>
      <c r="V194" t="e">
        <f>INDEX('CFDA-Defs'!$A$2:$A$68000,MATCH(I194,'CFDA-Defs'!$B$2:$B$68000))</f>
        <v>#N/A</v>
      </c>
    </row>
    <row r="195" spans="21:22" x14ac:dyDescent="0.2">
      <c r="U195" t="e">
        <f>INDEX('CFDA-Defs'!$C$2:$C$68000,MATCH(I195,'CFDA-Defs'!$B$2:$B$68000))</f>
        <v>#N/A</v>
      </c>
      <c r="V195" t="e">
        <f>INDEX('CFDA-Defs'!$A$2:$A$68000,MATCH(I195,'CFDA-Defs'!$B$2:$B$68000))</f>
        <v>#N/A</v>
      </c>
    </row>
    <row r="196" spans="21:22" x14ac:dyDescent="0.2">
      <c r="U196" t="e">
        <f>INDEX('CFDA-Defs'!$C$2:$C$68000,MATCH(I196,'CFDA-Defs'!$B$2:$B$68000))</f>
        <v>#N/A</v>
      </c>
      <c r="V196" t="e">
        <f>INDEX('CFDA-Defs'!$A$2:$A$68000,MATCH(I196,'CFDA-Defs'!$B$2:$B$68000))</f>
        <v>#N/A</v>
      </c>
    </row>
    <row r="197" spans="21:22" x14ac:dyDescent="0.2">
      <c r="U197" t="e">
        <f>INDEX('CFDA-Defs'!$C$2:$C$68000,MATCH(I197,'CFDA-Defs'!$B$2:$B$68000))</f>
        <v>#N/A</v>
      </c>
      <c r="V197" t="e">
        <f>INDEX('CFDA-Defs'!$A$2:$A$68000,MATCH(I197,'CFDA-Defs'!$B$2:$B$68000))</f>
        <v>#N/A</v>
      </c>
    </row>
    <row r="198" spans="21:22" x14ac:dyDescent="0.2">
      <c r="U198" t="e">
        <f>INDEX('CFDA-Defs'!$C$2:$C$68000,MATCH(I198,'CFDA-Defs'!$B$2:$B$68000))</f>
        <v>#N/A</v>
      </c>
      <c r="V198" t="e">
        <f>INDEX('CFDA-Defs'!$A$2:$A$68000,MATCH(I198,'CFDA-Defs'!$B$2:$B$68000))</f>
        <v>#N/A</v>
      </c>
    </row>
    <row r="199" spans="21:22" x14ac:dyDescent="0.2">
      <c r="U199" t="e">
        <f>INDEX('CFDA-Defs'!$C$2:$C$68000,MATCH(I199,'CFDA-Defs'!$B$2:$B$68000))</f>
        <v>#N/A</v>
      </c>
      <c r="V199" t="e">
        <f>INDEX('CFDA-Defs'!$A$2:$A$68000,MATCH(I199,'CFDA-Defs'!$B$2:$B$68000))</f>
        <v>#N/A</v>
      </c>
    </row>
    <row r="200" spans="21:22" x14ac:dyDescent="0.2">
      <c r="U200" t="e">
        <f>INDEX('CFDA-Defs'!$C$2:$C$68000,MATCH(I200,'CFDA-Defs'!$B$2:$B$68000))</f>
        <v>#N/A</v>
      </c>
      <c r="V200" t="e">
        <f>INDEX('CFDA-Defs'!$A$2:$A$68000,MATCH(I200,'CFDA-Defs'!$B$2:$B$68000))</f>
        <v>#N/A</v>
      </c>
    </row>
    <row r="201" spans="21:22" x14ac:dyDescent="0.2">
      <c r="U201" t="e">
        <f>INDEX('CFDA-Defs'!$C$2:$C$68000,MATCH(I201,'CFDA-Defs'!$B$2:$B$68000))</f>
        <v>#N/A</v>
      </c>
      <c r="V201" t="e">
        <f>INDEX('CFDA-Defs'!$A$2:$A$68000,MATCH(I201,'CFDA-Defs'!$B$2:$B$68000))</f>
        <v>#N/A</v>
      </c>
    </row>
    <row r="202" spans="21:22" x14ac:dyDescent="0.2">
      <c r="U202" t="e">
        <f>INDEX('CFDA-Defs'!$C$2:$C$68000,MATCH(I202,'CFDA-Defs'!$B$2:$B$68000))</f>
        <v>#N/A</v>
      </c>
      <c r="V202" t="e">
        <f>INDEX('CFDA-Defs'!$A$2:$A$68000,MATCH(I202,'CFDA-Defs'!$B$2:$B$68000))</f>
        <v>#N/A</v>
      </c>
    </row>
    <row r="203" spans="21:22" x14ac:dyDescent="0.2">
      <c r="U203" t="e">
        <f>INDEX('CFDA-Defs'!$C$2:$C$68000,MATCH(I203,'CFDA-Defs'!$B$2:$B$68000))</f>
        <v>#N/A</v>
      </c>
      <c r="V203" t="e">
        <f>INDEX('CFDA-Defs'!$A$2:$A$68000,MATCH(I203,'CFDA-Defs'!$B$2:$B$68000))</f>
        <v>#N/A</v>
      </c>
    </row>
    <row r="204" spans="21:22" x14ac:dyDescent="0.2">
      <c r="U204" t="e">
        <f>INDEX('CFDA-Defs'!$C$2:$C$68000,MATCH(I204,'CFDA-Defs'!$B$2:$B$68000))</f>
        <v>#N/A</v>
      </c>
      <c r="V204" t="e">
        <f>INDEX('CFDA-Defs'!$A$2:$A$68000,MATCH(I204,'CFDA-Defs'!$B$2:$B$68000))</f>
        <v>#N/A</v>
      </c>
    </row>
    <row r="205" spans="21:22" x14ac:dyDescent="0.2">
      <c r="U205" t="e">
        <f>INDEX('CFDA-Defs'!$C$2:$C$68000,MATCH(I205,'CFDA-Defs'!$B$2:$B$68000))</f>
        <v>#N/A</v>
      </c>
      <c r="V205" t="e">
        <f>INDEX('CFDA-Defs'!$A$2:$A$68000,MATCH(I205,'CFDA-Defs'!$B$2:$B$68000))</f>
        <v>#N/A</v>
      </c>
    </row>
    <row r="206" spans="21:22" x14ac:dyDescent="0.2">
      <c r="U206" t="e">
        <f>INDEX('CFDA-Defs'!$C$2:$C$68000,MATCH(I206,'CFDA-Defs'!$B$2:$B$68000))</f>
        <v>#N/A</v>
      </c>
      <c r="V206" t="e">
        <f>INDEX('CFDA-Defs'!$A$2:$A$68000,MATCH(I206,'CFDA-Defs'!$B$2:$B$68000))</f>
        <v>#N/A</v>
      </c>
    </row>
    <row r="207" spans="21:22" x14ac:dyDescent="0.2">
      <c r="U207" t="e">
        <f>INDEX('CFDA-Defs'!$C$2:$C$68000,MATCH(I207,'CFDA-Defs'!$B$2:$B$68000))</f>
        <v>#N/A</v>
      </c>
      <c r="V207" t="e">
        <f>INDEX('CFDA-Defs'!$A$2:$A$68000,MATCH(I207,'CFDA-Defs'!$B$2:$B$68000))</f>
        <v>#N/A</v>
      </c>
    </row>
    <row r="208" spans="21:22" x14ac:dyDescent="0.2">
      <c r="U208" t="e">
        <f>INDEX('CFDA-Defs'!$C$2:$C$68000,MATCH(I208,'CFDA-Defs'!$B$2:$B$68000))</f>
        <v>#N/A</v>
      </c>
      <c r="V208" t="e">
        <f>INDEX('CFDA-Defs'!$A$2:$A$68000,MATCH(I208,'CFDA-Defs'!$B$2:$B$68000))</f>
        <v>#N/A</v>
      </c>
    </row>
    <row r="209" spans="21:22" x14ac:dyDescent="0.2">
      <c r="U209" t="e">
        <f>INDEX('CFDA-Defs'!$C$2:$C$68000,MATCH(I209,'CFDA-Defs'!$B$2:$B$68000))</f>
        <v>#N/A</v>
      </c>
      <c r="V209" t="e">
        <f>INDEX('CFDA-Defs'!$A$2:$A$68000,MATCH(I209,'CFDA-Defs'!$B$2:$B$68000))</f>
        <v>#N/A</v>
      </c>
    </row>
    <row r="210" spans="21:22" x14ac:dyDescent="0.2">
      <c r="U210" t="e">
        <f>INDEX('CFDA-Defs'!$C$2:$C$68000,MATCH(I210,'CFDA-Defs'!$B$2:$B$68000))</f>
        <v>#N/A</v>
      </c>
      <c r="V210" t="e">
        <f>INDEX('CFDA-Defs'!$A$2:$A$68000,MATCH(I210,'CFDA-Defs'!$B$2:$B$68000))</f>
        <v>#N/A</v>
      </c>
    </row>
    <row r="211" spans="21:22" x14ac:dyDescent="0.2">
      <c r="U211" t="e">
        <f>INDEX('CFDA-Defs'!$C$2:$C$68000,MATCH(I211,'CFDA-Defs'!$B$2:$B$68000))</f>
        <v>#N/A</v>
      </c>
      <c r="V211" t="e">
        <f>INDEX('CFDA-Defs'!$A$2:$A$68000,MATCH(I211,'CFDA-Defs'!$B$2:$B$68000))</f>
        <v>#N/A</v>
      </c>
    </row>
    <row r="212" spans="21:22" x14ac:dyDescent="0.2">
      <c r="U212" t="e">
        <f>INDEX('CFDA-Defs'!$C$2:$C$68000,MATCH(I212,'CFDA-Defs'!$B$2:$B$68000))</f>
        <v>#N/A</v>
      </c>
      <c r="V212" t="e">
        <f>INDEX('CFDA-Defs'!$A$2:$A$68000,MATCH(I212,'CFDA-Defs'!$B$2:$B$68000))</f>
        <v>#N/A</v>
      </c>
    </row>
    <row r="213" spans="21:22" x14ac:dyDescent="0.2">
      <c r="U213" t="e">
        <f>INDEX('CFDA-Defs'!$C$2:$C$68000,MATCH(I213,'CFDA-Defs'!$B$2:$B$68000))</f>
        <v>#N/A</v>
      </c>
      <c r="V213" t="e">
        <f>INDEX('CFDA-Defs'!$A$2:$A$68000,MATCH(I213,'CFDA-Defs'!$B$2:$B$68000))</f>
        <v>#N/A</v>
      </c>
    </row>
    <row r="214" spans="21:22" x14ac:dyDescent="0.2">
      <c r="U214" t="e">
        <f>INDEX('CFDA-Defs'!$C$2:$C$68000,MATCH(I214,'CFDA-Defs'!$B$2:$B$68000))</f>
        <v>#N/A</v>
      </c>
      <c r="V214" t="e">
        <f>INDEX('CFDA-Defs'!$A$2:$A$68000,MATCH(I214,'CFDA-Defs'!$B$2:$B$68000))</f>
        <v>#N/A</v>
      </c>
    </row>
    <row r="215" spans="21:22" x14ac:dyDescent="0.2">
      <c r="U215" t="e">
        <f>INDEX('CFDA-Defs'!$C$2:$C$68000,MATCH(I215,'CFDA-Defs'!$B$2:$B$68000))</f>
        <v>#N/A</v>
      </c>
      <c r="V215" t="e">
        <f>INDEX('CFDA-Defs'!$A$2:$A$68000,MATCH(I215,'CFDA-Defs'!$B$2:$B$68000))</f>
        <v>#N/A</v>
      </c>
    </row>
    <row r="216" spans="21:22" x14ac:dyDescent="0.2">
      <c r="U216" t="e">
        <f>INDEX('CFDA-Defs'!$C$2:$C$68000,MATCH(I216,'CFDA-Defs'!$B$2:$B$68000))</f>
        <v>#N/A</v>
      </c>
      <c r="V216" t="e">
        <f>INDEX('CFDA-Defs'!$A$2:$A$68000,MATCH(I216,'CFDA-Defs'!$B$2:$B$68000))</f>
        <v>#N/A</v>
      </c>
    </row>
    <row r="217" spans="21:22" x14ac:dyDescent="0.2">
      <c r="U217" t="e">
        <f>INDEX('CFDA-Defs'!$C$2:$C$68000,MATCH(I217,'CFDA-Defs'!$B$2:$B$68000))</f>
        <v>#N/A</v>
      </c>
      <c r="V217" t="e">
        <f>INDEX('CFDA-Defs'!$A$2:$A$68000,MATCH(I217,'CFDA-Defs'!$B$2:$B$68000))</f>
        <v>#N/A</v>
      </c>
    </row>
    <row r="218" spans="21:22" x14ac:dyDescent="0.2">
      <c r="U218" t="e">
        <f>INDEX('CFDA-Defs'!$C$2:$C$68000,MATCH(I218,'CFDA-Defs'!$B$2:$B$68000))</f>
        <v>#N/A</v>
      </c>
      <c r="V218" t="e">
        <f>INDEX('CFDA-Defs'!$A$2:$A$68000,MATCH(I218,'CFDA-Defs'!$B$2:$B$68000))</f>
        <v>#N/A</v>
      </c>
    </row>
    <row r="219" spans="21:22" x14ac:dyDescent="0.2">
      <c r="U219" t="e">
        <f>INDEX('CFDA-Defs'!$C$2:$C$68000,MATCH(I219,'CFDA-Defs'!$B$2:$B$68000))</f>
        <v>#N/A</v>
      </c>
      <c r="V219" t="e">
        <f>INDEX('CFDA-Defs'!$A$2:$A$68000,MATCH(I219,'CFDA-Defs'!$B$2:$B$68000))</f>
        <v>#N/A</v>
      </c>
    </row>
    <row r="220" spans="21:22" x14ac:dyDescent="0.2">
      <c r="U220" t="e">
        <f>INDEX('CFDA-Defs'!$C$2:$C$68000,MATCH(I220,'CFDA-Defs'!$B$2:$B$68000))</f>
        <v>#N/A</v>
      </c>
      <c r="V220" t="e">
        <f>INDEX('CFDA-Defs'!$A$2:$A$68000,MATCH(I220,'CFDA-Defs'!$B$2:$B$68000))</f>
        <v>#N/A</v>
      </c>
    </row>
    <row r="221" spans="21:22" x14ac:dyDescent="0.2">
      <c r="U221" t="e">
        <f>INDEX('CFDA-Defs'!$C$2:$C$68000,MATCH(I221,'CFDA-Defs'!$B$2:$B$68000))</f>
        <v>#N/A</v>
      </c>
      <c r="V221" t="e">
        <f>INDEX('CFDA-Defs'!$A$2:$A$68000,MATCH(I221,'CFDA-Defs'!$B$2:$B$68000))</f>
        <v>#N/A</v>
      </c>
    </row>
    <row r="222" spans="21:22" x14ac:dyDescent="0.2">
      <c r="U222" t="e">
        <f>INDEX('CFDA-Defs'!$C$2:$C$68000,MATCH(I222,'CFDA-Defs'!$B$2:$B$68000))</f>
        <v>#N/A</v>
      </c>
      <c r="V222" t="e">
        <f>INDEX('CFDA-Defs'!$A$2:$A$68000,MATCH(I222,'CFDA-Defs'!$B$2:$B$68000))</f>
        <v>#N/A</v>
      </c>
    </row>
    <row r="223" spans="21:22" x14ac:dyDescent="0.2">
      <c r="U223" t="e">
        <f>INDEX('CFDA-Defs'!$C$2:$C$68000,MATCH(I223,'CFDA-Defs'!$B$2:$B$68000))</f>
        <v>#N/A</v>
      </c>
      <c r="V223" t="e">
        <f>INDEX('CFDA-Defs'!$A$2:$A$68000,MATCH(I223,'CFDA-Defs'!$B$2:$B$68000))</f>
        <v>#N/A</v>
      </c>
    </row>
    <row r="224" spans="21:22" x14ac:dyDescent="0.2">
      <c r="U224" t="e">
        <f>INDEX('CFDA-Defs'!$C$2:$C$68000,MATCH(I224,'CFDA-Defs'!$B$2:$B$68000))</f>
        <v>#N/A</v>
      </c>
      <c r="V224" t="e">
        <f>INDEX('CFDA-Defs'!$A$2:$A$68000,MATCH(I224,'CFDA-Defs'!$B$2:$B$68000))</f>
        <v>#N/A</v>
      </c>
    </row>
    <row r="225" spans="21:22" x14ac:dyDescent="0.2">
      <c r="U225" t="e">
        <f>INDEX('CFDA-Defs'!$C$2:$C$68000,MATCH(I225,'CFDA-Defs'!$B$2:$B$68000))</f>
        <v>#N/A</v>
      </c>
      <c r="V225" t="e">
        <f>INDEX('CFDA-Defs'!$A$2:$A$68000,MATCH(I225,'CFDA-Defs'!$B$2:$B$68000))</f>
        <v>#N/A</v>
      </c>
    </row>
    <row r="226" spans="21:22" x14ac:dyDescent="0.2">
      <c r="U226" t="e">
        <f>INDEX('CFDA-Defs'!$C$2:$C$68000,MATCH(I226,'CFDA-Defs'!$B$2:$B$68000))</f>
        <v>#N/A</v>
      </c>
      <c r="V226" t="e">
        <f>INDEX('CFDA-Defs'!$A$2:$A$68000,MATCH(I226,'CFDA-Defs'!$B$2:$B$68000))</f>
        <v>#N/A</v>
      </c>
    </row>
    <row r="227" spans="21:22" x14ac:dyDescent="0.2">
      <c r="U227" t="e">
        <f>INDEX('CFDA-Defs'!$C$2:$C$68000,MATCH(I227,'CFDA-Defs'!$B$2:$B$68000))</f>
        <v>#N/A</v>
      </c>
      <c r="V227" t="e">
        <f>INDEX('CFDA-Defs'!$A$2:$A$68000,MATCH(I227,'CFDA-Defs'!$B$2:$B$68000))</f>
        <v>#N/A</v>
      </c>
    </row>
    <row r="228" spans="21:22" x14ac:dyDescent="0.2">
      <c r="U228" t="e">
        <f>INDEX('CFDA-Defs'!$C$2:$C$68000,MATCH(I228,'CFDA-Defs'!$B$2:$B$68000))</f>
        <v>#N/A</v>
      </c>
      <c r="V228" t="e">
        <f>INDEX('CFDA-Defs'!$A$2:$A$68000,MATCH(I228,'CFDA-Defs'!$B$2:$B$68000))</f>
        <v>#N/A</v>
      </c>
    </row>
    <row r="229" spans="21:22" x14ac:dyDescent="0.2">
      <c r="U229" t="e">
        <f>INDEX('CFDA-Defs'!$C$2:$C$68000,MATCH(I229,'CFDA-Defs'!$B$2:$B$68000))</f>
        <v>#N/A</v>
      </c>
      <c r="V229" t="e">
        <f>INDEX('CFDA-Defs'!$A$2:$A$68000,MATCH(I229,'CFDA-Defs'!$B$2:$B$68000))</f>
        <v>#N/A</v>
      </c>
    </row>
    <row r="230" spans="21:22" x14ac:dyDescent="0.2">
      <c r="U230" t="e">
        <f>INDEX('CFDA-Defs'!$C$2:$C$68000,MATCH(I230,'CFDA-Defs'!$B$2:$B$68000))</f>
        <v>#N/A</v>
      </c>
      <c r="V230" t="e">
        <f>INDEX('CFDA-Defs'!$A$2:$A$68000,MATCH(I230,'CFDA-Defs'!$B$2:$B$68000))</f>
        <v>#N/A</v>
      </c>
    </row>
    <row r="231" spans="21:22" x14ac:dyDescent="0.2">
      <c r="U231" t="e">
        <f>INDEX('CFDA-Defs'!$C$2:$C$68000,MATCH(I231,'CFDA-Defs'!$B$2:$B$68000))</f>
        <v>#N/A</v>
      </c>
      <c r="V231" t="e">
        <f>INDEX('CFDA-Defs'!$A$2:$A$68000,MATCH(I231,'CFDA-Defs'!$B$2:$B$68000))</f>
        <v>#N/A</v>
      </c>
    </row>
    <row r="232" spans="21:22" x14ac:dyDescent="0.2">
      <c r="U232" t="e">
        <f>INDEX('CFDA-Defs'!$C$2:$C$68000,MATCH(I232,'CFDA-Defs'!$B$2:$B$68000))</f>
        <v>#N/A</v>
      </c>
      <c r="V232" t="e">
        <f>INDEX('CFDA-Defs'!$A$2:$A$68000,MATCH(I232,'CFDA-Defs'!$B$2:$B$68000))</f>
        <v>#N/A</v>
      </c>
    </row>
    <row r="233" spans="21:22" x14ac:dyDescent="0.2">
      <c r="U233" t="e">
        <f>INDEX('CFDA-Defs'!$C$2:$C$68000,MATCH(I233,'CFDA-Defs'!$B$2:$B$68000))</f>
        <v>#N/A</v>
      </c>
      <c r="V233" t="e">
        <f>INDEX('CFDA-Defs'!$A$2:$A$68000,MATCH(I233,'CFDA-Defs'!$B$2:$B$68000))</f>
        <v>#N/A</v>
      </c>
    </row>
    <row r="234" spans="21:22" x14ac:dyDescent="0.2">
      <c r="U234" t="e">
        <f>INDEX('CFDA-Defs'!$C$2:$C$68000,MATCH(I234,'CFDA-Defs'!$B$2:$B$68000))</f>
        <v>#N/A</v>
      </c>
      <c r="V234" t="e">
        <f>INDEX('CFDA-Defs'!$A$2:$A$68000,MATCH(I234,'CFDA-Defs'!$B$2:$B$68000))</f>
        <v>#N/A</v>
      </c>
    </row>
    <row r="235" spans="21:22" x14ac:dyDescent="0.2">
      <c r="U235" t="e">
        <f>INDEX('CFDA-Defs'!$C$2:$C$68000,MATCH(I235,'CFDA-Defs'!$B$2:$B$68000))</f>
        <v>#N/A</v>
      </c>
      <c r="V235" t="e">
        <f>INDEX('CFDA-Defs'!$A$2:$A$68000,MATCH(I235,'CFDA-Defs'!$B$2:$B$68000))</f>
        <v>#N/A</v>
      </c>
    </row>
    <row r="236" spans="21:22" x14ac:dyDescent="0.2">
      <c r="U236" t="e">
        <f>INDEX('CFDA-Defs'!$C$2:$C$68000,MATCH(I236,'CFDA-Defs'!$B$2:$B$68000))</f>
        <v>#N/A</v>
      </c>
      <c r="V236" t="e">
        <f>INDEX('CFDA-Defs'!$A$2:$A$68000,MATCH(I236,'CFDA-Defs'!$B$2:$B$68000))</f>
        <v>#N/A</v>
      </c>
    </row>
    <row r="237" spans="21:22" x14ac:dyDescent="0.2">
      <c r="U237" t="e">
        <f>INDEX('CFDA-Defs'!$C$2:$C$68000,MATCH(I237,'CFDA-Defs'!$B$2:$B$68000))</f>
        <v>#N/A</v>
      </c>
      <c r="V237" t="e">
        <f>INDEX('CFDA-Defs'!$A$2:$A$68000,MATCH(I237,'CFDA-Defs'!$B$2:$B$68000))</f>
        <v>#N/A</v>
      </c>
    </row>
    <row r="238" spans="21:22" x14ac:dyDescent="0.2">
      <c r="U238" t="e">
        <f>INDEX('CFDA-Defs'!$C$2:$C$68000,MATCH(I238,'CFDA-Defs'!$B$2:$B$68000))</f>
        <v>#N/A</v>
      </c>
      <c r="V238" t="e">
        <f>INDEX('CFDA-Defs'!$A$2:$A$68000,MATCH(I238,'CFDA-Defs'!$B$2:$B$68000))</f>
        <v>#N/A</v>
      </c>
    </row>
    <row r="239" spans="21:22" x14ac:dyDescent="0.2">
      <c r="U239" t="e">
        <f>INDEX('CFDA-Defs'!$C$2:$C$68000,MATCH(I239,'CFDA-Defs'!$B$2:$B$68000))</f>
        <v>#N/A</v>
      </c>
      <c r="V239" t="e">
        <f>INDEX('CFDA-Defs'!$A$2:$A$68000,MATCH(I239,'CFDA-Defs'!$B$2:$B$68000))</f>
        <v>#N/A</v>
      </c>
    </row>
    <row r="240" spans="21:22" x14ac:dyDescent="0.2">
      <c r="U240" t="e">
        <f>INDEX('CFDA-Defs'!$C$2:$C$68000,MATCH(I240,'CFDA-Defs'!$B$2:$B$68000))</f>
        <v>#N/A</v>
      </c>
      <c r="V240" t="e">
        <f>INDEX('CFDA-Defs'!$A$2:$A$68000,MATCH(I240,'CFDA-Defs'!$B$2:$B$68000))</f>
        <v>#N/A</v>
      </c>
    </row>
    <row r="241" spans="21:22" x14ac:dyDescent="0.2">
      <c r="U241" t="e">
        <f>INDEX('CFDA-Defs'!$C$2:$C$68000,MATCH(I241,'CFDA-Defs'!$B$2:$B$68000))</f>
        <v>#N/A</v>
      </c>
      <c r="V241" t="e">
        <f>INDEX('CFDA-Defs'!$A$2:$A$68000,MATCH(I241,'CFDA-Defs'!$B$2:$B$68000))</f>
        <v>#N/A</v>
      </c>
    </row>
    <row r="242" spans="21:22" x14ac:dyDescent="0.2">
      <c r="U242" t="e">
        <f>INDEX('CFDA-Defs'!$C$2:$C$68000,MATCH(I242,'CFDA-Defs'!$B$2:$B$68000))</f>
        <v>#N/A</v>
      </c>
      <c r="V242" t="e">
        <f>INDEX('CFDA-Defs'!$A$2:$A$68000,MATCH(I242,'CFDA-Defs'!$B$2:$B$68000))</f>
        <v>#N/A</v>
      </c>
    </row>
    <row r="243" spans="21:22" x14ac:dyDescent="0.2">
      <c r="U243" t="e">
        <f>INDEX('CFDA-Defs'!$C$2:$C$68000,MATCH(I243,'CFDA-Defs'!$B$2:$B$68000))</f>
        <v>#N/A</v>
      </c>
      <c r="V243" t="e">
        <f>INDEX('CFDA-Defs'!$A$2:$A$68000,MATCH(I243,'CFDA-Defs'!$B$2:$B$68000))</f>
        <v>#N/A</v>
      </c>
    </row>
    <row r="244" spans="21:22" x14ac:dyDescent="0.2">
      <c r="U244" t="e">
        <f>INDEX('CFDA-Defs'!$C$2:$C$68000,MATCH(I244,'CFDA-Defs'!$B$2:$B$68000))</f>
        <v>#N/A</v>
      </c>
      <c r="V244" t="e">
        <f>INDEX('CFDA-Defs'!$A$2:$A$68000,MATCH(I244,'CFDA-Defs'!$B$2:$B$68000))</f>
        <v>#N/A</v>
      </c>
    </row>
    <row r="245" spans="21:22" x14ac:dyDescent="0.2">
      <c r="U245" t="e">
        <f>INDEX('CFDA-Defs'!$C$2:$C$68000,MATCH(I245,'CFDA-Defs'!$B$2:$B$68000))</f>
        <v>#N/A</v>
      </c>
      <c r="V245" t="e">
        <f>INDEX('CFDA-Defs'!$A$2:$A$68000,MATCH(I245,'CFDA-Defs'!$B$2:$B$68000))</f>
        <v>#N/A</v>
      </c>
    </row>
    <row r="246" spans="21:22" x14ac:dyDescent="0.2">
      <c r="U246" t="e">
        <f>INDEX('CFDA-Defs'!$C$2:$C$68000,MATCH(I246,'CFDA-Defs'!$B$2:$B$68000))</f>
        <v>#N/A</v>
      </c>
      <c r="V246" t="e">
        <f>INDEX('CFDA-Defs'!$A$2:$A$68000,MATCH(I246,'CFDA-Defs'!$B$2:$B$68000))</f>
        <v>#N/A</v>
      </c>
    </row>
    <row r="247" spans="21:22" x14ac:dyDescent="0.2">
      <c r="U247" t="e">
        <f>INDEX('CFDA-Defs'!$C$2:$C$68000,MATCH(I247,'CFDA-Defs'!$B$2:$B$68000))</f>
        <v>#N/A</v>
      </c>
      <c r="V247" t="e">
        <f>INDEX('CFDA-Defs'!$A$2:$A$68000,MATCH(I247,'CFDA-Defs'!$B$2:$B$68000))</f>
        <v>#N/A</v>
      </c>
    </row>
    <row r="248" spans="21:22" x14ac:dyDescent="0.2">
      <c r="U248" t="e">
        <f>INDEX('CFDA-Defs'!$C$2:$C$68000,MATCH(I248,'CFDA-Defs'!$B$2:$B$68000))</f>
        <v>#N/A</v>
      </c>
      <c r="V248" t="e">
        <f>INDEX('CFDA-Defs'!$A$2:$A$68000,MATCH(I248,'CFDA-Defs'!$B$2:$B$68000))</f>
        <v>#N/A</v>
      </c>
    </row>
    <row r="249" spans="21:22" x14ac:dyDescent="0.2">
      <c r="U249" t="e">
        <f>INDEX('CFDA-Defs'!$C$2:$C$68000,MATCH(I249,'CFDA-Defs'!$B$2:$B$68000))</f>
        <v>#N/A</v>
      </c>
      <c r="V249" t="e">
        <f>INDEX('CFDA-Defs'!$A$2:$A$68000,MATCH(I249,'CFDA-Defs'!$B$2:$B$68000))</f>
        <v>#N/A</v>
      </c>
    </row>
    <row r="250" spans="21:22" x14ac:dyDescent="0.2">
      <c r="U250" t="e">
        <f>INDEX('CFDA-Defs'!$C$2:$C$68000,MATCH(I250,'CFDA-Defs'!$B$2:$B$68000))</f>
        <v>#N/A</v>
      </c>
      <c r="V250" t="e">
        <f>INDEX('CFDA-Defs'!$A$2:$A$68000,MATCH(I250,'CFDA-Defs'!$B$2:$B$68000))</f>
        <v>#N/A</v>
      </c>
    </row>
    <row r="251" spans="21:22" x14ac:dyDescent="0.2">
      <c r="U251" t="e">
        <f>INDEX('CFDA-Defs'!$C$2:$C$68000,MATCH(I251,'CFDA-Defs'!$B$2:$B$68000))</f>
        <v>#N/A</v>
      </c>
      <c r="V251" t="e">
        <f>INDEX('CFDA-Defs'!$A$2:$A$68000,MATCH(I251,'CFDA-Defs'!$B$2:$B$68000))</f>
        <v>#N/A</v>
      </c>
    </row>
    <row r="252" spans="21:22" x14ac:dyDescent="0.2">
      <c r="U252" t="e">
        <f>INDEX('CFDA-Defs'!$C$2:$C$68000,MATCH(I252,'CFDA-Defs'!$B$2:$B$68000))</f>
        <v>#N/A</v>
      </c>
      <c r="V252" t="e">
        <f>INDEX('CFDA-Defs'!$A$2:$A$68000,MATCH(I252,'CFDA-Defs'!$B$2:$B$68000))</f>
        <v>#N/A</v>
      </c>
    </row>
    <row r="253" spans="21:22" x14ac:dyDescent="0.2">
      <c r="U253" t="e">
        <f>INDEX('CFDA-Defs'!$C$2:$C$68000,MATCH(I253,'CFDA-Defs'!$B$2:$B$68000))</f>
        <v>#N/A</v>
      </c>
      <c r="V253" t="e">
        <f>INDEX('CFDA-Defs'!$A$2:$A$68000,MATCH(I253,'CFDA-Defs'!$B$2:$B$68000))</f>
        <v>#N/A</v>
      </c>
    </row>
    <row r="254" spans="21:22" x14ac:dyDescent="0.2">
      <c r="U254" t="e">
        <f>INDEX('CFDA-Defs'!$C$2:$C$68000,MATCH(I254,'CFDA-Defs'!$B$2:$B$68000))</f>
        <v>#N/A</v>
      </c>
      <c r="V254" t="e">
        <f>INDEX('CFDA-Defs'!$A$2:$A$68000,MATCH(I254,'CFDA-Defs'!$B$2:$B$68000))</f>
        <v>#N/A</v>
      </c>
    </row>
    <row r="255" spans="21:22" x14ac:dyDescent="0.2">
      <c r="U255" t="e">
        <f>INDEX('CFDA-Defs'!$C$2:$C$68000,MATCH(I255,'CFDA-Defs'!$B$2:$B$68000))</f>
        <v>#N/A</v>
      </c>
      <c r="V255" t="e">
        <f>INDEX('CFDA-Defs'!$A$2:$A$68000,MATCH(I255,'CFDA-Defs'!$B$2:$B$68000))</f>
        <v>#N/A</v>
      </c>
    </row>
    <row r="256" spans="21:22" x14ac:dyDescent="0.2">
      <c r="U256" t="e">
        <f>INDEX('CFDA-Defs'!$C$2:$C$68000,MATCH(I256,'CFDA-Defs'!$B$2:$B$68000))</f>
        <v>#N/A</v>
      </c>
      <c r="V256" t="e">
        <f>INDEX('CFDA-Defs'!$A$2:$A$68000,MATCH(I256,'CFDA-Defs'!$B$2:$B$68000))</f>
        <v>#N/A</v>
      </c>
    </row>
    <row r="257" spans="21:22" x14ac:dyDescent="0.2">
      <c r="U257" t="e">
        <f>INDEX('CFDA-Defs'!$C$2:$C$68000,MATCH(I257,'CFDA-Defs'!$B$2:$B$68000))</f>
        <v>#N/A</v>
      </c>
      <c r="V257" t="e">
        <f>INDEX('CFDA-Defs'!$A$2:$A$68000,MATCH(I257,'CFDA-Defs'!$B$2:$B$68000))</f>
        <v>#N/A</v>
      </c>
    </row>
    <row r="258" spans="21:22" x14ac:dyDescent="0.2">
      <c r="U258" t="e">
        <f>INDEX('CFDA-Defs'!$C$2:$C$68000,MATCH(I258,'CFDA-Defs'!$B$2:$B$68000))</f>
        <v>#N/A</v>
      </c>
      <c r="V258" t="e">
        <f>INDEX('CFDA-Defs'!$A$2:$A$68000,MATCH(I258,'CFDA-Defs'!$B$2:$B$68000))</f>
        <v>#N/A</v>
      </c>
    </row>
    <row r="259" spans="21:22" x14ac:dyDescent="0.2">
      <c r="U259" t="e">
        <f>INDEX('CFDA-Defs'!$C$2:$C$68000,MATCH(I259,'CFDA-Defs'!$B$2:$B$68000))</f>
        <v>#N/A</v>
      </c>
      <c r="V259" t="e">
        <f>INDEX('CFDA-Defs'!$A$2:$A$68000,MATCH(I259,'CFDA-Defs'!$B$2:$B$68000))</f>
        <v>#N/A</v>
      </c>
    </row>
    <row r="260" spans="21:22" x14ac:dyDescent="0.2">
      <c r="U260" t="e">
        <f>INDEX('CFDA-Defs'!$C$2:$C$68000,MATCH(I260,'CFDA-Defs'!$B$2:$B$68000))</f>
        <v>#N/A</v>
      </c>
      <c r="V260" t="e">
        <f>INDEX('CFDA-Defs'!$A$2:$A$68000,MATCH(I260,'CFDA-Defs'!$B$2:$B$68000))</f>
        <v>#N/A</v>
      </c>
    </row>
    <row r="261" spans="21:22" x14ac:dyDescent="0.2">
      <c r="U261" t="e">
        <f>INDEX('CFDA-Defs'!$C$2:$C$68000,MATCH(I261,'CFDA-Defs'!$B$2:$B$68000))</f>
        <v>#N/A</v>
      </c>
      <c r="V261" t="e">
        <f>INDEX('CFDA-Defs'!$A$2:$A$68000,MATCH(I261,'CFDA-Defs'!$B$2:$B$68000))</f>
        <v>#N/A</v>
      </c>
    </row>
    <row r="262" spans="21:22" x14ac:dyDescent="0.2">
      <c r="U262" t="e">
        <f>INDEX('CFDA-Defs'!$C$2:$C$68000,MATCH(I262,'CFDA-Defs'!$B$2:$B$68000))</f>
        <v>#N/A</v>
      </c>
      <c r="V262" t="e">
        <f>INDEX('CFDA-Defs'!$A$2:$A$68000,MATCH(I262,'CFDA-Defs'!$B$2:$B$68000))</f>
        <v>#N/A</v>
      </c>
    </row>
    <row r="263" spans="21:22" x14ac:dyDescent="0.2">
      <c r="U263" t="e">
        <f>INDEX('CFDA-Defs'!$C$2:$C$68000,MATCH(I263,'CFDA-Defs'!$B$2:$B$68000))</f>
        <v>#N/A</v>
      </c>
      <c r="V263" t="e">
        <f>INDEX('CFDA-Defs'!$A$2:$A$68000,MATCH(I263,'CFDA-Defs'!$B$2:$B$68000))</f>
        <v>#N/A</v>
      </c>
    </row>
    <row r="264" spans="21:22" x14ac:dyDescent="0.2">
      <c r="U264" t="e">
        <f>INDEX('CFDA-Defs'!$C$2:$C$68000,MATCH(I264,'CFDA-Defs'!$B$2:$B$68000))</f>
        <v>#N/A</v>
      </c>
      <c r="V264" t="e">
        <f>INDEX('CFDA-Defs'!$A$2:$A$68000,MATCH(I264,'CFDA-Defs'!$B$2:$B$68000))</f>
        <v>#N/A</v>
      </c>
    </row>
    <row r="265" spans="21:22" x14ac:dyDescent="0.2">
      <c r="U265" t="e">
        <f>INDEX('CFDA-Defs'!$C$2:$C$68000,MATCH(I265,'CFDA-Defs'!$B$2:$B$68000))</f>
        <v>#N/A</v>
      </c>
      <c r="V265" t="e">
        <f>INDEX('CFDA-Defs'!$A$2:$A$68000,MATCH(I265,'CFDA-Defs'!$B$2:$B$68000))</f>
        <v>#N/A</v>
      </c>
    </row>
    <row r="266" spans="21:22" x14ac:dyDescent="0.2">
      <c r="U266" t="e">
        <f>INDEX('CFDA-Defs'!$C$2:$C$68000,MATCH(I266,'CFDA-Defs'!$B$2:$B$68000))</f>
        <v>#N/A</v>
      </c>
      <c r="V266" t="e">
        <f>INDEX('CFDA-Defs'!$A$2:$A$68000,MATCH(I266,'CFDA-Defs'!$B$2:$B$68000))</f>
        <v>#N/A</v>
      </c>
    </row>
    <row r="267" spans="21:22" x14ac:dyDescent="0.2">
      <c r="U267" t="e">
        <f>INDEX('CFDA-Defs'!$C$2:$C$68000,MATCH(I267,'CFDA-Defs'!$B$2:$B$68000))</f>
        <v>#N/A</v>
      </c>
      <c r="V267" t="e">
        <f>INDEX('CFDA-Defs'!$A$2:$A$68000,MATCH(I267,'CFDA-Defs'!$B$2:$B$68000))</f>
        <v>#N/A</v>
      </c>
    </row>
    <row r="268" spans="21:22" x14ac:dyDescent="0.2">
      <c r="U268" t="e">
        <f>INDEX('CFDA-Defs'!$C$2:$C$68000,MATCH(I268,'CFDA-Defs'!$B$2:$B$68000))</f>
        <v>#N/A</v>
      </c>
      <c r="V268" t="e">
        <f>INDEX('CFDA-Defs'!$A$2:$A$68000,MATCH(I268,'CFDA-Defs'!$B$2:$B$68000))</f>
        <v>#N/A</v>
      </c>
    </row>
    <row r="269" spans="21:22" x14ac:dyDescent="0.2">
      <c r="U269" t="e">
        <f>INDEX('CFDA-Defs'!$C$2:$C$68000,MATCH(I269,'CFDA-Defs'!$B$2:$B$68000))</f>
        <v>#N/A</v>
      </c>
      <c r="V269" t="e">
        <f>INDEX('CFDA-Defs'!$A$2:$A$68000,MATCH(I269,'CFDA-Defs'!$B$2:$B$68000))</f>
        <v>#N/A</v>
      </c>
    </row>
    <row r="270" spans="21:22" x14ac:dyDescent="0.2">
      <c r="U270" t="e">
        <f>INDEX('CFDA-Defs'!$C$2:$C$68000,MATCH(I270,'CFDA-Defs'!$B$2:$B$68000))</f>
        <v>#N/A</v>
      </c>
      <c r="V270" t="e">
        <f>INDEX('CFDA-Defs'!$A$2:$A$68000,MATCH(I270,'CFDA-Defs'!$B$2:$B$68000))</f>
        <v>#N/A</v>
      </c>
    </row>
    <row r="271" spans="21:22" x14ac:dyDescent="0.2">
      <c r="U271" t="e">
        <f>INDEX('CFDA-Defs'!$C$2:$C$68000,MATCH(I271,'CFDA-Defs'!$B$2:$B$68000))</f>
        <v>#N/A</v>
      </c>
      <c r="V271" t="e">
        <f>INDEX('CFDA-Defs'!$A$2:$A$68000,MATCH(I271,'CFDA-Defs'!$B$2:$B$68000))</f>
        <v>#N/A</v>
      </c>
    </row>
    <row r="272" spans="21:22" x14ac:dyDescent="0.2">
      <c r="U272" t="e">
        <f>INDEX('CFDA-Defs'!$C$2:$C$68000,MATCH(I272,'CFDA-Defs'!$B$2:$B$68000))</f>
        <v>#N/A</v>
      </c>
      <c r="V272" t="e">
        <f>INDEX('CFDA-Defs'!$A$2:$A$68000,MATCH(I272,'CFDA-Defs'!$B$2:$B$68000))</f>
        <v>#N/A</v>
      </c>
    </row>
    <row r="273" spans="21:22" x14ac:dyDescent="0.2">
      <c r="U273" t="e">
        <f>INDEX('CFDA-Defs'!$C$2:$C$68000,MATCH(I273,'CFDA-Defs'!$B$2:$B$68000))</f>
        <v>#N/A</v>
      </c>
      <c r="V273" t="e">
        <f>INDEX('CFDA-Defs'!$A$2:$A$68000,MATCH(I273,'CFDA-Defs'!$B$2:$B$68000))</f>
        <v>#N/A</v>
      </c>
    </row>
    <row r="274" spans="21:22" x14ac:dyDescent="0.2">
      <c r="U274" t="e">
        <f>INDEX('CFDA-Defs'!$C$2:$C$68000,MATCH(I274,'CFDA-Defs'!$B$2:$B$68000))</f>
        <v>#N/A</v>
      </c>
      <c r="V274" t="e">
        <f>INDEX('CFDA-Defs'!$A$2:$A$68000,MATCH(I274,'CFDA-Defs'!$B$2:$B$68000))</f>
        <v>#N/A</v>
      </c>
    </row>
    <row r="275" spans="21:22" x14ac:dyDescent="0.2">
      <c r="U275" t="e">
        <f>INDEX('CFDA-Defs'!$C$2:$C$68000,MATCH(I275,'CFDA-Defs'!$B$2:$B$68000))</f>
        <v>#N/A</v>
      </c>
      <c r="V275" t="e">
        <f>INDEX('CFDA-Defs'!$A$2:$A$68000,MATCH(I275,'CFDA-Defs'!$B$2:$B$68000))</f>
        <v>#N/A</v>
      </c>
    </row>
    <row r="276" spans="21:22" x14ac:dyDescent="0.2">
      <c r="U276" t="e">
        <f>INDEX('CFDA-Defs'!$C$2:$C$68000,MATCH(I276,'CFDA-Defs'!$B$2:$B$68000))</f>
        <v>#N/A</v>
      </c>
      <c r="V276" t="e">
        <f>INDEX('CFDA-Defs'!$A$2:$A$68000,MATCH(I276,'CFDA-Defs'!$B$2:$B$68000))</f>
        <v>#N/A</v>
      </c>
    </row>
    <row r="277" spans="21:22" x14ac:dyDescent="0.2">
      <c r="U277" t="e">
        <f>INDEX('CFDA-Defs'!$C$2:$C$68000,MATCH(I277,'CFDA-Defs'!$B$2:$B$68000))</f>
        <v>#N/A</v>
      </c>
      <c r="V277" t="e">
        <f>INDEX('CFDA-Defs'!$A$2:$A$68000,MATCH(I277,'CFDA-Defs'!$B$2:$B$68000))</f>
        <v>#N/A</v>
      </c>
    </row>
    <row r="278" spans="21:22" x14ac:dyDescent="0.2">
      <c r="U278" t="e">
        <f>INDEX('CFDA-Defs'!$C$2:$C$68000,MATCH(I278,'CFDA-Defs'!$B$2:$B$68000))</f>
        <v>#N/A</v>
      </c>
      <c r="V278" t="e">
        <f>INDEX('CFDA-Defs'!$A$2:$A$68000,MATCH(I278,'CFDA-Defs'!$B$2:$B$68000))</f>
        <v>#N/A</v>
      </c>
    </row>
    <row r="279" spans="21:22" x14ac:dyDescent="0.2">
      <c r="U279" t="e">
        <f>INDEX('CFDA-Defs'!$C$2:$C$68000,MATCH(I279,'CFDA-Defs'!$B$2:$B$68000))</f>
        <v>#N/A</v>
      </c>
      <c r="V279" t="e">
        <f>INDEX('CFDA-Defs'!$A$2:$A$68000,MATCH(I279,'CFDA-Defs'!$B$2:$B$68000))</f>
        <v>#N/A</v>
      </c>
    </row>
    <row r="280" spans="21:22" x14ac:dyDescent="0.2">
      <c r="U280" t="e">
        <f>INDEX('CFDA-Defs'!$C$2:$C$68000,MATCH(I280,'CFDA-Defs'!$B$2:$B$68000))</f>
        <v>#N/A</v>
      </c>
      <c r="V280" t="e">
        <f>INDEX('CFDA-Defs'!$A$2:$A$68000,MATCH(I280,'CFDA-Defs'!$B$2:$B$68000))</f>
        <v>#N/A</v>
      </c>
    </row>
    <row r="281" spans="21:22" x14ac:dyDescent="0.2">
      <c r="U281" t="e">
        <f>INDEX('CFDA-Defs'!$C$2:$C$68000,MATCH(I281,'CFDA-Defs'!$B$2:$B$68000))</f>
        <v>#N/A</v>
      </c>
      <c r="V281" t="e">
        <f>INDEX('CFDA-Defs'!$A$2:$A$68000,MATCH(I281,'CFDA-Defs'!$B$2:$B$68000))</f>
        <v>#N/A</v>
      </c>
    </row>
    <row r="282" spans="21:22" x14ac:dyDescent="0.2">
      <c r="U282" t="e">
        <f>INDEX('CFDA-Defs'!$C$2:$C$68000,MATCH(I282,'CFDA-Defs'!$B$2:$B$68000))</f>
        <v>#N/A</v>
      </c>
      <c r="V282" t="e">
        <f>INDEX('CFDA-Defs'!$A$2:$A$68000,MATCH(I282,'CFDA-Defs'!$B$2:$B$68000))</f>
        <v>#N/A</v>
      </c>
    </row>
    <row r="283" spans="21:22" x14ac:dyDescent="0.2">
      <c r="U283" t="e">
        <f>INDEX('CFDA-Defs'!$C$2:$C$68000,MATCH(I283,'CFDA-Defs'!$B$2:$B$68000))</f>
        <v>#N/A</v>
      </c>
      <c r="V283" t="e">
        <f>INDEX('CFDA-Defs'!$A$2:$A$68000,MATCH(I283,'CFDA-Defs'!$B$2:$B$68000))</f>
        <v>#N/A</v>
      </c>
    </row>
    <row r="284" spans="21:22" x14ac:dyDescent="0.2">
      <c r="U284" t="e">
        <f>INDEX('CFDA-Defs'!$C$2:$C$68000,MATCH(I284,'CFDA-Defs'!$B$2:$B$68000))</f>
        <v>#N/A</v>
      </c>
      <c r="V284" t="e">
        <f>INDEX('CFDA-Defs'!$A$2:$A$68000,MATCH(I284,'CFDA-Defs'!$B$2:$B$68000))</f>
        <v>#N/A</v>
      </c>
    </row>
    <row r="285" spans="21:22" x14ac:dyDescent="0.2">
      <c r="U285" t="e">
        <f>INDEX('CFDA-Defs'!$C$2:$C$68000,MATCH(I285,'CFDA-Defs'!$B$2:$B$68000))</f>
        <v>#N/A</v>
      </c>
      <c r="V285" t="e">
        <f>INDEX('CFDA-Defs'!$A$2:$A$68000,MATCH(I285,'CFDA-Defs'!$B$2:$B$68000))</f>
        <v>#N/A</v>
      </c>
    </row>
    <row r="286" spans="21:22" x14ac:dyDescent="0.2">
      <c r="U286" t="e">
        <f>INDEX('CFDA-Defs'!$C$2:$C$68000,MATCH(I286,'CFDA-Defs'!$B$2:$B$68000))</f>
        <v>#N/A</v>
      </c>
      <c r="V286" t="e">
        <f>INDEX('CFDA-Defs'!$A$2:$A$68000,MATCH(I286,'CFDA-Defs'!$B$2:$B$68000))</f>
        <v>#N/A</v>
      </c>
    </row>
    <row r="287" spans="21:22" x14ac:dyDescent="0.2">
      <c r="U287" t="e">
        <f>INDEX('CFDA-Defs'!$C$2:$C$68000,MATCH(I287,'CFDA-Defs'!$B$2:$B$68000))</f>
        <v>#N/A</v>
      </c>
      <c r="V287" t="e">
        <f>INDEX('CFDA-Defs'!$A$2:$A$68000,MATCH(I287,'CFDA-Defs'!$B$2:$B$68000))</f>
        <v>#N/A</v>
      </c>
    </row>
    <row r="288" spans="21:22" x14ac:dyDescent="0.2">
      <c r="U288" t="e">
        <f>INDEX('CFDA-Defs'!$C$2:$C$68000,MATCH(I288,'CFDA-Defs'!$B$2:$B$68000))</f>
        <v>#N/A</v>
      </c>
      <c r="V288" t="e">
        <f>INDEX('CFDA-Defs'!$A$2:$A$68000,MATCH(I288,'CFDA-Defs'!$B$2:$B$68000))</f>
        <v>#N/A</v>
      </c>
    </row>
    <row r="289" spans="21:22" x14ac:dyDescent="0.2">
      <c r="U289" t="e">
        <f>INDEX('CFDA-Defs'!$C$2:$C$68000,MATCH(I289,'CFDA-Defs'!$B$2:$B$68000))</f>
        <v>#N/A</v>
      </c>
      <c r="V289" t="e">
        <f>INDEX('CFDA-Defs'!$A$2:$A$68000,MATCH(I289,'CFDA-Defs'!$B$2:$B$68000))</f>
        <v>#N/A</v>
      </c>
    </row>
    <row r="290" spans="21:22" x14ac:dyDescent="0.2">
      <c r="U290" t="e">
        <f>INDEX('CFDA-Defs'!$C$2:$C$68000,MATCH(I290,'CFDA-Defs'!$B$2:$B$68000))</f>
        <v>#N/A</v>
      </c>
      <c r="V290" t="e">
        <f>INDEX('CFDA-Defs'!$A$2:$A$68000,MATCH(I290,'CFDA-Defs'!$B$2:$B$68000))</f>
        <v>#N/A</v>
      </c>
    </row>
    <row r="291" spans="21:22" x14ac:dyDescent="0.2">
      <c r="U291" t="e">
        <f>INDEX('CFDA-Defs'!$C$2:$C$68000,MATCH(I291,'CFDA-Defs'!$B$2:$B$68000))</f>
        <v>#N/A</v>
      </c>
      <c r="V291" t="e">
        <f>INDEX('CFDA-Defs'!$A$2:$A$68000,MATCH(I291,'CFDA-Defs'!$B$2:$B$68000))</f>
        <v>#N/A</v>
      </c>
    </row>
    <row r="292" spans="21:22" x14ac:dyDescent="0.2">
      <c r="U292" t="e">
        <f>INDEX('CFDA-Defs'!$C$2:$C$68000,MATCH(I292,'CFDA-Defs'!$B$2:$B$68000))</f>
        <v>#N/A</v>
      </c>
      <c r="V292" t="e">
        <f>INDEX('CFDA-Defs'!$A$2:$A$68000,MATCH(I292,'CFDA-Defs'!$B$2:$B$68000))</f>
        <v>#N/A</v>
      </c>
    </row>
    <row r="293" spans="21:22" x14ac:dyDescent="0.2">
      <c r="U293" t="e">
        <f>INDEX('CFDA-Defs'!$C$2:$C$68000,MATCH(I293,'CFDA-Defs'!$B$2:$B$68000))</f>
        <v>#N/A</v>
      </c>
      <c r="V293" t="e">
        <f>INDEX('CFDA-Defs'!$A$2:$A$68000,MATCH(I293,'CFDA-Defs'!$B$2:$B$68000))</f>
        <v>#N/A</v>
      </c>
    </row>
    <row r="294" spans="21:22" x14ac:dyDescent="0.2">
      <c r="U294" t="e">
        <f>INDEX('CFDA-Defs'!$C$2:$C$68000,MATCH(I294,'CFDA-Defs'!$B$2:$B$68000))</f>
        <v>#N/A</v>
      </c>
      <c r="V294" t="e">
        <f>INDEX('CFDA-Defs'!$A$2:$A$68000,MATCH(I294,'CFDA-Defs'!$B$2:$B$68000))</f>
        <v>#N/A</v>
      </c>
    </row>
    <row r="295" spans="21:22" x14ac:dyDescent="0.2">
      <c r="U295" t="e">
        <f>INDEX('CFDA-Defs'!$C$2:$C$68000,MATCH(I295,'CFDA-Defs'!$B$2:$B$68000))</f>
        <v>#N/A</v>
      </c>
      <c r="V295" t="e">
        <f>INDEX('CFDA-Defs'!$A$2:$A$68000,MATCH(I295,'CFDA-Defs'!$B$2:$B$68000))</f>
        <v>#N/A</v>
      </c>
    </row>
    <row r="296" spans="21:22" x14ac:dyDescent="0.2">
      <c r="U296" t="e">
        <f>INDEX('CFDA-Defs'!$C$2:$C$68000,MATCH(I296,'CFDA-Defs'!$B$2:$B$68000))</f>
        <v>#N/A</v>
      </c>
      <c r="V296" t="e">
        <f>INDEX('CFDA-Defs'!$A$2:$A$68000,MATCH(I296,'CFDA-Defs'!$B$2:$B$68000))</f>
        <v>#N/A</v>
      </c>
    </row>
    <row r="297" spans="21:22" x14ac:dyDescent="0.2">
      <c r="U297" t="e">
        <f>INDEX('CFDA-Defs'!$C$2:$C$68000,MATCH(I297,'CFDA-Defs'!$B$2:$B$68000))</f>
        <v>#N/A</v>
      </c>
      <c r="V297" t="e">
        <f>INDEX('CFDA-Defs'!$A$2:$A$68000,MATCH(I297,'CFDA-Defs'!$B$2:$B$68000))</f>
        <v>#N/A</v>
      </c>
    </row>
    <row r="298" spans="21:22" x14ac:dyDescent="0.2">
      <c r="U298" t="e">
        <f>INDEX('CFDA-Defs'!$C$2:$C$68000,MATCH(I298,'CFDA-Defs'!$B$2:$B$68000))</f>
        <v>#N/A</v>
      </c>
      <c r="V298" t="e">
        <f>INDEX('CFDA-Defs'!$A$2:$A$68000,MATCH(I298,'CFDA-Defs'!$B$2:$B$68000))</f>
        <v>#N/A</v>
      </c>
    </row>
    <row r="299" spans="21:22" x14ac:dyDescent="0.2">
      <c r="U299" t="e">
        <f>INDEX('CFDA-Defs'!$C$2:$C$68000,MATCH(I299,'CFDA-Defs'!$B$2:$B$68000))</f>
        <v>#N/A</v>
      </c>
      <c r="V299" t="e">
        <f>INDEX('CFDA-Defs'!$A$2:$A$68000,MATCH(I299,'CFDA-Defs'!$B$2:$B$68000))</f>
        <v>#N/A</v>
      </c>
    </row>
    <row r="300" spans="21:22" x14ac:dyDescent="0.2">
      <c r="U300" t="e">
        <f>INDEX('CFDA-Defs'!$C$2:$C$68000,MATCH(I300,'CFDA-Defs'!$B$2:$B$68000))</f>
        <v>#N/A</v>
      </c>
      <c r="V300" t="e">
        <f>INDEX('CFDA-Defs'!$A$2:$A$68000,MATCH(I300,'CFDA-Defs'!$B$2:$B$68000))</f>
        <v>#N/A</v>
      </c>
    </row>
    <row r="301" spans="21:22" x14ac:dyDescent="0.2">
      <c r="U301" t="e">
        <f>INDEX('CFDA-Defs'!$C$2:$C$68000,MATCH(I301,'CFDA-Defs'!$B$2:$B$68000))</f>
        <v>#N/A</v>
      </c>
      <c r="V301" t="e">
        <f>INDEX('CFDA-Defs'!$A$2:$A$68000,MATCH(I301,'CFDA-Defs'!$B$2:$B$68000))</f>
        <v>#N/A</v>
      </c>
    </row>
    <row r="302" spans="21:22" x14ac:dyDescent="0.2">
      <c r="U302" t="e">
        <f>INDEX('CFDA-Defs'!$C$2:$C$68000,MATCH(I302,'CFDA-Defs'!$B$2:$B$68000))</f>
        <v>#N/A</v>
      </c>
      <c r="V302" t="e">
        <f>INDEX('CFDA-Defs'!$A$2:$A$68000,MATCH(I302,'CFDA-Defs'!$B$2:$B$68000))</f>
        <v>#N/A</v>
      </c>
    </row>
    <row r="303" spans="21:22" x14ac:dyDescent="0.2">
      <c r="U303" t="e">
        <f>INDEX('CFDA-Defs'!$C$2:$C$68000,MATCH(I303,'CFDA-Defs'!$B$2:$B$68000))</f>
        <v>#N/A</v>
      </c>
      <c r="V303" t="e">
        <f>INDEX('CFDA-Defs'!$A$2:$A$68000,MATCH(I303,'CFDA-Defs'!$B$2:$B$68000))</f>
        <v>#N/A</v>
      </c>
    </row>
    <row r="304" spans="21:22" x14ac:dyDescent="0.2">
      <c r="U304" t="e">
        <f>INDEX('CFDA-Defs'!$C$2:$C$68000,MATCH(I304,'CFDA-Defs'!$B$2:$B$68000))</f>
        <v>#N/A</v>
      </c>
      <c r="V304" t="e">
        <f>INDEX('CFDA-Defs'!$A$2:$A$68000,MATCH(I304,'CFDA-Defs'!$B$2:$B$68000))</f>
        <v>#N/A</v>
      </c>
    </row>
    <row r="305" spans="21:22" x14ac:dyDescent="0.2">
      <c r="U305" t="e">
        <f>INDEX('CFDA-Defs'!$C$2:$C$68000,MATCH(I305,'CFDA-Defs'!$B$2:$B$68000))</f>
        <v>#N/A</v>
      </c>
      <c r="V305" t="e">
        <f>INDEX('CFDA-Defs'!$A$2:$A$68000,MATCH(I305,'CFDA-Defs'!$B$2:$B$68000))</f>
        <v>#N/A</v>
      </c>
    </row>
    <row r="306" spans="21:22" x14ac:dyDescent="0.2">
      <c r="U306" t="e">
        <f>INDEX('CFDA-Defs'!$C$2:$C$68000,MATCH(I306,'CFDA-Defs'!$B$2:$B$68000))</f>
        <v>#N/A</v>
      </c>
      <c r="V306" t="e">
        <f>INDEX('CFDA-Defs'!$A$2:$A$68000,MATCH(I306,'CFDA-Defs'!$B$2:$B$68000))</f>
        <v>#N/A</v>
      </c>
    </row>
    <row r="307" spans="21:22" x14ac:dyDescent="0.2">
      <c r="U307" t="e">
        <f>INDEX('CFDA-Defs'!$C$2:$C$68000,MATCH(I307,'CFDA-Defs'!$B$2:$B$68000))</f>
        <v>#N/A</v>
      </c>
      <c r="V307" t="e">
        <f>INDEX('CFDA-Defs'!$A$2:$A$68000,MATCH(I307,'CFDA-Defs'!$B$2:$B$68000))</f>
        <v>#N/A</v>
      </c>
    </row>
    <row r="308" spans="21:22" x14ac:dyDescent="0.2">
      <c r="U308" t="e">
        <f>INDEX('CFDA-Defs'!$C$2:$C$68000,MATCH(I308,'CFDA-Defs'!$B$2:$B$68000))</f>
        <v>#N/A</v>
      </c>
      <c r="V308" t="e">
        <f>INDEX('CFDA-Defs'!$A$2:$A$68000,MATCH(I308,'CFDA-Defs'!$B$2:$B$68000))</f>
        <v>#N/A</v>
      </c>
    </row>
    <row r="309" spans="21:22" x14ac:dyDescent="0.2">
      <c r="U309" t="e">
        <f>INDEX('CFDA-Defs'!$C$2:$C$68000,MATCH(I309,'CFDA-Defs'!$B$2:$B$68000))</f>
        <v>#N/A</v>
      </c>
      <c r="V309" t="e">
        <f>INDEX('CFDA-Defs'!$A$2:$A$68000,MATCH(I309,'CFDA-Defs'!$B$2:$B$68000))</f>
        <v>#N/A</v>
      </c>
    </row>
    <row r="310" spans="21:22" x14ac:dyDescent="0.2">
      <c r="U310" t="e">
        <f>INDEX('CFDA-Defs'!$C$2:$C$68000,MATCH(I310,'CFDA-Defs'!$B$2:$B$68000))</f>
        <v>#N/A</v>
      </c>
      <c r="V310" t="e">
        <f>INDEX('CFDA-Defs'!$A$2:$A$68000,MATCH(I310,'CFDA-Defs'!$B$2:$B$68000))</f>
        <v>#N/A</v>
      </c>
    </row>
    <row r="311" spans="21:22" x14ac:dyDescent="0.2">
      <c r="U311" t="e">
        <f>INDEX('CFDA-Defs'!$C$2:$C$68000,MATCH(I311,'CFDA-Defs'!$B$2:$B$68000))</f>
        <v>#N/A</v>
      </c>
      <c r="V311" t="e">
        <f>INDEX('CFDA-Defs'!$A$2:$A$68000,MATCH(I311,'CFDA-Defs'!$B$2:$B$68000))</f>
        <v>#N/A</v>
      </c>
    </row>
    <row r="312" spans="21:22" x14ac:dyDescent="0.2">
      <c r="U312" t="e">
        <f>INDEX('CFDA-Defs'!$C$2:$C$68000,MATCH(I312,'CFDA-Defs'!$B$2:$B$68000))</f>
        <v>#N/A</v>
      </c>
      <c r="V312" t="e">
        <f>INDEX('CFDA-Defs'!$A$2:$A$68000,MATCH(I312,'CFDA-Defs'!$B$2:$B$68000))</f>
        <v>#N/A</v>
      </c>
    </row>
    <row r="313" spans="21:22" x14ac:dyDescent="0.2">
      <c r="U313" t="e">
        <f>INDEX('CFDA-Defs'!$C$2:$C$68000,MATCH(I313,'CFDA-Defs'!$B$2:$B$68000))</f>
        <v>#N/A</v>
      </c>
      <c r="V313" t="e">
        <f>INDEX('CFDA-Defs'!$A$2:$A$68000,MATCH(I313,'CFDA-Defs'!$B$2:$B$68000))</f>
        <v>#N/A</v>
      </c>
    </row>
    <row r="314" spans="21:22" x14ac:dyDescent="0.2">
      <c r="U314" t="e">
        <f>INDEX('CFDA-Defs'!$C$2:$C$68000,MATCH(I314,'CFDA-Defs'!$B$2:$B$68000))</f>
        <v>#N/A</v>
      </c>
      <c r="V314" t="e">
        <f>INDEX('CFDA-Defs'!$A$2:$A$68000,MATCH(I314,'CFDA-Defs'!$B$2:$B$68000))</f>
        <v>#N/A</v>
      </c>
    </row>
    <row r="315" spans="21:22" x14ac:dyDescent="0.2">
      <c r="U315" t="e">
        <f>INDEX('CFDA-Defs'!$C$2:$C$68000,MATCH(I315,'CFDA-Defs'!$B$2:$B$68000))</f>
        <v>#N/A</v>
      </c>
      <c r="V315" t="e">
        <f>INDEX('CFDA-Defs'!$A$2:$A$68000,MATCH(I315,'CFDA-Defs'!$B$2:$B$68000))</f>
        <v>#N/A</v>
      </c>
    </row>
    <row r="316" spans="21:22" x14ac:dyDescent="0.2">
      <c r="U316" t="e">
        <f>INDEX('CFDA-Defs'!$C$2:$C$68000,MATCH(I316,'CFDA-Defs'!$B$2:$B$68000))</f>
        <v>#N/A</v>
      </c>
      <c r="V316" t="e">
        <f>INDEX('CFDA-Defs'!$A$2:$A$68000,MATCH(I316,'CFDA-Defs'!$B$2:$B$68000))</f>
        <v>#N/A</v>
      </c>
    </row>
    <row r="317" spans="21:22" x14ac:dyDescent="0.2">
      <c r="U317" t="e">
        <f>INDEX('CFDA-Defs'!$C$2:$C$68000,MATCH(I317,'CFDA-Defs'!$B$2:$B$68000))</f>
        <v>#N/A</v>
      </c>
      <c r="V317" t="e">
        <f>INDEX('CFDA-Defs'!$A$2:$A$68000,MATCH(I317,'CFDA-Defs'!$B$2:$B$68000))</f>
        <v>#N/A</v>
      </c>
    </row>
    <row r="318" spans="21:22" x14ac:dyDescent="0.2">
      <c r="U318" t="e">
        <f>INDEX('CFDA-Defs'!$C$2:$C$68000,MATCH(I318,'CFDA-Defs'!$B$2:$B$68000))</f>
        <v>#N/A</v>
      </c>
      <c r="V318" t="e">
        <f>INDEX('CFDA-Defs'!$A$2:$A$68000,MATCH(I318,'CFDA-Defs'!$B$2:$B$68000))</f>
        <v>#N/A</v>
      </c>
    </row>
    <row r="319" spans="21:22" x14ac:dyDescent="0.2">
      <c r="U319" t="e">
        <f>INDEX('CFDA-Defs'!$C$2:$C$68000,MATCH(I319,'CFDA-Defs'!$B$2:$B$68000))</f>
        <v>#N/A</v>
      </c>
      <c r="V319" t="e">
        <f>INDEX('CFDA-Defs'!$A$2:$A$68000,MATCH(I319,'CFDA-Defs'!$B$2:$B$68000))</f>
        <v>#N/A</v>
      </c>
    </row>
    <row r="320" spans="21:22" x14ac:dyDescent="0.2">
      <c r="U320" t="e">
        <f>INDEX('CFDA-Defs'!$C$2:$C$68000,MATCH(I320,'CFDA-Defs'!$B$2:$B$68000))</f>
        <v>#N/A</v>
      </c>
      <c r="V320" t="e">
        <f>INDEX('CFDA-Defs'!$A$2:$A$68000,MATCH(I320,'CFDA-Defs'!$B$2:$B$68000))</f>
        <v>#N/A</v>
      </c>
    </row>
    <row r="321" spans="21:22" x14ac:dyDescent="0.2">
      <c r="U321" t="e">
        <f>INDEX('CFDA-Defs'!$C$2:$C$68000,MATCH(I321,'CFDA-Defs'!$B$2:$B$68000))</f>
        <v>#N/A</v>
      </c>
      <c r="V321" t="e">
        <f>INDEX('CFDA-Defs'!$A$2:$A$68000,MATCH(I321,'CFDA-Defs'!$B$2:$B$68000))</f>
        <v>#N/A</v>
      </c>
    </row>
    <row r="322" spans="21:22" x14ac:dyDescent="0.2">
      <c r="U322" t="e">
        <f>INDEX('CFDA-Defs'!$C$2:$C$68000,MATCH(I322,'CFDA-Defs'!$B$2:$B$68000))</f>
        <v>#N/A</v>
      </c>
      <c r="V322" t="e">
        <f>INDEX('CFDA-Defs'!$A$2:$A$68000,MATCH(I322,'CFDA-Defs'!$B$2:$B$68000))</f>
        <v>#N/A</v>
      </c>
    </row>
    <row r="323" spans="21:22" x14ac:dyDescent="0.2">
      <c r="U323" t="e">
        <f>INDEX('CFDA-Defs'!$C$2:$C$68000,MATCH(I323,'CFDA-Defs'!$B$2:$B$68000))</f>
        <v>#N/A</v>
      </c>
      <c r="V323" t="e">
        <f>INDEX('CFDA-Defs'!$A$2:$A$68000,MATCH(I323,'CFDA-Defs'!$B$2:$B$68000))</f>
        <v>#N/A</v>
      </c>
    </row>
    <row r="324" spans="21:22" x14ac:dyDescent="0.2">
      <c r="U324" t="e">
        <f>INDEX('CFDA-Defs'!$C$2:$C$68000,MATCH(I324,'CFDA-Defs'!$B$2:$B$68000))</f>
        <v>#N/A</v>
      </c>
      <c r="V324" t="e">
        <f>INDEX('CFDA-Defs'!$A$2:$A$68000,MATCH(I324,'CFDA-Defs'!$B$2:$B$68000))</f>
        <v>#N/A</v>
      </c>
    </row>
    <row r="325" spans="21:22" x14ac:dyDescent="0.2">
      <c r="U325" t="e">
        <f>INDEX('CFDA-Defs'!$C$2:$C$68000,MATCH(I325,'CFDA-Defs'!$B$2:$B$68000))</f>
        <v>#N/A</v>
      </c>
      <c r="V325" t="e">
        <f>INDEX('CFDA-Defs'!$A$2:$A$68000,MATCH(I325,'CFDA-Defs'!$B$2:$B$68000))</f>
        <v>#N/A</v>
      </c>
    </row>
    <row r="326" spans="21:22" x14ac:dyDescent="0.2">
      <c r="U326" t="e">
        <f>INDEX('CFDA-Defs'!$C$2:$C$68000,MATCH(I326,'CFDA-Defs'!$B$2:$B$68000))</f>
        <v>#N/A</v>
      </c>
      <c r="V326" t="e">
        <f>INDEX('CFDA-Defs'!$A$2:$A$68000,MATCH(I326,'CFDA-Defs'!$B$2:$B$68000))</f>
        <v>#N/A</v>
      </c>
    </row>
    <row r="327" spans="21:22" x14ac:dyDescent="0.2">
      <c r="U327" t="e">
        <f>INDEX('CFDA-Defs'!$C$2:$C$68000,MATCH(I327,'CFDA-Defs'!$B$2:$B$68000))</f>
        <v>#N/A</v>
      </c>
      <c r="V327" t="e">
        <f>INDEX('CFDA-Defs'!$A$2:$A$68000,MATCH(I327,'CFDA-Defs'!$B$2:$B$68000))</f>
        <v>#N/A</v>
      </c>
    </row>
    <row r="328" spans="21:22" x14ac:dyDescent="0.2">
      <c r="U328" t="e">
        <f>INDEX('CFDA-Defs'!$C$2:$C$68000,MATCH(I328,'CFDA-Defs'!$B$2:$B$68000))</f>
        <v>#N/A</v>
      </c>
      <c r="V328" t="e">
        <f>INDEX('CFDA-Defs'!$A$2:$A$68000,MATCH(I328,'CFDA-Defs'!$B$2:$B$68000))</f>
        <v>#N/A</v>
      </c>
    </row>
    <row r="329" spans="21:22" x14ac:dyDescent="0.2">
      <c r="U329" t="e">
        <f>INDEX('CFDA-Defs'!$C$2:$C$68000,MATCH(I329,'CFDA-Defs'!$B$2:$B$68000))</f>
        <v>#N/A</v>
      </c>
      <c r="V329" t="e">
        <f>INDEX('CFDA-Defs'!$A$2:$A$68000,MATCH(I329,'CFDA-Defs'!$B$2:$B$68000))</f>
        <v>#N/A</v>
      </c>
    </row>
    <row r="330" spans="21:22" x14ac:dyDescent="0.2">
      <c r="U330" t="e">
        <f>INDEX('CFDA-Defs'!$C$2:$C$68000,MATCH(I330,'CFDA-Defs'!$B$2:$B$68000))</f>
        <v>#N/A</v>
      </c>
      <c r="V330" t="e">
        <f>INDEX('CFDA-Defs'!$A$2:$A$68000,MATCH(I330,'CFDA-Defs'!$B$2:$B$68000))</f>
        <v>#N/A</v>
      </c>
    </row>
    <row r="331" spans="21:22" x14ac:dyDescent="0.2">
      <c r="U331" t="e">
        <f>INDEX('CFDA-Defs'!$C$2:$C$68000,MATCH(I331,'CFDA-Defs'!$B$2:$B$68000))</f>
        <v>#N/A</v>
      </c>
      <c r="V331" t="e">
        <f>INDEX('CFDA-Defs'!$A$2:$A$68000,MATCH(I331,'CFDA-Defs'!$B$2:$B$68000))</f>
        <v>#N/A</v>
      </c>
    </row>
    <row r="332" spans="21:22" x14ac:dyDescent="0.2">
      <c r="U332" t="e">
        <f>INDEX('CFDA-Defs'!$C$2:$C$68000,MATCH(I332,'CFDA-Defs'!$B$2:$B$68000))</f>
        <v>#N/A</v>
      </c>
      <c r="V332" t="e">
        <f>INDEX('CFDA-Defs'!$A$2:$A$68000,MATCH(I332,'CFDA-Defs'!$B$2:$B$68000))</f>
        <v>#N/A</v>
      </c>
    </row>
    <row r="333" spans="21:22" x14ac:dyDescent="0.2">
      <c r="U333" t="e">
        <f>INDEX('CFDA-Defs'!$C$2:$C$68000,MATCH(I333,'CFDA-Defs'!$B$2:$B$68000))</f>
        <v>#N/A</v>
      </c>
      <c r="V333" t="e">
        <f>INDEX('CFDA-Defs'!$A$2:$A$68000,MATCH(I333,'CFDA-Defs'!$B$2:$B$68000))</f>
        <v>#N/A</v>
      </c>
    </row>
    <row r="334" spans="21:22" x14ac:dyDescent="0.2">
      <c r="U334" t="e">
        <f>INDEX('CFDA-Defs'!$C$2:$C$68000,MATCH(I334,'CFDA-Defs'!$B$2:$B$68000))</f>
        <v>#N/A</v>
      </c>
      <c r="V334" t="e">
        <f>INDEX('CFDA-Defs'!$A$2:$A$68000,MATCH(I334,'CFDA-Defs'!$B$2:$B$68000))</f>
        <v>#N/A</v>
      </c>
    </row>
    <row r="335" spans="21:22" x14ac:dyDescent="0.2">
      <c r="U335" t="e">
        <f>INDEX('CFDA-Defs'!$C$2:$C$68000,MATCH(I335,'CFDA-Defs'!$B$2:$B$68000))</f>
        <v>#N/A</v>
      </c>
      <c r="V335" t="e">
        <f>INDEX('CFDA-Defs'!$A$2:$A$68000,MATCH(I335,'CFDA-Defs'!$B$2:$B$68000))</f>
        <v>#N/A</v>
      </c>
    </row>
    <row r="336" spans="21:22" x14ac:dyDescent="0.2">
      <c r="U336" t="e">
        <f>INDEX('CFDA-Defs'!$C$2:$C$68000,MATCH(I336,'CFDA-Defs'!$B$2:$B$68000))</f>
        <v>#N/A</v>
      </c>
      <c r="V336" t="e">
        <f>INDEX('CFDA-Defs'!$A$2:$A$68000,MATCH(I336,'CFDA-Defs'!$B$2:$B$68000))</f>
        <v>#N/A</v>
      </c>
    </row>
    <row r="337" spans="21:22" x14ac:dyDescent="0.2">
      <c r="U337" t="e">
        <f>INDEX('CFDA-Defs'!$C$2:$C$68000,MATCH(I337,'CFDA-Defs'!$B$2:$B$68000))</f>
        <v>#N/A</v>
      </c>
      <c r="V337" t="e">
        <f>INDEX('CFDA-Defs'!$A$2:$A$68000,MATCH(I337,'CFDA-Defs'!$B$2:$B$68000))</f>
        <v>#N/A</v>
      </c>
    </row>
    <row r="338" spans="21:22" x14ac:dyDescent="0.2">
      <c r="U338" t="e">
        <f>INDEX('CFDA-Defs'!$C$2:$C$68000,MATCH(I338,'CFDA-Defs'!$B$2:$B$68000))</f>
        <v>#N/A</v>
      </c>
      <c r="V338" t="e">
        <f>INDEX('CFDA-Defs'!$A$2:$A$68000,MATCH(I338,'CFDA-Defs'!$B$2:$B$68000))</f>
        <v>#N/A</v>
      </c>
    </row>
    <row r="339" spans="21:22" x14ac:dyDescent="0.2">
      <c r="U339" t="e">
        <f>INDEX('CFDA-Defs'!$C$2:$C$68000,MATCH(I339,'CFDA-Defs'!$B$2:$B$68000))</f>
        <v>#N/A</v>
      </c>
      <c r="V339" t="e">
        <f>INDEX('CFDA-Defs'!$A$2:$A$68000,MATCH(I339,'CFDA-Defs'!$B$2:$B$68000))</f>
        <v>#N/A</v>
      </c>
    </row>
    <row r="340" spans="21:22" x14ac:dyDescent="0.2">
      <c r="U340" t="e">
        <f>INDEX('CFDA-Defs'!$C$2:$C$68000,MATCH(I340,'CFDA-Defs'!$B$2:$B$68000))</f>
        <v>#N/A</v>
      </c>
      <c r="V340" t="e">
        <f>INDEX('CFDA-Defs'!$A$2:$A$68000,MATCH(I340,'CFDA-Defs'!$B$2:$B$68000))</f>
        <v>#N/A</v>
      </c>
    </row>
    <row r="341" spans="21:22" x14ac:dyDescent="0.2">
      <c r="U341" t="e">
        <f>INDEX('CFDA-Defs'!$C$2:$C$68000,MATCH(I341,'CFDA-Defs'!$B$2:$B$68000))</f>
        <v>#N/A</v>
      </c>
      <c r="V341" t="e">
        <f>INDEX('CFDA-Defs'!$A$2:$A$68000,MATCH(I341,'CFDA-Defs'!$B$2:$B$68000))</f>
        <v>#N/A</v>
      </c>
    </row>
    <row r="342" spans="21:22" x14ac:dyDescent="0.2">
      <c r="U342" t="e">
        <f>INDEX('CFDA-Defs'!$C$2:$C$68000,MATCH(I342,'CFDA-Defs'!$B$2:$B$68000))</f>
        <v>#N/A</v>
      </c>
      <c r="V342" t="e">
        <f>INDEX('CFDA-Defs'!$A$2:$A$68000,MATCH(I342,'CFDA-Defs'!$B$2:$B$68000))</f>
        <v>#N/A</v>
      </c>
    </row>
    <row r="343" spans="21:22" x14ac:dyDescent="0.2">
      <c r="U343" t="e">
        <f>INDEX('CFDA-Defs'!$C$2:$C$68000,MATCH(I343,'CFDA-Defs'!$B$2:$B$68000))</f>
        <v>#N/A</v>
      </c>
      <c r="V343" t="e">
        <f>INDEX('CFDA-Defs'!$A$2:$A$68000,MATCH(I343,'CFDA-Defs'!$B$2:$B$68000))</f>
        <v>#N/A</v>
      </c>
    </row>
    <row r="344" spans="21:22" x14ac:dyDescent="0.2">
      <c r="U344" t="e">
        <f>INDEX('CFDA-Defs'!$C$2:$C$68000,MATCH(I344,'CFDA-Defs'!$B$2:$B$68000))</f>
        <v>#N/A</v>
      </c>
      <c r="V344" t="e">
        <f>INDEX('CFDA-Defs'!$A$2:$A$68000,MATCH(I344,'CFDA-Defs'!$B$2:$B$68000))</f>
        <v>#N/A</v>
      </c>
    </row>
    <row r="345" spans="21:22" x14ac:dyDescent="0.2">
      <c r="U345" t="e">
        <f>INDEX('CFDA-Defs'!$C$2:$C$68000,MATCH(I345,'CFDA-Defs'!$B$2:$B$68000))</f>
        <v>#N/A</v>
      </c>
      <c r="V345" t="e">
        <f>INDEX('CFDA-Defs'!$A$2:$A$68000,MATCH(I345,'CFDA-Defs'!$B$2:$B$68000))</f>
        <v>#N/A</v>
      </c>
    </row>
    <row r="346" spans="21:22" x14ac:dyDescent="0.2">
      <c r="U346" t="e">
        <f>INDEX('CFDA-Defs'!$C$2:$C$68000,MATCH(I346,'CFDA-Defs'!$B$2:$B$68000))</f>
        <v>#N/A</v>
      </c>
      <c r="V346" t="e">
        <f>INDEX('CFDA-Defs'!$A$2:$A$68000,MATCH(I346,'CFDA-Defs'!$B$2:$B$68000))</f>
        <v>#N/A</v>
      </c>
    </row>
    <row r="347" spans="21:22" x14ac:dyDescent="0.2">
      <c r="U347" t="e">
        <f>INDEX('CFDA-Defs'!$C$2:$C$68000,MATCH(I347,'CFDA-Defs'!$B$2:$B$68000))</f>
        <v>#N/A</v>
      </c>
      <c r="V347" t="e">
        <f>INDEX('CFDA-Defs'!$A$2:$A$68000,MATCH(I347,'CFDA-Defs'!$B$2:$B$68000))</f>
        <v>#N/A</v>
      </c>
    </row>
    <row r="348" spans="21:22" x14ac:dyDescent="0.2">
      <c r="U348" t="e">
        <f>INDEX('CFDA-Defs'!$C$2:$C$68000,MATCH(I348,'CFDA-Defs'!$B$2:$B$68000))</f>
        <v>#N/A</v>
      </c>
      <c r="V348" t="e">
        <f>INDEX('CFDA-Defs'!$A$2:$A$68000,MATCH(I348,'CFDA-Defs'!$B$2:$B$68000))</f>
        <v>#N/A</v>
      </c>
    </row>
    <row r="349" spans="21:22" x14ac:dyDescent="0.2">
      <c r="U349" t="e">
        <f>INDEX('CFDA-Defs'!$C$2:$C$68000,MATCH(I349,'CFDA-Defs'!$B$2:$B$68000))</f>
        <v>#N/A</v>
      </c>
      <c r="V349" t="e">
        <f>INDEX('CFDA-Defs'!$A$2:$A$68000,MATCH(I349,'CFDA-Defs'!$B$2:$B$68000))</f>
        <v>#N/A</v>
      </c>
    </row>
    <row r="350" spans="21:22" x14ac:dyDescent="0.2">
      <c r="U350" t="e">
        <f>INDEX('CFDA-Defs'!$C$2:$C$68000,MATCH(I350,'CFDA-Defs'!$B$2:$B$68000))</f>
        <v>#N/A</v>
      </c>
      <c r="V350" t="e">
        <f>INDEX('CFDA-Defs'!$A$2:$A$68000,MATCH(I350,'CFDA-Defs'!$B$2:$B$68000))</f>
        <v>#N/A</v>
      </c>
    </row>
    <row r="351" spans="21:22" x14ac:dyDescent="0.2">
      <c r="U351" t="e">
        <f>INDEX('CFDA-Defs'!$C$2:$C$68000,MATCH(I351,'CFDA-Defs'!$B$2:$B$68000))</f>
        <v>#N/A</v>
      </c>
      <c r="V351" t="e">
        <f>INDEX('CFDA-Defs'!$A$2:$A$68000,MATCH(I351,'CFDA-Defs'!$B$2:$B$68000))</f>
        <v>#N/A</v>
      </c>
    </row>
    <row r="352" spans="21:22" x14ac:dyDescent="0.2">
      <c r="U352" t="e">
        <f>INDEX('CFDA-Defs'!$C$2:$C$68000,MATCH(I352,'CFDA-Defs'!$B$2:$B$68000))</f>
        <v>#N/A</v>
      </c>
      <c r="V352" t="e">
        <f>INDEX('CFDA-Defs'!$A$2:$A$68000,MATCH(I352,'CFDA-Defs'!$B$2:$B$68000))</f>
        <v>#N/A</v>
      </c>
    </row>
    <row r="353" spans="21:22" x14ac:dyDescent="0.2">
      <c r="U353" t="e">
        <f>INDEX('CFDA-Defs'!$C$2:$C$68000,MATCH(I353,'CFDA-Defs'!$B$2:$B$68000))</f>
        <v>#N/A</v>
      </c>
      <c r="V353" t="e">
        <f>INDEX('CFDA-Defs'!$A$2:$A$68000,MATCH(I353,'CFDA-Defs'!$B$2:$B$68000))</f>
        <v>#N/A</v>
      </c>
    </row>
    <row r="354" spans="21:22" x14ac:dyDescent="0.2">
      <c r="U354" t="e">
        <f>INDEX('CFDA-Defs'!$C$2:$C$68000,MATCH(I354,'CFDA-Defs'!$B$2:$B$68000))</f>
        <v>#N/A</v>
      </c>
      <c r="V354" t="e">
        <f>INDEX('CFDA-Defs'!$A$2:$A$68000,MATCH(I354,'CFDA-Defs'!$B$2:$B$68000))</f>
        <v>#N/A</v>
      </c>
    </row>
    <row r="355" spans="21:22" x14ac:dyDescent="0.2">
      <c r="U355" t="e">
        <f>INDEX('CFDA-Defs'!$C$2:$C$68000,MATCH(I355,'CFDA-Defs'!$B$2:$B$68000))</f>
        <v>#N/A</v>
      </c>
      <c r="V355" t="e">
        <f>INDEX('CFDA-Defs'!$A$2:$A$68000,MATCH(I355,'CFDA-Defs'!$B$2:$B$68000))</f>
        <v>#N/A</v>
      </c>
    </row>
    <row r="356" spans="21:22" x14ac:dyDescent="0.2">
      <c r="U356" t="e">
        <f>INDEX('CFDA-Defs'!$C$2:$C$68000,MATCH(I356,'CFDA-Defs'!$B$2:$B$68000))</f>
        <v>#N/A</v>
      </c>
      <c r="V356" t="e">
        <f>INDEX('CFDA-Defs'!$A$2:$A$68000,MATCH(I356,'CFDA-Defs'!$B$2:$B$68000))</f>
        <v>#N/A</v>
      </c>
    </row>
    <row r="357" spans="21:22" x14ac:dyDescent="0.2">
      <c r="U357" t="e">
        <f>INDEX('CFDA-Defs'!$C$2:$C$68000,MATCH(I357,'CFDA-Defs'!$B$2:$B$68000))</f>
        <v>#N/A</v>
      </c>
      <c r="V357" t="e">
        <f>INDEX('CFDA-Defs'!$A$2:$A$68000,MATCH(I357,'CFDA-Defs'!$B$2:$B$68000))</f>
        <v>#N/A</v>
      </c>
    </row>
    <row r="358" spans="21:22" x14ac:dyDescent="0.2">
      <c r="U358" t="e">
        <f>INDEX('CFDA-Defs'!$C$2:$C$68000,MATCH(I358,'CFDA-Defs'!$B$2:$B$68000))</f>
        <v>#N/A</v>
      </c>
      <c r="V358" t="e">
        <f>INDEX('CFDA-Defs'!$A$2:$A$68000,MATCH(I358,'CFDA-Defs'!$B$2:$B$68000))</f>
        <v>#N/A</v>
      </c>
    </row>
    <row r="359" spans="21:22" x14ac:dyDescent="0.2">
      <c r="U359" t="e">
        <f>INDEX('CFDA-Defs'!$C$2:$C$68000,MATCH(I359,'CFDA-Defs'!$B$2:$B$68000))</f>
        <v>#N/A</v>
      </c>
      <c r="V359" t="e">
        <f>INDEX('CFDA-Defs'!$A$2:$A$68000,MATCH(I359,'CFDA-Defs'!$B$2:$B$68000))</f>
        <v>#N/A</v>
      </c>
    </row>
    <row r="360" spans="21:22" x14ac:dyDescent="0.2">
      <c r="U360" t="e">
        <f>INDEX('CFDA-Defs'!$C$2:$C$68000,MATCH(I360,'CFDA-Defs'!$B$2:$B$68000))</f>
        <v>#N/A</v>
      </c>
      <c r="V360" t="e">
        <f>INDEX('CFDA-Defs'!$A$2:$A$68000,MATCH(I360,'CFDA-Defs'!$B$2:$B$68000))</f>
        <v>#N/A</v>
      </c>
    </row>
    <row r="361" spans="21:22" x14ac:dyDescent="0.2">
      <c r="U361" t="e">
        <f>INDEX('CFDA-Defs'!$C$2:$C$68000,MATCH(I361,'CFDA-Defs'!$B$2:$B$68000))</f>
        <v>#N/A</v>
      </c>
      <c r="V361" t="e">
        <f>INDEX('CFDA-Defs'!$A$2:$A$68000,MATCH(I361,'CFDA-Defs'!$B$2:$B$68000))</f>
        <v>#N/A</v>
      </c>
    </row>
    <row r="362" spans="21:22" x14ac:dyDescent="0.2">
      <c r="U362" t="e">
        <f>INDEX('CFDA-Defs'!$C$2:$C$68000,MATCH(I362,'CFDA-Defs'!$B$2:$B$68000))</f>
        <v>#N/A</v>
      </c>
      <c r="V362" t="e">
        <f>INDEX('CFDA-Defs'!$A$2:$A$68000,MATCH(I362,'CFDA-Defs'!$B$2:$B$68000))</f>
        <v>#N/A</v>
      </c>
    </row>
    <row r="363" spans="21:22" x14ac:dyDescent="0.2">
      <c r="U363" t="e">
        <f>INDEX('CFDA-Defs'!$C$2:$C$68000,MATCH(I363,'CFDA-Defs'!$B$2:$B$68000))</f>
        <v>#N/A</v>
      </c>
      <c r="V363" t="e">
        <f>INDEX('CFDA-Defs'!$A$2:$A$68000,MATCH(I363,'CFDA-Defs'!$B$2:$B$68000))</f>
        <v>#N/A</v>
      </c>
    </row>
    <row r="364" spans="21:22" x14ac:dyDescent="0.2">
      <c r="U364" t="e">
        <f>INDEX('CFDA-Defs'!$C$2:$C$68000,MATCH(I364,'CFDA-Defs'!$B$2:$B$68000))</f>
        <v>#N/A</v>
      </c>
      <c r="V364" t="e">
        <f>INDEX('CFDA-Defs'!$A$2:$A$68000,MATCH(I364,'CFDA-Defs'!$B$2:$B$68000))</f>
        <v>#N/A</v>
      </c>
    </row>
    <row r="365" spans="21:22" x14ac:dyDescent="0.2">
      <c r="U365" t="e">
        <f>INDEX('CFDA-Defs'!$C$2:$C$68000,MATCH(I365,'CFDA-Defs'!$B$2:$B$68000))</f>
        <v>#N/A</v>
      </c>
      <c r="V365" t="e">
        <f>INDEX('CFDA-Defs'!$A$2:$A$68000,MATCH(I365,'CFDA-Defs'!$B$2:$B$68000))</f>
        <v>#N/A</v>
      </c>
    </row>
    <row r="366" spans="21:22" x14ac:dyDescent="0.2">
      <c r="U366" t="e">
        <f>INDEX('CFDA-Defs'!$C$2:$C$68000,MATCH(I366,'CFDA-Defs'!$B$2:$B$68000))</f>
        <v>#N/A</v>
      </c>
      <c r="V366" t="e">
        <f>INDEX('CFDA-Defs'!$A$2:$A$68000,MATCH(I366,'CFDA-Defs'!$B$2:$B$68000))</f>
        <v>#N/A</v>
      </c>
    </row>
    <row r="367" spans="21:22" x14ac:dyDescent="0.2">
      <c r="U367" t="e">
        <f>INDEX('CFDA-Defs'!$C$2:$C$68000,MATCH(I367,'CFDA-Defs'!$B$2:$B$68000))</f>
        <v>#N/A</v>
      </c>
      <c r="V367" t="e">
        <f>INDEX('CFDA-Defs'!$A$2:$A$68000,MATCH(I367,'CFDA-Defs'!$B$2:$B$68000))</f>
        <v>#N/A</v>
      </c>
    </row>
    <row r="368" spans="21:22" x14ac:dyDescent="0.2">
      <c r="U368" t="e">
        <f>INDEX('CFDA-Defs'!$C$2:$C$68000,MATCH(I368,'CFDA-Defs'!$B$2:$B$68000))</f>
        <v>#N/A</v>
      </c>
      <c r="V368" t="e">
        <f>INDEX('CFDA-Defs'!$A$2:$A$68000,MATCH(I368,'CFDA-Defs'!$B$2:$B$68000))</f>
        <v>#N/A</v>
      </c>
    </row>
    <row r="369" spans="21:22" x14ac:dyDescent="0.2">
      <c r="U369" t="e">
        <f>INDEX('CFDA-Defs'!$C$2:$C$68000,MATCH(I369,'CFDA-Defs'!$B$2:$B$68000))</f>
        <v>#N/A</v>
      </c>
      <c r="V369" t="e">
        <f>INDEX('CFDA-Defs'!$A$2:$A$68000,MATCH(I369,'CFDA-Defs'!$B$2:$B$68000))</f>
        <v>#N/A</v>
      </c>
    </row>
    <row r="370" spans="21:22" x14ac:dyDescent="0.2">
      <c r="U370" t="e">
        <f>INDEX('CFDA-Defs'!$C$2:$C$68000,MATCH(I370,'CFDA-Defs'!$B$2:$B$68000))</f>
        <v>#N/A</v>
      </c>
      <c r="V370" t="e">
        <f>INDEX('CFDA-Defs'!$A$2:$A$68000,MATCH(I370,'CFDA-Defs'!$B$2:$B$68000))</f>
        <v>#N/A</v>
      </c>
    </row>
    <row r="371" spans="21:22" x14ac:dyDescent="0.2">
      <c r="U371" t="e">
        <f>INDEX('CFDA-Defs'!$C$2:$C$68000,MATCH(I371,'CFDA-Defs'!$B$2:$B$68000))</f>
        <v>#N/A</v>
      </c>
      <c r="V371" t="e">
        <f>INDEX('CFDA-Defs'!$A$2:$A$68000,MATCH(I371,'CFDA-Defs'!$B$2:$B$68000))</f>
        <v>#N/A</v>
      </c>
    </row>
    <row r="372" spans="21:22" x14ac:dyDescent="0.2">
      <c r="U372" t="e">
        <f>INDEX('CFDA-Defs'!$C$2:$C$68000,MATCH(I372,'CFDA-Defs'!$B$2:$B$68000))</f>
        <v>#N/A</v>
      </c>
      <c r="V372" t="e">
        <f>INDEX('CFDA-Defs'!$A$2:$A$68000,MATCH(I372,'CFDA-Defs'!$B$2:$B$68000))</f>
        <v>#N/A</v>
      </c>
    </row>
    <row r="373" spans="21:22" x14ac:dyDescent="0.2">
      <c r="U373" t="e">
        <f>INDEX('CFDA-Defs'!$C$2:$C$68000,MATCH(I373,'CFDA-Defs'!$B$2:$B$68000))</f>
        <v>#N/A</v>
      </c>
      <c r="V373" t="e">
        <f>INDEX('CFDA-Defs'!$A$2:$A$68000,MATCH(I373,'CFDA-Defs'!$B$2:$B$68000))</f>
        <v>#N/A</v>
      </c>
    </row>
    <row r="374" spans="21:22" x14ac:dyDescent="0.2">
      <c r="U374" t="e">
        <f>INDEX('CFDA-Defs'!$C$2:$C$68000,MATCH(I374,'CFDA-Defs'!$B$2:$B$68000))</f>
        <v>#N/A</v>
      </c>
      <c r="V374" t="e">
        <f>INDEX('CFDA-Defs'!$A$2:$A$68000,MATCH(I374,'CFDA-Defs'!$B$2:$B$68000))</f>
        <v>#N/A</v>
      </c>
    </row>
    <row r="375" spans="21:22" x14ac:dyDescent="0.2">
      <c r="U375" t="e">
        <f>INDEX('CFDA-Defs'!$C$2:$C$68000,MATCH(I375,'CFDA-Defs'!$B$2:$B$68000))</f>
        <v>#N/A</v>
      </c>
      <c r="V375" t="e">
        <f>INDEX('CFDA-Defs'!$A$2:$A$68000,MATCH(I375,'CFDA-Defs'!$B$2:$B$68000))</f>
        <v>#N/A</v>
      </c>
    </row>
    <row r="376" spans="21:22" x14ac:dyDescent="0.2">
      <c r="U376" t="e">
        <f>INDEX('CFDA-Defs'!$C$2:$C$68000,MATCH(I376,'CFDA-Defs'!$B$2:$B$68000))</f>
        <v>#N/A</v>
      </c>
      <c r="V376" t="e">
        <f>INDEX('CFDA-Defs'!$A$2:$A$68000,MATCH(I376,'CFDA-Defs'!$B$2:$B$68000))</f>
        <v>#N/A</v>
      </c>
    </row>
    <row r="377" spans="21:22" x14ac:dyDescent="0.2">
      <c r="U377" t="e">
        <f>INDEX('CFDA-Defs'!$C$2:$C$68000,MATCH(I377,'CFDA-Defs'!$B$2:$B$68000))</f>
        <v>#N/A</v>
      </c>
      <c r="V377" t="e">
        <f>INDEX('CFDA-Defs'!$A$2:$A$68000,MATCH(I377,'CFDA-Defs'!$B$2:$B$68000))</f>
        <v>#N/A</v>
      </c>
    </row>
    <row r="378" spans="21:22" x14ac:dyDescent="0.2">
      <c r="U378" t="e">
        <f>INDEX('CFDA-Defs'!$C$2:$C$68000,MATCH(I378,'CFDA-Defs'!$B$2:$B$68000))</f>
        <v>#N/A</v>
      </c>
      <c r="V378" t="e">
        <f>INDEX('CFDA-Defs'!$A$2:$A$68000,MATCH(I378,'CFDA-Defs'!$B$2:$B$68000))</f>
        <v>#N/A</v>
      </c>
    </row>
    <row r="379" spans="21:22" x14ac:dyDescent="0.2">
      <c r="U379" t="e">
        <f>INDEX('CFDA-Defs'!$C$2:$C$68000,MATCH(I379,'CFDA-Defs'!$B$2:$B$68000))</f>
        <v>#N/A</v>
      </c>
      <c r="V379" t="e">
        <f>INDEX('CFDA-Defs'!$A$2:$A$68000,MATCH(I379,'CFDA-Defs'!$B$2:$B$68000))</f>
        <v>#N/A</v>
      </c>
    </row>
    <row r="380" spans="21:22" x14ac:dyDescent="0.2">
      <c r="U380" t="e">
        <f>INDEX('CFDA-Defs'!$C$2:$C$68000,MATCH(I380,'CFDA-Defs'!$B$2:$B$68000))</f>
        <v>#N/A</v>
      </c>
      <c r="V380" t="e">
        <f>INDEX('CFDA-Defs'!$A$2:$A$68000,MATCH(I380,'CFDA-Defs'!$B$2:$B$68000))</f>
        <v>#N/A</v>
      </c>
    </row>
    <row r="381" spans="21:22" x14ac:dyDescent="0.2">
      <c r="U381" t="e">
        <f>INDEX('CFDA-Defs'!$C$2:$C$68000,MATCH(I381,'CFDA-Defs'!$B$2:$B$68000))</f>
        <v>#N/A</v>
      </c>
      <c r="V381" t="e">
        <f>INDEX('CFDA-Defs'!$A$2:$A$68000,MATCH(I381,'CFDA-Defs'!$B$2:$B$68000))</f>
        <v>#N/A</v>
      </c>
    </row>
    <row r="382" spans="21:22" x14ac:dyDescent="0.2">
      <c r="U382" t="e">
        <f>INDEX('CFDA-Defs'!$C$2:$C$68000,MATCH(I382,'CFDA-Defs'!$B$2:$B$68000))</f>
        <v>#N/A</v>
      </c>
      <c r="V382" t="e">
        <f>INDEX('CFDA-Defs'!$A$2:$A$68000,MATCH(I382,'CFDA-Defs'!$B$2:$B$68000))</f>
        <v>#N/A</v>
      </c>
    </row>
    <row r="383" spans="21:22" x14ac:dyDescent="0.2">
      <c r="U383" t="e">
        <f>INDEX('CFDA-Defs'!$C$2:$C$68000,MATCH(I383,'CFDA-Defs'!$B$2:$B$68000))</f>
        <v>#N/A</v>
      </c>
      <c r="V383" t="e">
        <f>INDEX('CFDA-Defs'!$A$2:$A$68000,MATCH(I383,'CFDA-Defs'!$B$2:$B$68000))</f>
        <v>#N/A</v>
      </c>
    </row>
    <row r="384" spans="21:22" x14ac:dyDescent="0.2">
      <c r="U384" t="e">
        <f>INDEX('CFDA-Defs'!$C$2:$C$68000,MATCH(I384,'CFDA-Defs'!$B$2:$B$68000))</f>
        <v>#N/A</v>
      </c>
      <c r="V384" t="e">
        <f>INDEX('CFDA-Defs'!$A$2:$A$68000,MATCH(I384,'CFDA-Defs'!$B$2:$B$68000))</f>
        <v>#N/A</v>
      </c>
    </row>
    <row r="385" spans="21:22" x14ac:dyDescent="0.2">
      <c r="U385" t="e">
        <f>INDEX('CFDA-Defs'!$C$2:$C$68000,MATCH(I385,'CFDA-Defs'!$B$2:$B$68000))</f>
        <v>#N/A</v>
      </c>
      <c r="V385" t="e">
        <f>INDEX('CFDA-Defs'!$A$2:$A$68000,MATCH(I385,'CFDA-Defs'!$B$2:$B$68000))</f>
        <v>#N/A</v>
      </c>
    </row>
    <row r="386" spans="21:22" x14ac:dyDescent="0.2">
      <c r="U386" t="e">
        <f>INDEX('CFDA-Defs'!$C$2:$C$68000,MATCH(I386,'CFDA-Defs'!$B$2:$B$68000))</f>
        <v>#N/A</v>
      </c>
      <c r="V386" t="e">
        <f>INDEX('CFDA-Defs'!$A$2:$A$68000,MATCH(I386,'CFDA-Defs'!$B$2:$B$68000))</f>
        <v>#N/A</v>
      </c>
    </row>
    <row r="387" spans="21:22" x14ac:dyDescent="0.2">
      <c r="U387" t="e">
        <f>INDEX('CFDA-Defs'!$C$2:$C$68000,MATCH(I387,'CFDA-Defs'!$B$2:$B$68000))</f>
        <v>#N/A</v>
      </c>
      <c r="V387" t="e">
        <f>INDEX('CFDA-Defs'!$A$2:$A$68000,MATCH(I387,'CFDA-Defs'!$B$2:$B$68000))</f>
        <v>#N/A</v>
      </c>
    </row>
    <row r="388" spans="21:22" x14ac:dyDescent="0.2">
      <c r="U388" t="e">
        <f>INDEX('CFDA-Defs'!$C$2:$C$68000,MATCH(I388,'CFDA-Defs'!$B$2:$B$68000))</f>
        <v>#N/A</v>
      </c>
      <c r="V388" t="e">
        <f>INDEX('CFDA-Defs'!$A$2:$A$68000,MATCH(I388,'CFDA-Defs'!$B$2:$B$68000))</f>
        <v>#N/A</v>
      </c>
    </row>
    <row r="389" spans="21:22" x14ac:dyDescent="0.2">
      <c r="U389" t="e">
        <f>INDEX('CFDA-Defs'!$C$2:$C$68000,MATCH(I389,'CFDA-Defs'!$B$2:$B$68000))</f>
        <v>#N/A</v>
      </c>
      <c r="V389" t="e">
        <f>INDEX('CFDA-Defs'!$A$2:$A$68000,MATCH(I389,'CFDA-Defs'!$B$2:$B$68000))</f>
        <v>#N/A</v>
      </c>
    </row>
    <row r="390" spans="21:22" x14ac:dyDescent="0.2">
      <c r="U390" t="e">
        <f>INDEX('CFDA-Defs'!$C$2:$C$68000,MATCH(I390,'CFDA-Defs'!$B$2:$B$68000))</f>
        <v>#N/A</v>
      </c>
      <c r="V390" t="e">
        <f>INDEX('CFDA-Defs'!$A$2:$A$68000,MATCH(I390,'CFDA-Defs'!$B$2:$B$68000))</f>
        <v>#N/A</v>
      </c>
    </row>
    <row r="391" spans="21:22" x14ac:dyDescent="0.2">
      <c r="U391" t="e">
        <f>INDEX('CFDA-Defs'!$C$2:$C$68000,MATCH(I391,'CFDA-Defs'!$B$2:$B$68000))</f>
        <v>#N/A</v>
      </c>
      <c r="V391" t="e">
        <f>INDEX('CFDA-Defs'!$A$2:$A$68000,MATCH(I391,'CFDA-Defs'!$B$2:$B$68000))</f>
        <v>#N/A</v>
      </c>
    </row>
    <row r="392" spans="21:22" x14ac:dyDescent="0.2">
      <c r="U392" t="e">
        <f>INDEX('CFDA-Defs'!$C$2:$C$68000,MATCH(I392,'CFDA-Defs'!$B$2:$B$68000))</f>
        <v>#N/A</v>
      </c>
      <c r="V392" t="e">
        <f>INDEX('CFDA-Defs'!$A$2:$A$68000,MATCH(I392,'CFDA-Defs'!$B$2:$B$68000))</f>
        <v>#N/A</v>
      </c>
    </row>
    <row r="393" spans="21:22" x14ac:dyDescent="0.2">
      <c r="U393" t="e">
        <f>INDEX('CFDA-Defs'!$C$2:$C$68000,MATCH(I393,'CFDA-Defs'!$B$2:$B$68000))</f>
        <v>#N/A</v>
      </c>
      <c r="V393" t="e">
        <f>INDEX('CFDA-Defs'!$A$2:$A$68000,MATCH(I393,'CFDA-Defs'!$B$2:$B$68000))</f>
        <v>#N/A</v>
      </c>
    </row>
    <row r="394" spans="21:22" x14ac:dyDescent="0.2">
      <c r="U394" t="e">
        <f>INDEX('CFDA-Defs'!$C$2:$C$68000,MATCH(I394,'CFDA-Defs'!$B$2:$B$68000))</f>
        <v>#N/A</v>
      </c>
      <c r="V394" t="e">
        <f>INDEX('CFDA-Defs'!$A$2:$A$68000,MATCH(I394,'CFDA-Defs'!$B$2:$B$68000))</f>
        <v>#N/A</v>
      </c>
    </row>
    <row r="395" spans="21:22" x14ac:dyDescent="0.2">
      <c r="U395" t="e">
        <f>INDEX('CFDA-Defs'!$C$2:$C$68000,MATCH(I395,'CFDA-Defs'!$B$2:$B$68000))</f>
        <v>#N/A</v>
      </c>
      <c r="V395" t="e">
        <f>INDEX('CFDA-Defs'!$A$2:$A$68000,MATCH(I395,'CFDA-Defs'!$B$2:$B$68000))</f>
        <v>#N/A</v>
      </c>
    </row>
    <row r="396" spans="21:22" x14ac:dyDescent="0.2">
      <c r="U396" t="e">
        <f>INDEX('CFDA-Defs'!$C$2:$C$68000,MATCH(I396,'CFDA-Defs'!$B$2:$B$68000))</f>
        <v>#N/A</v>
      </c>
      <c r="V396" t="e">
        <f>INDEX('CFDA-Defs'!$A$2:$A$68000,MATCH(I396,'CFDA-Defs'!$B$2:$B$68000))</f>
        <v>#N/A</v>
      </c>
    </row>
    <row r="397" spans="21:22" x14ac:dyDescent="0.2">
      <c r="U397" t="e">
        <f>INDEX('CFDA-Defs'!$C$2:$C$68000,MATCH(I397,'CFDA-Defs'!$B$2:$B$68000))</f>
        <v>#N/A</v>
      </c>
      <c r="V397" t="e">
        <f>INDEX('CFDA-Defs'!$A$2:$A$68000,MATCH(I397,'CFDA-Defs'!$B$2:$B$68000))</f>
        <v>#N/A</v>
      </c>
    </row>
    <row r="398" spans="21:22" x14ac:dyDescent="0.2">
      <c r="U398" t="e">
        <f>INDEX('CFDA-Defs'!$C$2:$C$68000,MATCH(I398,'CFDA-Defs'!$B$2:$B$68000))</f>
        <v>#N/A</v>
      </c>
      <c r="V398" t="e">
        <f>INDEX('CFDA-Defs'!$A$2:$A$68000,MATCH(I398,'CFDA-Defs'!$B$2:$B$68000))</f>
        <v>#N/A</v>
      </c>
    </row>
    <row r="399" spans="21:22" x14ac:dyDescent="0.2">
      <c r="U399" t="e">
        <f>INDEX('CFDA-Defs'!$C$2:$C$68000,MATCH(I399,'CFDA-Defs'!$B$2:$B$68000))</f>
        <v>#N/A</v>
      </c>
      <c r="V399" t="e">
        <f>INDEX('CFDA-Defs'!$A$2:$A$68000,MATCH(I399,'CFDA-Defs'!$B$2:$B$68000))</f>
        <v>#N/A</v>
      </c>
    </row>
    <row r="400" spans="21:22" x14ac:dyDescent="0.2">
      <c r="U400" t="e">
        <f>INDEX('CFDA-Defs'!$C$2:$C$68000,MATCH(I400,'CFDA-Defs'!$B$2:$B$68000))</f>
        <v>#N/A</v>
      </c>
      <c r="V400" t="e">
        <f>INDEX('CFDA-Defs'!$A$2:$A$68000,MATCH(I400,'CFDA-Defs'!$B$2:$B$68000))</f>
        <v>#N/A</v>
      </c>
    </row>
    <row r="401" spans="21:22" x14ac:dyDescent="0.2">
      <c r="U401" t="e">
        <f>INDEX('CFDA-Defs'!$C$2:$C$68000,MATCH(I401,'CFDA-Defs'!$B$2:$B$68000))</f>
        <v>#N/A</v>
      </c>
      <c r="V401" t="e">
        <f>INDEX('CFDA-Defs'!$A$2:$A$68000,MATCH(I401,'CFDA-Defs'!$B$2:$B$68000))</f>
        <v>#N/A</v>
      </c>
    </row>
    <row r="402" spans="21:22" x14ac:dyDescent="0.2">
      <c r="U402" t="e">
        <f>INDEX('CFDA-Defs'!$C$2:$C$68000,MATCH(I402,'CFDA-Defs'!$B$2:$B$68000))</f>
        <v>#N/A</v>
      </c>
      <c r="V402" t="e">
        <f>INDEX('CFDA-Defs'!$A$2:$A$68000,MATCH(I402,'CFDA-Defs'!$B$2:$B$68000))</f>
        <v>#N/A</v>
      </c>
    </row>
    <row r="403" spans="21:22" x14ac:dyDescent="0.2">
      <c r="U403" t="e">
        <f>INDEX('CFDA-Defs'!$C$2:$C$68000,MATCH(I403,'CFDA-Defs'!$B$2:$B$68000))</f>
        <v>#N/A</v>
      </c>
      <c r="V403" t="e">
        <f>INDEX('CFDA-Defs'!$A$2:$A$68000,MATCH(I403,'CFDA-Defs'!$B$2:$B$68000))</f>
        <v>#N/A</v>
      </c>
    </row>
    <row r="404" spans="21:22" x14ac:dyDescent="0.2">
      <c r="U404" t="e">
        <f>INDEX('CFDA-Defs'!$C$2:$C$68000,MATCH(I404,'CFDA-Defs'!$B$2:$B$68000))</f>
        <v>#N/A</v>
      </c>
      <c r="V404" t="e">
        <f>INDEX('CFDA-Defs'!$A$2:$A$68000,MATCH(I404,'CFDA-Defs'!$B$2:$B$68000))</f>
        <v>#N/A</v>
      </c>
    </row>
    <row r="405" spans="21:22" x14ac:dyDescent="0.2">
      <c r="U405" t="e">
        <f>INDEX('CFDA-Defs'!$C$2:$C$68000,MATCH(I405,'CFDA-Defs'!$B$2:$B$68000))</f>
        <v>#N/A</v>
      </c>
      <c r="V405" t="e">
        <f>INDEX('CFDA-Defs'!$A$2:$A$68000,MATCH(I405,'CFDA-Defs'!$B$2:$B$68000))</f>
        <v>#N/A</v>
      </c>
    </row>
    <row r="406" spans="21:22" x14ac:dyDescent="0.2">
      <c r="U406" t="e">
        <f>INDEX('CFDA-Defs'!$C$2:$C$68000,MATCH(I406,'CFDA-Defs'!$B$2:$B$68000))</f>
        <v>#N/A</v>
      </c>
      <c r="V406" t="e">
        <f>INDEX('CFDA-Defs'!$A$2:$A$68000,MATCH(I406,'CFDA-Defs'!$B$2:$B$68000))</f>
        <v>#N/A</v>
      </c>
    </row>
    <row r="407" spans="21:22" x14ac:dyDescent="0.2">
      <c r="U407" t="e">
        <f>INDEX('CFDA-Defs'!$C$2:$C$68000,MATCH(I407,'CFDA-Defs'!$B$2:$B$68000))</f>
        <v>#N/A</v>
      </c>
      <c r="V407" t="e">
        <f>INDEX('CFDA-Defs'!$A$2:$A$68000,MATCH(I407,'CFDA-Defs'!$B$2:$B$68000))</f>
        <v>#N/A</v>
      </c>
    </row>
    <row r="408" spans="21:22" x14ac:dyDescent="0.2">
      <c r="U408" t="e">
        <f>INDEX('CFDA-Defs'!$C$2:$C$68000,MATCH(I408,'CFDA-Defs'!$B$2:$B$68000))</f>
        <v>#N/A</v>
      </c>
      <c r="V408" t="e">
        <f>INDEX('CFDA-Defs'!$A$2:$A$68000,MATCH(I408,'CFDA-Defs'!$B$2:$B$68000))</f>
        <v>#N/A</v>
      </c>
    </row>
    <row r="409" spans="21:22" x14ac:dyDescent="0.2">
      <c r="U409" t="e">
        <f>INDEX('CFDA-Defs'!$C$2:$C$68000,MATCH(I409,'CFDA-Defs'!$B$2:$B$68000))</f>
        <v>#N/A</v>
      </c>
      <c r="V409" t="e">
        <f>INDEX('CFDA-Defs'!$A$2:$A$68000,MATCH(I409,'CFDA-Defs'!$B$2:$B$68000))</f>
        <v>#N/A</v>
      </c>
    </row>
    <row r="410" spans="21:22" x14ac:dyDescent="0.2">
      <c r="U410" t="e">
        <f>INDEX('CFDA-Defs'!$C$2:$C$68000,MATCH(I410,'CFDA-Defs'!$B$2:$B$68000))</f>
        <v>#N/A</v>
      </c>
      <c r="V410" t="e">
        <f>INDEX('CFDA-Defs'!$A$2:$A$68000,MATCH(I410,'CFDA-Defs'!$B$2:$B$68000))</f>
        <v>#N/A</v>
      </c>
    </row>
    <row r="411" spans="21:22" x14ac:dyDescent="0.2">
      <c r="U411" t="e">
        <f>INDEX('CFDA-Defs'!$C$2:$C$68000,MATCH(I411,'CFDA-Defs'!$B$2:$B$68000))</f>
        <v>#N/A</v>
      </c>
      <c r="V411" t="e">
        <f>INDEX('CFDA-Defs'!$A$2:$A$68000,MATCH(I411,'CFDA-Defs'!$B$2:$B$68000))</f>
        <v>#N/A</v>
      </c>
    </row>
    <row r="412" spans="21:22" x14ac:dyDescent="0.2">
      <c r="U412" t="e">
        <f>INDEX('CFDA-Defs'!$C$2:$C$68000,MATCH(I412,'CFDA-Defs'!$B$2:$B$68000))</f>
        <v>#N/A</v>
      </c>
      <c r="V412" t="e">
        <f>INDEX('CFDA-Defs'!$A$2:$A$68000,MATCH(I412,'CFDA-Defs'!$B$2:$B$68000))</f>
        <v>#N/A</v>
      </c>
    </row>
    <row r="413" spans="21:22" x14ac:dyDescent="0.2">
      <c r="U413" t="e">
        <f>INDEX('CFDA-Defs'!$C$2:$C$68000,MATCH(I413,'CFDA-Defs'!$B$2:$B$68000))</f>
        <v>#N/A</v>
      </c>
      <c r="V413" t="e">
        <f>INDEX('CFDA-Defs'!$A$2:$A$68000,MATCH(I413,'CFDA-Defs'!$B$2:$B$68000))</f>
        <v>#N/A</v>
      </c>
    </row>
    <row r="414" spans="21:22" x14ac:dyDescent="0.2">
      <c r="U414" t="e">
        <f>INDEX('CFDA-Defs'!$C$2:$C$68000,MATCH(I414,'CFDA-Defs'!$B$2:$B$68000))</f>
        <v>#N/A</v>
      </c>
      <c r="V414" t="e">
        <f>INDEX('CFDA-Defs'!$A$2:$A$68000,MATCH(I414,'CFDA-Defs'!$B$2:$B$68000))</f>
        <v>#N/A</v>
      </c>
    </row>
    <row r="415" spans="21:22" x14ac:dyDescent="0.2">
      <c r="U415" t="e">
        <f>INDEX('CFDA-Defs'!$C$2:$C$68000,MATCH(I415,'CFDA-Defs'!$B$2:$B$68000))</f>
        <v>#N/A</v>
      </c>
      <c r="V415" t="e">
        <f>INDEX('CFDA-Defs'!$A$2:$A$68000,MATCH(I415,'CFDA-Defs'!$B$2:$B$68000))</f>
        <v>#N/A</v>
      </c>
    </row>
    <row r="416" spans="21:22" x14ac:dyDescent="0.2">
      <c r="U416" t="e">
        <f>INDEX('CFDA-Defs'!$C$2:$C$68000,MATCH(I416,'CFDA-Defs'!$B$2:$B$68000))</f>
        <v>#N/A</v>
      </c>
      <c r="V416" t="e">
        <f>INDEX('CFDA-Defs'!$A$2:$A$68000,MATCH(I416,'CFDA-Defs'!$B$2:$B$68000))</f>
        <v>#N/A</v>
      </c>
    </row>
    <row r="417" spans="21:22" x14ac:dyDescent="0.2">
      <c r="U417" t="e">
        <f>INDEX('CFDA-Defs'!$C$2:$C$68000,MATCH(I417,'CFDA-Defs'!$B$2:$B$68000))</f>
        <v>#N/A</v>
      </c>
      <c r="V417" t="e">
        <f>INDEX('CFDA-Defs'!$A$2:$A$68000,MATCH(I417,'CFDA-Defs'!$B$2:$B$68000))</f>
        <v>#N/A</v>
      </c>
    </row>
    <row r="418" spans="21:22" x14ac:dyDescent="0.2">
      <c r="U418" t="e">
        <f>INDEX('CFDA-Defs'!$C$2:$C$68000,MATCH(I418,'CFDA-Defs'!$B$2:$B$68000))</f>
        <v>#N/A</v>
      </c>
      <c r="V418" t="e">
        <f>INDEX('CFDA-Defs'!$A$2:$A$68000,MATCH(I418,'CFDA-Defs'!$B$2:$B$68000))</f>
        <v>#N/A</v>
      </c>
    </row>
    <row r="419" spans="21:22" x14ac:dyDescent="0.2">
      <c r="U419" t="e">
        <f>INDEX('CFDA-Defs'!$C$2:$C$68000,MATCH(I419,'CFDA-Defs'!$B$2:$B$68000))</f>
        <v>#N/A</v>
      </c>
      <c r="V419" t="e">
        <f>INDEX('CFDA-Defs'!$A$2:$A$68000,MATCH(I419,'CFDA-Defs'!$B$2:$B$68000))</f>
        <v>#N/A</v>
      </c>
    </row>
    <row r="420" spans="21:22" x14ac:dyDescent="0.2">
      <c r="U420" t="e">
        <f>INDEX('CFDA-Defs'!$C$2:$C$68000,MATCH(I420,'CFDA-Defs'!$B$2:$B$68000))</f>
        <v>#N/A</v>
      </c>
      <c r="V420" t="e">
        <f>INDEX('CFDA-Defs'!$A$2:$A$68000,MATCH(I420,'CFDA-Defs'!$B$2:$B$68000))</f>
        <v>#N/A</v>
      </c>
    </row>
    <row r="421" spans="21:22" x14ac:dyDescent="0.2">
      <c r="U421" t="e">
        <f>INDEX('CFDA-Defs'!$C$2:$C$68000,MATCH(I421,'CFDA-Defs'!$B$2:$B$68000))</f>
        <v>#N/A</v>
      </c>
      <c r="V421" t="e">
        <f>INDEX('CFDA-Defs'!$A$2:$A$68000,MATCH(I421,'CFDA-Defs'!$B$2:$B$68000))</f>
        <v>#N/A</v>
      </c>
    </row>
    <row r="422" spans="21:22" x14ac:dyDescent="0.2">
      <c r="U422" t="e">
        <f>INDEX('CFDA-Defs'!$C$2:$C$68000,MATCH(I422,'CFDA-Defs'!$B$2:$B$68000))</f>
        <v>#N/A</v>
      </c>
      <c r="V422" t="e">
        <f>INDEX('CFDA-Defs'!$A$2:$A$68000,MATCH(I422,'CFDA-Defs'!$B$2:$B$68000))</f>
        <v>#N/A</v>
      </c>
    </row>
    <row r="423" spans="21:22" x14ac:dyDescent="0.2">
      <c r="U423" t="e">
        <f>INDEX('CFDA-Defs'!$C$2:$C$68000,MATCH(I423,'CFDA-Defs'!$B$2:$B$68000))</f>
        <v>#N/A</v>
      </c>
      <c r="V423" t="e">
        <f>INDEX('CFDA-Defs'!$A$2:$A$68000,MATCH(I423,'CFDA-Defs'!$B$2:$B$68000))</f>
        <v>#N/A</v>
      </c>
    </row>
    <row r="424" spans="21:22" x14ac:dyDescent="0.2">
      <c r="U424" t="e">
        <f>INDEX('CFDA-Defs'!$C$2:$C$68000,MATCH(I424,'CFDA-Defs'!$B$2:$B$68000))</f>
        <v>#N/A</v>
      </c>
      <c r="V424" t="e">
        <f>INDEX('CFDA-Defs'!$A$2:$A$68000,MATCH(I424,'CFDA-Defs'!$B$2:$B$68000))</f>
        <v>#N/A</v>
      </c>
    </row>
    <row r="425" spans="21:22" x14ac:dyDescent="0.2">
      <c r="U425" t="e">
        <f>INDEX('CFDA-Defs'!$C$2:$C$68000,MATCH(I425,'CFDA-Defs'!$B$2:$B$68000))</f>
        <v>#N/A</v>
      </c>
      <c r="V425" t="e">
        <f>INDEX('CFDA-Defs'!$A$2:$A$68000,MATCH(I425,'CFDA-Defs'!$B$2:$B$68000))</f>
        <v>#N/A</v>
      </c>
    </row>
    <row r="426" spans="21:22" x14ac:dyDescent="0.2">
      <c r="U426" t="e">
        <f>INDEX('CFDA-Defs'!$C$2:$C$68000,MATCH(I426,'CFDA-Defs'!$B$2:$B$68000))</f>
        <v>#N/A</v>
      </c>
      <c r="V426" t="e">
        <f>INDEX('CFDA-Defs'!$A$2:$A$68000,MATCH(I426,'CFDA-Defs'!$B$2:$B$68000))</f>
        <v>#N/A</v>
      </c>
    </row>
    <row r="427" spans="21:22" x14ac:dyDescent="0.2">
      <c r="U427" t="e">
        <f>INDEX('CFDA-Defs'!$C$2:$C$68000,MATCH(I427,'CFDA-Defs'!$B$2:$B$68000))</f>
        <v>#N/A</v>
      </c>
      <c r="V427" t="e">
        <f>INDEX('CFDA-Defs'!$A$2:$A$68000,MATCH(I427,'CFDA-Defs'!$B$2:$B$68000))</f>
        <v>#N/A</v>
      </c>
    </row>
    <row r="428" spans="21:22" x14ac:dyDescent="0.2">
      <c r="U428" t="e">
        <f>INDEX('CFDA-Defs'!$C$2:$C$68000,MATCH(I428,'CFDA-Defs'!$B$2:$B$68000))</f>
        <v>#N/A</v>
      </c>
      <c r="V428" t="e">
        <f>INDEX('CFDA-Defs'!$A$2:$A$68000,MATCH(I428,'CFDA-Defs'!$B$2:$B$68000))</f>
        <v>#N/A</v>
      </c>
    </row>
    <row r="429" spans="21:22" x14ac:dyDescent="0.2">
      <c r="U429" t="e">
        <f>INDEX('CFDA-Defs'!$C$2:$C$68000,MATCH(I429,'CFDA-Defs'!$B$2:$B$68000))</f>
        <v>#N/A</v>
      </c>
      <c r="V429" t="e">
        <f>INDEX('CFDA-Defs'!$A$2:$A$68000,MATCH(I429,'CFDA-Defs'!$B$2:$B$68000))</f>
        <v>#N/A</v>
      </c>
    </row>
    <row r="430" spans="21:22" x14ac:dyDescent="0.2">
      <c r="U430" t="e">
        <f>INDEX('CFDA-Defs'!$C$2:$C$68000,MATCH(I430,'CFDA-Defs'!$B$2:$B$68000))</f>
        <v>#N/A</v>
      </c>
      <c r="V430" t="e">
        <f>INDEX('CFDA-Defs'!$A$2:$A$68000,MATCH(I430,'CFDA-Defs'!$B$2:$B$68000))</f>
        <v>#N/A</v>
      </c>
    </row>
    <row r="431" spans="21:22" x14ac:dyDescent="0.2">
      <c r="U431" t="e">
        <f>INDEX('CFDA-Defs'!$C$2:$C$68000,MATCH(I431,'CFDA-Defs'!$B$2:$B$68000))</f>
        <v>#N/A</v>
      </c>
      <c r="V431" t="e">
        <f>INDEX('CFDA-Defs'!$A$2:$A$68000,MATCH(I431,'CFDA-Defs'!$B$2:$B$68000))</f>
        <v>#N/A</v>
      </c>
    </row>
    <row r="432" spans="21:22" x14ac:dyDescent="0.2">
      <c r="U432" t="e">
        <f>INDEX('CFDA-Defs'!$C$2:$C$68000,MATCH(I432,'CFDA-Defs'!$B$2:$B$68000))</f>
        <v>#N/A</v>
      </c>
      <c r="V432" t="e">
        <f>INDEX('CFDA-Defs'!$A$2:$A$68000,MATCH(I432,'CFDA-Defs'!$B$2:$B$68000))</f>
        <v>#N/A</v>
      </c>
    </row>
    <row r="433" spans="21:22" x14ac:dyDescent="0.2">
      <c r="U433" t="e">
        <f>INDEX('CFDA-Defs'!$C$2:$C$68000,MATCH(I433,'CFDA-Defs'!$B$2:$B$68000))</f>
        <v>#N/A</v>
      </c>
      <c r="V433" t="e">
        <f>INDEX('CFDA-Defs'!$A$2:$A$68000,MATCH(I433,'CFDA-Defs'!$B$2:$B$68000))</f>
        <v>#N/A</v>
      </c>
    </row>
    <row r="434" spans="21:22" x14ac:dyDescent="0.2">
      <c r="U434" t="e">
        <f>INDEX('CFDA-Defs'!$C$2:$C$68000,MATCH(I434,'CFDA-Defs'!$B$2:$B$68000))</f>
        <v>#N/A</v>
      </c>
      <c r="V434" t="e">
        <f>INDEX('CFDA-Defs'!$A$2:$A$68000,MATCH(I434,'CFDA-Defs'!$B$2:$B$68000))</f>
        <v>#N/A</v>
      </c>
    </row>
    <row r="435" spans="21:22" x14ac:dyDescent="0.2">
      <c r="U435" t="e">
        <f>INDEX('CFDA-Defs'!$C$2:$C$68000,MATCH(I435,'CFDA-Defs'!$B$2:$B$68000))</f>
        <v>#N/A</v>
      </c>
      <c r="V435" t="e">
        <f>INDEX('CFDA-Defs'!$A$2:$A$68000,MATCH(I435,'CFDA-Defs'!$B$2:$B$68000))</f>
        <v>#N/A</v>
      </c>
    </row>
    <row r="436" spans="21:22" x14ac:dyDescent="0.2">
      <c r="U436" t="e">
        <f>INDEX('CFDA-Defs'!$C$2:$C$68000,MATCH(I436,'CFDA-Defs'!$B$2:$B$68000))</f>
        <v>#N/A</v>
      </c>
      <c r="V436" t="e">
        <f>INDEX('CFDA-Defs'!$A$2:$A$68000,MATCH(I436,'CFDA-Defs'!$B$2:$B$68000))</f>
        <v>#N/A</v>
      </c>
    </row>
    <row r="437" spans="21:22" x14ac:dyDescent="0.2">
      <c r="U437" t="e">
        <f>INDEX('CFDA-Defs'!$C$2:$C$68000,MATCH(I437,'CFDA-Defs'!$B$2:$B$68000))</f>
        <v>#N/A</v>
      </c>
      <c r="V437" t="e">
        <f>INDEX('CFDA-Defs'!$A$2:$A$68000,MATCH(I437,'CFDA-Defs'!$B$2:$B$68000))</f>
        <v>#N/A</v>
      </c>
    </row>
    <row r="438" spans="21:22" x14ac:dyDescent="0.2">
      <c r="U438" t="e">
        <f>INDEX('CFDA-Defs'!$C$2:$C$68000,MATCH(I438,'CFDA-Defs'!$B$2:$B$68000))</f>
        <v>#N/A</v>
      </c>
      <c r="V438" t="e">
        <f>INDEX('CFDA-Defs'!$A$2:$A$68000,MATCH(I438,'CFDA-Defs'!$B$2:$B$68000))</f>
        <v>#N/A</v>
      </c>
    </row>
    <row r="439" spans="21:22" x14ac:dyDescent="0.2">
      <c r="U439" t="e">
        <f>INDEX('CFDA-Defs'!$C$2:$C$68000,MATCH(I439,'CFDA-Defs'!$B$2:$B$68000))</f>
        <v>#N/A</v>
      </c>
      <c r="V439" t="e">
        <f>INDEX('CFDA-Defs'!$A$2:$A$68000,MATCH(I439,'CFDA-Defs'!$B$2:$B$68000))</f>
        <v>#N/A</v>
      </c>
    </row>
    <row r="440" spans="21:22" x14ac:dyDescent="0.2">
      <c r="U440" t="e">
        <f>INDEX('CFDA-Defs'!$C$2:$C$68000,MATCH(I440,'CFDA-Defs'!$B$2:$B$68000))</f>
        <v>#N/A</v>
      </c>
      <c r="V440" t="e">
        <f>INDEX('CFDA-Defs'!$A$2:$A$68000,MATCH(I440,'CFDA-Defs'!$B$2:$B$68000))</f>
        <v>#N/A</v>
      </c>
    </row>
    <row r="441" spans="21:22" x14ac:dyDescent="0.2">
      <c r="U441" t="e">
        <f>INDEX('CFDA-Defs'!$C$2:$C$68000,MATCH(I441,'CFDA-Defs'!$B$2:$B$68000))</f>
        <v>#N/A</v>
      </c>
      <c r="V441" t="e">
        <f>INDEX('CFDA-Defs'!$A$2:$A$68000,MATCH(I441,'CFDA-Defs'!$B$2:$B$68000))</f>
        <v>#N/A</v>
      </c>
    </row>
    <row r="442" spans="21:22" x14ac:dyDescent="0.2">
      <c r="U442" t="e">
        <f>INDEX('CFDA-Defs'!$C$2:$C$68000,MATCH(I442,'CFDA-Defs'!$B$2:$B$68000))</f>
        <v>#N/A</v>
      </c>
      <c r="V442" t="e">
        <f>INDEX('CFDA-Defs'!$A$2:$A$68000,MATCH(I442,'CFDA-Defs'!$B$2:$B$68000))</f>
        <v>#N/A</v>
      </c>
    </row>
    <row r="443" spans="21:22" x14ac:dyDescent="0.2">
      <c r="U443" t="e">
        <f>INDEX('CFDA-Defs'!$C$2:$C$68000,MATCH(I443,'CFDA-Defs'!$B$2:$B$68000))</f>
        <v>#N/A</v>
      </c>
      <c r="V443" t="e">
        <f>INDEX('CFDA-Defs'!$A$2:$A$68000,MATCH(I443,'CFDA-Defs'!$B$2:$B$68000))</f>
        <v>#N/A</v>
      </c>
    </row>
    <row r="444" spans="21:22" x14ac:dyDescent="0.2">
      <c r="U444" t="e">
        <f>INDEX('CFDA-Defs'!$C$2:$C$68000,MATCH(I444,'CFDA-Defs'!$B$2:$B$68000))</f>
        <v>#N/A</v>
      </c>
      <c r="V444" t="e">
        <f>INDEX('CFDA-Defs'!$A$2:$A$68000,MATCH(I444,'CFDA-Defs'!$B$2:$B$68000))</f>
        <v>#N/A</v>
      </c>
    </row>
    <row r="445" spans="21:22" x14ac:dyDescent="0.2">
      <c r="U445" t="e">
        <f>INDEX('CFDA-Defs'!$C$2:$C$68000,MATCH(I445,'CFDA-Defs'!$B$2:$B$68000))</f>
        <v>#N/A</v>
      </c>
      <c r="V445" t="e">
        <f>INDEX('CFDA-Defs'!$A$2:$A$68000,MATCH(I445,'CFDA-Defs'!$B$2:$B$68000))</f>
        <v>#N/A</v>
      </c>
    </row>
    <row r="446" spans="21:22" x14ac:dyDescent="0.2">
      <c r="U446" t="e">
        <f>INDEX('CFDA-Defs'!$C$2:$C$68000,MATCH(I446,'CFDA-Defs'!$B$2:$B$68000))</f>
        <v>#N/A</v>
      </c>
      <c r="V446" t="e">
        <f>INDEX('CFDA-Defs'!$A$2:$A$68000,MATCH(I446,'CFDA-Defs'!$B$2:$B$68000))</f>
        <v>#N/A</v>
      </c>
    </row>
    <row r="447" spans="21:22" x14ac:dyDescent="0.2">
      <c r="U447" t="e">
        <f>INDEX('CFDA-Defs'!$C$2:$C$68000,MATCH(I447,'CFDA-Defs'!$B$2:$B$68000))</f>
        <v>#N/A</v>
      </c>
      <c r="V447" t="e">
        <f>INDEX('CFDA-Defs'!$A$2:$A$68000,MATCH(I447,'CFDA-Defs'!$B$2:$B$68000))</f>
        <v>#N/A</v>
      </c>
    </row>
    <row r="448" spans="21:22" x14ac:dyDescent="0.2">
      <c r="U448" t="e">
        <f>INDEX('CFDA-Defs'!$C$2:$C$68000,MATCH(I448,'CFDA-Defs'!$B$2:$B$68000))</f>
        <v>#N/A</v>
      </c>
      <c r="V448" t="e">
        <f>INDEX('CFDA-Defs'!$A$2:$A$68000,MATCH(I448,'CFDA-Defs'!$B$2:$B$68000))</f>
        <v>#N/A</v>
      </c>
    </row>
    <row r="449" spans="21:22" x14ac:dyDescent="0.2">
      <c r="U449" t="e">
        <f>INDEX('CFDA-Defs'!$C$2:$C$68000,MATCH(I449,'CFDA-Defs'!$B$2:$B$68000))</f>
        <v>#N/A</v>
      </c>
      <c r="V449" t="e">
        <f>INDEX('CFDA-Defs'!$A$2:$A$68000,MATCH(I449,'CFDA-Defs'!$B$2:$B$68000))</f>
        <v>#N/A</v>
      </c>
    </row>
    <row r="450" spans="21:22" x14ac:dyDescent="0.2">
      <c r="U450" t="e">
        <f>INDEX('CFDA-Defs'!$C$2:$C$68000,MATCH(I450,'CFDA-Defs'!$B$2:$B$68000))</f>
        <v>#N/A</v>
      </c>
      <c r="V450" t="e">
        <f>INDEX('CFDA-Defs'!$A$2:$A$68000,MATCH(I450,'CFDA-Defs'!$B$2:$B$68000))</f>
        <v>#N/A</v>
      </c>
    </row>
    <row r="451" spans="21:22" x14ac:dyDescent="0.2">
      <c r="U451" t="e">
        <f>INDEX('CFDA-Defs'!$C$2:$C$68000,MATCH(I451,'CFDA-Defs'!$B$2:$B$68000))</f>
        <v>#N/A</v>
      </c>
      <c r="V451" t="e">
        <f>INDEX('CFDA-Defs'!$A$2:$A$68000,MATCH(I451,'CFDA-Defs'!$B$2:$B$68000))</f>
        <v>#N/A</v>
      </c>
    </row>
    <row r="452" spans="21:22" x14ac:dyDescent="0.2">
      <c r="U452" t="e">
        <f>INDEX('CFDA-Defs'!$C$2:$C$68000,MATCH(I452,'CFDA-Defs'!$B$2:$B$68000))</f>
        <v>#N/A</v>
      </c>
      <c r="V452" t="e">
        <f>INDEX('CFDA-Defs'!$A$2:$A$68000,MATCH(I452,'CFDA-Defs'!$B$2:$B$68000))</f>
        <v>#N/A</v>
      </c>
    </row>
    <row r="453" spans="21:22" x14ac:dyDescent="0.2">
      <c r="U453" t="e">
        <f>INDEX('CFDA-Defs'!$C$2:$C$68000,MATCH(I453,'CFDA-Defs'!$B$2:$B$68000))</f>
        <v>#N/A</v>
      </c>
      <c r="V453" t="e">
        <f>INDEX('CFDA-Defs'!$A$2:$A$68000,MATCH(I453,'CFDA-Defs'!$B$2:$B$68000))</f>
        <v>#N/A</v>
      </c>
    </row>
    <row r="454" spans="21:22" x14ac:dyDescent="0.2">
      <c r="U454" t="e">
        <f>INDEX('CFDA-Defs'!$C$2:$C$68000,MATCH(I454,'CFDA-Defs'!$B$2:$B$68000))</f>
        <v>#N/A</v>
      </c>
      <c r="V454" t="e">
        <f>INDEX('CFDA-Defs'!$A$2:$A$68000,MATCH(I454,'CFDA-Defs'!$B$2:$B$68000))</f>
        <v>#N/A</v>
      </c>
    </row>
    <row r="455" spans="21:22" x14ac:dyDescent="0.2">
      <c r="U455" t="e">
        <f>INDEX('CFDA-Defs'!$C$2:$C$68000,MATCH(I455,'CFDA-Defs'!$B$2:$B$68000))</f>
        <v>#N/A</v>
      </c>
      <c r="V455" t="e">
        <f>INDEX('CFDA-Defs'!$A$2:$A$68000,MATCH(I455,'CFDA-Defs'!$B$2:$B$68000))</f>
        <v>#N/A</v>
      </c>
    </row>
    <row r="456" spans="21:22" x14ac:dyDescent="0.2">
      <c r="U456" t="e">
        <f>INDEX('CFDA-Defs'!$C$2:$C$68000,MATCH(I456,'CFDA-Defs'!$B$2:$B$68000))</f>
        <v>#N/A</v>
      </c>
      <c r="V456" t="e">
        <f>INDEX('CFDA-Defs'!$A$2:$A$68000,MATCH(I456,'CFDA-Defs'!$B$2:$B$68000))</f>
        <v>#N/A</v>
      </c>
    </row>
    <row r="457" spans="21:22" x14ac:dyDescent="0.2">
      <c r="U457" t="e">
        <f>INDEX('CFDA-Defs'!$C$2:$C$68000,MATCH(I457,'CFDA-Defs'!$B$2:$B$68000))</f>
        <v>#N/A</v>
      </c>
      <c r="V457" t="e">
        <f>INDEX('CFDA-Defs'!$A$2:$A$68000,MATCH(I457,'CFDA-Defs'!$B$2:$B$68000))</f>
        <v>#N/A</v>
      </c>
    </row>
    <row r="458" spans="21:22" x14ac:dyDescent="0.2">
      <c r="U458" t="e">
        <f>INDEX('CFDA-Defs'!$C$2:$C$68000,MATCH(I458,'CFDA-Defs'!$B$2:$B$68000))</f>
        <v>#N/A</v>
      </c>
      <c r="V458" t="e">
        <f>INDEX('CFDA-Defs'!$A$2:$A$68000,MATCH(I458,'CFDA-Defs'!$B$2:$B$68000))</f>
        <v>#N/A</v>
      </c>
    </row>
    <row r="459" spans="21:22" x14ac:dyDescent="0.2">
      <c r="U459" t="e">
        <f>INDEX('CFDA-Defs'!$C$2:$C$68000,MATCH(I459,'CFDA-Defs'!$B$2:$B$68000))</f>
        <v>#N/A</v>
      </c>
      <c r="V459" t="e">
        <f>INDEX('CFDA-Defs'!$A$2:$A$68000,MATCH(I459,'CFDA-Defs'!$B$2:$B$68000))</f>
        <v>#N/A</v>
      </c>
    </row>
    <row r="460" spans="21:22" x14ac:dyDescent="0.2">
      <c r="U460" t="e">
        <f>INDEX('CFDA-Defs'!$C$2:$C$68000,MATCH(I460,'CFDA-Defs'!$B$2:$B$68000))</f>
        <v>#N/A</v>
      </c>
      <c r="V460" t="e">
        <f>INDEX('CFDA-Defs'!$A$2:$A$68000,MATCH(I460,'CFDA-Defs'!$B$2:$B$68000))</f>
        <v>#N/A</v>
      </c>
    </row>
    <row r="461" spans="21:22" x14ac:dyDescent="0.2">
      <c r="U461" t="e">
        <f>INDEX('CFDA-Defs'!$C$2:$C$68000,MATCH(I461,'CFDA-Defs'!$B$2:$B$68000))</f>
        <v>#N/A</v>
      </c>
      <c r="V461" t="e">
        <f>INDEX('CFDA-Defs'!$A$2:$A$68000,MATCH(I461,'CFDA-Defs'!$B$2:$B$68000))</f>
        <v>#N/A</v>
      </c>
    </row>
    <row r="462" spans="21:22" x14ac:dyDescent="0.2">
      <c r="U462" t="e">
        <f>INDEX('CFDA-Defs'!$C$2:$C$68000,MATCH(I462,'CFDA-Defs'!$B$2:$B$68000))</f>
        <v>#N/A</v>
      </c>
      <c r="V462" t="e">
        <f>INDEX('CFDA-Defs'!$A$2:$A$68000,MATCH(I462,'CFDA-Defs'!$B$2:$B$68000))</f>
        <v>#N/A</v>
      </c>
    </row>
    <row r="463" spans="21:22" x14ac:dyDescent="0.2">
      <c r="U463" t="e">
        <f>INDEX('CFDA-Defs'!$C$2:$C$68000,MATCH(I463,'CFDA-Defs'!$B$2:$B$68000))</f>
        <v>#N/A</v>
      </c>
      <c r="V463" t="e">
        <f>INDEX('CFDA-Defs'!$A$2:$A$68000,MATCH(I463,'CFDA-Defs'!$B$2:$B$68000))</f>
        <v>#N/A</v>
      </c>
    </row>
    <row r="464" spans="21:22" x14ac:dyDescent="0.2">
      <c r="U464" t="e">
        <f>INDEX('CFDA-Defs'!$C$2:$C$68000,MATCH(I464,'CFDA-Defs'!$B$2:$B$68000))</f>
        <v>#N/A</v>
      </c>
      <c r="V464" t="e">
        <f>INDEX('CFDA-Defs'!$A$2:$A$68000,MATCH(I464,'CFDA-Defs'!$B$2:$B$68000))</f>
        <v>#N/A</v>
      </c>
    </row>
    <row r="465" spans="21:22" x14ac:dyDescent="0.2">
      <c r="U465" t="e">
        <f>INDEX('CFDA-Defs'!$C$2:$C$68000,MATCH(I465,'CFDA-Defs'!$B$2:$B$68000))</f>
        <v>#N/A</v>
      </c>
      <c r="V465" t="e">
        <f>INDEX('CFDA-Defs'!$A$2:$A$68000,MATCH(I465,'CFDA-Defs'!$B$2:$B$68000))</f>
        <v>#N/A</v>
      </c>
    </row>
    <row r="466" spans="21:22" x14ac:dyDescent="0.2">
      <c r="U466" t="e">
        <f>INDEX('CFDA-Defs'!$C$2:$C$68000,MATCH(I466,'CFDA-Defs'!$B$2:$B$68000))</f>
        <v>#N/A</v>
      </c>
      <c r="V466" t="e">
        <f>INDEX('CFDA-Defs'!$A$2:$A$68000,MATCH(I466,'CFDA-Defs'!$B$2:$B$68000))</f>
        <v>#N/A</v>
      </c>
    </row>
    <row r="467" spans="21:22" x14ac:dyDescent="0.2">
      <c r="U467" t="e">
        <f>INDEX('CFDA-Defs'!$C$2:$C$68000,MATCH(I467,'CFDA-Defs'!$B$2:$B$68000))</f>
        <v>#N/A</v>
      </c>
      <c r="V467" t="e">
        <f>INDEX('CFDA-Defs'!$A$2:$A$68000,MATCH(I467,'CFDA-Defs'!$B$2:$B$68000))</f>
        <v>#N/A</v>
      </c>
    </row>
    <row r="468" spans="21:22" x14ac:dyDescent="0.2">
      <c r="U468" t="e">
        <f>INDEX('CFDA-Defs'!$C$2:$C$68000,MATCH(I468,'CFDA-Defs'!$B$2:$B$68000))</f>
        <v>#N/A</v>
      </c>
      <c r="V468" t="e">
        <f>INDEX('CFDA-Defs'!$A$2:$A$68000,MATCH(I468,'CFDA-Defs'!$B$2:$B$68000))</f>
        <v>#N/A</v>
      </c>
    </row>
    <row r="469" spans="21:22" x14ac:dyDescent="0.2">
      <c r="U469" t="e">
        <f>INDEX('CFDA-Defs'!$C$2:$C$68000,MATCH(I469,'CFDA-Defs'!$B$2:$B$68000))</f>
        <v>#N/A</v>
      </c>
      <c r="V469" t="e">
        <f>INDEX('CFDA-Defs'!$A$2:$A$68000,MATCH(I469,'CFDA-Defs'!$B$2:$B$68000))</f>
        <v>#N/A</v>
      </c>
    </row>
    <row r="470" spans="21:22" x14ac:dyDescent="0.2">
      <c r="U470" t="e">
        <f>INDEX('CFDA-Defs'!$C$2:$C$68000,MATCH(I470,'CFDA-Defs'!$B$2:$B$68000))</f>
        <v>#N/A</v>
      </c>
      <c r="V470" t="e">
        <f>INDEX('CFDA-Defs'!$A$2:$A$68000,MATCH(I470,'CFDA-Defs'!$B$2:$B$68000))</f>
        <v>#N/A</v>
      </c>
    </row>
    <row r="471" spans="21:22" x14ac:dyDescent="0.2">
      <c r="U471" t="e">
        <f>INDEX('CFDA-Defs'!$C$2:$C$68000,MATCH(I471,'CFDA-Defs'!$B$2:$B$68000))</f>
        <v>#N/A</v>
      </c>
      <c r="V471" t="e">
        <f>INDEX('CFDA-Defs'!$A$2:$A$68000,MATCH(I471,'CFDA-Defs'!$B$2:$B$68000))</f>
        <v>#N/A</v>
      </c>
    </row>
    <row r="472" spans="21:22" x14ac:dyDescent="0.2">
      <c r="U472" t="e">
        <f>INDEX('CFDA-Defs'!$C$2:$C$68000,MATCH(I472,'CFDA-Defs'!$B$2:$B$68000))</f>
        <v>#N/A</v>
      </c>
      <c r="V472" t="e">
        <f>INDEX('CFDA-Defs'!$A$2:$A$68000,MATCH(I472,'CFDA-Defs'!$B$2:$B$68000))</f>
        <v>#N/A</v>
      </c>
    </row>
    <row r="473" spans="21:22" x14ac:dyDescent="0.2">
      <c r="U473" t="e">
        <f>INDEX('CFDA-Defs'!$C$2:$C$68000,MATCH(I473,'CFDA-Defs'!$B$2:$B$68000))</f>
        <v>#N/A</v>
      </c>
      <c r="V473" t="e">
        <f>INDEX('CFDA-Defs'!$A$2:$A$68000,MATCH(I473,'CFDA-Defs'!$B$2:$B$68000))</f>
        <v>#N/A</v>
      </c>
    </row>
    <row r="474" spans="21:22" x14ac:dyDescent="0.2">
      <c r="U474" t="e">
        <f>INDEX('CFDA-Defs'!$C$2:$C$68000,MATCH(I474,'CFDA-Defs'!$B$2:$B$68000))</f>
        <v>#N/A</v>
      </c>
      <c r="V474" t="e">
        <f>INDEX('CFDA-Defs'!$A$2:$A$68000,MATCH(I474,'CFDA-Defs'!$B$2:$B$68000))</f>
        <v>#N/A</v>
      </c>
    </row>
    <row r="475" spans="21:22" x14ac:dyDescent="0.2">
      <c r="U475" t="e">
        <f>INDEX('CFDA-Defs'!$C$2:$C$68000,MATCH(I475,'CFDA-Defs'!$B$2:$B$68000))</f>
        <v>#N/A</v>
      </c>
      <c r="V475" t="e">
        <f>INDEX('CFDA-Defs'!$A$2:$A$68000,MATCH(I475,'CFDA-Defs'!$B$2:$B$68000))</f>
        <v>#N/A</v>
      </c>
    </row>
    <row r="476" spans="21:22" x14ac:dyDescent="0.2">
      <c r="U476" t="e">
        <f>INDEX('CFDA-Defs'!$C$2:$C$68000,MATCH(I476,'CFDA-Defs'!$B$2:$B$68000))</f>
        <v>#N/A</v>
      </c>
      <c r="V476" t="e">
        <f>INDEX('CFDA-Defs'!$A$2:$A$68000,MATCH(I476,'CFDA-Defs'!$B$2:$B$68000))</f>
        <v>#N/A</v>
      </c>
    </row>
    <row r="477" spans="21:22" x14ac:dyDescent="0.2">
      <c r="U477" t="e">
        <f>INDEX('CFDA-Defs'!$C$2:$C$68000,MATCH(I477,'CFDA-Defs'!$B$2:$B$68000))</f>
        <v>#N/A</v>
      </c>
      <c r="V477" t="e">
        <f>INDEX('CFDA-Defs'!$A$2:$A$68000,MATCH(I477,'CFDA-Defs'!$B$2:$B$68000))</f>
        <v>#N/A</v>
      </c>
    </row>
    <row r="478" spans="21:22" x14ac:dyDescent="0.2">
      <c r="U478" t="e">
        <f>INDEX('CFDA-Defs'!$C$2:$C$68000,MATCH(I478,'CFDA-Defs'!$B$2:$B$68000))</f>
        <v>#N/A</v>
      </c>
      <c r="V478" t="e">
        <f>INDEX('CFDA-Defs'!$A$2:$A$68000,MATCH(I478,'CFDA-Defs'!$B$2:$B$68000))</f>
        <v>#N/A</v>
      </c>
    </row>
    <row r="479" spans="21:22" x14ac:dyDescent="0.2">
      <c r="U479" t="e">
        <f>INDEX('CFDA-Defs'!$C$2:$C$68000,MATCH(I479,'CFDA-Defs'!$B$2:$B$68000))</f>
        <v>#N/A</v>
      </c>
      <c r="V479" t="e">
        <f>INDEX('CFDA-Defs'!$A$2:$A$68000,MATCH(I479,'CFDA-Defs'!$B$2:$B$68000))</f>
        <v>#N/A</v>
      </c>
    </row>
    <row r="480" spans="21:22" x14ac:dyDescent="0.2">
      <c r="U480" t="e">
        <f>INDEX('CFDA-Defs'!$C$2:$C$68000,MATCH(I480,'CFDA-Defs'!$B$2:$B$68000))</f>
        <v>#N/A</v>
      </c>
      <c r="V480" t="e">
        <f>INDEX('CFDA-Defs'!$A$2:$A$68000,MATCH(I480,'CFDA-Defs'!$B$2:$B$68000))</f>
        <v>#N/A</v>
      </c>
    </row>
    <row r="481" spans="21:22" x14ac:dyDescent="0.2">
      <c r="U481" t="e">
        <f>INDEX('CFDA-Defs'!$C$2:$C$68000,MATCH(I481,'CFDA-Defs'!$B$2:$B$68000))</f>
        <v>#N/A</v>
      </c>
      <c r="V481" t="e">
        <f>INDEX('CFDA-Defs'!$A$2:$A$68000,MATCH(I481,'CFDA-Defs'!$B$2:$B$68000))</f>
        <v>#N/A</v>
      </c>
    </row>
    <row r="482" spans="21:22" x14ac:dyDescent="0.2">
      <c r="U482" t="e">
        <f>INDEX('CFDA-Defs'!$C$2:$C$68000,MATCH(I482,'CFDA-Defs'!$B$2:$B$68000))</f>
        <v>#N/A</v>
      </c>
      <c r="V482" t="e">
        <f>INDEX('CFDA-Defs'!$A$2:$A$68000,MATCH(I482,'CFDA-Defs'!$B$2:$B$68000))</f>
        <v>#N/A</v>
      </c>
    </row>
    <row r="483" spans="21:22" x14ac:dyDescent="0.2">
      <c r="U483" t="e">
        <f>INDEX('CFDA-Defs'!$C$2:$C$68000,MATCH(I483,'CFDA-Defs'!$B$2:$B$68000))</f>
        <v>#N/A</v>
      </c>
      <c r="V483" t="e">
        <f>INDEX('CFDA-Defs'!$A$2:$A$68000,MATCH(I483,'CFDA-Defs'!$B$2:$B$68000))</f>
        <v>#N/A</v>
      </c>
    </row>
    <row r="484" spans="21:22" x14ac:dyDescent="0.2">
      <c r="U484" t="e">
        <f>INDEX('CFDA-Defs'!$C$2:$C$68000,MATCH(I484,'CFDA-Defs'!$B$2:$B$68000))</f>
        <v>#N/A</v>
      </c>
      <c r="V484" t="e">
        <f>INDEX('CFDA-Defs'!$A$2:$A$68000,MATCH(I484,'CFDA-Defs'!$B$2:$B$68000))</f>
        <v>#N/A</v>
      </c>
    </row>
    <row r="485" spans="21:22" x14ac:dyDescent="0.2">
      <c r="U485" t="e">
        <f>INDEX('CFDA-Defs'!$C$2:$C$68000,MATCH(I485,'CFDA-Defs'!$B$2:$B$68000))</f>
        <v>#N/A</v>
      </c>
      <c r="V485" t="e">
        <f>INDEX('CFDA-Defs'!$A$2:$A$68000,MATCH(I485,'CFDA-Defs'!$B$2:$B$68000))</f>
        <v>#N/A</v>
      </c>
    </row>
    <row r="486" spans="21:22" x14ac:dyDescent="0.2">
      <c r="U486" t="e">
        <f>INDEX('CFDA-Defs'!$C$2:$C$68000,MATCH(I486,'CFDA-Defs'!$B$2:$B$68000))</f>
        <v>#N/A</v>
      </c>
      <c r="V486" t="e">
        <f>INDEX('CFDA-Defs'!$A$2:$A$68000,MATCH(I486,'CFDA-Defs'!$B$2:$B$68000))</f>
        <v>#N/A</v>
      </c>
    </row>
    <row r="487" spans="21:22" x14ac:dyDescent="0.2">
      <c r="U487" t="e">
        <f>INDEX('CFDA-Defs'!$C$2:$C$68000,MATCH(I487,'CFDA-Defs'!$B$2:$B$68000))</f>
        <v>#N/A</v>
      </c>
      <c r="V487" t="e">
        <f>INDEX('CFDA-Defs'!$A$2:$A$68000,MATCH(I487,'CFDA-Defs'!$B$2:$B$68000))</f>
        <v>#N/A</v>
      </c>
    </row>
    <row r="488" spans="21:22" x14ac:dyDescent="0.2">
      <c r="U488" t="e">
        <f>INDEX('CFDA-Defs'!$C$2:$C$68000,MATCH(I488,'CFDA-Defs'!$B$2:$B$68000))</f>
        <v>#N/A</v>
      </c>
      <c r="V488" t="e">
        <f>INDEX('CFDA-Defs'!$A$2:$A$68000,MATCH(I488,'CFDA-Defs'!$B$2:$B$68000))</f>
        <v>#N/A</v>
      </c>
    </row>
    <row r="489" spans="21:22" x14ac:dyDescent="0.2">
      <c r="U489" t="e">
        <f>INDEX('CFDA-Defs'!$C$2:$C$68000,MATCH(I489,'CFDA-Defs'!$B$2:$B$68000))</f>
        <v>#N/A</v>
      </c>
      <c r="V489" t="e">
        <f>INDEX('CFDA-Defs'!$A$2:$A$68000,MATCH(I489,'CFDA-Defs'!$B$2:$B$68000))</f>
        <v>#N/A</v>
      </c>
    </row>
    <row r="490" spans="21:22" x14ac:dyDescent="0.2">
      <c r="U490" t="e">
        <f>INDEX('CFDA-Defs'!$C$2:$C$68000,MATCH(I490,'CFDA-Defs'!$B$2:$B$68000))</f>
        <v>#N/A</v>
      </c>
      <c r="V490" t="e">
        <f>INDEX('CFDA-Defs'!$A$2:$A$68000,MATCH(I490,'CFDA-Defs'!$B$2:$B$68000))</f>
        <v>#N/A</v>
      </c>
    </row>
    <row r="491" spans="21:22" x14ac:dyDescent="0.2">
      <c r="U491" t="e">
        <f>INDEX('CFDA-Defs'!$C$2:$C$68000,MATCH(I491,'CFDA-Defs'!$B$2:$B$68000))</f>
        <v>#N/A</v>
      </c>
      <c r="V491" t="e">
        <f>INDEX('CFDA-Defs'!$A$2:$A$68000,MATCH(I491,'CFDA-Defs'!$B$2:$B$68000))</f>
        <v>#N/A</v>
      </c>
    </row>
    <row r="492" spans="21:22" x14ac:dyDescent="0.2">
      <c r="U492" t="e">
        <f>INDEX('CFDA-Defs'!$C$2:$C$68000,MATCH(I492,'CFDA-Defs'!$B$2:$B$68000))</f>
        <v>#N/A</v>
      </c>
      <c r="V492" t="e">
        <f>INDEX('CFDA-Defs'!$A$2:$A$68000,MATCH(I492,'CFDA-Defs'!$B$2:$B$68000))</f>
        <v>#N/A</v>
      </c>
    </row>
    <row r="493" spans="21:22" x14ac:dyDescent="0.2">
      <c r="U493" t="e">
        <f>INDEX('CFDA-Defs'!$C$2:$C$68000,MATCH(I493,'CFDA-Defs'!$B$2:$B$68000))</f>
        <v>#N/A</v>
      </c>
      <c r="V493" t="e">
        <f>INDEX('CFDA-Defs'!$A$2:$A$68000,MATCH(I493,'CFDA-Defs'!$B$2:$B$68000))</f>
        <v>#N/A</v>
      </c>
    </row>
    <row r="494" spans="21:22" x14ac:dyDescent="0.2">
      <c r="U494" t="e">
        <f>INDEX('CFDA-Defs'!$C$2:$C$68000,MATCH(I494,'CFDA-Defs'!$B$2:$B$68000))</f>
        <v>#N/A</v>
      </c>
      <c r="V494" t="e">
        <f>INDEX('CFDA-Defs'!$A$2:$A$68000,MATCH(I494,'CFDA-Defs'!$B$2:$B$68000))</f>
        <v>#N/A</v>
      </c>
    </row>
    <row r="495" spans="21:22" x14ac:dyDescent="0.2">
      <c r="U495" t="e">
        <f>INDEX('CFDA-Defs'!$C$2:$C$68000,MATCH(I495,'CFDA-Defs'!$B$2:$B$68000))</f>
        <v>#N/A</v>
      </c>
      <c r="V495" t="e">
        <f>INDEX('CFDA-Defs'!$A$2:$A$68000,MATCH(I495,'CFDA-Defs'!$B$2:$B$68000))</f>
        <v>#N/A</v>
      </c>
    </row>
    <row r="496" spans="21:22" x14ac:dyDescent="0.2">
      <c r="U496" t="e">
        <f>INDEX('CFDA-Defs'!$C$2:$C$68000,MATCH(I496,'CFDA-Defs'!$B$2:$B$68000))</f>
        <v>#N/A</v>
      </c>
      <c r="V496" t="e">
        <f>INDEX('CFDA-Defs'!$A$2:$A$68000,MATCH(I496,'CFDA-Defs'!$B$2:$B$68000))</f>
        <v>#N/A</v>
      </c>
    </row>
    <row r="497" spans="21:22" x14ac:dyDescent="0.2">
      <c r="U497" t="e">
        <f>INDEX('CFDA-Defs'!$C$2:$C$68000,MATCH(I497,'CFDA-Defs'!$B$2:$B$68000))</f>
        <v>#N/A</v>
      </c>
      <c r="V497" t="e">
        <f>INDEX('CFDA-Defs'!$A$2:$A$68000,MATCH(I497,'CFDA-Defs'!$B$2:$B$68000))</f>
        <v>#N/A</v>
      </c>
    </row>
    <row r="498" spans="21:22" x14ac:dyDescent="0.2">
      <c r="U498" t="e">
        <f>INDEX('CFDA-Defs'!$C$2:$C$68000,MATCH(I498,'CFDA-Defs'!$B$2:$B$68000))</f>
        <v>#N/A</v>
      </c>
      <c r="V498" t="e">
        <f>INDEX('CFDA-Defs'!$A$2:$A$68000,MATCH(I498,'CFDA-Defs'!$B$2:$B$68000))</f>
        <v>#N/A</v>
      </c>
    </row>
    <row r="499" spans="21:22" x14ac:dyDescent="0.2">
      <c r="U499" t="e">
        <f>INDEX('CFDA-Defs'!$C$2:$C$68000,MATCH(I499,'CFDA-Defs'!$B$2:$B$68000))</f>
        <v>#N/A</v>
      </c>
      <c r="V499" t="e">
        <f>INDEX('CFDA-Defs'!$A$2:$A$68000,MATCH(I499,'CFDA-Defs'!$B$2:$B$68000))</f>
        <v>#N/A</v>
      </c>
    </row>
    <row r="500" spans="21:22" x14ac:dyDescent="0.2">
      <c r="U500" t="e">
        <f>INDEX('CFDA-Defs'!$C$2:$C$68000,MATCH(I500,'CFDA-Defs'!$B$2:$B$68000))</f>
        <v>#N/A</v>
      </c>
      <c r="V500" t="e">
        <f>INDEX('CFDA-Defs'!$A$2:$A$68000,MATCH(I500,'CFDA-Defs'!$B$2:$B$68000))</f>
        <v>#N/A</v>
      </c>
    </row>
    <row r="501" spans="21:22" x14ac:dyDescent="0.2">
      <c r="U501" t="e">
        <f>INDEX('CFDA-Defs'!$C$2:$C$68000,MATCH(I501,'CFDA-Defs'!$B$2:$B$68000))</f>
        <v>#N/A</v>
      </c>
      <c r="V501" t="e">
        <f>INDEX('CFDA-Defs'!$A$2:$A$68000,MATCH(I501,'CFDA-Defs'!$B$2:$B$68000))</f>
        <v>#N/A</v>
      </c>
    </row>
    <row r="502" spans="21:22" x14ac:dyDescent="0.2">
      <c r="U502" t="e">
        <f>INDEX('CFDA-Defs'!$C$2:$C$68000,MATCH(I502,'CFDA-Defs'!$B$2:$B$68000))</f>
        <v>#N/A</v>
      </c>
      <c r="V502" t="e">
        <f>INDEX('CFDA-Defs'!$A$2:$A$68000,MATCH(I502,'CFDA-Defs'!$B$2:$B$68000))</f>
        <v>#N/A</v>
      </c>
    </row>
    <row r="503" spans="21:22" x14ac:dyDescent="0.2">
      <c r="U503" t="e">
        <f>INDEX('CFDA-Defs'!$C$2:$C$68000,MATCH(I503,'CFDA-Defs'!$B$2:$B$68000))</f>
        <v>#N/A</v>
      </c>
      <c r="V503" t="e">
        <f>INDEX('CFDA-Defs'!$A$2:$A$68000,MATCH(I503,'CFDA-Defs'!$B$2:$B$68000))</f>
        <v>#N/A</v>
      </c>
    </row>
    <row r="504" spans="21:22" x14ac:dyDescent="0.2">
      <c r="U504" t="e">
        <f>INDEX('CFDA-Defs'!$C$2:$C$68000,MATCH(I504,'CFDA-Defs'!$B$2:$B$68000))</f>
        <v>#N/A</v>
      </c>
      <c r="V504" t="e">
        <f>INDEX('CFDA-Defs'!$A$2:$A$68000,MATCH(I504,'CFDA-Defs'!$B$2:$B$68000))</f>
        <v>#N/A</v>
      </c>
    </row>
    <row r="505" spans="21:22" x14ac:dyDescent="0.2">
      <c r="U505" t="e">
        <f>INDEX('CFDA-Defs'!$C$2:$C$68000,MATCH(I505,'CFDA-Defs'!$B$2:$B$68000))</f>
        <v>#N/A</v>
      </c>
      <c r="V505" t="e">
        <f>INDEX('CFDA-Defs'!$A$2:$A$68000,MATCH(I505,'CFDA-Defs'!$B$2:$B$68000))</f>
        <v>#N/A</v>
      </c>
    </row>
    <row r="506" spans="21:22" x14ac:dyDescent="0.2">
      <c r="U506" t="e">
        <f>INDEX('CFDA-Defs'!$C$2:$C$68000,MATCH(I506,'CFDA-Defs'!$B$2:$B$68000))</f>
        <v>#N/A</v>
      </c>
      <c r="V506" t="e">
        <f>INDEX('CFDA-Defs'!$A$2:$A$68000,MATCH(I506,'CFDA-Defs'!$B$2:$B$68000))</f>
        <v>#N/A</v>
      </c>
    </row>
    <row r="507" spans="21:22" x14ac:dyDescent="0.2">
      <c r="U507" t="e">
        <f>INDEX('CFDA-Defs'!$C$2:$C$68000,MATCH(I507,'CFDA-Defs'!$B$2:$B$68000))</f>
        <v>#N/A</v>
      </c>
      <c r="V507" t="e">
        <f>INDEX('CFDA-Defs'!$A$2:$A$68000,MATCH(I507,'CFDA-Defs'!$B$2:$B$68000))</f>
        <v>#N/A</v>
      </c>
    </row>
    <row r="508" spans="21:22" x14ac:dyDescent="0.2">
      <c r="U508" t="e">
        <f>INDEX('CFDA-Defs'!$C$2:$C$68000,MATCH(I508,'CFDA-Defs'!$B$2:$B$68000))</f>
        <v>#N/A</v>
      </c>
      <c r="V508" t="e">
        <f>INDEX('CFDA-Defs'!$A$2:$A$68000,MATCH(I508,'CFDA-Defs'!$B$2:$B$68000))</f>
        <v>#N/A</v>
      </c>
    </row>
    <row r="509" spans="21:22" x14ac:dyDescent="0.2">
      <c r="U509" t="e">
        <f>INDEX('CFDA-Defs'!$C$2:$C$68000,MATCH(I509,'CFDA-Defs'!$B$2:$B$68000))</f>
        <v>#N/A</v>
      </c>
      <c r="V509" t="e">
        <f>INDEX('CFDA-Defs'!$A$2:$A$68000,MATCH(I509,'CFDA-Defs'!$B$2:$B$68000))</f>
        <v>#N/A</v>
      </c>
    </row>
    <row r="510" spans="21:22" x14ac:dyDescent="0.2">
      <c r="U510" t="e">
        <f>INDEX('CFDA-Defs'!$C$2:$C$68000,MATCH(I510,'CFDA-Defs'!$B$2:$B$68000))</f>
        <v>#N/A</v>
      </c>
      <c r="V510" t="e">
        <f>INDEX('CFDA-Defs'!$A$2:$A$68000,MATCH(I510,'CFDA-Defs'!$B$2:$B$68000))</f>
        <v>#N/A</v>
      </c>
    </row>
    <row r="511" spans="21:22" x14ac:dyDescent="0.2">
      <c r="U511" t="e">
        <f>INDEX('CFDA-Defs'!$C$2:$C$68000,MATCH(I511,'CFDA-Defs'!$B$2:$B$68000))</f>
        <v>#N/A</v>
      </c>
      <c r="V511" t="e">
        <f>INDEX('CFDA-Defs'!$A$2:$A$68000,MATCH(I511,'CFDA-Defs'!$B$2:$B$68000))</f>
        <v>#N/A</v>
      </c>
    </row>
    <row r="512" spans="21:22" x14ac:dyDescent="0.2">
      <c r="U512" t="e">
        <f>INDEX('CFDA-Defs'!$C$2:$C$68000,MATCH(I512,'CFDA-Defs'!$B$2:$B$68000))</f>
        <v>#N/A</v>
      </c>
      <c r="V512" t="e">
        <f>INDEX('CFDA-Defs'!$A$2:$A$68000,MATCH(I512,'CFDA-Defs'!$B$2:$B$68000))</f>
        <v>#N/A</v>
      </c>
    </row>
    <row r="513" spans="21:22" x14ac:dyDescent="0.2">
      <c r="U513" t="e">
        <f>INDEX('CFDA-Defs'!$C$2:$C$68000,MATCH(I513,'CFDA-Defs'!$B$2:$B$68000))</f>
        <v>#N/A</v>
      </c>
      <c r="V513" t="e">
        <f>INDEX('CFDA-Defs'!$A$2:$A$68000,MATCH(I513,'CFDA-Defs'!$B$2:$B$68000))</f>
        <v>#N/A</v>
      </c>
    </row>
    <row r="514" spans="21:22" x14ac:dyDescent="0.2">
      <c r="U514" t="e">
        <f>INDEX('CFDA-Defs'!$C$2:$C$68000,MATCH(I514,'CFDA-Defs'!$B$2:$B$68000))</f>
        <v>#N/A</v>
      </c>
      <c r="V514" t="e">
        <f>INDEX('CFDA-Defs'!$A$2:$A$68000,MATCH(I514,'CFDA-Defs'!$B$2:$B$68000))</f>
        <v>#N/A</v>
      </c>
    </row>
    <row r="515" spans="21:22" x14ac:dyDescent="0.2">
      <c r="U515" t="e">
        <f>INDEX('CFDA-Defs'!$C$2:$C$68000,MATCH(I515,'CFDA-Defs'!$B$2:$B$68000))</f>
        <v>#N/A</v>
      </c>
      <c r="V515" t="e">
        <f>INDEX('CFDA-Defs'!$A$2:$A$68000,MATCH(I515,'CFDA-Defs'!$B$2:$B$68000))</f>
        <v>#N/A</v>
      </c>
    </row>
    <row r="516" spans="21:22" x14ac:dyDescent="0.2">
      <c r="U516" t="e">
        <f>INDEX('CFDA-Defs'!$C$2:$C$68000,MATCH(I516,'CFDA-Defs'!$B$2:$B$68000))</f>
        <v>#N/A</v>
      </c>
      <c r="V516" t="e">
        <f>INDEX('CFDA-Defs'!$A$2:$A$68000,MATCH(I516,'CFDA-Defs'!$B$2:$B$68000))</f>
        <v>#N/A</v>
      </c>
    </row>
    <row r="517" spans="21:22" x14ac:dyDescent="0.2">
      <c r="U517" t="e">
        <f>INDEX('CFDA-Defs'!$C$2:$C$68000,MATCH(I517,'CFDA-Defs'!$B$2:$B$68000))</f>
        <v>#N/A</v>
      </c>
      <c r="V517" t="e">
        <f>INDEX('CFDA-Defs'!$A$2:$A$68000,MATCH(I517,'CFDA-Defs'!$B$2:$B$68000))</f>
        <v>#N/A</v>
      </c>
    </row>
    <row r="518" spans="21:22" x14ac:dyDescent="0.2">
      <c r="U518" t="e">
        <f>INDEX('CFDA-Defs'!$C$2:$C$68000,MATCH(I518,'CFDA-Defs'!$B$2:$B$68000))</f>
        <v>#N/A</v>
      </c>
      <c r="V518" t="e">
        <f>INDEX('CFDA-Defs'!$A$2:$A$68000,MATCH(I518,'CFDA-Defs'!$B$2:$B$68000))</f>
        <v>#N/A</v>
      </c>
    </row>
    <row r="519" spans="21:22" x14ac:dyDescent="0.2">
      <c r="U519" t="e">
        <f>INDEX('CFDA-Defs'!$C$2:$C$68000,MATCH(I519,'CFDA-Defs'!$B$2:$B$68000))</f>
        <v>#N/A</v>
      </c>
      <c r="V519" t="e">
        <f>INDEX('CFDA-Defs'!$A$2:$A$68000,MATCH(I519,'CFDA-Defs'!$B$2:$B$68000))</f>
        <v>#N/A</v>
      </c>
    </row>
    <row r="520" spans="21:22" x14ac:dyDescent="0.2">
      <c r="U520" t="e">
        <f>INDEX('CFDA-Defs'!$C$2:$C$68000,MATCH(I520,'CFDA-Defs'!$B$2:$B$68000))</f>
        <v>#N/A</v>
      </c>
      <c r="V520" t="e">
        <f>INDEX('CFDA-Defs'!$A$2:$A$68000,MATCH(I520,'CFDA-Defs'!$B$2:$B$68000))</f>
        <v>#N/A</v>
      </c>
    </row>
    <row r="521" spans="21:22" x14ac:dyDescent="0.2">
      <c r="U521" t="e">
        <f>INDEX('CFDA-Defs'!$C$2:$C$68000,MATCH(I521,'CFDA-Defs'!$B$2:$B$68000))</f>
        <v>#N/A</v>
      </c>
      <c r="V521" t="e">
        <f>INDEX('CFDA-Defs'!$A$2:$A$68000,MATCH(I521,'CFDA-Defs'!$B$2:$B$68000))</f>
        <v>#N/A</v>
      </c>
    </row>
    <row r="522" spans="21:22" x14ac:dyDescent="0.2">
      <c r="U522" t="e">
        <f>INDEX('CFDA-Defs'!$C$2:$C$68000,MATCH(I522,'CFDA-Defs'!$B$2:$B$68000))</f>
        <v>#N/A</v>
      </c>
      <c r="V522" t="e">
        <f>INDEX('CFDA-Defs'!$A$2:$A$68000,MATCH(I522,'CFDA-Defs'!$B$2:$B$68000))</f>
        <v>#N/A</v>
      </c>
    </row>
    <row r="523" spans="21:22" x14ac:dyDescent="0.2">
      <c r="U523" t="e">
        <f>INDEX('CFDA-Defs'!$C$2:$C$68000,MATCH(I523,'CFDA-Defs'!$B$2:$B$68000))</f>
        <v>#N/A</v>
      </c>
      <c r="V523" t="e">
        <f>INDEX('CFDA-Defs'!$A$2:$A$68000,MATCH(I523,'CFDA-Defs'!$B$2:$B$68000))</f>
        <v>#N/A</v>
      </c>
    </row>
    <row r="524" spans="21:22" x14ac:dyDescent="0.2">
      <c r="U524" t="e">
        <f>INDEX('CFDA-Defs'!$C$2:$C$68000,MATCH(I524,'CFDA-Defs'!$B$2:$B$68000))</f>
        <v>#N/A</v>
      </c>
      <c r="V524" t="e">
        <f>INDEX('CFDA-Defs'!$A$2:$A$68000,MATCH(I524,'CFDA-Defs'!$B$2:$B$68000))</f>
        <v>#N/A</v>
      </c>
    </row>
    <row r="525" spans="21:22" x14ac:dyDescent="0.2">
      <c r="U525" t="e">
        <f>INDEX('CFDA-Defs'!$C$2:$C$68000,MATCH(I525,'CFDA-Defs'!$B$2:$B$68000))</f>
        <v>#N/A</v>
      </c>
      <c r="V525" t="e">
        <f>INDEX('CFDA-Defs'!$A$2:$A$68000,MATCH(I525,'CFDA-Defs'!$B$2:$B$68000))</f>
        <v>#N/A</v>
      </c>
    </row>
    <row r="526" spans="21:22" x14ac:dyDescent="0.2">
      <c r="U526" t="e">
        <f>INDEX('CFDA-Defs'!$C$2:$C$68000,MATCH(I526,'CFDA-Defs'!$B$2:$B$68000))</f>
        <v>#N/A</v>
      </c>
      <c r="V526" t="e">
        <f>INDEX('CFDA-Defs'!$A$2:$A$68000,MATCH(I526,'CFDA-Defs'!$B$2:$B$68000))</f>
        <v>#N/A</v>
      </c>
    </row>
    <row r="527" spans="21:22" x14ac:dyDescent="0.2">
      <c r="U527" t="e">
        <f>INDEX('CFDA-Defs'!$C$2:$C$68000,MATCH(I527,'CFDA-Defs'!$B$2:$B$68000))</f>
        <v>#N/A</v>
      </c>
      <c r="V527" t="e">
        <f>INDEX('CFDA-Defs'!$A$2:$A$68000,MATCH(I527,'CFDA-Defs'!$B$2:$B$68000))</f>
        <v>#N/A</v>
      </c>
    </row>
    <row r="528" spans="21:22" x14ac:dyDescent="0.2">
      <c r="U528" t="e">
        <f>INDEX('CFDA-Defs'!$C$2:$C$68000,MATCH(I528,'CFDA-Defs'!$B$2:$B$68000))</f>
        <v>#N/A</v>
      </c>
      <c r="V528" t="e">
        <f>INDEX('CFDA-Defs'!$A$2:$A$68000,MATCH(I528,'CFDA-Defs'!$B$2:$B$68000))</f>
        <v>#N/A</v>
      </c>
    </row>
    <row r="529" spans="21:22" x14ac:dyDescent="0.2">
      <c r="U529" t="e">
        <f>INDEX('CFDA-Defs'!$C$2:$C$68000,MATCH(I529,'CFDA-Defs'!$B$2:$B$68000))</f>
        <v>#N/A</v>
      </c>
      <c r="V529" t="e">
        <f>INDEX('CFDA-Defs'!$A$2:$A$68000,MATCH(I529,'CFDA-Defs'!$B$2:$B$68000))</f>
        <v>#N/A</v>
      </c>
    </row>
    <row r="530" spans="21:22" x14ac:dyDescent="0.2">
      <c r="U530" t="e">
        <f>INDEX('CFDA-Defs'!$C$2:$C$68000,MATCH(I530,'CFDA-Defs'!$B$2:$B$68000))</f>
        <v>#N/A</v>
      </c>
      <c r="V530" t="e">
        <f>INDEX('CFDA-Defs'!$A$2:$A$68000,MATCH(I530,'CFDA-Defs'!$B$2:$B$68000))</f>
        <v>#N/A</v>
      </c>
    </row>
    <row r="531" spans="21:22" x14ac:dyDescent="0.2">
      <c r="U531" t="e">
        <f>INDEX('CFDA-Defs'!$C$2:$C$68000,MATCH(I531,'CFDA-Defs'!$B$2:$B$68000))</f>
        <v>#N/A</v>
      </c>
      <c r="V531" t="e">
        <f>INDEX('CFDA-Defs'!$A$2:$A$68000,MATCH(I531,'CFDA-Defs'!$B$2:$B$68000))</f>
        <v>#N/A</v>
      </c>
    </row>
    <row r="532" spans="21:22" x14ac:dyDescent="0.2">
      <c r="U532" t="e">
        <f>INDEX('CFDA-Defs'!$C$2:$C$68000,MATCH(I532,'CFDA-Defs'!$B$2:$B$68000))</f>
        <v>#N/A</v>
      </c>
      <c r="V532" t="e">
        <f>INDEX('CFDA-Defs'!$A$2:$A$68000,MATCH(I532,'CFDA-Defs'!$B$2:$B$68000))</f>
        <v>#N/A</v>
      </c>
    </row>
    <row r="533" spans="21:22" x14ac:dyDescent="0.2">
      <c r="U533" t="e">
        <f>INDEX('CFDA-Defs'!$C$2:$C$68000,MATCH(I533,'CFDA-Defs'!$B$2:$B$68000))</f>
        <v>#N/A</v>
      </c>
      <c r="V533" t="e">
        <f>INDEX('CFDA-Defs'!$A$2:$A$68000,MATCH(I533,'CFDA-Defs'!$B$2:$B$68000))</f>
        <v>#N/A</v>
      </c>
    </row>
    <row r="534" spans="21:22" x14ac:dyDescent="0.2">
      <c r="U534" t="e">
        <f>INDEX('CFDA-Defs'!$C$2:$C$68000,MATCH(I534,'CFDA-Defs'!$B$2:$B$68000))</f>
        <v>#N/A</v>
      </c>
      <c r="V534" t="e">
        <f>INDEX('CFDA-Defs'!$A$2:$A$68000,MATCH(I534,'CFDA-Defs'!$B$2:$B$68000))</f>
        <v>#N/A</v>
      </c>
    </row>
    <row r="535" spans="21:22" x14ac:dyDescent="0.2">
      <c r="U535" t="e">
        <f>INDEX('CFDA-Defs'!$C$2:$C$68000,MATCH(I535,'CFDA-Defs'!$B$2:$B$68000))</f>
        <v>#N/A</v>
      </c>
      <c r="V535" t="e">
        <f>INDEX('CFDA-Defs'!$A$2:$A$68000,MATCH(I535,'CFDA-Defs'!$B$2:$B$68000))</f>
        <v>#N/A</v>
      </c>
    </row>
    <row r="536" spans="21:22" x14ac:dyDescent="0.2">
      <c r="U536" t="e">
        <f>INDEX('CFDA-Defs'!$C$2:$C$68000,MATCH(I536,'CFDA-Defs'!$B$2:$B$68000))</f>
        <v>#N/A</v>
      </c>
      <c r="V536" t="e">
        <f>INDEX('CFDA-Defs'!$A$2:$A$68000,MATCH(I536,'CFDA-Defs'!$B$2:$B$68000))</f>
        <v>#N/A</v>
      </c>
    </row>
    <row r="537" spans="21:22" x14ac:dyDescent="0.2">
      <c r="U537" t="e">
        <f>INDEX('CFDA-Defs'!$C$2:$C$68000,MATCH(I537,'CFDA-Defs'!$B$2:$B$68000))</f>
        <v>#N/A</v>
      </c>
      <c r="V537" t="e">
        <f>INDEX('CFDA-Defs'!$A$2:$A$68000,MATCH(I537,'CFDA-Defs'!$B$2:$B$68000))</f>
        <v>#N/A</v>
      </c>
    </row>
    <row r="538" spans="21:22" x14ac:dyDescent="0.2">
      <c r="U538" t="e">
        <f>INDEX('CFDA-Defs'!$C$2:$C$68000,MATCH(I538,'CFDA-Defs'!$B$2:$B$68000))</f>
        <v>#N/A</v>
      </c>
      <c r="V538" t="e">
        <f>INDEX('CFDA-Defs'!$A$2:$A$68000,MATCH(I538,'CFDA-Defs'!$B$2:$B$68000))</f>
        <v>#N/A</v>
      </c>
    </row>
    <row r="539" spans="21:22" x14ac:dyDescent="0.2">
      <c r="U539" t="e">
        <f>INDEX('CFDA-Defs'!$C$2:$C$68000,MATCH(I539,'CFDA-Defs'!$B$2:$B$68000))</f>
        <v>#N/A</v>
      </c>
      <c r="V539" t="e">
        <f>INDEX('CFDA-Defs'!$A$2:$A$68000,MATCH(I539,'CFDA-Defs'!$B$2:$B$68000))</f>
        <v>#N/A</v>
      </c>
    </row>
    <row r="540" spans="21:22" x14ac:dyDescent="0.2">
      <c r="U540" t="e">
        <f>INDEX('CFDA-Defs'!$C$2:$C$68000,MATCH(I540,'CFDA-Defs'!$B$2:$B$68000))</f>
        <v>#N/A</v>
      </c>
      <c r="V540" t="e">
        <f>INDEX('CFDA-Defs'!$A$2:$A$68000,MATCH(I540,'CFDA-Defs'!$B$2:$B$68000))</f>
        <v>#N/A</v>
      </c>
    </row>
    <row r="541" spans="21:22" x14ac:dyDescent="0.2">
      <c r="U541" t="e">
        <f>INDEX('CFDA-Defs'!$C$2:$C$68000,MATCH(I541,'CFDA-Defs'!$B$2:$B$68000))</f>
        <v>#N/A</v>
      </c>
      <c r="V541" t="e">
        <f>INDEX('CFDA-Defs'!$A$2:$A$68000,MATCH(I541,'CFDA-Defs'!$B$2:$B$68000))</f>
        <v>#N/A</v>
      </c>
    </row>
    <row r="542" spans="21:22" x14ac:dyDescent="0.2">
      <c r="U542" t="e">
        <f>INDEX('CFDA-Defs'!$C$2:$C$68000,MATCH(I542,'CFDA-Defs'!$B$2:$B$68000))</f>
        <v>#N/A</v>
      </c>
      <c r="V542" t="e">
        <f>INDEX('CFDA-Defs'!$A$2:$A$68000,MATCH(I542,'CFDA-Defs'!$B$2:$B$68000))</f>
        <v>#N/A</v>
      </c>
    </row>
    <row r="543" spans="21:22" x14ac:dyDescent="0.2">
      <c r="U543" t="e">
        <f>INDEX('CFDA-Defs'!$C$2:$C$68000,MATCH(I543,'CFDA-Defs'!$B$2:$B$68000))</f>
        <v>#N/A</v>
      </c>
      <c r="V543" t="e">
        <f>INDEX('CFDA-Defs'!$A$2:$A$68000,MATCH(I543,'CFDA-Defs'!$B$2:$B$68000))</f>
        <v>#N/A</v>
      </c>
    </row>
    <row r="544" spans="21:22" x14ac:dyDescent="0.2">
      <c r="U544" t="e">
        <f>INDEX('CFDA-Defs'!$C$2:$C$68000,MATCH(I544,'CFDA-Defs'!$B$2:$B$68000))</f>
        <v>#N/A</v>
      </c>
      <c r="V544" t="e">
        <f>INDEX('CFDA-Defs'!$A$2:$A$68000,MATCH(I544,'CFDA-Defs'!$B$2:$B$68000))</f>
        <v>#N/A</v>
      </c>
    </row>
    <row r="545" spans="21:22" x14ac:dyDescent="0.2">
      <c r="U545" t="e">
        <f>INDEX('CFDA-Defs'!$C$2:$C$68000,MATCH(I545,'CFDA-Defs'!$B$2:$B$68000))</f>
        <v>#N/A</v>
      </c>
      <c r="V545" t="e">
        <f>INDEX('CFDA-Defs'!$A$2:$A$68000,MATCH(I545,'CFDA-Defs'!$B$2:$B$68000))</f>
        <v>#N/A</v>
      </c>
    </row>
    <row r="546" spans="21:22" x14ac:dyDescent="0.2">
      <c r="U546" t="e">
        <f>INDEX('CFDA-Defs'!$C$2:$C$68000,MATCH(I546,'CFDA-Defs'!$B$2:$B$68000))</f>
        <v>#N/A</v>
      </c>
      <c r="V546" t="e">
        <f>INDEX('CFDA-Defs'!$A$2:$A$68000,MATCH(I546,'CFDA-Defs'!$B$2:$B$68000))</f>
        <v>#N/A</v>
      </c>
    </row>
    <row r="547" spans="21:22" x14ac:dyDescent="0.2">
      <c r="U547" t="e">
        <f>INDEX('CFDA-Defs'!$C$2:$C$68000,MATCH(I547,'CFDA-Defs'!$B$2:$B$68000))</f>
        <v>#N/A</v>
      </c>
      <c r="V547" t="e">
        <f>INDEX('CFDA-Defs'!$A$2:$A$68000,MATCH(I547,'CFDA-Defs'!$B$2:$B$68000))</f>
        <v>#N/A</v>
      </c>
    </row>
    <row r="548" spans="21:22" x14ac:dyDescent="0.2">
      <c r="U548" t="e">
        <f>INDEX('CFDA-Defs'!$C$2:$C$68000,MATCH(I548,'CFDA-Defs'!$B$2:$B$68000))</f>
        <v>#N/A</v>
      </c>
      <c r="V548" t="e">
        <f>INDEX('CFDA-Defs'!$A$2:$A$68000,MATCH(I548,'CFDA-Defs'!$B$2:$B$68000))</f>
        <v>#N/A</v>
      </c>
    </row>
    <row r="549" spans="21:22" x14ac:dyDescent="0.2">
      <c r="U549" t="e">
        <f>INDEX('CFDA-Defs'!$C$2:$C$68000,MATCH(I549,'CFDA-Defs'!$B$2:$B$68000))</f>
        <v>#N/A</v>
      </c>
      <c r="V549" t="e">
        <f>INDEX('CFDA-Defs'!$A$2:$A$68000,MATCH(I549,'CFDA-Defs'!$B$2:$B$68000))</f>
        <v>#N/A</v>
      </c>
    </row>
    <row r="550" spans="21:22" x14ac:dyDescent="0.2">
      <c r="U550" t="e">
        <f>INDEX('CFDA-Defs'!$C$2:$C$68000,MATCH(I550,'CFDA-Defs'!$B$2:$B$68000))</f>
        <v>#N/A</v>
      </c>
      <c r="V550" t="e">
        <f>INDEX('CFDA-Defs'!$A$2:$A$68000,MATCH(I550,'CFDA-Defs'!$B$2:$B$68000))</f>
        <v>#N/A</v>
      </c>
    </row>
    <row r="551" spans="21:22" x14ac:dyDescent="0.2">
      <c r="U551" t="e">
        <f>INDEX('CFDA-Defs'!$C$2:$C$68000,MATCH(I551,'CFDA-Defs'!$B$2:$B$68000))</f>
        <v>#N/A</v>
      </c>
      <c r="V551" t="e">
        <f>INDEX('CFDA-Defs'!$A$2:$A$68000,MATCH(I551,'CFDA-Defs'!$B$2:$B$68000))</f>
        <v>#N/A</v>
      </c>
    </row>
    <row r="552" spans="21:22" x14ac:dyDescent="0.2">
      <c r="U552" t="e">
        <f>INDEX('CFDA-Defs'!$C$2:$C$68000,MATCH(I552,'CFDA-Defs'!$B$2:$B$68000))</f>
        <v>#N/A</v>
      </c>
      <c r="V552" t="e">
        <f>INDEX('CFDA-Defs'!$A$2:$A$68000,MATCH(I552,'CFDA-Defs'!$B$2:$B$68000))</f>
        <v>#N/A</v>
      </c>
    </row>
    <row r="553" spans="21:22" x14ac:dyDescent="0.2">
      <c r="U553" t="e">
        <f>INDEX('CFDA-Defs'!$C$2:$C$68000,MATCH(I553,'CFDA-Defs'!$B$2:$B$68000))</f>
        <v>#N/A</v>
      </c>
      <c r="V553" t="e">
        <f>INDEX('CFDA-Defs'!$A$2:$A$68000,MATCH(I553,'CFDA-Defs'!$B$2:$B$68000))</f>
        <v>#N/A</v>
      </c>
    </row>
    <row r="554" spans="21:22" x14ac:dyDescent="0.2">
      <c r="U554" t="e">
        <f>INDEX('CFDA-Defs'!$C$2:$C$68000,MATCH(I554,'CFDA-Defs'!$B$2:$B$68000))</f>
        <v>#N/A</v>
      </c>
      <c r="V554" t="e">
        <f>INDEX('CFDA-Defs'!$A$2:$A$68000,MATCH(I554,'CFDA-Defs'!$B$2:$B$68000))</f>
        <v>#N/A</v>
      </c>
    </row>
    <row r="555" spans="21:22" x14ac:dyDescent="0.2">
      <c r="U555" t="e">
        <f>INDEX('CFDA-Defs'!$C$2:$C$68000,MATCH(I555,'CFDA-Defs'!$B$2:$B$68000))</f>
        <v>#N/A</v>
      </c>
      <c r="V555" t="e">
        <f>INDEX('CFDA-Defs'!$A$2:$A$68000,MATCH(I555,'CFDA-Defs'!$B$2:$B$68000))</f>
        <v>#N/A</v>
      </c>
    </row>
    <row r="556" spans="21:22" x14ac:dyDescent="0.2">
      <c r="U556" t="e">
        <f>INDEX('CFDA-Defs'!$C$2:$C$68000,MATCH(I556,'CFDA-Defs'!$B$2:$B$68000))</f>
        <v>#N/A</v>
      </c>
      <c r="V556" t="e">
        <f>INDEX('CFDA-Defs'!$A$2:$A$68000,MATCH(I556,'CFDA-Defs'!$B$2:$B$68000))</f>
        <v>#N/A</v>
      </c>
    </row>
    <row r="557" spans="21:22" x14ac:dyDescent="0.2">
      <c r="U557" t="e">
        <f>INDEX('CFDA-Defs'!$C$2:$C$68000,MATCH(I557,'CFDA-Defs'!$B$2:$B$68000))</f>
        <v>#N/A</v>
      </c>
      <c r="V557" t="e">
        <f>INDEX('CFDA-Defs'!$A$2:$A$68000,MATCH(I557,'CFDA-Defs'!$B$2:$B$68000))</f>
        <v>#N/A</v>
      </c>
    </row>
    <row r="558" spans="21:22" x14ac:dyDescent="0.2">
      <c r="U558" t="e">
        <f>INDEX('CFDA-Defs'!$C$2:$C$68000,MATCH(I558,'CFDA-Defs'!$B$2:$B$68000))</f>
        <v>#N/A</v>
      </c>
      <c r="V558" t="e">
        <f>INDEX('CFDA-Defs'!$A$2:$A$68000,MATCH(I558,'CFDA-Defs'!$B$2:$B$68000))</f>
        <v>#N/A</v>
      </c>
    </row>
    <row r="559" spans="21:22" x14ac:dyDescent="0.2">
      <c r="U559" t="e">
        <f>INDEX('CFDA-Defs'!$C$2:$C$68000,MATCH(I559,'CFDA-Defs'!$B$2:$B$68000))</f>
        <v>#N/A</v>
      </c>
      <c r="V559" t="e">
        <f>INDEX('CFDA-Defs'!$A$2:$A$68000,MATCH(I559,'CFDA-Defs'!$B$2:$B$68000))</f>
        <v>#N/A</v>
      </c>
    </row>
    <row r="560" spans="21:22" x14ac:dyDescent="0.2">
      <c r="U560" t="e">
        <f>INDEX('CFDA-Defs'!$C$2:$C$68000,MATCH(I560,'CFDA-Defs'!$B$2:$B$68000))</f>
        <v>#N/A</v>
      </c>
      <c r="V560" t="e">
        <f>INDEX('CFDA-Defs'!$A$2:$A$68000,MATCH(I560,'CFDA-Defs'!$B$2:$B$68000))</f>
        <v>#N/A</v>
      </c>
    </row>
    <row r="561" spans="21:22" x14ac:dyDescent="0.2">
      <c r="U561" t="e">
        <f>INDEX('CFDA-Defs'!$C$2:$C$68000,MATCH(I561,'CFDA-Defs'!$B$2:$B$68000))</f>
        <v>#N/A</v>
      </c>
      <c r="V561" t="e">
        <f>INDEX('CFDA-Defs'!$A$2:$A$68000,MATCH(I561,'CFDA-Defs'!$B$2:$B$68000))</f>
        <v>#N/A</v>
      </c>
    </row>
    <row r="562" spans="21:22" x14ac:dyDescent="0.2">
      <c r="U562" t="e">
        <f>INDEX('CFDA-Defs'!$C$2:$C$68000,MATCH(I562,'CFDA-Defs'!$B$2:$B$68000))</f>
        <v>#N/A</v>
      </c>
      <c r="V562" t="e">
        <f>INDEX('CFDA-Defs'!$A$2:$A$68000,MATCH(I562,'CFDA-Defs'!$B$2:$B$68000))</f>
        <v>#N/A</v>
      </c>
    </row>
    <row r="563" spans="21:22" x14ac:dyDescent="0.2">
      <c r="U563" t="e">
        <f>INDEX('CFDA-Defs'!$C$2:$C$68000,MATCH(I563,'CFDA-Defs'!$B$2:$B$68000))</f>
        <v>#N/A</v>
      </c>
      <c r="V563" t="e">
        <f>INDEX('CFDA-Defs'!$A$2:$A$68000,MATCH(I563,'CFDA-Defs'!$B$2:$B$68000))</f>
        <v>#N/A</v>
      </c>
    </row>
    <row r="564" spans="21:22" x14ac:dyDescent="0.2">
      <c r="U564" t="e">
        <f>INDEX('CFDA-Defs'!$C$2:$C$68000,MATCH(I564,'CFDA-Defs'!$B$2:$B$68000))</f>
        <v>#N/A</v>
      </c>
      <c r="V564" t="e">
        <f>INDEX('CFDA-Defs'!$A$2:$A$68000,MATCH(I564,'CFDA-Defs'!$B$2:$B$68000))</f>
        <v>#N/A</v>
      </c>
    </row>
    <row r="565" spans="21:22" x14ac:dyDescent="0.2">
      <c r="U565" t="e">
        <f>INDEX('CFDA-Defs'!$C$2:$C$68000,MATCH(I565,'CFDA-Defs'!$B$2:$B$68000))</f>
        <v>#N/A</v>
      </c>
      <c r="V565" t="e">
        <f>INDEX('CFDA-Defs'!$A$2:$A$68000,MATCH(I565,'CFDA-Defs'!$B$2:$B$68000))</f>
        <v>#N/A</v>
      </c>
    </row>
    <row r="566" spans="21:22" x14ac:dyDescent="0.2">
      <c r="U566" t="e">
        <f>INDEX('CFDA-Defs'!$C$2:$C$68000,MATCH(I566,'CFDA-Defs'!$B$2:$B$68000))</f>
        <v>#N/A</v>
      </c>
      <c r="V566" t="e">
        <f>INDEX('CFDA-Defs'!$A$2:$A$68000,MATCH(I566,'CFDA-Defs'!$B$2:$B$68000))</f>
        <v>#N/A</v>
      </c>
    </row>
    <row r="567" spans="21:22" x14ac:dyDescent="0.2">
      <c r="U567" t="e">
        <f>INDEX('CFDA-Defs'!$C$2:$C$68000,MATCH(I567,'CFDA-Defs'!$B$2:$B$68000))</f>
        <v>#N/A</v>
      </c>
      <c r="V567" t="e">
        <f>INDEX('CFDA-Defs'!$A$2:$A$68000,MATCH(I567,'CFDA-Defs'!$B$2:$B$68000))</f>
        <v>#N/A</v>
      </c>
    </row>
    <row r="568" spans="21:22" x14ac:dyDescent="0.2">
      <c r="U568" t="e">
        <f>INDEX('CFDA-Defs'!$C$2:$C$68000,MATCH(I568,'CFDA-Defs'!$B$2:$B$68000))</f>
        <v>#N/A</v>
      </c>
      <c r="V568" t="e">
        <f>INDEX('CFDA-Defs'!$A$2:$A$68000,MATCH(I568,'CFDA-Defs'!$B$2:$B$68000))</f>
        <v>#N/A</v>
      </c>
    </row>
    <row r="569" spans="21:22" x14ac:dyDescent="0.2">
      <c r="U569" t="e">
        <f>INDEX('CFDA-Defs'!$C$2:$C$68000,MATCH(I569,'CFDA-Defs'!$B$2:$B$68000))</f>
        <v>#N/A</v>
      </c>
      <c r="V569" t="e">
        <f>INDEX('CFDA-Defs'!$A$2:$A$68000,MATCH(I569,'CFDA-Defs'!$B$2:$B$68000))</f>
        <v>#N/A</v>
      </c>
    </row>
    <row r="570" spans="21:22" x14ac:dyDescent="0.2">
      <c r="U570" t="e">
        <f>INDEX('CFDA-Defs'!$C$2:$C$68000,MATCH(I570,'CFDA-Defs'!$B$2:$B$68000))</f>
        <v>#N/A</v>
      </c>
      <c r="V570" t="e">
        <f>INDEX('CFDA-Defs'!$A$2:$A$68000,MATCH(I570,'CFDA-Defs'!$B$2:$B$68000))</f>
        <v>#N/A</v>
      </c>
    </row>
    <row r="571" spans="21:22" x14ac:dyDescent="0.2">
      <c r="U571" t="e">
        <f>INDEX('CFDA-Defs'!$C$2:$C$68000,MATCH(I571,'CFDA-Defs'!$B$2:$B$68000))</f>
        <v>#N/A</v>
      </c>
      <c r="V571" t="e">
        <f>INDEX('CFDA-Defs'!$A$2:$A$68000,MATCH(I571,'CFDA-Defs'!$B$2:$B$68000))</f>
        <v>#N/A</v>
      </c>
    </row>
    <row r="572" spans="21:22" x14ac:dyDescent="0.2">
      <c r="U572" t="e">
        <f>INDEX('CFDA-Defs'!$C$2:$C$68000,MATCH(I572,'CFDA-Defs'!$B$2:$B$68000))</f>
        <v>#N/A</v>
      </c>
      <c r="V572" t="e">
        <f>INDEX('CFDA-Defs'!$A$2:$A$68000,MATCH(I572,'CFDA-Defs'!$B$2:$B$68000))</f>
        <v>#N/A</v>
      </c>
    </row>
    <row r="573" spans="21:22" x14ac:dyDescent="0.2">
      <c r="U573" t="e">
        <f>INDEX('CFDA-Defs'!$C$2:$C$68000,MATCH(I573,'CFDA-Defs'!$B$2:$B$68000))</f>
        <v>#N/A</v>
      </c>
      <c r="V573" t="e">
        <f>INDEX('CFDA-Defs'!$A$2:$A$68000,MATCH(I573,'CFDA-Defs'!$B$2:$B$68000))</f>
        <v>#N/A</v>
      </c>
    </row>
    <row r="574" spans="21:22" x14ac:dyDescent="0.2">
      <c r="U574" t="e">
        <f>INDEX('CFDA-Defs'!$C$2:$C$68000,MATCH(I574,'CFDA-Defs'!$B$2:$B$68000))</f>
        <v>#N/A</v>
      </c>
      <c r="V574" t="e">
        <f>INDEX('CFDA-Defs'!$A$2:$A$68000,MATCH(I574,'CFDA-Defs'!$B$2:$B$68000))</f>
        <v>#N/A</v>
      </c>
    </row>
    <row r="575" spans="21:22" x14ac:dyDescent="0.2">
      <c r="U575" t="e">
        <f>INDEX('CFDA-Defs'!$C$2:$C$68000,MATCH(I575,'CFDA-Defs'!$B$2:$B$68000))</f>
        <v>#N/A</v>
      </c>
      <c r="V575" t="e">
        <f>INDEX('CFDA-Defs'!$A$2:$A$68000,MATCH(I575,'CFDA-Defs'!$B$2:$B$68000))</f>
        <v>#N/A</v>
      </c>
    </row>
    <row r="576" spans="21:22" x14ac:dyDescent="0.2">
      <c r="U576" t="e">
        <f>INDEX('CFDA-Defs'!$C$2:$C$68000,MATCH(I576,'CFDA-Defs'!$B$2:$B$68000))</f>
        <v>#N/A</v>
      </c>
      <c r="V576" t="e">
        <f>INDEX('CFDA-Defs'!$A$2:$A$68000,MATCH(I576,'CFDA-Defs'!$B$2:$B$68000))</f>
        <v>#N/A</v>
      </c>
    </row>
    <row r="577" spans="21:22" x14ac:dyDescent="0.2">
      <c r="U577" t="e">
        <f>INDEX('CFDA-Defs'!$C$2:$C$68000,MATCH(I577,'CFDA-Defs'!$B$2:$B$68000))</f>
        <v>#N/A</v>
      </c>
      <c r="V577" t="e">
        <f>INDEX('CFDA-Defs'!$A$2:$A$68000,MATCH(I577,'CFDA-Defs'!$B$2:$B$68000))</f>
        <v>#N/A</v>
      </c>
    </row>
    <row r="578" spans="21:22" x14ac:dyDescent="0.2">
      <c r="U578" t="e">
        <f>INDEX('CFDA-Defs'!$C$2:$C$68000,MATCH(I578,'CFDA-Defs'!$B$2:$B$68000))</f>
        <v>#N/A</v>
      </c>
      <c r="V578" t="e">
        <f>INDEX('CFDA-Defs'!$A$2:$A$68000,MATCH(I578,'CFDA-Defs'!$B$2:$B$68000))</f>
        <v>#N/A</v>
      </c>
    </row>
    <row r="579" spans="21:22" x14ac:dyDescent="0.2">
      <c r="U579" t="e">
        <f>INDEX('CFDA-Defs'!$C$2:$C$68000,MATCH(I579,'CFDA-Defs'!$B$2:$B$68000))</f>
        <v>#N/A</v>
      </c>
      <c r="V579" t="e">
        <f>INDEX('CFDA-Defs'!$A$2:$A$68000,MATCH(I579,'CFDA-Defs'!$B$2:$B$68000))</f>
        <v>#N/A</v>
      </c>
    </row>
    <row r="580" spans="21:22" x14ac:dyDescent="0.2">
      <c r="U580" t="e">
        <f>INDEX('CFDA-Defs'!$C$2:$C$68000,MATCH(I580,'CFDA-Defs'!$B$2:$B$68000))</f>
        <v>#N/A</v>
      </c>
      <c r="V580" t="e">
        <f>INDEX('CFDA-Defs'!$A$2:$A$68000,MATCH(I580,'CFDA-Defs'!$B$2:$B$68000))</f>
        <v>#N/A</v>
      </c>
    </row>
    <row r="581" spans="21:22" x14ac:dyDescent="0.2">
      <c r="U581" t="e">
        <f>INDEX('CFDA-Defs'!$C$2:$C$68000,MATCH(I581,'CFDA-Defs'!$B$2:$B$68000))</f>
        <v>#N/A</v>
      </c>
      <c r="V581" t="e">
        <f>INDEX('CFDA-Defs'!$A$2:$A$68000,MATCH(I581,'CFDA-Defs'!$B$2:$B$68000))</f>
        <v>#N/A</v>
      </c>
    </row>
    <row r="582" spans="21:22" x14ac:dyDescent="0.2">
      <c r="U582" t="e">
        <f>INDEX('CFDA-Defs'!$C$2:$C$68000,MATCH(I582,'CFDA-Defs'!$B$2:$B$68000))</f>
        <v>#N/A</v>
      </c>
      <c r="V582" t="e">
        <f>INDEX('CFDA-Defs'!$A$2:$A$68000,MATCH(I582,'CFDA-Defs'!$B$2:$B$68000))</f>
        <v>#N/A</v>
      </c>
    </row>
    <row r="583" spans="21:22" x14ac:dyDescent="0.2">
      <c r="U583" t="e">
        <f>INDEX('CFDA-Defs'!$C$2:$C$68000,MATCH(I583,'CFDA-Defs'!$B$2:$B$68000))</f>
        <v>#N/A</v>
      </c>
      <c r="V583" t="e">
        <f>INDEX('CFDA-Defs'!$A$2:$A$68000,MATCH(I583,'CFDA-Defs'!$B$2:$B$68000))</f>
        <v>#N/A</v>
      </c>
    </row>
    <row r="584" spans="21:22" x14ac:dyDescent="0.2">
      <c r="U584" t="e">
        <f>INDEX('CFDA-Defs'!$C$2:$C$68000,MATCH(I584,'CFDA-Defs'!$B$2:$B$68000))</f>
        <v>#N/A</v>
      </c>
      <c r="V584" t="e">
        <f>INDEX('CFDA-Defs'!$A$2:$A$68000,MATCH(I584,'CFDA-Defs'!$B$2:$B$68000))</f>
        <v>#N/A</v>
      </c>
    </row>
    <row r="585" spans="21:22" x14ac:dyDescent="0.2">
      <c r="U585" t="e">
        <f>INDEX('CFDA-Defs'!$C$2:$C$68000,MATCH(I585,'CFDA-Defs'!$B$2:$B$68000))</f>
        <v>#N/A</v>
      </c>
      <c r="V585" t="e">
        <f>INDEX('CFDA-Defs'!$A$2:$A$68000,MATCH(I585,'CFDA-Defs'!$B$2:$B$68000))</f>
        <v>#N/A</v>
      </c>
    </row>
    <row r="586" spans="21:22" x14ac:dyDescent="0.2">
      <c r="U586" t="e">
        <f>INDEX('CFDA-Defs'!$C$2:$C$68000,MATCH(I586,'CFDA-Defs'!$B$2:$B$68000))</f>
        <v>#N/A</v>
      </c>
      <c r="V586" t="e">
        <f>INDEX('CFDA-Defs'!$A$2:$A$68000,MATCH(I586,'CFDA-Defs'!$B$2:$B$68000))</f>
        <v>#N/A</v>
      </c>
    </row>
    <row r="587" spans="21:22" x14ac:dyDescent="0.2">
      <c r="U587" t="e">
        <f>INDEX('CFDA-Defs'!$C$2:$C$68000,MATCH(I587,'CFDA-Defs'!$B$2:$B$68000))</f>
        <v>#N/A</v>
      </c>
      <c r="V587" t="e">
        <f>INDEX('CFDA-Defs'!$A$2:$A$68000,MATCH(I587,'CFDA-Defs'!$B$2:$B$68000))</f>
        <v>#N/A</v>
      </c>
    </row>
    <row r="588" spans="21:22" x14ac:dyDescent="0.2">
      <c r="U588" t="e">
        <f>INDEX('CFDA-Defs'!$C$2:$C$68000,MATCH(I588,'CFDA-Defs'!$B$2:$B$68000))</f>
        <v>#N/A</v>
      </c>
      <c r="V588" t="e">
        <f>INDEX('CFDA-Defs'!$A$2:$A$68000,MATCH(I588,'CFDA-Defs'!$B$2:$B$68000))</f>
        <v>#N/A</v>
      </c>
    </row>
    <row r="589" spans="21:22" x14ac:dyDescent="0.2">
      <c r="U589" t="e">
        <f>INDEX('CFDA-Defs'!$C$2:$C$68000,MATCH(I589,'CFDA-Defs'!$B$2:$B$68000))</f>
        <v>#N/A</v>
      </c>
      <c r="V589" t="e">
        <f>INDEX('CFDA-Defs'!$A$2:$A$68000,MATCH(I589,'CFDA-Defs'!$B$2:$B$68000))</f>
        <v>#N/A</v>
      </c>
    </row>
    <row r="590" spans="21:22" x14ac:dyDescent="0.2">
      <c r="U590" t="e">
        <f>INDEX('CFDA-Defs'!$C$2:$C$68000,MATCH(I590,'CFDA-Defs'!$B$2:$B$68000))</f>
        <v>#N/A</v>
      </c>
      <c r="V590" t="e">
        <f>INDEX('CFDA-Defs'!$A$2:$A$68000,MATCH(I590,'CFDA-Defs'!$B$2:$B$68000))</f>
        <v>#N/A</v>
      </c>
    </row>
    <row r="591" spans="21:22" x14ac:dyDescent="0.2">
      <c r="U591" t="e">
        <f>INDEX('CFDA-Defs'!$C$2:$C$68000,MATCH(I591,'CFDA-Defs'!$B$2:$B$68000))</f>
        <v>#N/A</v>
      </c>
      <c r="V591" t="e">
        <f>INDEX('CFDA-Defs'!$A$2:$A$68000,MATCH(I591,'CFDA-Defs'!$B$2:$B$68000))</f>
        <v>#N/A</v>
      </c>
    </row>
    <row r="592" spans="21:22" x14ac:dyDescent="0.2">
      <c r="U592" t="e">
        <f>INDEX('CFDA-Defs'!$C$2:$C$68000,MATCH(I592,'CFDA-Defs'!$B$2:$B$68000))</f>
        <v>#N/A</v>
      </c>
      <c r="V592" t="e">
        <f>INDEX('CFDA-Defs'!$A$2:$A$68000,MATCH(I592,'CFDA-Defs'!$B$2:$B$68000))</f>
        <v>#N/A</v>
      </c>
    </row>
    <row r="593" spans="21:22" x14ac:dyDescent="0.2">
      <c r="U593" t="e">
        <f>INDEX('CFDA-Defs'!$C$2:$C$68000,MATCH(I593,'CFDA-Defs'!$B$2:$B$68000))</f>
        <v>#N/A</v>
      </c>
      <c r="V593" t="e">
        <f>INDEX('CFDA-Defs'!$A$2:$A$68000,MATCH(I593,'CFDA-Defs'!$B$2:$B$68000))</f>
        <v>#N/A</v>
      </c>
    </row>
    <row r="594" spans="21:22" x14ac:dyDescent="0.2">
      <c r="U594" t="e">
        <f>INDEX('CFDA-Defs'!$C$2:$C$68000,MATCH(I594,'CFDA-Defs'!$B$2:$B$68000))</f>
        <v>#N/A</v>
      </c>
      <c r="V594" t="e">
        <f>INDEX('CFDA-Defs'!$A$2:$A$68000,MATCH(I594,'CFDA-Defs'!$B$2:$B$68000))</f>
        <v>#N/A</v>
      </c>
    </row>
    <row r="595" spans="21:22" x14ac:dyDescent="0.2">
      <c r="U595" t="e">
        <f>INDEX('CFDA-Defs'!$C$2:$C$68000,MATCH(I595,'CFDA-Defs'!$B$2:$B$68000))</f>
        <v>#N/A</v>
      </c>
      <c r="V595" t="e">
        <f>INDEX('CFDA-Defs'!$A$2:$A$68000,MATCH(I595,'CFDA-Defs'!$B$2:$B$68000))</f>
        <v>#N/A</v>
      </c>
    </row>
    <row r="596" spans="21:22" x14ac:dyDescent="0.2">
      <c r="U596" t="e">
        <f>INDEX('CFDA-Defs'!$C$2:$C$68000,MATCH(I596,'CFDA-Defs'!$B$2:$B$68000))</f>
        <v>#N/A</v>
      </c>
      <c r="V596" t="e">
        <f>INDEX('CFDA-Defs'!$A$2:$A$68000,MATCH(I596,'CFDA-Defs'!$B$2:$B$68000))</f>
        <v>#N/A</v>
      </c>
    </row>
    <row r="597" spans="21:22" x14ac:dyDescent="0.2">
      <c r="U597" t="e">
        <f>INDEX('CFDA-Defs'!$C$2:$C$68000,MATCH(I597,'CFDA-Defs'!$B$2:$B$68000))</f>
        <v>#N/A</v>
      </c>
      <c r="V597" t="e">
        <f>INDEX('CFDA-Defs'!$A$2:$A$68000,MATCH(I597,'CFDA-Defs'!$B$2:$B$68000))</f>
        <v>#N/A</v>
      </c>
    </row>
    <row r="598" spans="21:22" x14ac:dyDescent="0.2">
      <c r="U598" t="e">
        <f>INDEX('CFDA-Defs'!$C$2:$C$68000,MATCH(I598,'CFDA-Defs'!$B$2:$B$68000))</f>
        <v>#N/A</v>
      </c>
      <c r="V598" t="e">
        <f>INDEX('CFDA-Defs'!$A$2:$A$68000,MATCH(I598,'CFDA-Defs'!$B$2:$B$68000))</f>
        <v>#N/A</v>
      </c>
    </row>
    <row r="599" spans="21:22" x14ac:dyDescent="0.2">
      <c r="U599" t="e">
        <f>INDEX('CFDA-Defs'!$C$2:$C$68000,MATCH(I599,'CFDA-Defs'!$B$2:$B$68000))</f>
        <v>#N/A</v>
      </c>
      <c r="V599" t="e">
        <f>INDEX('CFDA-Defs'!$A$2:$A$68000,MATCH(I599,'CFDA-Defs'!$B$2:$B$68000))</f>
        <v>#N/A</v>
      </c>
    </row>
    <row r="600" spans="21:22" x14ac:dyDescent="0.2">
      <c r="U600" t="e">
        <f>INDEX('CFDA-Defs'!$C$2:$C$68000,MATCH(I600,'CFDA-Defs'!$B$2:$B$68000))</f>
        <v>#N/A</v>
      </c>
      <c r="V600" t="e">
        <f>INDEX('CFDA-Defs'!$A$2:$A$68000,MATCH(I600,'CFDA-Defs'!$B$2:$B$68000))</f>
        <v>#N/A</v>
      </c>
    </row>
    <row r="601" spans="21:22" x14ac:dyDescent="0.2">
      <c r="U601" t="e">
        <f>INDEX('CFDA-Defs'!$C$2:$C$68000,MATCH(I601,'CFDA-Defs'!$B$2:$B$68000))</f>
        <v>#N/A</v>
      </c>
      <c r="V601" t="e">
        <f>INDEX('CFDA-Defs'!$A$2:$A$68000,MATCH(I601,'CFDA-Defs'!$B$2:$B$68000))</f>
        <v>#N/A</v>
      </c>
    </row>
    <row r="602" spans="21:22" x14ac:dyDescent="0.2">
      <c r="U602" t="e">
        <f>INDEX('CFDA-Defs'!$C$2:$C$68000,MATCH(I602,'CFDA-Defs'!$B$2:$B$68000))</f>
        <v>#N/A</v>
      </c>
      <c r="V602" t="e">
        <f>INDEX('CFDA-Defs'!$A$2:$A$68000,MATCH(I602,'CFDA-Defs'!$B$2:$B$68000))</f>
        <v>#N/A</v>
      </c>
    </row>
    <row r="603" spans="21:22" x14ac:dyDescent="0.2">
      <c r="U603" t="e">
        <f>INDEX('CFDA-Defs'!$C$2:$C$68000,MATCH(I603,'CFDA-Defs'!$B$2:$B$68000))</f>
        <v>#N/A</v>
      </c>
      <c r="V603" t="e">
        <f>INDEX('CFDA-Defs'!$A$2:$A$68000,MATCH(I603,'CFDA-Defs'!$B$2:$B$68000))</f>
        <v>#N/A</v>
      </c>
    </row>
    <row r="604" spans="21:22" x14ac:dyDescent="0.2">
      <c r="U604" t="e">
        <f>INDEX('CFDA-Defs'!$C$2:$C$68000,MATCH(I604,'CFDA-Defs'!$B$2:$B$68000))</f>
        <v>#N/A</v>
      </c>
      <c r="V604" t="e">
        <f>INDEX('CFDA-Defs'!$A$2:$A$68000,MATCH(I604,'CFDA-Defs'!$B$2:$B$68000))</f>
        <v>#N/A</v>
      </c>
    </row>
    <row r="605" spans="21:22" x14ac:dyDescent="0.2">
      <c r="U605" t="e">
        <f>INDEX('CFDA-Defs'!$C$2:$C$68000,MATCH(I605,'CFDA-Defs'!$B$2:$B$68000))</f>
        <v>#N/A</v>
      </c>
      <c r="V605" t="e">
        <f>INDEX('CFDA-Defs'!$A$2:$A$68000,MATCH(I605,'CFDA-Defs'!$B$2:$B$68000))</f>
        <v>#N/A</v>
      </c>
    </row>
    <row r="606" spans="21:22" x14ac:dyDescent="0.2">
      <c r="U606" t="e">
        <f>INDEX('CFDA-Defs'!$C$2:$C$68000,MATCH(I606,'CFDA-Defs'!$B$2:$B$68000))</f>
        <v>#N/A</v>
      </c>
      <c r="V606" t="e">
        <f>INDEX('CFDA-Defs'!$A$2:$A$68000,MATCH(I606,'CFDA-Defs'!$B$2:$B$68000))</f>
        <v>#N/A</v>
      </c>
    </row>
    <row r="607" spans="21:22" x14ac:dyDescent="0.2">
      <c r="U607" t="e">
        <f>INDEX('CFDA-Defs'!$C$2:$C$68000,MATCH(I607,'CFDA-Defs'!$B$2:$B$68000))</f>
        <v>#N/A</v>
      </c>
      <c r="V607" t="e">
        <f>INDEX('CFDA-Defs'!$A$2:$A$68000,MATCH(I607,'CFDA-Defs'!$B$2:$B$68000))</f>
        <v>#N/A</v>
      </c>
    </row>
    <row r="608" spans="21:22" x14ac:dyDescent="0.2">
      <c r="U608" t="e">
        <f>INDEX('CFDA-Defs'!$C$2:$C$68000,MATCH(I608,'CFDA-Defs'!$B$2:$B$68000))</f>
        <v>#N/A</v>
      </c>
      <c r="V608" t="e">
        <f>INDEX('CFDA-Defs'!$A$2:$A$68000,MATCH(I608,'CFDA-Defs'!$B$2:$B$68000))</f>
        <v>#N/A</v>
      </c>
    </row>
    <row r="609" spans="21:22" x14ac:dyDescent="0.2">
      <c r="U609" t="e">
        <f>INDEX('CFDA-Defs'!$C$2:$C$68000,MATCH(I609,'CFDA-Defs'!$B$2:$B$68000))</f>
        <v>#N/A</v>
      </c>
      <c r="V609" t="e">
        <f>INDEX('CFDA-Defs'!$A$2:$A$68000,MATCH(I609,'CFDA-Defs'!$B$2:$B$68000))</f>
        <v>#N/A</v>
      </c>
    </row>
    <row r="610" spans="21:22" x14ac:dyDescent="0.2">
      <c r="U610" t="e">
        <f>INDEX('CFDA-Defs'!$C$2:$C$68000,MATCH(I610,'CFDA-Defs'!$B$2:$B$68000))</f>
        <v>#N/A</v>
      </c>
      <c r="V610" t="e">
        <f>INDEX('CFDA-Defs'!$A$2:$A$68000,MATCH(I610,'CFDA-Defs'!$B$2:$B$68000))</f>
        <v>#N/A</v>
      </c>
    </row>
    <row r="611" spans="21:22" x14ac:dyDescent="0.2">
      <c r="U611" t="e">
        <f>INDEX('CFDA-Defs'!$C$2:$C$68000,MATCH(I611,'CFDA-Defs'!$B$2:$B$68000))</f>
        <v>#N/A</v>
      </c>
      <c r="V611" t="e">
        <f>INDEX('CFDA-Defs'!$A$2:$A$68000,MATCH(I611,'CFDA-Defs'!$B$2:$B$68000))</f>
        <v>#N/A</v>
      </c>
    </row>
    <row r="612" spans="21:22" x14ac:dyDescent="0.2">
      <c r="U612" t="e">
        <f>INDEX('CFDA-Defs'!$C$2:$C$68000,MATCH(I612,'CFDA-Defs'!$B$2:$B$68000))</f>
        <v>#N/A</v>
      </c>
      <c r="V612" t="e">
        <f>INDEX('CFDA-Defs'!$A$2:$A$68000,MATCH(I612,'CFDA-Defs'!$B$2:$B$68000))</f>
        <v>#N/A</v>
      </c>
    </row>
    <row r="613" spans="21:22" x14ac:dyDescent="0.2">
      <c r="U613" t="e">
        <f>INDEX('CFDA-Defs'!$C$2:$C$68000,MATCH(I613,'CFDA-Defs'!$B$2:$B$68000))</f>
        <v>#N/A</v>
      </c>
      <c r="V613" t="e">
        <f>INDEX('CFDA-Defs'!$A$2:$A$68000,MATCH(I613,'CFDA-Defs'!$B$2:$B$68000))</f>
        <v>#N/A</v>
      </c>
    </row>
    <row r="614" spans="21:22" x14ac:dyDescent="0.2">
      <c r="U614" t="e">
        <f>INDEX('CFDA-Defs'!$C$2:$C$68000,MATCH(I614,'CFDA-Defs'!$B$2:$B$68000))</f>
        <v>#N/A</v>
      </c>
      <c r="V614" t="e">
        <f>INDEX('CFDA-Defs'!$A$2:$A$68000,MATCH(I614,'CFDA-Defs'!$B$2:$B$68000))</f>
        <v>#N/A</v>
      </c>
    </row>
    <row r="615" spans="21:22" x14ac:dyDescent="0.2">
      <c r="U615" t="e">
        <f>INDEX('CFDA-Defs'!$C$2:$C$68000,MATCH(I615,'CFDA-Defs'!$B$2:$B$68000))</f>
        <v>#N/A</v>
      </c>
      <c r="V615" t="e">
        <f>INDEX('CFDA-Defs'!$A$2:$A$68000,MATCH(I615,'CFDA-Defs'!$B$2:$B$68000))</f>
        <v>#N/A</v>
      </c>
    </row>
    <row r="616" spans="21:22" x14ac:dyDescent="0.2">
      <c r="U616" t="e">
        <f>INDEX('CFDA-Defs'!$C$2:$C$68000,MATCH(I616,'CFDA-Defs'!$B$2:$B$68000))</f>
        <v>#N/A</v>
      </c>
      <c r="V616" t="e">
        <f>INDEX('CFDA-Defs'!$A$2:$A$68000,MATCH(I616,'CFDA-Defs'!$B$2:$B$68000))</f>
        <v>#N/A</v>
      </c>
    </row>
    <row r="617" spans="21:22" x14ac:dyDescent="0.2">
      <c r="U617" t="e">
        <f>INDEX('CFDA-Defs'!$C$2:$C$68000,MATCH(I617,'CFDA-Defs'!$B$2:$B$68000))</f>
        <v>#N/A</v>
      </c>
      <c r="V617" t="e">
        <f>INDEX('CFDA-Defs'!$A$2:$A$68000,MATCH(I617,'CFDA-Defs'!$B$2:$B$68000))</f>
        <v>#N/A</v>
      </c>
    </row>
    <row r="618" spans="21:22" x14ac:dyDescent="0.2">
      <c r="U618" t="e">
        <f>INDEX('CFDA-Defs'!$C$2:$C$68000,MATCH(I618,'CFDA-Defs'!$B$2:$B$68000))</f>
        <v>#N/A</v>
      </c>
      <c r="V618" t="e">
        <f>INDEX('CFDA-Defs'!$A$2:$A$68000,MATCH(I618,'CFDA-Defs'!$B$2:$B$68000))</f>
        <v>#N/A</v>
      </c>
    </row>
    <row r="619" spans="21:22" x14ac:dyDescent="0.2">
      <c r="U619" t="e">
        <f>INDEX('CFDA-Defs'!$C$2:$C$68000,MATCH(I619,'CFDA-Defs'!$B$2:$B$68000))</f>
        <v>#N/A</v>
      </c>
      <c r="V619" t="e">
        <f>INDEX('CFDA-Defs'!$A$2:$A$68000,MATCH(I619,'CFDA-Defs'!$B$2:$B$68000))</f>
        <v>#N/A</v>
      </c>
    </row>
    <row r="620" spans="21:22" x14ac:dyDescent="0.2">
      <c r="U620" t="e">
        <f>INDEX('CFDA-Defs'!$C$2:$C$68000,MATCH(I620,'CFDA-Defs'!$B$2:$B$68000))</f>
        <v>#N/A</v>
      </c>
      <c r="V620" t="e">
        <f>INDEX('CFDA-Defs'!$A$2:$A$68000,MATCH(I620,'CFDA-Defs'!$B$2:$B$68000))</f>
        <v>#N/A</v>
      </c>
    </row>
    <row r="621" spans="21:22" x14ac:dyDescent="0.2">
      <c r="U621" t="e">
        <f>INDEX('CFDA-Defs'!$C$2:$C$68000,MATCH(I621,'CFDA-Defs'!$B$2:$B$68000))</f>
        <v>#N/A</v>
      </c>
      <c r="V621" t="e">
        <f>INDEX('CFDA-Defs'!$A$2:$A$68000,MATCH(I621,'CFDA-Defs'!$B$2:$B$68000))</f>
        <v>#N/A</v>
      </c>
    </row>
    <row r="622" spans="21:22" x14ac:dyDescent="0.2">
      <c r="U622" t="e">
        <f>INDEX('CFDA-Defs'!$C$2:$C$68000,MATCH(I622,'CFDA-Defs'!$B$2:$B$68000))</f>
        <v>#N/A</v>
      </c>
      <c r="V622" t="e">
        <f>INDEX('CFDA-Defs'!$A$2:$A$68000,MATCH(I622,'CFDA-Defs'!$B$2:$B$68000))</f>
        <v>#N/A</v>
      </c>
    </row>
    <row r="623" spans="21:22" x14ac:dyDescent="0.2">
      <c r="U623" t="e">
        <f>INDEX('CFDA-Defs'!$C$2:$C$68000,MATCH(I623,'CFDA-Defs'!$B$2:$B$68000))</f>
        <v>#N/A</v>
      </c>
      <c r="V623" t="e">
        <f>INDEX('CFDA-Defs'!$A$2:$A$68000,MATCH(I623,'CFDA-Defs'!$B$2:$B$68000))</f>
        <v>#N/A</v>
      </c>
    </row>
    <row r="624" spans="21:22" x14ac:dyDescent="0.2">
      <c r="U624" t="e">
        <f>INDEX('CFDA-Defs'!$C$2:$C$68000,MATCH(I624,'CFDA-Defs'!$B$2:$B$68000))</f>
        <v>#N/A</v>
      </c>
      <c r="V624" t="e">
        <f>INDEX('CFDA-Defs'!$A$2:$A$68000,MATCH(I624,'CFDA-Defs'!$B$2:$B$68000))</f>
        <v>#N/A</v>
      </c>
    </row>
    <row r="625" spans="21:22" x14ac:dyDescent="0.2">
      <c r="U625" t="e">
        <f>INDEX('CFDA-Defs'!$C$2:$C$68000,MATCH(I625,'CFDA-Defs'!$B$2:$B$68000))</f>
        <v>#N/A</v>
      </c>
      <c r="V625" t="e">
        <f>INDEX('CFDA-Defs'!$A$2:$A$68000,MATCH(I625,'CFDA-Defs'!$B$2:$B$68000))</f>
        <v>#N/A</v>
      </c>
    </row>
    <row r="626" spans="21:22" x14ac:dyDescent="0.2">
      <c r="U626" t="e">
        <f>INDEX('CFDA-Defs'!$C$2:$C$68000,MATCH(I626,'CFDA-Defs'!$B$2:$B$68000))</f>
        <v>#N/A</v>
      </c>
      <c r="V626" t="e">
        <f>INDEX('CFDA-Defs'!$A$2:$A$68000,MATCH(I626,'CFDA-Defs'!$B$2:$B$68000))</f>
        <v>#N/A</v>
      </c>
    </row>
    <row r="627" spans="21:22" x14ac:dyDescent="0.2">
      <c r="U627" t="e">
        <f>INDEX('CFDA-Defs'!$C$2:$C$68000,MATCH(I627,'CFDA-Defs'!$B$2:$B$68000))</f>
        <v>#N/A</v>
      </c>
      <c r="V627" t="e">
        <f>INDEX('CFDA-Defs'!$A$2:$A$68000,MATCH(I627,'CFDA-Defs'!$B$2:$B$68000))</f>
        <v>#N/A</v>
      </c>
    </row>
    <row r="628" spans="21:22" x14ac:dyDescent="0.2">
      <c r="U628" t="e">
        <f>INDEX('CFDA-Defs'!$C$2:$C$68000,MATCH(I628,'CFDA-Defs'!$B$2:$B$68000))</f>
        <v>#N/A</v>
      </c>
      <c r="V628" t="e">
        <f>INDEX('CFDA-Defs'!$A$2:$A$68000,MATCH(I628,'CFDA-Defs'!$B$2:$B$68000))</f>
        <v>#N/A</v>
      </c>
    </row>
    <row r="629" spans="21:22" x14ac:dyDescent="0.2">
      <c r="U629" t="e">
        <f>INDEX('CFDA-Defs'!$C$2:$C$68000,MATCH(I629,'CFDA-Defs'!$B$2:$B$68000))</f>
        <v>#N/A</v>
      </c>
      <c r="V629" t="e">
        <f>INDEX('CFDA-Defs'!$A$2:$A$68000,MATCH(I629,'CFDA-Defs'!$B$2:$B$68000))</f>
        <v>#N/A</v>
      </c>
    </row>
    <row r="630" spans="21:22" x14ac:dyDescent="0.2">
      <c r="U630" t="e">
        <f>INDEX('CFDA-Defs'!$C$2:$C$68000,MATCH(I630,'CFDA-Defs'!$B$2:$B$68000))</f>
        <v>#N/A</v>
      </c>
      <c r="V630" t="e">
        <f>INDEX('CFDA-Defs'!$A$2:$A$68000,MATCH(I630,'CFDA-Defs'!$B$2:$B$68000))</f>
        <v>#N/A</v>
      </c>
    </row>
    <row r="631" spans="21:22" x14ac:dyDescent="0.2">
      <c r="U631" t="e">
        <f>INDEX('CFDA-Defs'!$C$2:$C$68000,MATCH(I631,'CFDA-Defs'!$B$2:$B$68000))</f>
        <v>#N/A</v>
      </c>
      <c r="V631" t="e">
        <f>INDEX('CFDA-Defs'!$A$2:$A$68000,MATCH(I631,'CFDA-Defs'!$B$2:$B$68000))</f>
        <v>#N/A</v>
      </c>
    </row>
    <row r="632" spans="21:22" x14ac:dyDescent="0.2">
      <c r="U632" t="e">
        <f>INDEX('CFDA-Defs'!$C$2:$C$68000,MATCH(I632,'CFDA-Defs'!$B$2:$B$68000))</f>
        <v>#N/A</v>
      </c>
      <c r="V632" t="e">
        <f>INDEX('CFDA-Defs'!$A$2:$A$68000,MATCH(I632,'CFDA-Defs'!$B$2:$B$68000))</f>
        <v>#N/A</v>
      </c>
    </row>
    <row r="633" spans="21:22" x14ac:dyDescent="0.2">
      <c r="U633" t="e">
        <f>INDEX('CFDA-Defs'!$C$2:$C$68000,MATCH(I633,'CFDA-Defs'!$B$2:$B$68000))</f>
        <v>#N/A</v>
      </c>
      <c r="V633" t="e">
        <f>INDEX('CFDA-Defs'!$A$2:$A$68000,MATCH(I633,'CFDA-Defs'!$B$2:$B$68000))</f>
        <v>#N/A</v>
      </c>
    </row>
    <row r="634" spans="21:22" x14ac:dyDescent="0.2">
      <c r="U634" t="e">
        <f>INDEX('CFDA-Defs'!$C$2:$C$68000,MATCH(I634,'CFDA-Defs'!$B$2:$B$68000))</f>
        <v>#N/A</v>
      </c>
      <c r="V634" t="e">
        <f>INDEX('CFDA-Defs'!$A$2:$A$68000,MATCH(I634,'CFDA-Defs'!$B$2:$B$68000))</f>
        <v>#N/A</v>
      </c>
    </row>
    <row r="635" spans="21:22" x14ac:dyDescent="0.2">
      <c r="U635" t="e">
        <f>INDEX('CFDA-Defs'!$C$2:$C$68000,MATCH(I635,'CFDA-Defs'!$B$2:$B$68000))</f>
        <v>#N/A</v>
      </c>
      <c r="V635" t="e">
        <f>INDEX('CFDA-Defs'!$A$2:$A$68000,MATCH(I635,'CFDA-Defs'!$B$2:$B$68000))</f>
        <v>#N/A</v>
      </c>
    </row>
    <row r="636" spans="21:22" x14ac:dyDescent="0.2">
      <c r="U636" t="e">
        <f>INDEX('CFDA-Defs'!$C$2:$C$68000,MATCH(I636,'CFDA-Defs'!$B$2:$B$68000))</f>
        <v>#N/A</v>
      </c>
      <c r="V636" t="e">
        <f>INDEX('CFDA-Defs'!$A$2:$A$68000,MATCH(I636,'CFDA-Defs'!$B$2:$B$68000))</f>
        <v>#N/A</v>
      </c>
    </row>
    <row r="637" spans="21:22" x14ac:dyDescent="0.2">
      <c r="U637" t="e">
        <f>INDEX('CFDA-Defs'!$C$2:$C$68000,MATCH(I637,'CFDA-Defs'!$B$2:$B$68000))</f>
        <v>#N/A</v>
      </c>
      <c r="V637" t="e">
        <f>INDEX('CFDA-Defs'!$A$2:$A$68000,MATCH(I637,'CFDA-Defs'!$B$2:$B$68000))</f>
        <v>#N/A</v>
      </c>
    </row>
    <row r="638" spans="21:22" x14ac:dyDescent="0.2">
      <c r="U638" t="e">
        <f>INDEX('CFDA-Defs'!$C$2:$C$68000,MATCH(I638,'CFDA-Defs'!$B$2:$B$68000))</f>
        <v>#N/A</v>
      </c>
      <c r="V638" t="e">
        <f>INDEX('CFDA-Defs'!$A$2:$A$68000,MATCH(I638,'CFDA-Defs'!$B$2:$B$68000))</f>
        <v>#N/A</v>
      </c>
    </row>
    <row r="639" spans="21:22" x14ac:dyDescent="0.2">
      <c r="U639" t="e">
        <f>INDEX('CFDA-Defs'!$C$2:$C$68000,MATCH(I639,'CFDA-Defs'!$B$2:$B$68000))</f>
        <v>#N/A</v>
      </c>
      <c r="V639" t="e">
        <f>INDEX('CFDA-Defs'!$A$2:$A$68000,MATCH(I639,'CFDA-Defs'!$B$2:$B$68000))</f>
        <v>#N/A</v>
      </c>
    </row>
    <row r="640" spans="21:22" x14ac:dyDescent="0.2">
      <c r="U640" t="e">
        <f>INDEX('CFDA-Defs'!$C$2:$C$68000,MATCH(I640,'CFDA-Defs'!$B$2:$B$68000))</f>
        <v>#N/A</v>
      </c>
      <c r="V640" t="e">
        <f>INDEX('CFDA-Defs'!$A$2:$A$68000,MATCH(I640,'CFDA-Defs'!$B$2:$B$68000))</f>
        <v>#N/A</v>
      </c>
    </row>
    <row r="641" spans="21:22" x14ac:dyDescent="0.2">
      <c r="U641" t="e">
        <f>INDEX('CFDA-Defs'!$C$2:$C$68000,MATCH(I641,'CFDA-Defs'!$B$2:$B$68000))</f>
        <v>#N/A</v>
      </c>
      <c r="V641" t="e">
        <f>INDEX('CFDA-Defs'!$A$2:$A$68000,MATCH(I641,'CFDA-Defs'!$B$2:$B$68000))</f>
        <v>#N/A</v>
      </c>
    </row>
    <row r="642" spans="21:22" x14ac:dyDescent="0.2">
      <c r="U642" t="e">
        <f>INDEX('CFDA-Defs'!$C$2:$C$68000,MATCH(I642,'CFDA-Defs'!$B$2:$B$68000))</f>
        <v>#N/A</v>
      </c>
      <c r="V642" t="e">
        <f>INDEX('CFDA-Defs'!$A$2:$A$68000,MATCH(I642,'CFDA-Defs'!$B$2:$B$68000))</f>
        <v>#N/A</v>
      </c>
    </row>
    <row r="643" spans="21:22" x14ac:dyDescent="0.2">
      <c r="U643" t="e">
        <f>INDEX('CFDA-Defs'!$C$2:$C$68000,MATCH(I643,'CFDA-Defs'!$B$2:$B$68000))</f>
        <v>#N/A</v>
      </c>
      <c r="V643" t="e">
        <f>INDEX('CFDA-Defs'!$A$2:$A$68000,MATCH(I643,'CFDA-Defs'!$B$2:$B$68000))</f>
        <v>#N/A</v>
      </c>
    </row>
    <row r="644" spans="21:22" x14ac:dyDescent="0.2">
      <c r="U644" t="e">
        <f>INDEX('CFDA-Defs'!$C$2:$C$68000,MATCH(I644,'CFDA-Defs'!$B$2:$B$68000))</f>
        <v>#N/A</v>
      </c>
      <c r="V644" t="e">
        <f>INDEX('CFDA-Defs'!$A$2:$A$68000,MATCH(I644,'CFDA-Defs'!$B$2:$B$68000))</f>
        <v>#N/A</v>
      </c>
    </row>
    <row r="645" spans="21:22" x14ac:dyDescent="0.2">
      <c r="U645" t="e">
        <f>INDEX('CFDA-Defs'!$C$2:$C$68000,MATCH(I645,'CFDA-Defs'!$B$2:$B$68000))</f>
        <v>#N/A</v>
      </c>
      <c r="V645" t="e">
        <f>INDEX('CFDA-Defs'!$A$2:$A$68000,MATCH(I645,'CFDA-Defs'!$B$2:$B$68000))</f>
        <v>#N/A</v>
      </c>
    </row>
    <row r="646" spans="21:22" x14ac:dyDescent="0.2">
      <c r="U646" t="e">
        <f>INDEX('CFDA-Defs'!$C$2:$C$68000,MATCH(I646,'CFDA-Defs'!$B$2:$B$68000))</f>
        <v>#N/A</v>
      </c>
      <c r="V646" t="e">
        <f>INDEX('CFDA-Defs'!$A$2:$A$68000,MATCH(I646,'CFDA-Defs'!$B$2:$B$68000))</f>
        <v>#N/A</v>
      </c>
    </row>
    <row r="647" spans="21:22" x14ac:dyDescent="0.2">
      <c r="U647" t="e">
        <f>INDEX('CFDA-Defs'!$C$2:$C$68000,MATCH(I647,'CFDA-Defs'!$B$2:$B$68000))</f>
        <v>#N/A</v>
      </c>
      <c r="V647" t="e">
        <f>INDEX('CFDA-Defs'!$A$2:$A$68000,MATCH(I647,'CFDA-Defs'!$B$2:$B$68000))</f>
        <v>#N/A</v>
      </c>
    </row>
    <row r="648" spans="21:22" x14ac:dyDescent="0.2">
      <c r="U648" t="e">
        <f>INDEX('CFDA-Defs'!$C$2:$C$68000,MATCH(I648,'CFDA-Defs'!$B$2:$B$68000))</f>
        <v>#N/A</v>
      </c>
      <c r="V648" t="e">
        <f>INDEX('CFDA-Defs'!$A$2:$A$68000,MATCH(I648,'CFDA-Defs'!$B$2:$B$68000))</f>
        <v>#N/A</v>
      </c>
    </row>
    <row r="649" spans="21:22" x14ac:dyDescent="0.2">
      <c r="U649" t="e">
        <f>INDEX('CFDA-Defs'!$C$2:$C$68000,MATCH(I649,'CFDA-Defs'!$B$2:$B$68000))</f>
        <v>#N/A</v>
      </c>
      <c r="V649" t="e">
        <f>INDEX('CFDA-Defs'!$A$2:$A$68000,MATCH(I649,'CFDA-Defs'!$B$2:$B$68000))</f>
        <v>#N/A</v>
      </c>
    </row>
    <row r="650" spans="21:22" x14ac:dyDescent="0.2">
      <c r="U650" t="e">
        <f>INDEX('CFDA-Defs'!$C$2:$C$68000,MATCH(I650,'CFDA-Defs'!$B$2:$B$68000))</f>
        <v>#N/A</v>
      </c>
      <c r="V650" t="e">
        <f>INDEX('CFDA-Defs'!$A$2:$A$68000,MATCH(I650,'CFDA-Defs'!$B$2:$B$68000))</f>
        <v>#N/A</v>
      </c>
    </row>
    <row r="651" spans="21:22" x14ac:dyDescent="0.2">
      <c r="U651" t="e">
        <f>INDEX('CFDA-Defs'!$C$2:$C$68000,MATCH(I651,'CFDA-Defs'!$B$2:$B$68000))</f>
        <v>#N/A</v>
      </c>
      <c r="V651" t="e">
        <f>INDEX('CFDA-Defs'!$A$2:$A$68000,MATCH(I651,'CFDA-Defs'!$B$2:$B$68000))</f>
        <v>#N/A</v>
      </c>
    </row>
    <row r="652" spans="21:22" x14ac:dyDescent="0.2">
      <c r="U652" t="e">
        <f>INDEX('CFDA-Defs'!$C$2:$C$68000,MATCH(I652,'CFDA-Defs'!$B$2:$B$68000))</f>
        <v>#N/A</v>
      </c>
      <c r="V652" t="e">
        <f>INDEX('CFDA-Defs'!$A$2:$A$68000,MATCH(I652,'CFDA-Defs'!$B$2:$B$68000))</f>
        <v>#N/A</v>
      </c>
    </row>
    <row r="653" spans="21:22" x14ac:dyDescent="0.2">
      <c r="U653" t="e">
        <f>INDEX('CFDA-Defs'!$C$2:$C$68000,MATCH(I653,'CFDA-Defs'!$B$2:$B$68000))</f>
        <v>#N/A</v>
      </c>
      <c r="V653" t="e">
        <f>INDEX('CFDA-Defs'!$A$2:$A$68000,MATCH(I653,'CFDA-Defs'!$B$2:$B$68000))</f>
        <v>#N/A</v>
      </c>
    </row>
    <row r="654" spans="21:22" x14ac:dyDescent="0.2">
      <c r="U654" t="e">
        <f>INDEX('CFDA-Defs'!$C$2:$C$68000,MATCH(I654,'CFDA-Defs'!$B$2:$B$68000))</f>
        <v>#N/A</v>
      </c>
      <c r="V654" t="e">
        <f>INDEX('CFDA-Defs'!$A$2:$A$68000,MATCH(I654,'CFDA-Defs'!$B$2:$B$68000))</f>
        <v>#N/A</v>
      </c>
    </row>
    <row r="655" spans="21:22" x14ac:dyDescent="0.2">
      <c r="U655" t="e">
        <f>INDEX('CFDA-Defs'!$C$2:$C$68000,MATCH(I655,'CFDA-Defs'!$B$2:$B$68000))</f>
        <v>#N/A</v>
      </c>
      <c r="V655" t="e">
        <f>INDEX('CFDA-Defs'!$A$2:$A$68000,MATCH(I655,'CFDA-Defs'!$B$2:$B$68000))</f>
        <v>#N/A</v>
      </c>
    </row>
    <row r="656" spans="21:22" x14ac:dyDescent="0.2">
      <c r="U656" t="e">
        <f>INDEX('CFDA-Defs'!$C$2:$C$68000,MATCH(I656,'CFDA-Defs'!$B$2:$B$68000))</f>
        <v>#N/A</v>
      </c>
      <c r="V656" t="e">
        <f>INDEX('CFDA-Defs'!$A$2:$A$68000,MATCH(I656,'CFDA-Defs'!$B$2:$B$68000))</f>
        <v>#N/A</v>
      </c>
    </row>
    <row r="657" spans="21:22" x14ac:dyDescent="0.2">
      <c r="U657" t="e">
        <f>INDEX('CFDA-Defs'!$C$2:$C$68000,MATCH(I657,'CFDA-Defs'!$B$2:$B$68000))</f>
        <v>#N/A</v>
      </c>
      <c r="V657" t="e">
        <f>INDEX('CFDA-Defs'!$A$2:$A$68000,MATCH(I657,'CFDA-Defs'!$B$2:$B$68000))</f>
        <v>#N/A</v>
      </c>
    </row>
    <row r="658" spans="21:22" x14ac:dyDescent="0.2">
      <c r="U658" t="e">
        <f>INDEX('CFDA-Defs'!$C$2:$C$68000,MATCH(I658,'CFDA-Defs'!$B$2:$B$68000))</f>
        <v>#N/A</v>
      </c>
      <c r="V658" t="e">
        <f>INDEX('CFDA-Defs'!$A$2:$A$68000,MATCH(I658,'CFDA-Defs'!$B$2:$B$68000))</f>
        <v>#N/A</v>
      </c>
    </row>
    <row r="659" spans="21:22" x14ac:dyDescent="0.2">
      <c r="U659" t="e">
        <f>INDEX('CFDA-Defs'!$C$2:$C$68000,MATCH(I659,'CFDA-Defs'!$B$2:$B$68000))</f>
        <v>#N/A</v>
      </c>
      <c r="V659" t="e">
        <f>INDEX('CFDA-Defs'!$A$2:$A$68000,MATCH(I659,'CFDA-Defs'!$B$2:$B$68000))</f>
        <v>#N/A</v>
      </c>
    </row>
    <row r="660" spans="21:22" x14ac:dyDescent="0.2">
      <c r="U660" t="e">
        <f>INDEX('CFDA-Defs'!$C$2:$C$68000,MATCH(I660,'CFDA-Defs'!$B$2:$B$68000))</f>
        <v>#N/A</v>
      </c>
      <c r="V660" t="e">
        <f>INDEX('CFDA-Defs'!$A$2:$A$68000,MATCH(I660,'CFDA-Defs'!$B$2:$B$68000))</f>
        <v>#N/A</v>
      </c>
    </row>
    <row r="661" spans="21:22" x14ac:dyDescent="0.2">
      <c r="U661" t="e">
        <f>INDEX('CFDA-Defs'!$C$2:$C$68000,MATCH(I661,'CFDA-Defs'!$B$2:$B$68000))</f>
        <v>#N/A</v>
      </c>
      <c r="V661" t="e">
        <f>INDEX('CFDA-Defs'!$A$2:$A$68000,MATCH(I661,'CFDA-Defs'!$B$2:$B$68000))</f>
        <v>#N/A</v>
      </c>
    </row>
    <row r="662" spans="21:22" x14ac:dyDescent="0.2">
      <c r="U662" t="e">
        <f>INDEX('CFDA-Defs'!$C$2:$C$68000,MATCH(I662,'CFDA-Defs'!$B$2:$B$68000))</f>
        <v>#N/A</v>
      </c>
      <c r="V662" t="e">
        <f>INDEX('CFDA-Defs'!$A$2:$A$68000,MATCH(I662,'CFDA-Defs'!$B$2:$B$68000))</f>
        <v>#N/A</v>
      </c>
    </row>
    <row r="663" spans="21:22" x14ac:dyDescent="0.2">
      <c r="U663" t="e">
        <f>INDEX('CFDA-Defs'!$C$2:$C$68000,MATCH(I663,'CFDA-Defs'!$B$2:$B$68000))</f>
        <v>#N/A</v>
      </c>
      <c r="V663" t="e">
        <f>INDEX('CFDA-Defs'!$A$2:$A$68000,MATCH(I663,'CFDA-Defs'!$B$2:$B$68000))</f>
        <v>#N/A</v>
      </c>
    </row>
    <row r="664" spans="21:22" x14ac:dyDescent="0.2">
      <c r="U664" t="e">
        <f>INDEX('CFDA-Defs'!$C$2:$C$68000,MATCH(I664,'CFDA-Defs'!$B$2:$B$68000))</f>
        <v>#N/A</v>
      </c>
      <c r="V664" t="e">
        <f>INDEX('CFDA-Defs'!$A$2:$A$68000,MATCH(I664,'CFDA-Defs'!$B$2:$B$68000))</f>
        <v>#N/A</v>
      </c>
    </row>
    <row r="665" spans="21:22" x14ac:dyDescent="0.2">
      <c r="U665" t="e">
        <f>INDEX('CFDA-Defs'!$C$2:$C$68000,MATCH(I665,'CFDA-Defs'!$B$2:$B$68000))</f>
        <v>#N/A</v>
      </c>
      <c r="V665" t="e">
        <f>INDEX('CFDA-Defs'!$A$2:$A$68000,MATCH(I665,'CFDA-Defs'!$B$2:$B$68000))</f>
        <v>#N/A</v>
      </c>
    </row>
    <row r="666" spans="21:22" x14ac:dyDescent="0.2">
      <c r="U666" t="e">
        <f>INDEX('CFDA-Defs'!$C$2:$C$68000,MATCH(I666,'CFDA-Defs'!$B$2:$B$68000))</f>
        <v>#N/A</v>
      </c>
      <c r="V666" t="e">
        <f>INDEX('CFDA-Defs'!$A$2:$A$68000,MATCH(I666,'CFDA-Defs'!$B$2:$B$68000))</f>
        <v>#N/A</v>
      </c>
    </row>
    <row r="667" spans="21:22" x14ac:dyDescent="0.2">
      <c r="U667" t="e">
        <f>INDEX('CFDA-Defs'!$C$2:$C$68000,MATCH(I667,'CFDA-Defs'!$B$2:$B$68000))</f>
        <v>#N/A</v>
      </c>
      <c r="V667" t="e">
        <f>INDEX('CFDA-Defs'!$A$2:$A$68000,MATCH(I667,'CFDA-Defs'!$B$2:$B$68000))</f>
        <v>#N/A</v>
      </c>
    </row>
    <row r="668" spans="21:22" x14ac:dyDescent="0.2">
      <c r="U668" t="e">
        <f>INDEX('CFDA-Defs'!$C$2:$C$68000,MATCH(I668,'CFDA-Defs'!$B$2:$B$68000))</f>
        <v>#N/A</v>
      </c>
      <c r="V668" t="e">
        <f>INDEX('CFDA-Defs'!$A$2:$A$68000,MATCH(I668,'CFDA-Defs'!$B$2:$B$68000))</f>
        <v>#N/A</v>
      </c>
    </row>
    <row r="669" spans="21:22" x14ac:dyDescent="0.2">
      <c r="U669" t="e">
        <f>INDEX('CFDA-Defs'!$C$2:$C$68000,MATCH(I669,'CFDA-Defs'!$B$2:$B$68000))</f>
        <v>#N/A</v>
      </c>
      <c r="V669" t="e">
        <f>INDEX('CFDA-Defs'!$A$2:$A$68000,MATCH(I669,'CFDA-Defs'!$B$2:$B$68000))</f>
        <v>#N/A</v>
      </c>
    </row>
    <row r="670" spans="21:22" x14ac:dyDescent="0.2">
      <c r="U670" t="e">
        <f>INDEX('CFDA-Defs'!$C$2:$C$68000,MATCH(I670,'CFDA-Defs'!$B$2:$B$68000))</f>
        <v>#N/A</v>
      </c>
      <c r="V670" t="e">
        <f>INDEX('CFDA-Defs'!$A$2:$A$68000,MATCH(I670,'CFDA-Defs'!$B$2:$B$68000))</f>
        <v>#N/A</v>
      </c>
    </row>
    <row r="671" spans="21:22" x14ac:dyDescent="0.2">
      <c r="U671" t="e">
        <f>INDEX('CFDA-Defs'!$C$2:$C$68000,MATCH(I671,'CFDA-Defs'!$B$2:$B$68000))</f>
        <v>#N/A</v>
      </c>
      <c r="V671" t="e">
        <f>INDEX('CFDA-Defs'!$A$2:$A$68000,MATCH(I671,'CFDA-Defs'!$B$2:$B$68000))</f>
        <v>#N/A</v>
      </c>
    </row>
    <row r="672" spans="21:22" x14ac:dyDescent="0.2">
      <c r="U672" t="e">
        <f>INDEX('CFDA-Defs'!$C$2:$C$68000,MATCH(I672,'CFDA-Defs'!$B$2:$B$68000))</f>
        <v>#N/A</v>
      </c>
      <c r="V672" t="e">
        <f>INDEX('CFDA-Defs'!$A$2:$A$68000,MATCH(I672,'CFDA-Defs'!$B$2:$B$68000))</f>
        <v>#N/A</v>
      </c>
    </row>
    <row r="673" spans="21:22" x14ac:dyDescent="0.2">
      <c r="U673" t="e">
        <f>INDEX('CFDA-Defs'!$C$2:$C$68000,MATCH(I673,'CFDA-Defs'!$B$2:$B$68000))</f>
        <v>#N/A</v>
      </c>
      <c r="V673" t="e">
        <f>INDEX('CFDA-Defs'!$A$2:$A$68000,MATCH(I673,'CFDA-Defs'!$B$2:$B$68000))</f>
        <v>#N/A</v>
      </c>
    </row>
    <row r="674" spans="21:22" x14ac:dyDescent="0.2">
      <c r="U674" t="e">
        <f>INDEX('CFDA-Defs'!$C$2:$C$68000,MATCH(I674,'CFDA-Defs'!$B$2:$B$68000))</f>
        <v>#N/A</v>
      </c>
      <c r="V674" t="e">
        <f>INDEX('CFDA-Defs'!$A$2:$A$68000,MATCH(I674,'CFDA-Defs'!$B$2:$B$68000))</f>
        <v>#N/A</v>
      </c>
    </row>
    <row r="675" spans="21:22" x14ac:dyDescent="0.2">
      <c r="U675" t="e">
        <f>INDEX('CFDA-Defs'!$C$2:$C$68000,MATCH(I675,'CFDA-Defs'!$B$2:$B$68000))</f>
        <v>#N/A</v>
      </c>
      <c r="V675" t="e">
        <f>INDEX('CFDA-Defs'!$A$2:$A$68000,MATCH(I675,'CFDA-Defs'!$B$2:$B$68000))</f>
        <v>#N/A</v>
      </c>
    </row>
    <row r="676" spans="21:22" x14ac:dyDescent="0.2">
      <c r="U676" t="e">
        <f>INDEX('CFDA-Defs'!$C$2:$C$68000,MATCH(I676,'CFDA-Defs'!$B$2:$B$68000))</f>
        <v>#N/A</v>
      </c>
      <c r="V676" t="e">
        <f>INDEX('CFDA-Defs'!$A$2:$A$68000,MATCH(I676,'CFDA-Defs'!$B$2:$B$68000))</f>
        <v>#N/A</v>
      </c>
    </row>
    <row r="677" spans="21:22" x14ac:dyDescent="0.2">
      <c r="U677" t="e">
        <f>INDEX('CFDA-Defs'!$C$2:$C$68000,MATCH(I677,'CFDA-Defs'!$B$2:$B$68000))</f>
        <v>#N/A</v>
      </c>
      <c r="V677" t="e">
        <f>INDEX('CFDA-Defs'!$A$2:$A$68000,MATCH(I677,'CFDA-Defs'!$B$2:$B$68000))</f>
        <v>#N/A</v>
      </c>
    </row>
    <row r="678" spans="21:22" x14ac:dyDescent="0.2">
      <c r="U678" t="e">
        <f>INDEX('CFDA-Defs'!$C$2:$C$68000,MATCH(I678,'CFDA-Defs'!$B$2:$B$68000))</f>
        <v>#N/A</v>
      </c>
      <c r="V678" t="e">
        <f>INDEX('CFDA-Defs'!$A$2:$A$68000,MATCH(I678,'CFDA-Defs'!$B$2:$B$68000))</f>
        <v>#N/A</v>
      </c>
    </row>
    <row r="679" spans="21:22" x14ac:dyDescent="0.2">
      <c r="U679" t="e">
        <f>INDEX('CFDA-Defs'!$C$2:$C$68000,MATCH(I679,'CFDA-Defs'!$B$2:$B$68000))</f>
        <v>#N/A</v>
      </c>
      <c r="V679" t="e">
        <f>INDEX('CFDA-Defs'!$A$2:$A$68000,MATCH(I679,'CFDA-Defs'!$B$2:$B$68000))</f>
        <v>#N/A</v>
      </c>
    </row>
    <row r="680" spans="21:22" x14ac:dyDescent="0.2">
      <c r="U680" t="e">
        <f>INDEX('CFDA-Defs'!$C$2:$C$68000,MATCH(I680,'CFDA-Defs'!$B$2:$B$68000))</f>
        <v>#N/A</v>
      </c>
      <c r="V680" t="e">
        <f>INDEX('CFDA-Defs'!$A$2:$A$68000,MATCH(I680,'CFDA-Defs'!$B$2:$B$68000))</f>
        <v>#N/A</v>
      </c>
    </row>
    <row r="681" spans="21:22" x14ac:dyDescent="0.2">
      <c r="U681" t="e">
        <f>INDEX('CFDA-Defs'!$C$2:$C$68000,MATCH(I681,'CFDA-Defs'!$B$2:$B$68000))</f>
        <v>#N/A</v>
      </c>
      <c r="V681" t="e">
        <f>INDEX('CFDA-Defs'!$A$2:$A$68000,MATCH(I681,'CFDA-Defs'!$B$2:$B$68000))</f>
        <v>#N/A</v>
      </c>
    </row>
    <row r="682" spans="21:22" x14ac:dyDescent="0.2">
      <c r="U682" t="e">
        <f>INDEX('CFDA-Defs'!$C$2:$C$68000,MATCH(I682,'CFDA-Defs'!$B$2:$B$68000))</f>
        <v>#N/A</v>
      </c>
      <c r="V682" t="e">
        <f>INDEX('CFDA-Defs'!$A$2:$A$68000,MATCH(I682,'CFDA-Defs'!$B$2:$B$68000))</f>
        <v>#N/A</v>
      </c>
    </row>
    <row r="683" spans="21:22" x14ac:dyDescent="0.2">
      <c r="U683" t="e">
        <f>INDEX('CFDA-Defs'!$C$2:$C$68000,MATCH(I683,'CFDA-Defs'!$B$2:$B$68000))</f>
        <v>#N/A</v>
      </c>
      <c r="V683" t="e">
        <f>INDEX('CFDA-Defs'!$A$2:$A$68000,MATCH(I683,'CFDA-Defs'!$B$2:$B$68000))</f>
        <v>#N/A</v>
      </c>
    </row>
    <row r="684" spans="21:22" x14ac:dyDescent="0.2">
      <c r="U684" t="e">
        <f>INDEX('CFDA-Defs'!$C$2:$C$68000,MATCH(I684,'CFDA-Defs'!$B$2:$B$68000))</f>
        <v>#N/A</v>
      </c>
      <c r="V684" t="e">
        <f>INDEX('CFDA-Defs'!$A$2:$A$68000,MATCH(I684,'CFDA-Defs'!$B$2:$B$68000))</f>
        <v>#N/A</v>
      </c>
    </row>
    <row r="685" spans="21:22" x14ac:dyDescent="0.2">
      <c r="U685" t="e">
        <f>INDEX('CFDA-Defs'!$C$2:$C$68000,MATCH(I685,'CFDA-Defs'!$B$2:$B$68000))</f>
        <v>#N/A</v>
      </c>
      <c r="V685" t="e">
        <f>INDEX('CFDA-Defs'!$A$2:$A$68000,MATCH(I685,'CFDA-Defs'!$B$2:$B$68000))</f>
        <v>#N/A</v>
      </c>
    </row>
    <row r="686" spans="21:22" x14ac:dyDescent="0.2">
      <c r="U686" t="e">
        <f>INDEX('CFDA-Defs'!$C$2:$C$68000,MATCH(I686,'CFDA-Defs'!$B$2:$B$68000))</f>
        <v>#N/A</v>
      </c>
      <c r="V686" t="e">
        <f>INDEX('CFDA-Defs'!$A$2:$A$68000,MATCH(I686,'CFDA-Defs'!$B$2:$B$68000))</f>
        <v>#N/A</v>
      </c>
    </row>
    <row r="687" spans="21:22" x14ac:dyDescent="0.2">
      <c r="U687" t="e">
        <f>INDEX('CFDA-Defs'!$C$2:$C$68000,MATCH(I687,'CFDA-Defs'!$B$2:$B$68000))</f>
        <v>#N/A</v>
      </c>
      <c r="V687" t="e">
        <f>INDEX('CFDA-Defs'!$A$2:$A$68000,MATCH(I687,'CFDA-Defs'!$B$2:$B$68000))</f>
        <v>#N/A</v>
      </c>
    </row>
    <row r="688" spans="21:22" x14ac:dyDescent="0.2">
      <c r="U688" t="e">
        <f>INDEX('CFDA-Defs'!$C$2:$C$68000,MATCH(I688,'CFDA-Defs'!$B$2:$B$68000))</f>
        <v>#N/A</v>
      </c>
      <c r="V688" t="e">
        <f>INDEX('CFDA-Defs'!$A$2:$A$68000,MATCH(I688,'CFDA-Defs'!$B$2:$B$68000))</f>
        <v>#N/A</v>
      </c>
    </row>
    <row r="689" spans="21:22" x14ac:dyDescent="0.2">
      <c r="U689" t="e">
        <f>INDEX('CFDA-Defs'!$C$2:$C$68000,MATCH(I689,'CFDA-Defs'!$B$2:$B$68000))</f>
        <v>#N/A</v>
      </c>
      <c r="V689" t="e">
        <f>INDEX('CFDA-Defs'!$A$2:$A$68000,MATCH(I689,'CFDA-Defs'!$B$2:$B$68000))</f>
        <v>#N/A</v>
      </c>
    </row>
    <row r="690" spans="21:22" x14ac:dyDescent="0.2">
      <c r="U690" t="e">
        <f>INDEX('CFDA-Defs'!$C$2:$C$68000,MATCH(I690,'CFDA-Defs'!$B$2:$B$68000))</f>
        <v>#N/A</v>
      </c>
      <c r="V690" t="e">
        <f>INDEX('CFDA-Defs'!$A$2:$A$68000,MATCH(I690,'CFDA-Defs'!$B$2:$B$68000))</f>
        <v>#N/A</v>
      </c>
    </row>
    <row r="691" spans="21:22" x14ac:dyDescent="0.2">
      <c r="U691" t="e">
        <f>INDEX('CFDA-Defs'!$C$2:$C$68000,MATCH(I691,'CFDA-Defs'!$B$2:$B$68000))</f>
        <v>#N/A</v>
      </c>
      <c r="V691" t="e">
        <f>INDEX('CFDA-Defs'!$A$2:$A$68000,MATCH(I691,'CFDA-Defs'!$B$2:$B$68000))</f>
        <v>#N/A</v>
      </c>
    </row>
    <row r="692" spans="21:22" x14ac:dyDescent="0.2">
      <c r="U692" t="e">
        <f>INDEX('CFDA-Defs'!$C$2:$C$68000,MATCH(I692,'CFDA-Defs'!$B$2:$B$68000))</f>
        <v>#N/A</v>
      </c>
      <c r="V692" t="e">
        <f>INDEX('CFDA-Defs'!$A$2:$A$68000,MATCH(I692,'CFDA-Defs'!$B$2:$B$68000))</f>
        <v>#N/A</v>
      </c>
    </row>
    <row r="693" spans="21:22" x14ac:dyDescent="0.2">
      <c r="U693" t="e">
        <f>INDEX('CFDA-Defs'!$C$2:$C$68000,MATCH(I693,'CFDA-Defs'!$B$2:$B$68000))</f>
        <v>#N/A</v>
      </c>
      <c r="V693" t="e">
        <f>INDEX('CFDA-Defs'!$A$2:$A$68000,MATCH(I693,'CFDA-Defs'!$B$2:$B$68000))</f>
        <v>#N/A</v>
      </c>
    </row>
    <row r="694" spans="21:22" x14ac:dyDescent="0.2">
      <c r="U694" t="e">
        <f>INDEX('CFDA-Defs'!$C$2:$C$68000,MATCH(I694,'CFDA-Defs'!$B$2:$B$68000))</f>
        <v>#N/A</v>
      </c>
      <c r="V694" t="e">
        <f>INDEX('CFDA-Defs'!$A$2:$A$68000,MATCH(I694,'CFDA-Defs'!$B$2:$B$68000))</f>
        <v>#N/A</v>
      </c>
    </row>
    <row r="695" spans="21:22" x14ac:dyDescent="0.2">
      <c r="U695" t="e">
        <f>INDEX('CFDA-Defs'!$C$2:$C$68000,MATCH(I695,'CFDA-Defs'!$B$2:$B$68000))</f>
        <v>#N/A</v>
      </c>
      <c r="V695" t="e">
        <f>INDEX('CFDA-Defs'!$A$2:$A$68000,MATCH(I695,'CFDA-Defs'!$B$2:$B$68000))</f>
        <v>#N/A</v>
      </c>
    </row>
    <row r="696" spans="21:22" x14ac:dyDescent="0.2">
      <c r="U696" t="e">
        <f>INDEX('CFDA-Defs'!$C$2:$C$68000,MATCH(I696,'CFDA-Defs'!$B$2:$B$68000))</f>
        <v>#N/A</v>
      </c>
      <c r="V696" t="e">
        <f>INDEX('CFDA-Defs'!$A$2:$A$68000,MATCH(I696,'CFDA-Defs'!$B$2:$B$68000))</f>
        <v>#N/A</v>
      </c>
    </row>
    <row r="697" spans="21:22" x14ac:dyDescent="0.2">
      <c r="U697" t="e">
        <f>INDEX('CFDA-Defs'!$C$2:$C$68000,MATCH(I697,'CFDA-Defs'!$B$2:$B$68000))</f>
        <v>#N/A</v>
      </c>
      <c r="V697" t="e">
        <f>INDEX('CFDA-Defs'!$A$2:$A$68000,MATCH(I697,'CFDA-Defs'!$B$2:$B$68000))</f>
        <v>#N/A</v>
      </c>
    </row>
    <row r="698" spans="21:22" x14ac:dyDescent="0.2">
      <c r="U698" t="e">
        <f>INDEX('CFDA-Defs'!$C$2:$C$68000,MATCH(I698,'CFDA-Defs'!$B$2:$B$68000))</f>
        <v>#N/A</v>
      </c>
      <c r="V698" t="e">
        <f>INDEX('CFDA-Defs'!$A$2:$A$68000,MATCH(I698,'CFDA-Defs'!$B$2:$B$68000))</f>
        <v>#N/A</v>
      </c>
    </row>
    <row r="699" spans="21:22" x14ac:dyDescent="0.2">
      <c r="U699" t="e">
        <f>INDEX('CFDA-Defs'!$C$2:$C$68000,MATCH(I699,'CFDA-Defs'!$B$2:$B$68000))</f>
        <v>#N/A</v>
      </c>
      <c r="V699" t="e">
        <f>INDEX('CFDA-Defs'!$A$2:$A$68000,MATCH(I699,'CFDA-Defs'!$B$2:$B$68000))</f>
        <v>#N/A</v>
      </c>
    </row>
    <row r="700" spans="21:22" x14ac:dyDescent="0.2">
      <c r="U700" t="e">
        <f>INDEX('CFDA-Defs'!$C$2:$C$68000,MATCH(I700,'CFDA-Defs'!$B$2:$B$68000))</f>
        <v>#N/A</v>
      </c>
      <c r="V700" t="e">
        <f>INDEX('CFDA-Defs'!$A$2:$A$68000,MATCH(I700,'CFDA-Defs'!$B$2:$B$68000))</f>
        <v>#N/A</v>
      </c>
    </row>
    <row r="701" spans="21:22" x14ac:dyDescent="0.2">
      <c r="U701" t="e">
        <f>INDEX('CFDA-Defs'!$C$2:$C$68000,MATCH(I701,'CFDA-Defs'!$B$2:$B$68000))</f>
        <v>#N/A</v>
      </c>
      <c r="V701" t="e">
        <f>INDEX('CFDA-Defs'!$A$2:$A$68000,MATCH(I701,'CFDA-Defs'!$B$2:$B$68000))</f>
        <v>#N/A</v>
      </c>
    </row>
    <row r="702" spans="21:22" x14ac:dyDescent="0.2">
      <c r="U702" t="e">
        <f>INDEX('CFDA-Defs'!$C$2:$C$68000,MATCH(I702,'CFDA-Defs'!$B$2:$B$68000))</f>
        <v>#N/A</v>
      </c>
      <c r="V702" t="e">
        <f>INDEX('CFDA-Defs'!$A$2:$A$68000,MATCH(I702,'CFDA-Defs'!$B$2:$B$68000))</f>
        <v>#N/A</v>
      </c>
    </row>
    <row r="703" spans="21:22" x14ac:dyDescent="0.2">
      <c r="U703" t="e">
        <f>INDEX('CFDA-Defs'!$C$2:$C$68000,MATCH(I703,'CFDA-Defs'!$B$2:$B$68000))</f>
        <v>#N/A</v>
      </c>
      <c r="V703" t="e">
        <f>INDEX('CFDA-Defs'!$A$2:$A$68000,MATCH(I703,'CFDA-Defs'!$B$2:$B$68000))</f>
        <v>#N/A</v>
      </c>
    </row>
    <row r="704" spans="21:22" x14ac:dyDescent="0.2">
      <c r="U704" t="e">
        <f>INDEX('CFDA-Defs'!$C$2:$C$68000,MATCH(I704,'CFDA-Defs'!$B$2:$B$68000))</f>
        <v>#N/A</v>
      </c>
      <c r="V704" t="e">
        <f>INDEX('CFDA-Defs'!$A$2:$A$68000,MATCH(I704,'CFDA-Defs'!$B$2:$B$68000))</f>
        <v>#N/A</v>
      </c>
    </row>
    <row r="705" spans="21:22" x14ac:dyDescent="0.2">
      <c r="U705" t="e">
        <f>INDEX('CFDA-Defs'!$C$2:$C$68000,MATCH(I705,'CFDA-Defs'!$B$2:$B$68000))</f>
        <v>#N/A</v>
      </c>
      <c r="V705" t="e">
        <f>INDEX('CFDA-Defs'!$A$2:$A$68000,MATCH(I705,'CFDA-Defs'!$B$2:$B$68000))</f>
        <v>#N/A</v>
      </c>
    </row>
    <row r="706" spans="21:22" x14ac:dyDescent="0.2">
      <c r="U706" t="e">
        <f>INDEX('CFDA-Defs'!$C$2:$C$68000,MATCH(I706,'CFDA-Defs'!$B$2:$B$68000))</f>
        <v>#N/A</v>
      </c>
      <c r="V706" t="e">
        <f>INDEX('CFDA-Defs'!$A$2:$A$68000,MATCH(I706,'CFDA-Defs'!$B$2:$B$68000))</f>
        <v>#N/A</v>
      </c>
    </row>
    <row r="707" spans="21:22" x14ac:dyDescent="0.2">
      <c r="U707" t="e">
        <f>INDEX('CFDA-Defs'!$C$2:$C$68000,MATCH(I707,'CFDA-Defs'!$B$2:$B$68000))</f>
        <v>#N/A</v>
      </c>
      <c r="V707" t="e">
        <f>INDEX('CFDA-Defs'!$A$2:$A$68000,MATCH(I707,'CFDA-Defs'!$B$2:$B$68000))</f>
        <v>#N/A</v>
      </c>
    </row>
    <row r="708" spans="21:22" x14ac:dyDescent="0.2">
      <c r="U708" t="e">
        <f>INDEX('CFDA-Defs'!$C$2:$C$68000,MATCH(I708,'CFDA-Defs'!$B$2:$B$68000))</f>
        <v>#N/A</v>
      </c>
      <c r="V708" t="e">
        <f>INDEX('CFDA-Defs'!$A$2:$A$68000,MATCH(I708,'CFDA-Defs'!$B$2:$B$68000))</f>
        <v>#N/A</v>
      </c>
    </row>
    <row r="709" spans="21:22" x14ac:dyDescent="0.2">
      <c r="U709" t="e">
        <f>INDEX('CFDA-Defs'!$C$2:$C$68000,MATCH(I709,'CFDA-Defs'!$B$2:$B$68000))</f>
        <v>#N/A</v>
      </c>
      <c r="V709" t="e">
        <f>INDEX('CFDA-Defs'!$A$2:$A$68000,MATCH(I709,'CFDA-Defs'!$B$2:$B$68000))</f>
        <v>#N/A</v>
      </c>
    </row>
    <row r="710" spans="21:22" x14ac:dyDescent="0.2">
      <c r="U710" t="e">
        <f>INDEX('CFDA-Defs'!$C$2:$C$68000,MATCH(I710,'CFDA-Defs'!$B$2:$B$68000))</f>
        <v>#N/A</v>
      </c>
      <c r="V710" t="e">
        <f>INDEX('CFDA-Defs'!$A$2:$A$68000,MATCH(I710,'CFDA-Defs'!$B$2:$B$68000))</f>
        <v>#N/A</v>
      </c>
    </row>
    <row r="711" spans="21:22" x14ac:dyDescent="0.2">
      <c r="U711" t="e">
        <f>INDEX('CFDA-Defs'!$C$2:$C$68000,MATCH(I711,'CFDA-Defs'!$B$2:$B$68000))</f>
        <v>#N/A</v>
      </c>
      <c r="V711" t="e">
        <f>INDEX('CFDA-Defs'!$A$2:$A$68000,MATCH(I711,'CFDA-Defs'!$B$2:$B$68000))</f>
        <v>#N/A</v>
      </c>
    </row>
    <row r="712" spans="21:22" x14ac:dyDescent="0.2">
      <c r="U712" t="e">
        <f>INDEX('CFDA-Defs'!$C$2:$C$68000,MATCH(I712,'CFDA-Defs'!$B$2:$B$68000))</f>
        <v>#N/A</v>
      </c>
      <c r="V712" t="e">
        <f>INDEX('CFDA-Defs'!$A$2:$A$68000,MATCH(I712,'CFDA-Defs'!$B$2:$B$68000))</f>
        <v>#N/A</v>
      </c>
    </row>
    <row r="713" spans="21:22" x14ac:dyDescent="0.2">
      <c r="U713" t="e">
        <f>INDEX('CFDA-Defs'!$C$2:$C$68000,MATCH(I713,'CFDA-Defs'!$B$2:$B$68000))</f>
        <v>#N/A</v>
      </c>
      <c r="V713" t="e">
        <f>INDEX('CFDA-Defs'!$A$2:$A$68000,MATCH(I713,'CFDA-Defs'!$B$2:$B$68000))</f>
        <v>#N/A</v>
      </c>
    </row>
    <row r="714" spans="21:22" x14ac:dyDescent="0.2">
      <c r="U714" t="e">
        <f>INDEX('CFDA-Defs'!$C$2:$C$68000,MATCH(I714,'CFDA-Defs'!$B$2:$B$68000))</f>
        <v>#N/A</v>
      </c>
      <c r="V714" t="e">
        <f>INDEX('CFDA-Defs'!$A$2:$A$68000,MATCH(I714,'CFDA-Defs'!$B$2:$B$68000))</f>
        <v>#N/A</v>
      </c>
    </row>
    <row r="715" spans="21:22" x14ac:dyDescent="0.2">
      <c r="U715" t="e">
        <f>INDEX('CFDA-Defs'!$C$2:$C$68000,MATCH(I715,'CFDA-Defs'!$B$2:$B$68000))</f>
        <v>#N/A</v>
      </c>
      <c r="V715" t="e">
        <f>INDEX('CFDA-Defs'!$A$2:$A$68000,MATCH(I715,'CFDA-Defs'!$B$2:$B$68000))</f>
        <v>#N/A</v>
      </c>
    </row>
    <row r="716" spans="21:22" x14ac:dyDescent="0.2">
      <c r="U716" t="e">
        <f>INDEX('CFDA-Defs'!$C$2:$C$68000,MATCH(I716,'CFDA-Defs'!$B$2:$B$68000))</f>
        <v>#N/A</v>
      </c>
      <c r="V716" t="e">
        <f>INDEX('CFDA-Defs'!$A$2:$A$68000,MATCH(I716,'CFDA-Defs'!$B$2:$B$68000))</f>
        <v>#N/A</v>
      </c>
    </row>
    <row r="717" spans="21:22" x14ac:dyDescent="0.2">
      <c r="U717" t="e">
        <f>INDEX('CFDA-Defs'!$C$2:$C$68000,MATCH(I717,'CFDA-Defs'!$B$2:$B$68000))</f>
        <v>#N/A</v>
      </c>
      <c r="V717" t="e">
        <f>INDEX('CFDA-Defs'!$A$2:$A$68000,MATCH(I717,'CFDA-Defs'!$B$2:$B$68000))</f>
        <v>#N/A</v>
      </c>
    </row>
    <row r="718" spans="21:22" x14ac:dyDescent="0.2">
      <c r="U718" t="e">
        <f>INDEX('CFDA-Defs'!$C$2:$C$68000,MATCH(I718,'CFDA-Defs'!$B$2:$B$68000))</f>
        <v>#N/A</v>
      </c>
      <c r="V718" t="e">
        <f>INDEX('CFDA-Defs'!$A$2:$A$68000,MATCH(I718,'CFDA-Defs'!$B$2:$B$68000))</f>
        <v>#N/A</v>
      </c>
    </row>
    <row r="719" spans="21:22" x14ac:dyDescent="0.2">
      <c r="U719" t="e">
        <f>INDEX('CFDA-Defs'!$C$2:$C$68000,MATCH(I719,'CFDA-Defs'!$B$2:$B$68000))</f>
        <v>#N/A</v>
      </c>
      <c r="V719" t="e">
        <f>INDEX('CFDA-Defs'!$A$2:$A$68000,MATCH(I719,'CFDA-Defs'!$B$2:$B$68000))</f>
        <v>#N/A</v>
      </c>
    </row>
    <row r="720" spans="21:22" x14ac:dyDescent="0.2">
      <c r="U720" t="e">
        <f>INDEX('CFDA-Defs'!$C$2:$C$68000,MATCH(I720,'CFDA-Defs'!$B$2:$B$68000))</f>
        <v>#N/A</v>
      </c>
      <c r="V720" t="e">
        <f>INDEX('CFDA-Defs'!$A$2:$A$68000,MATCH(I720,'CFDA-Defs'!$B$2:$B$68000))</f>
        <v>#N/A</v>
      </c>
    </row>
    <row r="721" spans="21:22" x14ac:dyDescent="0.2">
      <c r="U721" t="e">
        <f>INDEX('CFDA-Defs'!$C$2:$C$68000,MATCH(I721,'CFDA-Defs'!$B$2:$B$68000))</f>
        <v>#N/A</v>
      </c>
      <c r="V721" t="e">
        <f>INDEX('CFDA-Defs'!$A$2:$A$68000,MATCH(I721,'CFDA-Defs'!$B$2:$B$68000))</f>
        <v>#N/A</v>
      </c>
    </row>
    <row r="722" spans="21:22" x14ac:dyDescent="0.2">
      <c r="U722" t="e">
        <f>INDEX('CFDA-Defs'!$C$2:$C$68000,MATCH(I722,'CFDA-Defs'!$B$2:$B$68000))</f>
        <v>#N/A</v>
      </c>
      <c r="V722" t="e">
        <f>INDEX('CFDA-Defs'!$A$2:$A$68000,MATCH(I722,'CFDA-Defs'!$B$2:$B$68000))</f>
        <v>#N/A</v>
      </c>
    </row>
    <row r="723" spans="21:22" x14ac:dyDescent="0.2">
      <c r="U723" t="e">
        <f>INDEX('CFDA-Defs'!$C$2:$C$68000,MATCH(I723,'CFDA-Defs'!$B$2:$B$68000))</f>
        <v>#N/A</v>
      </c>
      <c r="V723" t="e">
        <f>INDEX('CFDA-Defs'!$A$2:$A$68000,MATCH(I723,'CFDA-Defs'!$B$2:$B$68000))</f>
        <v>#N/A</v>
      </c>
    </row>
    <row r="724" spans="21:22" x14ac:dyDescent="0.2">
      <c r="U724" t="e">
        <f>INDEX('CFDA-Defs'!$C$2:$C$68000,MATCH(I724,'CFDA-Defs'!$B$2:$B$68000))</f>
        <v>#N/A</v>
      </c>
      <c r="V724" t="e">
        <f>INDEX('CFDA-Defs'!$A$2:$A$68000,MATCH(I724,'CFDA-Defs'!$B$2:$B$68000))</f>
        <v>#N/A</v>
      </c>
    </row>
    <row r="725" spans="21:22" x14ac:dyDescent="0.2">
      <c r="U725" t="e">
        <f>INDEX('CFDA-Defs'!$C$2:$C$68000,MATCH(I725,'CFDA-Defs'!$B$2:$B$68000))</f>
        <v>#N/A</v>
      </c>
      <c r="V725" t="e">
        <f>INDEX('CFDA-Defs'!$A$2:$A$68000,MATCH(I725,'CFDA-Defs'!$B$2:$B$68000))</f>
        <v>#N/A</v>
      </c>
    </row>
    <row r="726" spans="21:22" x14ac:dyDescent="0.2">
      <c r="U726" t="e">
        <f>INDEX('CFDA-Defs'!$C$2:$C$68000,MATCH(I726,'CFDA-Defs'!$B$2:$B$68000))</f>
        <v>#N/A</v>
      </c>
      <c r="V726" t="e">
        <f>INDEX('CFDA-Defs'!$A$2:$A$68000,MATCH(I726,'CFDA-Defs'!$B$2:$B$68000))</f>
        <v>#N/A</v>
      </c>
    </row>
    <row r="727" spans="21:22" x14ac:dyDescent="0.2">
      <c r="U727" t="e">
        <f>INDEX('CFDA-Defs'!$C$2:$C$68000,MATCH(I727,'CFDA-Defs'!$B$2:$B$68000))</f>
        <v>#N/A</v>
      </c>
      <c r="V727" t="e">
        <f>INDEX('CFDA-Defs'!$A$2:$A$68000,MATCH(I727,'CFDA-Defs'!$B$2:$B$68000))</f>
        <v>#N/A</v>
      </c>
    </row>
    <row r="728" spans="21:22" x14ac:dyDescent="0.2">
      <c r="U728" t="e">
        <f>INDEX('CFDA-Defs'!$C$2:$C$68000,MATCH(I728,'CFDA-Defs'!$B$2:$B$68000))</f>
        <v>#N/A</v>
      </c>
      <c r="V728" t="e">
        <f>INDEX('CFDA-Defs'!$A$2:$A$68000,MATCH(I728,'CFDA-Defs'!$B$2:$B$68000))</f>
        <v>#N/A</v>
      </c>
    </row>
    <row r="729" spans="21:22" x14ac:dyDescent="0.2">
      <c r="U729" t="e">
        <f>INDEX('CFDA-Defs'!$C$2:$C$68000,MATCH(I729,'CFDA-Defs'!$B$2:$B$68000))</f>
        <v>#N/A</v>
      </c>
      <c r="V729" t="e">
        <f>INDEX('CFDA-Defs'!$A$2:$A$68000,MATCH(I729,'CFDA-Defs'!$B$2:$B$68000))</f>
        <v>#N/A</v>
      </c>
    </row>
    <row r="730" spans="21:22" x14ac:dyDescent="0.2">
      <c r="U730" t="e">
        <f>INDEX('CFDA-Defs'!$C$2:$C$68000,MATCH(I730,'CFDA-Defs'!$B$2:$B$68000))</f>
        <v>#N/A</v>
      </c>
      <c r="V730" t="e">
        <f>INDEX('CFDA-Defs'!$A$2:$A$68000,MATCH(I730,'CFDA-Defs'!$B$2:$B$68000))</f>
        <v>#N/A</v>
      </c>
    </row>
    <row r="731" spans="21:22" x14ac:dyDescent="0.2">
      <c r="U731" t="e">
        <f>INDEX('CFDA-Defs'!$C$2:$C$68000,MATCH(I731,'CFDA-Defs'!$B$2:$B$68000))</f>
        <v>#N/A</v>
      </c>
      <c r="V731" t="e">
        <f>INDEX('CFDA-Defs'!$A$2:$A$68000,MATCH(I731,'CFDA-Defs'!$B$2:$B$68000))</f>
        <v>#N/A</v>
      </c>
    </row>
    <row r="732" spans="21:22" x14ac:dyDescent="0.2">
      <c r="U732" t="e">
        <f>INDEX('CFDA-Defs'!$C$2:$C$68000,MATCH(I732,'CFDA-Defs'!$B$2:$B$68000))</f>
        <v>#N/A</v>
      </c>
      <c r="V732" t="e">
        <f>INDEX('CFDA-Defs'!$A$2:$A$68000,MATCH(I732,'CFDA-Defs'!$B$2:$B$68000))</f>
        <v>#N/A</v>
      </c>
    </row>
    <row r="733" spans="21:22" x14ac:dyDescent="0.2">
      <c r="U733" t="e">
        <f>INDEX('CFDA-Defs'!$C$2:$C$68000,MATCH(I733,'CFDA-Defs'!$B$2:$B$68000))</f>
        <v>#N/A</v>
      </c>
      <c r="V733" t="e">
        <f>INDEX('CFDA-Defs'!$A$2:$A$68000,MATCH(I733,'CFDA-Defs'!$B$2:$B$68000))</f>
        <v>#N/A</v>
      </c>
    </row>
    <row r="734" spans="21:22" x14ac:dyDescent="0.2">
      <c r="U734" t="e">
        <f>INDEX('CFDA-Defs'!$C$2:$C$68000,MATCH(I734,'CFDA-Defs'!$B$2:$B$68000))</f>
        <v>#N/A</v>
      </c>
      <c r="V734" t="e">
        <f>INDEX('CFDA-Defs'!$A$2:$A$68000,MATCH(I734,'CFDA-Defs'!$B$2:$B$68000))</f>
        <v>#N/A</v>
      </c>
    </row>
    <row r="735" spans="21:22" x14ac:dyDescent="0.2">
      <c r="U735" t="e">
        <f>INDEX('CFDA-Defs'!$C$2:$C$68000,MATCH(I735,'CFDA-Defs'!$B$2:$B$68000))</f>
        <v>#N/A</v>
      </c>
      <c r="V735" t="e">
        <f>INDEX('CFDA-Defs'!$A$2:$A$68000,MATCH(I735,'CFDA-Defs'!$B$2:$B$68000))</f>
        <v>#N/A</v>
      </c>
    </row>
    <row r="736" spans="21:22" x14ac:dyDescent="0.2">
      <c r="U736" t="e">
        <f>INDEX('CFDA-Defs'!$C$2:$C$68000,MATCH(I736,'CFDA-Defs'!$B$2:$B$68000))</f>
        <v>#N/A</v>
      </c>
      <c r="V736" t="e">
        <f>INDEX('CFDA-Defs'!$A$2:$A$68000,MATCH(I736,'CFDA-Defs'!$B$2:$B$68000))</f>
        <v>#N/A</v>
      </c>
    </row>
    <row r="737" spans="21:22" x14ac:dyDescent="0.2">
      <c r="U737" t="e">
        <f>INDEX('CFDA-Defs'!$C$2:$C$68000,MATCH(I737,'CFDA-Defs'!$B$2:$B$68000))</f>
        <v>#N/A</v>
      </c>
      <c r="V737" t="e">
        <f>INDEX('CFDA-Defs'!$A$2:$A$68000,MATCH(I737,'CFDA-Defs'!$B$2:$B$68000))</f>
        <v>#N/A</v>
      </c>
    </row>
    <row r="738" spans="21:22" x14ac:dyDescent="0.2">
      <c r="U738" t="e">
        <f>INDEX('CFDA-Defs'!$C$2:$C$68000,MATCH(I738,'CFDA-Defs'!$B$2:$B$68000))</f>
        <v>#N/A</v>
      </c>
      <c r="V738" t="e">
        <f>INDEX('CFDA-Defs'!$A$2:$A$68000,MATCH(I738,'CFDA-Defs'!$B$2:$B$68000))</f>
        <v>#N/A</v>
      </c>
    </row>
    <row r="739" spans="21:22" x14ac:dyDescent="0.2">
      <c r="U739" t="e">
        <f>INDEX('CFDA-Defs'!$C$2:$C$68000,MATCH(I739,'CFDA-Defs'!$B$2:$B$68000))</f>
        <v>#N/A</v>
      </c>
      <c r="V739" t="e">
        <f>INDEX('CFDA-Defs'!$A$2:$A$68000,MATCH(I739,'CFDA-Defs'!$B$2:$B$68000))</f>
        <v>#N/A</v>
      </c>
    </row>
    <row r="740" spans="21:22" x14ac:dyDescent="0.2">
      <c r="U740" t="e">
        <f>INDEX('CFDA-Defs'!$C$2:$C$68000,MATCH(I740,'CFDA-Defs'!$B$2:$B$68000))</f>
        <v>#N/A</v>
      </c>
      <c r="V740" t="e">
        <f>INDEX('CFDA-Defs'!$A$2:$A$68000,MATCH(I740,'CFDA-Defs'!$B$2:$B$68000))</f>
        <v>#N/A</v>
      </c>
    </row>
    <row r="741" spans="21:22" x14ac:dyDescent="0.2">
      <c r="U741" t="e">
        <f>INDEX('CFDA-Defs'!$C$2:$C$68000,MATCH(I741,'CFDA-Defs'!$B$2:$B$68000))</f>
        <v>#N/A</v>
      </c>
      <c r="V741" t="e">
        <f>INDEX('CFDA-Defs'!$A$2:$A$68000,MATCH(I741,'CFDA-Defs'!$B$2:$B$68000))</f>
        <v>#N/A</v>
      </c>
    </row>
    <row r="742" spans="21:22" x14ac:dyDescent="0.2">
      <c r="U742" t="e">
        <f>INDEX('CFDA-Defs'!$C$2:$C$68000,MATCH(I742,'CFDA-Defs'!$B$2:$B$68000))</f>
        <v>#N/A</v>
      </c>
      <c r="V742" t="e">
        <f>INDEX('CFDA-Defs'!$A$2:$A$68000,MATCH(I742,'CFDA-Defs'!$B$2:$B$68000))</f>
        <v>#N/A</v>
      </c>
    </row>
    <row r="743" spans="21:22" x14ac:dyDescent="0.2">
      <c r="U743" t="e">
        <f>INDEX('CFDA-Defs'!$C$2:$C$68000,MATCH(I743,'CFDA-Defs'!$B$2:$B$68000))</f>
        <v>#N/A</v>
      </c>
      <c r="V743" t="e">
        <f>INDEX('CFDA-Defs'!$A$2:$A$68000,MATCH(I743,'CFDA-Defs'!$B$2:$B$68000))</f>
        <v>#N/A</v>
      </c>
    </row>
    <row r="744" spans="21:22" x14ac:dyDescent="0.2">
      <c r="U744" t="e">
        <f>INDEX('CFDA-Defs'!$C$2:$C$68000,MATCH(I744,'CFDA-Defs'!$B$2:$B$68000))</f>
        <v>#N/A</v>
      </c>
      <c r="V744" t="e">
        <f>INDEX('CFDA-Defs'!$A$2:$A$68000,MATCH(I744,'CFDA-Defs'!$B$2:$B$68000))</f>
        <v>#N/A</v>
      </c>
    </row>
    <row r="745" spans="21:22" x14ac:dyDescent="0.2">
      <c r="U745" t="e">
        <f>INDEX('CFDA-Defs'!$C$2:$C$68000,MATCH(I745,'CFDA-Defs'!$B$2:$B$68000))</f>
        <v>#N/A</v>
      </c>
      <c r="V745" t="e">
        <f>INDEX('CFDA-Defs'!$A$2:$A$68000,MATCH(I745,'CFDA-Defs'!$B$2:$B$68000))</f>
        <v>#N/A</v>
      </c>
    </row>
    <row r="746" spans="21:22" x14ac:dyDescent="0.2">
      <c r="U746" t="e">
        <f>INDEX('CFDA-Defs'!$C$2:$C$68000,MATCH(I746,'CFDA-Defs'!$B$2:$B$68000))</f>
        <v>#N/A</v>
      </c>
      <c r="V746" t="e">
        <f>INDEX('CFDA-Defs'!$A$2:$A$68000,MATCH(I746,'CFDA-Defs'!$B$2:$B$68000))</f>
        <v>#N/A</v>
      </c>
    </row>
    <row r="747" spans="21:22" x14ac:dyDescent="0.2">
      <c r="U747" t="e">
        <f>INDEX('CFDA-Defs'!$C$2:$C$68000,MATCH(I747,'CFDA-Defs'!$B$2:$B$68000))</f>
        <v>#N/A</v>
      </c>
      <c r="V747" t="e">
        <f>INDEX('CFDA-Defs'!$A$2:$A$68000,MATCH(I747,'CFDA-Defs'!$B$2:$B$68000))</f>
        <v>#N/A</v>
      </c>
    </row>
    <row r="748" spans="21:22" x14ac:dyDescent="0.2">
      <c r="U748" t="e">
        <f>INDEX('CFDA-Defs'!$C$2:$C$68000,MATCH(I748,'CFDA-Defs'!$B$2:$B$68000))</f>
        <v>#N/A</v>
      </c>
      <c r="V748" t="e">
        <f>INDEX('CFDA-Defs'!$A$2:$A$68000,MATCH(I748,'CFDA-Defs'!$B$2:$B$68000))</f>
        <v>#N/A</v>
      </c>
    </row>
    <row r="749" spans="21:22" x14ac:dyDescent="0.2">
      <c r="U749" t="e">
        <f>INDEX('CFDA-Defs'!$C$2:$C$68000,MATCH(I749,'CFDA-Defs'!$B$2:$B$68000))</f>
        <v>#N/A</v>
      </c>
      <c r="V749" t="e">
        <f>INDEX('CFDA-Defs'!$A$2:$A$68000,MATCH(I749,'CFDA-Defs'!$B$2:$B$68000))</f>
        <v>#N/A</v>
      </c>
    </row>
    <row r="750" spans="21:22" x14ac:dyDescent="0.2">
      <c r="U750" t="e">
        <f>INDEX('CFDA-Defs'!$C$2:$C$68000,MATCH(I750,'CFDA-Defs'!$B$2:$B$68000))</f>
        <v>#N/A</v>
      </c>
      <c r="V750" t="e">
        <f>INDEX('CFDA-Defs'!$A$2:$A$68000,MATCH(I750,'CFDA-Defs'!$B$2:$B$68000))</f>
        <v>#N/A</v>
      </c>
    </row>
    <row r="751" spans="21:22" x14ac:dyDescent="0.2">
      <c r="U751" t="e">
        <f>INDEX('CFDA-Defs'!$C$2:$C$68000,MATCH(I751,'CFDA-Defs'!$B$2:$B$68000))</f>
        <v>#N/A</v>
      </c>
      <c r="V751" t="e">
        <f>INDEX('CFDA-Defs'!$A$2:$A$68000,MATCH(I751,'CFDA-Defs'!$B$2:$B$68000))</f>
        <v>#N/A</v>
      </c>
    </row>
    <row r="752" spans="21:22" x14ac:dyDescent="0.2">
      <c r="U752" t="e">
        <f>INDEX('CFDA-Defs'!$C$2:$C$68000,MATCH(I752,'CFDA-Defs'!$B$2:$B$68000))</f>
        <v>#N/A</v>
      </c>
      <c r="V752" t="e">
        <f>INDEX('CFDA-Defs'!$A$2:$A$68000,MATCH(I752,'CFDA-Defs'!$B$2:$B$68000))</f>
        <v>#N/A</v>
      </c>
    </row>
    <row r="753" spans="21:22" x14ac:dyDescent="0.2">
      <c r="U753" t="e">
        <f>INDEX('CFDA-Defs'!$C$2:$C$68000,MATCH(I753,'CFDA-Defs'!$B$2:$B$68000))</f>
        <v>#N/A</v>
      </c>
      <c r="V753" t="e">
        <f>INDEX('CFDA-Defs'!$A$2:$A$68000,MATCH(I753,'CFDA-Defs'!$B$2:$B$68000))</f>
        <v>#N/A</v>
      </c>
    </row>
    <row r="754" spans="21:22" x14ac:dyDescent="0.2">
      <c r="U754" t="e">
        <f>INDEX('CFDA-Defs'!$C$2:$C$68000,MATCH(I754,'CFDA-Defs'!$B$2:$B$68000))</f>
        <v>#N/A</v>
      </c>
      <c r="V754" t="e">
        <f>INDEX('CFDA-Defs'!$A$2:$A$68000,MATCH(I754,'CFDA-Defs'!$B$2:$B$68000))</f>
        <v>#N/A</v>
      </c>
    </row>
    <row r="755" spans="21:22" x14ac:dyDescent="0.2">
      <c r="U755" t="e">
        <f>INDEX('CFDA-Defs'!$C$2:$C$68000,MATCH(I755,'CFDA-Defs'!$B$2:$B$68000))</f>
        <v>#N/A</v>
      </c>
      <c r="V755" t="e">
        <f>INDEX('CFDA-Defs'!$A$2:$A$68000,MATCH(I755,'CFDA-Defs'!$B$2:$B$68000))</f>
        <v>#N/A</v>
      </c>
    </row>
    <row r="756" spans="21:22" x14ac:dyDescent="0.2">
      <c r="U756" t="e">
        <f>INDEX('CFDA-Defs'!$C$2:$C$68000,MATCH(I756,'CFDA-Defs'!$B$2:$B$68000))</f>
        <v>#N/A</v>
      </c>
      <c r="V756" t="e">
        <f>INDEX('CFDA-Defs'!$A$2:$A$68000,MATCH(I756,'CFDA-Defs'!$B$2:$B$68000))</f>
        <v>#N/A</v>
      </c>
    </row>
    <row r="757" spans="21:22" x14ac:dyDescent="0.2">
      <c r="U757" t="e">
        <f>INDEX('CFDA-Defs'!$C$2:$C$68000,MATCH(I757,'CFDA-Defs'!$B$2:$B$68000))</f>
        <v>#N/A</v>
      </c>
      <c r="V757" t="e">
        <f>INDEX('CFDA-Defs'!$A$2:$A$68000,MATCH(I757,'CFDA-Defs'!$B$2:$B$68000))</f>
        <v>#N/A</v>
      </c>
    </row>
    <row r="758" spans="21:22" x14ac:dyDescent="0.2">
      <c r="U758" t="e">
        <f>INDEX('CFDA-Defs'!$C$2:$C$68000,MATCH(I758,'CFDA-Defs'!$B$2:$B$68000))</f>
        <v>#N/A</v>
      </c>
      <c r="V758" t="e">
        <f>INDEX('CFDA-Defs'!$A$2:$A$68000,MATCH(I758,'CFDA-Defs'!$B$2:$B$68000))</f>
        <v>#N/A</v>
      </c>
    </row>
    <row r="759" spans="21:22" x14ac:dyDescent="0.2">
      <c r="U759" t="e">
        <f>INDEX('CFDA-Defs'!$C$2:$C$68000,MATCH(I759,'CFDA-Defs'!$B$2:$B$68000))</f>
        <v>#N/A</v>
      </c>
      <c r="V759" t="e">
        <f>INDEX('CFDA-Defs'!$A$2:$A$68000,MATCH(I759,'CFDA-Defs'!$B$2:$B$68000))</f>
        <v>#N/A</v>
      </c>
    </row>
    <row r="760" spans="21:22" x14ac:dyDescent="0.2">
      <c r="U760" t="e">
        <f>INDEX('CFDA-Defs'!$C$2:$C$68000,MATCH(I760,'CFDA-Defs'!$B$2:$B$68000))</f>
        <v>#N/A</v>
      </c>
      <c r="V760" t="e">
        <f>INDEX('CFDA-Defs'!$A$2:$A$68000,MATCH(I760,'CFDA-Defs'!$B$2:$B$68000))</f>
        <v>#N/A</v>
      </c>
    </row>
    <row r="761" spans="21:22" x14ac:dyDescent="0.2">
      <c r="U761" t="e">
        <f>INDEX('CFDA-Defs'!$C$2:$C$68000,MATCH(I761,'CFDA-Defs'!$B$2:$B$68000))</f>
        <v>#N/A</v>
      </c>
      <c r="V761" t="e">
        <f>INDEX('CFDA-Defs'!$A$2:$A$68000,MATCH(I761,'CFDA-Defs'!$B$2:$B$68000))</f>
        <v>#N/A</v>
      </c>
    </row>
    <row r="762" spans="21:22" x14ac:dyDescent="0.2">
      <c r="U762" t="e">
        <f>INDEX('CFDA-Defs'!$C$2:$C$68000,MATCH(I762,'CFDA-Defs'!$B$2:$B$68000))</f>
        <v>#N/A</v>
      </c>
      <c r="V762" t="e">
        <f>INDEX('CFDA-Defs'!$A$2:$A$68000,MATCH(I762,'CFDA-Defs'!$B$2:$B$68000))</f>
        <v>#N/A</v>
      </c>
    </row>
    <row r="763" spans="21:22" x14ac:dyDescent="0.2">
      <c r="U763" t="e">
        <f>INDEX('CFDA-Defs'!$C$2:$C$68000,MATCH(I763,'CFDA-Defs'!$B$2:$B$68000))</f>
        <v>#N/A</v>
      </c>
      <c r="V763" t="e">
        <f>INDEX('CFDA-Defs'!$A$2:$A$68000,MATCH(I763,'CFDA-Defs'!$B$2:$B$68000))</f>
        <v>#N/A</v>
      </c>
    </row>
    <row r="764" spans="21:22" x14ac:dyDescent="0.2">
      <c r="U764" t="e">
        <f>INDEX('CFDA-Defs'!$C$2:$C$68000,MATCH(I764,'CFDA-Defs'!$B$2:$B$68000))</f>
        <v>#N/A</v>
      </c>
      <c r="V764" t="e">
        <f>INDEX('CFDA-Defs'!$A$2:$A$68000,MATCH(I764,'CFDA-Defs'!$B$2:$B$68000))</f>
        <v>#N/A</v>
      </c>
    </row>
    <row r="765" spans="21:22" x14ac:dyDescent="0.2">
      <c r="U765" t="e">
        <f>INDEX('CFDA-Defs'!$C$2:$C$68000,MATCH(I765,'CFDA-Defs'!$B$2:$B$68000))</f>
        <v>#N/A</v>
      </c>
      <c r="V765" t="e">
        <f>INDEX('CFDA-Defs'!$A$2:$A$68000,MATCH(I765,'CFDA-Defs'!$B$2:$B$68000))</f>
        <v>#N/A</v>
      </c>
    </row>
    <row r="766" spans="21:22" x14ac:dyDescent="0.2">
      <c r="U766" t="e">
        <f>INDEX('CFDA-Defs'!$C$2:$C$68000,MATCH(I766,'CFDA-Defs'!$B$2:$B$68000))</f>
        <v>#N/A</v>
      </c>
      <c r="V766" t="e">
        <f>INDEX('CFDA-Defs'!$A$2:$A$68000,MATCH(I766,'CFDA-Defs'!$B$2:$B$68000))</f>
        <v>#N/A</v>
      </c>
    </row>
    <row r="767" spans="21:22" x14ac:dyDescent="0.2">
      <c r="U767" t="e">
        <f>INDEX('CFDA-Defs'!$C$2:$C$68000,MATCH(I767,'CFDA-Defs'!$B$2:$B$68000))</f>
        <v>#N/A</v>
      </c>
      <c r="V767" t="e">
        <f>INDEX('CFDA-Defs'!$A$2:$A$68000,MATCH(I767,'CFDA-Defs'!$B$2:$B$68000))</f>
        <v>#N/A</v>
      </c>
    </row>
    <row r="768" spans="21:22" x14ac:dyDescent="0.2">
      <c r="U768" t="e">
        <f>INDEX('CFDA-Defs'!$C$2:$C$68000,MATCH(I768,'CFDA-Defs'!$B$2:$B$68000))</f>
        <v>#N/A</v>
      </c>
      <c r="V768" t="e">
        <f>INDEX('CFDA-Defs'!$A$2:$A$68000,MATCH(I768,'CFDA-Defs'!$B$2:$B$68000))</f>
        <v>#N/A</v>
      </c>
    </row>
    <row r="769" spans="21:22" x14ac:dyDescent="0.2">
      <c r="U769" t="e">
        <f>INDEX('CFDA-Defs'!$C$2:$C$68000,MATCH(I769,'CFDA-Defs'!$B$2:$B$68000))</f>
        <v>#N/A</v>
      </c>
      <c r="V769" t="e">
        <f>INDEX('CFDA-Defs'!$A$2:$A$68000,MATCH(I769,'CFDA-Defs'!$B$2:$B$68000))</f>
        <v>#N/A</v>
      </c>
    </row>
    <row r="770" spans="21:22" x14ac:dyDescent="0.2">
      <c r="U770" t="e">
        <f>INDEX('CFDA-Defs'!$C$2:$C$68000,MATCH(I770,'CFDA-Defs'!$B$2:$B$68000))</f>
        <v>#N/A</v>
      </c>
      <c r="V770" t="e">
        <f>INDEX('CFDA-Defs'!$A$2:$A$68000,MATCH(I770,'CFDA-Defs'!$B$2:$B$68000))</f>
        <v>#N/A</v>
      </c>
    </row>
    <row r="771" spans="21:22" x14ac:dyDescent="0.2">
      <c r="U771" t="e">
        <f>INDEX('CFDA-Defs'!$C$2:$C$68000,MATCH(I771,'CFDA-Defs'!$B$2:$B$68000))</f>
        <v>#N/A</v>
      </c>
      <c r="V771" t="e">
        <f>INDEX('CFDA-Defs'!$A$2:$A$68000,MATCH(I771,'CFDA-Defs'!$B$2:$B$68000))</f>
        <v>#N/A</v>
      </c>
    </row>
    <row r="772" spans="21:22" x14ac:dyDescent="0.2">
      <c r="U772" t="e">
        <f>INDEX('CFDA-Defs'!$C$2:$C$68000,MATCH(I772,'CFDA-Defs'!$B$2:$B$68000))</f>
        <v>#N/A</v>
      </c>
      <c r="V772" t="e">
        <f>INDEX('CFDA-Defs'!$A$2:$A$68000,MATCH(I772,'CFDA-Defs'!$B$2:$B$68000))</f>
        <v>#N/A</v>
      </c>
    </row>
    <row r="773" spans="21:22" x14ac:dyDescent="0.2">
      <c r="U773" t="e">
        <f>INDEX('CFDA-Defs'!$C$2:$C$68000,MATCH(I773,'CFDA-Defs'!$B$2:$B$68000))</f>
        <v>#N/A</v>
      </c>
      <c r="V773" t="e">
        <f>INDEX('CFDA-Defs'!$A$2:$A$68000,MATCH(I773,'CFDA-Defs'!$B$2:$B$68000))</f>
        <v>#N/A</v>
      </c>
    </row>
    <row r="774" spans="21:22" x14ac:dyDescent="0.2">
      <c r="U774" t="e">
        <f>INDEX('CFDA-Defs'!$C$2:$C$68000,MATCH(I774,'CFDA-Defs'!$B$2:$B$68000))</f>
        <v>#N/A</v>
      </c>
      <c r="V774" t="e">
        <f>INDEX('CFDA-Defs'!$A$2:$A$68000,MATCH(I774,'CFDA-Defs'!$B$2:$B$68000))</f>
        <v>#N/A</v>
      </c>
    </row>
    <row r="775" spans="21:22" x14ac:dyDescent="0.2">
      <c r="U775" t="e">
        <f>INDEX('CFDA-Defs'!$C$2:$C$68000,MATCH(I775,'CFDA-Defs'!$B$2:$B$68000))</f>
        <v>#N/A</v>
      </c>
      <c r="V775" t="e">
        <f>INDEX('CFDA-Defs'!$A$2:$A$68000,MATCH(I775,'CFDA-Defs'!$B$2:$B$68000))</f>
        <v>#N/A</v>
      </c>
    </row>
    <row r="776" spans="21:22" x14ac:dyDescent="0.2">
      <c r="U776" t="e">
        <f>INDEX('CFDA-Defs'!$C$2:$C$68000,MATCH(I776,'CFDA-Defs'!$B$2:$B$68000))</f>
        <v>#N/A</v>
      </c>
      <c r="V776" t="e">
        <f>INDEX('CFDA-Defs'!$A$2:$A$68000,MATCH(I776,'CFDA-Defs'!$B$2:$B$68000))</f>
        <v>#N/A</v>
      </c>
    </row>
    <row r="777" spans="21:22" x14ac:dyDescent="0.2">
      <c r="U777" t="e">
        <f>INDEX('CFDA-Defs'!$C$2:$C$68000,MATCH(I777,'CFDA-Defs'!$B$2:$B$68000))</f>
        <v>#N/A</v>
      </c>
      <c r="V777" t="e">
        <f>INDEX('CFDA-Defs'!$A$2:$A$68000,MATCH(I777,'CFDA-Defs'!$B$2:$B$68000))</f>
        <v>#N/A</v>
      </c>
    </row>
    <row r="778" spans="21:22" x14ac:dyDescent="0.2">
      <c r="U778" t="e">
        <f>INDEX('CFDA-Defs'!$C$2:$C$68000,MATCH(I778,'CFDA-Defs'!$B$2:$B$68000))</f>
        <v>#N/A</v>
      </c>
      <c r="V778" t="e">
        <f>INDEX('CFDA-Defs'!$A$2:$A$68000,MATCH(I778,'CFDA-Defs'!$B$2:$B$68000))</f>
        <v>#N/A</v>
      </c>
    </row>
    <row r="779" spans="21:22" x14ac:dyDescent="0.2">
      <c r="U779" t="e">
        <f>INDEX('CFDA-Defs'!$C$2:$C$68000,MATCH(I779,'CFDA-Defs'!$B$2:$B$68000))</f>
        <v>#N/A</v>
      </c>
      <c r="V779" t="e">
        <f>INDEX('CFDA-Defs'!$A$2:$A$68000,MATCH(I779,'CFDA-Defs'!$B$2:$B$68000))</f>
        <v>#N/A</v>
      </c>
    </row>
    <row r="780" spans="21:22" x14ac:dyDescent="0.2">
      <c r="U780" t="e">
        <f>INDEX('CFDA-Defs'!$C$2:$C$68000,MATCH(I780,'CFDA-Defs'!$B$2:$B$68000))</f>
        <v>#N/A</v>
      </c>
      <c r="V780" t="e">
        <f>INDEX('CFDA-Defs'!$A$2:$A$68000,MATCH(I780,'CFDA-Defs'!$B$2:$B$68000))</f>
        <v>#N/A</v>
      </c>
    </row>
    <row r="781" spans="21:22" x14ac:dyDescent="0.2">
      <c r="U781" t="e">
        <f>INDEX('CFDA-Defs'!$C$2:$C$68000,MATCH(I781,'CFDA-Defs'!$B$2:$B$68000))</f>
        <v>#N/A</v>
      </c>
      <c r="V781" t="e">
        <f>INDEX('CFDA-Defs'!$A$2:$A$68000,MATCH(I781,'CFDA-Defs'!$B$2:$B$68000))</f>
        <v>#N/A</v>
      </c>
    </row>
    <row r="782" spans="21:22" x14ac:dyDescent="0.2">
      <c r="U782" t="e">
        <f>INDEX('CFDA-Defs'!$C$2:$C$68000,MATCH(I782,'CFDA-Defs'!$B$2:$B$68000))</f>
        <v>#N/A</v>
      </c>
      <c r="V782" t="e">
        <f>INDEX('CFDA-Defs'!$A$2:$A$68000,MATCH(I782,'CFDA-Defs'!$B$2:$B$68000))</f>
        <v>#N/A</v>
      </c>
    </row>
    <row r="783" spans="21:22" x14ac:dyDescent="0.2">
      <c r="U783" t="e">
        <f>INDEX('CFDA-Defs'!$C$2:$C$68000,MATCH(I783,'CFDA-Defs'!$B$2:$B$68000))</f>
        <v>#N/A</v>
      </c>
      <c r="V783" t="e">
        <f>INDEX('CFDA-Defs'!$A$2:$A$68000,MATCH(I783,'CFDA-Defs'!$B$2:$B$68000))</f>
        <v>#N/A</v>
      </c>
    </row>
    <row r="784" spans="21:22" x14ac:dyDescent="0.2">
      <c r="U784" t="e">
        <f>INDEX('CFDA-Defs'!$C$2:$C$68000,MATCH(I784,'CFDA-Defs'!$B$2:$B$68000))</f>
        <v>#N/A</v>
      </c>
      <c r="V784" t="e">
        <f>INDEX('CFDA-Defs'!$A$2:$A$68000,MATCH(I784,'CFDA-Defs'!$B$2:$B$68000))</f>
        <v>#N/A</v>
      </c>
    </row>
    <row r="785" spans="21:22" x14ac:dyDescent="0.2">
      <c r="U785" t="e">
        <f>INDEX('CFDA-Defs'!$C$2:$C$68000,MATCH(I785,'CFDA-Defs'!$B$2:$B$68000))</f>
        <v>#N/A</v>
      </c>
      <c r="V785" t="e">
        <f>INDEX('CFDA-Defs'!$A$2:$A$68000,MATCH(I785,'CFDA-Defs'!$B$2:$B$68000))</f>
        <v>#N/A</v>
      </c>
    </row>
    <row r="786" spans="21:22" x14ac:dyDescent="0.2">
      <c r="U786" t="e">
        <f>INDEX('CFDA-Defs'!$C$2:$C$68000,MATCH(I786,'CFDA-Defs'!$B$2:$B$68000))</f>
        <v>#N/A</v>
      </c>
      <c r="V786" t="e">
        <f>INDEX('CFDA-Defs'!$A$2:$A$68000,MATCH(I786,'CFDA-Defs'!$B$2:$B$68000))</f>
        <v>#N/A</v>
      </c>
    </row>
    <row r="787" spans="21:22" x14ac:dyDescent="0.2">
      <c r="U787" t="e">
        <f>INDEX('CFDA-Defs'!$C$2:$C$68000,MATCH(I787,'CFDA-Defs'!$B$2:$B$68000))</f>
        <v>#N/A</v>
      </c>
      <c r="V787" t="e">
        <f>INDEX('CFDA-Defs'!$A$2:$A$68000,MATCH(I787,'CFDA-Defs'!$B$2:$B$68000))</f>
        <v>#N/A</v>
      </c>
    </row>
    <row r="788" spans="21:22" x14ac:dyDescent="0.2">
      <c r="U788" t="e">
        <f>INDEX('CFDA-Defs'!$C$2:$C$68000,MATCH(I788,'CFDA-Defs'!$B$2:$B$68000))</f>
        <v>#N/A</v>
      </c>
      <c r="V788" t="e">
        <f>INDEX('CFDA-Defs'!$A$2:$A$68000,MATCH(I788,'CFDA-Defs'!$B$2:$B$68000))</f>
        <v>#N/A</v>
      </c>
    </row>
    <row r="789" spans="21:22" x14ac:dyDescent="0.2">
      <c r="U789" t="e">
        <f>INDEX('CFDA-Defs'!$C$2:$C$68000,MATCH(I789,'CFDA-Defs'!$B$2:$B$68000))</f>
        <v>#N/A</v>
      </c>
      <c r="V789" t="e">
        <f>INDEX('CFDA-Defs'!$A$2:$A$68000,MATCH(I789,'CFDA-Defs'!$B$2:$B$68000))</f>
        <v>#N/A</v>
      </c>
    </row>
    <row r="790" spans="21:22" x14ac:dyDescent="0.2">
      <c r="U790" t="e">
        <f>INDEX('CFDA-Defs'!$C$2:$C$68000,MATCH(I790,'CFDA-Defs'!$B$2:$B$68000))</f>
        <v>#N/A</v>
      </c>
      <c r="V790" t="e">
        <f>INDEX('CFDA-Defs'!$A$2:$A$68000,MATCH(I790,'CFDA-Defs'!$B$2:$B$68000))</f>
        <v>#N/A</v>
      </c>
    </row>
    <row r="791" spans="21:22" x14ac:dyDescent="0.2">
      <c r="U791" t="e">
        <f>INDEX('CFDA-Defs'!$C$2:$C$68000,MATCH(I791,'CFDA-Defs'!$B$2:$B$68000))</f>
        <v>#N/A</v>
      </c>
      <c r="V791" t="e">
        <f>INDEX('CFDA-Defs'!$A$2:$A$68000,MATCH(I791,'CFDA-Defs'!$B$2:$B$68000))</f>
        <v>#N/A</v>
      </c>
    </row>
    <row r="792" spans="21:22" x14ac:dyDescent="0.2">
      <c r="U792" t="e">
        <f>INDEX('CFDA-Defs'!$C$2:$C$68000,MATCH(I792,'CFDA-Defs'!$B$2:$B$68000))</f>
        <v>#N/A</v>
      </c>
      <c r="V792" t="e">
        <f>INDEX('CFDA-Defs'!$A$2:$A$68000,MATCH(I792,'CFDA-Defs'!$B$2:$B$68000))</f>
        <v>#N/A</v>
      </c>
    </row>
    <row r="793" spans="21:22" x14ac:dyDescent="0.2">
      <c r="U793" t="e">
        <f>INDEX('CFDA-Defs'!$C$2:$C$68000,MATCH(I793,'CFDA-Defs'!$B$2:$B$68000))</f>
        <v>#N/A</v>
      </c>
      <c r="V793" t="e">
        <f>INDEX('CFDA-Defs'!$A$2:$A$68000,MATCH(I793,'CFDA-Defs'!$B$2:$B$68000))</f>
        <v>#N/A</v>
      </c>
    </row>
    <row r="794" spans="21:22" x14ac:dyDescent="0.2">
      <c r="U794" t="e">
        <f>INDEX('CFDA-Defs'!$C$2:$C$68000,MATCH(I794,'CFDA-Defs'!$B$2:$B$68000))</f>
        <v>#N/A</v>
      </c>
      <c r="V794" t="e">
        <f>INDEX('CFDA-Defs'!$A$2:$A$68000,MATCH(I794,'CFDA-Defs'!$B$2:$B$68000))</f>
        <v>#N/A</v>
      </c>
    </row>
    <row r="795" spans="21:22" x14ac:dyDescent="0.2">
      <c r="U795" t="e">
        <f>INDEX('CFDA-Defs'!$C$2:$C$68000,MATCH(I795,'CFDA-Defs'!$B$2:$B$68000))</f>
        <v>#N/A</v>
      </c>
      <c r="V795" t="e">
        <f>INDEX('CFDA-Defs'!$A$2:$A$68000,MATCH(I795,'CFDA-Defs'!$B$2:$B$68000))</f>
        <v>#N/A</v>
      </c>
    </row>
    <row r="796" spans="21:22" x14ac:dyDescent="0.2">
      <c r="U796" t="e">
        <f>INDEX('CFDA-Defs'!$C$2:$C$68000,MATCH(I796,'CFDA-Defs'!$B$2:$B$68000))</f>
        <v>#N/A</v>
      </c>
      <c r="V796" t="e">
        <f>INDEX('CFDA-Defs'!$A$2:$A$68000,MATCH(I796,'CFDA-Defs'!$B$2:$B$68000))</f>
        <v>#N/A</v>
      </c>
    </row>
    <row r="797" spans="21:22" x14ac:dyDescent="0.2">
      <c r="U797" t="e">
        <f>INDEX('CFDA-Defs'!$C$2:$C$68000,MATCH(I797,'CFDA-Defs'!$B$2:$B$68000))</f>
        <v>#N/A</v>
      </c>
      <c r="V797" t="e">
        <f>INDEX('CFDA-Defs'!$A$2:$A$68000,MATCH(I797,'CFDA-Defs'!$B$2:$B$68000))</f>
        <v>#N/A</v>
      </c>
    </row>
    <row r="798" spans="21:22" x14ac:dyDescent="0.2">
      <c r="U798" t="e">
        <f>INDEX('CFDA-Defs'!$C$2:$C$68000,MATCH(I798,'CFDA-Defs'!$B$2:$B$68000))</f>
        <v>#N/A</v>
      </c>
      <c r="V798" t="e">
        <f>INDEX('CFDA-Defs'!$A$2:$A$68000,MATCH(I798,'CFDA-Defs'!$B$2:$B$68000))</f>
        <v>#N/A</v>
      </c>
    </row>
    <row r="799" spans="21:22" x14ac:dyDescent="0.2">
      <c r="U799" t="e">
        <f>INDEX('CFDA-Defs'!$C$2:$C$68000,MATCH(I799,'CFDA-Defs'!$B$2:$B$68000))</f>
        <v>#N/A</v>
      </c>
      <c r="V799" t="e">
        <f>INDEX('CFDA-Defs'!$A$2:$A$68000,MATCH(I799,'CFDA-Defs'!$B$2:$B$68000))</f>
        <v>#N/A</v>
      </c>
    </row>
    <row r="800" spans="21:22" x14ac:dyDescent="0.2">
      <c r="U800" t="e">
        <f>INDEX('CFDA-Defs'!$C$2:$C$68000,MATCH(I800,'CFDA-Defs'!$B$2:$B$68000))</f>
        <v>#N/A</v>
      </c>
      <c r="V800" t="e">
        <f>INDEX('CFDA-Defs'!$A$2:$A$68000,MATCH(I800,'CFDA-Defs'!$B$2:$B$68000))</f>
        <v>#N/A</v>
      </c>
    </row>
    <row r="801" spans="21:22" x14ac:dyDescent="0.2">
      <c r="U801" t="e">
        <f>INDEX('CFDA-Defs'!$C$2:$C$68000,MATCH(I801,'CFDA-Defs'!$B$2:$B$68000))</f>
        <v>#N/A</v>
      </c>
      <c r="V801" t="e">
        <f>INDEX('CFDA-Defs'!$A$2:$A$68000,MATCH(I801,'CFDA-Defs'!$B$2:$B$68000))</f>
        <v>#N/A</v>
      </c>
    </row>
    <row r="802" spans="21:22" x14ac:dyDescent="0.2">
      <c r="U802" t="e">
        <f>INDEX('CFDA-Defs'!$C$2:$C$68000,MATCH(I802,'CFDA-Defs'!$B$2:$B$68000))</f>
        <v>#N/A</v>
      </c>
      <c r="V802" t="e">
        <f>INDEX('CFDA-Defs'!$A$2:$A$68000,MATCH(I802,'CFDA-Defs'!$B$2:$B$68000))</f>
        <v>#N/A</v>
      </c>
    </row>
    <row r="803" spans="21:22" x14ac:dyDescent="0.2">
      <c r="U803" t="e">
        <f>INDEX('CFDA-Defs'!$C$2:$C$68000,MATCH(I803,'CFDA-Defs'!$B$2:$B$68000))</f>
        <v>#N/A</v>
      </c>
      <c r="V803" t="e">
        <f>INDEX('CFDA-Defs'!$A$2:$A$68000,MATCH(I803,'CFDA-Defs'!$B$2:$B$68000))</f>
        <v>#N/A</v>
      </c>
    </row>
    <row r="804" spans="21:22" x14ac:dyDescent="0.2">
      <c r="U804" t="e">
        <f>INDEX('CFDA-Defs'!$C$2:$C$68000,MATCH(I804,'CFDA-Defs'!$B$2:$B$68000))</f>
        <v>#N/A</v>
      </c>
      <c r="V804" t="e">
        <f>INDEX('CFDA-Defs'!$A$2:$A$68000,MATCH(I804,'CFDA-Defs'!$B$2:$B$68000))</f>
        <v>#N/A</v>
      </c>
    </row>
    <row r="805" spans="21:22" x14ac:dyDescent="0.2">
      <c r="U805" t="e">
        <f>INDEX('CFDA-Defs'!$C$2:$C$68000,MATCH(I805,'CFDA-Defs'!$B$2:$B$68000))</f>
        <v>#N/A</v>
      </c>
      <c r="V805" t="e">
        <f>INDEX('CFDA-Defs'!$A$2:$A$68000,MATCH(I805,'CFDA-Defs'!$B$2:$B$68000))</f>
        <v>#N/A</v>
      </c>
    </row>
    <row r="806" spans="21:22" x14ac:dyDescent="0.2">
      <c r="U806" t="e">
        <f>INDEX('CFDA-Defs'!$C$2:$C$68000,MATCH(I806,'CFDA-Defs'!$B$2:$B$68000))</f>
        <v>#N/A</v>
      </c>
      <c r="V806" t="e">
        <f>INDEX('CFDA-Defs'!$A$2:$A$68000,MATCH(I806,'CFDA-Defs'!$B$2:$B$68000))</f>
        <v>#N/A</v>
      </c>
    </row>
    <row r="807" spans="21:22" x14ac:dyDescent="0.2">
      <c r="U807" t="e">
        <f>INDEX('CFDA-Defs'!$C$2:$C$68000,MATCH(I807,'CFDA-Defs'!$B$2:$B$68000))</f>
        <v>#N/A</v>
      </c>
      <c r="V807" t="e">
        <f>INDEX('CFDA-Defs'!$A$2:$A$68000,MATCH(I807,'CFDA-Defs'!$B$2:$B$68000))</f>
        <v>#N/A</v>
      </c>
    </row>
    <row r="808" spans="21:22" x14ac:dyDescent="0.2">
      <c r="U808" t="e">
        <f>INDEX('CFDA-Defs'!$C$2:$C$68000,MATCH(I808,'CFDA-Defs'!$B$2:$B$68000))</f>
        <v>#N/A</v>
      </c>
      <c r="V808" t="e">
        <f>INDEX('CFDA-Defs'!$A$2:$A$68000,MATCH(I808,'CFDA-Defs'!$B$2:$B$68000))</f>
        <v>#N/A</v>
      </c>
    </row>
    <row r="809" spans="21:22" x14ac:dyDescent="0.2">
      <c r="U809" t="e">
        <f>INDEX('CFDA-Defs'!$C$2:$C$68000,MATCH(I809,'CFDA-Defs'!$B$2:$B$68000))</f>
        <v>#N/A</v>
      </c>
      <c r="V809" t="e">
        <f>INDEX('CFDA-Defs'!$A$2:$A$68000,MATCH(I809,'CFDA-Defs'!$B$2:$B$68000))</f>
        <v>#N/A</v>
      </c>
    </row>
    <row r="810" spans="21:22" x14ac:dyDescent="0.2">
      <c r="U810" t="e">
        <f>INDEX('CFDA-Defs'!$C$2:$C$68000,MATCH(I810,'CFDA-Defs'!$B$2:$B$68000))</f>
        <v>#N/A</v>
      </c>
      <c r="V810" t="e">
        <f>INDEX('CFDA-Defs'!$A$2:$A$68000,MATCH(I810,'CFDA-Defs'!$B$2:$B$68000))</f>
        <v>#N/A</v>
      </c>
    </row>
    <row r="811" spans="21:22" x14ac:dyDescent="0.2">
      <c r="U811" t="e">
        <f>INDEX('CFDA-Defs'!$C$2:$C$68000,MATCH(I811,'CFDA-Defs'!$B$2:$B$68000))</f>
        <v>#N/A</v>
      </c>
      <c r="V811" t="e">
        <f>INDEX('CFDA-Defs'!$A$2:$A$68000,MATCH(I811,'CFDA-Defs'!$B$2:$B$68000))</f>
        <v>#N/A</v>
      </c>
    </row>
    <row r="812" spans="21:22" x14ac:dyDescent="0.2">
      <c r="U812" t="e">
        <f>INDEX('CFDA-Defs'!$C$2:$C$68000,MATCH(I812,'CFDA-Defs'!$B$2:$B$68000))</f>
        <v>#N/A</v>
      </c>
      <c r="V812" t="e">
        <f>INDEX('CFDA-Defs'!$A$2:$A$68000,MATCH(I812,'CFDA-Defs'!$B$2:$B$68000))</f>
        <v>#N/A</v>
      </c>
    </row>
    <row r="813" spans="21:22" x14ac:dyDescent="0.2">
      <c r="U813" t="e">
        <f>INDEX('CFDA-Defs'!$C$2:$C$68000,MATCH(I813,'CFDA-Defs'!$B$2:$B$68000))</f>
        <v>#N/A</v>
      </c>
      <c r="V813" t="e">
        <f>INDEX('CFDA-Defs'!$A$2:$A$68000,MATCH(I813,'CFDA-Defs'!$B$2:$B$68000))</f>
        <v>#N/A</v>
      </c>
    </row>
    <row r="814" spans="21:22" x14ac:dyDescent="0.2">
      <c r="U814" t="e">
        <f>INDEX('CFDA-Defs'!$C$2:$C$68000,MATCH(I814,'CFDA-Defs'!$B$2:$B$68000))</f>
        <v>#N/A</v>
      </c>
      <c r="V814" t="e">
        <f>INDEX('CFDA-Defs'!$A$2:$A$68000,MATCH(I814,'CFDA-Defs'!$B$2:$B$68000))</f>
        <v>#N/A</v>
      </c>
    </row>
    <row r="815" spans="21:22" x14ac:dyDescent="0.2">
      <c r="U815" t="e">
        <f>INDEX('CFDA-Defs'!$C$2:$C$68000,MATCH(I815,'CFDA-Defs'!$B$2:$B$68000))</f>
        <v>#N/A</v>
      </c>
      <c r="V815" t="e">
        <f>INDEX('CFDA-Defs'!$A$2:$A$68000,MATCH(I815,'CFDA-Defs'!$B$2:$B$68000))</f>
        <v>#N/A</v>
      </c>
    </row>
    <row r="816" spans="21:22" x14ac:dyDescent="0.2">
      <c r="U816" t="e">
        <f>INDEX('CFDA-Defs'!$C$2:$C$68000,MATCH(I816,'CFDA-Defs'!$B$2:$B$68000))</f>
        <v>#N/A</v>
      </c>
      <c r="V816" t="e">
        <f>INDEX('CFDA-Defs'!$A$2:$A$68000,MATCH(I816,'CFDA-Defs'!$B$2:$B$68000))</f>
        <v>#N/A</v>
      </c>
    </row>
    <row r="817" spans="21:22" x14ac:dyDescent="0.2">
      <c r="U817" t="e">
        <f>INDEX('CFDA-Defs'!$C$2:$C$68000,MATCH(I817,'CFDA-Defs'!$B$2:$B$68000))</f>
        <v>#N/A</v>
      </c>
      <c r="V817" t="e">
        <f>INDEX('CFDA-Defs'!$A$2:$A$68000,MATCH(I817,'CFDA-Defs'!$B$2:$B$68000))</f>
        <v>#N/A</v>
      </c>
    </row>
    <row r="818" spans="21:22" x14ac:dyDescent="0.2">
      <c r="U818" t="e">
        <f>INDEX('CFDA-Defs'!$C$2:$C$68000,MATCH(I818,'CFDA-Defs'!$B$2:$B$68000))</f>
        <v>#N/A</v>
      </c>
      <c r="V818" t="e">
        <f>INDEX('CFDA-Defs'!$A$2:$A$68000,MATCH(I818,'CFDA-Defs'!$B$2:$B$68000))</f>
        <v>#N/A</v>
      </c>
    </row>
    <row r="819" spans="21:22" x14ac:dyDescent="0.2">
      <c r="U819" t="e">
        <f>INDEX('CFDA-Defs'!$C$2:$C$68000,MATCH(I819,'CFDA-Defs'!$B$2:$B$68000))</f>
        <v>#N/A</v>
      </c>
      <c r="V819" t="e">
        <f>INDEX('CFDA-Defs'!$A$2:$A$68000,MATCH(I819,'CFDA-Defs'!$B$2:$B$68000))</f>
        <v>#N/A</v>
      </c>
    </row>
    <row r="820" spans="21:22" x14ac:dyDescent="0.2">
      <c r="U820" t="e">
        <f>INDEX('CFDA-Defs'!$C$2:$C$68000,MATCH(I820,'CFDA-Defs'!$B$2:$B$68000))</f>
        <v>#N/A</v>
      </c>
      <c r="V820" t="e">
        <f>INDEX('CFDA-Defs'!$A$2:$A$68000,MATCH(I820,'CFDA-Defs'!$B$2:$B$68000))</f>
        <v>#N/A</v>
      </c>
    </row>
    <row r="821" spans="21:22" x14ac:dyDescent="0.2">
      <c r="U821" t="e">
        <f>INDEX('CFDA-Defs'!$C$2:$C$68000,MATCH(I821,'CFDA-Defs'!$B$2:$B$68000))</f>
        <v>#N/A</v>
      </c>
      <c r="V821" t="e">
        <f>INDEX('CFDA-Defs'!$A$2:$A$68000,MATCH(I821,'CFDA-Defs'!$B$2:$B$68000))</f>
        <v>#N/A</v>
      </c>
    </row>
    <row r="822" spans="21:22" x14ac:dyDescent="0.2">
      <c r="U822" t="e">
        <f>INDEX('CFDA-Defs'!$C$2:$C$68000,MATCH(I822,'CFDA-Defs'!$B$2:$B$68000))</f>
        <v>#N/A</v>
      </c>
      <c r="V822" t="e">
        <f>INDEX('CFDA-Defs'!$A$2:$A$68000,MATCH(I822,'CFDA-Defs'!$B$2:$B$68000))</f>
        <v>#N/A</v>
      </c>
    </row>
    <row r="823" spans="21:22" x14ac:dyDescent="0.2">
      <c r="U823" t="e">
        <f>INDEX('CFDA-Defs'!$C$2:$C$68000,MATCH(I823,'CFDA-Defs'!$B$2:$B$68000))</f>
        <v>#N/A</v>
      </c>
      <c r="V823" t="e">
        <f>INDEX('CFDA-Defs'!$A$2:$A$68000,MATCH(I823,'CFDA-Defs'!$B$2:$B$68000))</f>
        <v>#N/A</v>
      </c>
    </row>
    <row r="824" spans="21:22" x14ac:dyDescent="0.2">
      <c r="U824" t="e">
        <f>INDEX('CFDA-Defs'!$C$2:$C$68000,MATCH(I824,'CFDA-Defs'!$B$2:$B$68000))</f>
        <v>#N/A</v>
      </c>
      <c r="V824" t="e">
        <f>INDEX('CFDA-Defs'!$A$2:$A$68000,MATCH(I824,'CFDA-Defs'!$B$2:$B$68000))</f>
        <v>#N/A</v>
      </c>
    </row>
    <row r="825" spans="21:22" x14ac:dyDescent="0.2">
      <c r="U825" t="e">
        <f>INDEX('CFDA-Defs'!$C$2:$C$68000,MATCH(I825,'CFDA-Defs'!$B$2:$B$68000))</f>
        <v>#N/A</v>
      </c>
      <c r="V825" t="e">
        <f>INDEX('CFDA-Defs'!$A$2:$A$68000,MATCH(I825,'CFDA-Defs'!$B$2:$B$68000))</f>
        <v>#N/A</v>
      </c>
    </row>
    <row r="826" spans="21:22" x14ac:dyDescent="0.2">
      <c r="U826" t="e">
        <f>INDEX('CFDA-Defs'!$C$2:$C$68000,MATCH(I826,'CFDA-Defs'!$B$2:$B$68000))</f>
        <v>#N/A</v>
      </c>
      <c r="V826" t="e">
        <f>INDEX('CFDA-Defs'!$A$2:$A$68000,MATCH(I826,'CFDA-Defs'!$B$2:$B$68000))</f>
        <v>#N/A</v>
      </c>
    </row>
    <row r="827" spans="21:22" x14ac:dyDescent="0.2">
      <c r="U827" t="e">
        <f>INDEX('CFDA-Defs'!$C$2:$C$68000,MATCH(I827,'CFDA-Defs'!$B$2:$B$68000))</f>
        <v>#N/A</v>
      </c>
      <c r="V827" t="e">
        <f>INDEX('CFDA-Defs'!$A$2:$A$68000,MATCH(I827,'CFDA-Defs'!$B$2:$B$68000))</f>
        <v>#N/A</v>
      </c>
    </row>
    <row r="828" spans="21:22" x14ac:dyDescent="0.2">
      <c r="U828" t="e">
        <f>INDEX('CFDA-Defs'!$C$2:$C$68000,MATCH(I828,'CFDA-Defs'!$B$2:$B$68000))</f>
        <v>#N/A</v>
      </c>
      <c r="V828" t="e">
        <f>INDEX('CFDA-Defs'!$A$2:$A$68000,MATCH(I828,'CFDA-Defs'!$B$2:$B$68000))</f>
        <v>#N/A</v>
      </c>
    </row>
    <row r="829" spans="21:22" x14ac:dyDescent="0.2">
      <c r="U829" t="e">
        <f>INDEX('CFDA-Defs'!$C$2:$C$68000,MATCH(I829,'CFDA-Defs'!$B$2:$B$68000))</f>
        <v>#N/A</v>
      </c>
      <c r="V829" t="e">
        <f>INDEX('CFDA-Defs'!$A$2:$A$68000,MATCH(I829,'CFDA-Defs'!$B$2:$B$68000))</f>
        <v>#N/A</v>
      </c>
    </row>
    <row r="830" spans="21:22" x14ac:dyDescent="0.2">
      <c r="U830" t="e">
        <f>INDEX('CFDA-Defs'!$C$2:$C$68000,MATCH(I830,'CFDA-Defs'!$B$2:$B$68000))</f>
        <v>#N/A</v>
      </c>
      <c r="V830" t="e">
        <f>INDEX('CFDA-Defs'!$A$2:$A$68000,MATCH(I830,'CFDA-Defs'!$B$2:$B$68000))</f>
        <v>#N/A</v>
      </c>
    </row>
    <row r="831" spans="21:22" x14ac:dyDescent="0.2">
      <c r="U831" t="e">
        <f>INDEX('CFDA-Defs'!$C$2:$C$68000,MATCH(I831,'CFDA-Defs'!$B$2:$B$68000))</f>
        <v>#N/A</v>
      </c>
      <c r="V831" t="e">
        <f>INDEX('CFDA-Defs'!$A$2:$A$68000,MATCH(I831,'CFDA-Defs'!$B$2:$B$68000))</f>
        <v>#N/A</v>
      </c>
    </row>
    <row r="832" spans="21:22" x14ac:dyDescent="0.2">
      <c r="U832" t="e">
        <f>INDEX('CFDA-Defs'!$C$2:$C$68000,MATCH(I832,'CFDA-Defs'!$B$2:$B$68000))</f>
        <v>#N/A</v>
      </c>
      <c r="V832" t="e">
        <f>INDEX('CFDA-Defs'!$A$2:$A$68000,MATCH(I832,'CFDA-Defs'!$B$2:$B$68000))</f>
        <v>#N/A</v>
      </c>
    </row>
    <row r="833" spans="21:22" x14ac:dyDescent="0.2">
      <c r="U833" t="e">
        <f>INDEX('CFDA-Defs'!$C$2:$C$68000,MATCH(I833,'CFDA-Defs'!$B$2:$B$68000))</f>
        <v>#N/A</v>
      </c>
      <c r="V833" t="e">
        <f>INDEX('CFDA-Defs'!$A$2:$A$68000,MATCH(I833,'CFDA-Defs'!$B$2:$B$68000))</f>
        <v>#N/A</v>
      </c>
    </row>
    <row r="834" spans="21:22" x14ac:dyDescent="0.2">
      <c r="U834" t="e">
        <f>INDEX('CFDA-Defs'!$C$2:$C$68000,MATCH(I834,'CFDA-Defs'!$B$2:$B$68000))</f>
        <v>#N/A</v>
      </c>
      <c r="V834" t="e">
        <f>INDEX('CFDA-Defs'!$A$2:$A$68000,MATCH(I834,'CFDA-Defs'!$B$2:$B$68000))</f>
        <v>#N/A</v>
      </c>
    </row>
    <row r="835" spans="21:22" x14ac:dyDescent="0.2">
      <c r="U835" t="e">
        <f>INDEX('CFDA-Defs'!$C$2:$C$68000,MATCH(I835,'CFDA-Defs'!$B$2:$B$68000))</f>
        <v>#N/A</v>
      </c>
      <c r="V835" t="e">
        <f>INDEX('CFDA-Defs'!$A$2:$A$68000,MATCH(I835,'CFDA-Defs'!$B$2:$B$68000))</f>
        <v>#N/A</v>
      </c>
    </row>
    <row r="836" spans="21:22" x14ac:dyDescent="0.2">
      <c r="U836" t="e">
        <f>INDEX('CFDA-Defs'!$C$2:$C$68000,MATCH(I836,'CFDA-Defs'!$B$2:$B$68000))</f>
        <v>#N/A</v>
      </c>
      <c r="V836" t="e">
        <f>INDEX('CFDA-Defs'!$A$2:$A$68000,MATCH(I836,'CFDA-Defs'!$B$2:$B$68000))</f>
        <v>#N/A</v>
      </c>
    </row>
    <row r="837" spans="21:22" x14ac:dyDescent="0.2">
      <c r="U837" t="e">
        <f>INDEX('CFDA-Defs'!$C$2:$C$68000,MATCH(I837,'CFDA-Defs'!$B$2:$B$68000))</f>
        <v>#N/A</v>
      </c>
      <c r="V837" t="e">
        <f>INDEX('CFDA-Defs'!$A$2:$A$68000,MATCH(I837,'CFDA-Defs'!$B$2:$B$68000))</f>
        <v>#N/A</v>
      </c>
    </row>
    <row r="838" spans="21:22" x14ac:dyDescent="0.2">
      <c r="U838" t="e">
        <f>INDEX('CFDA-Defs'!$C$2:$C$68000,MATCH(I838,'CFDA-Defs'!$B$2:$B$68000))</f>
        <v>#N/A</v>
      </c>
      <c r="V838" t="e">
        <f>INDEX('CFDA-Defs'!$A$2:$A$68000,MATCH(I838,'CFDA-Defs'!$B$2:$B$68000))</f>
        <v>#N/A</v>
      </c>
    </row>
    <row r="839" spans="21:22" x14ac:dyDescent="0.2">
      <c r="U839" t="e">
        <f>INDEX('CFDA-Defs'!$C$2:$C$68000,MATCH(I839,'CFDA-Defs'!$B$2:$B$68000))</f>
        <v>#N/A</v>
      </c>
      <c r="V839" t="e">
        <f>INDEX('CFDA-Defs'!$A$2:$A$68000,MATCH(I839,'CFDA-Defs'!$B$2:$B$68000))</f>
        <v>#N/A</v>
      </c>
    </row>
    <row r="840" spans="21:22" x14ac:dyDescent="0.2">
      <c r="U840" t="e">
        <f>INDEX('CFDA-Defs'!$C$2:$C$68000,MATCH(I840,'CFDA-Defs'!$B$2:$B$68000))</f>
        <v>#N/A</v>
      </c>
      <c r="V840" t="e">
        <f>INDEX('CFDA-Defs'!$A$2:$A$68000,MATCH(I840,'CFDA-Defs'!$B$2:$B$68000))</f>
        <v>#N/A</v>
      </c>
    </row>
    <row r="841" spans="21:22" x14ac:dyDescent="0.2">
      <c r="U841" t="e">
        <f>INDEX('CFDA-Defs'!$C$2:$C$68000,MATCH(I841,'CFDA-Defs'!$B$2:$B$68000))</f>
        <v>#N/A</v>
      </c>
      <c r="V841" t="e">
        <f>INDEX('CFDA-Defs'!$A$2:$A$68000,MATCH(I841,'CFDA-Defs'!$B$2:$B$68000))</f>
        <v>#N/A</v>
      </c>
    </row>
    <row r="842" spans="21:22" x14ac:dyDescent="0.2">
      <c r="U842" t="e">
        <f>INDEX('CFDA-Defs'!$C$2:$C$68000,MATCH(I842,'CFDA-Defs'!$B$2:$B$68000))</f>
        <v>#N/A</v>
      </c>
      <c r="V842" t="e">
        <f>INDEX('CFDA-Defs'!$A$2:$A$68000,MATCH(I842,'CFDA-Defs'!$B$2:$B$68000))</f>
        <v>#N/A</v>
      </c>
    </row>
    <row r="843" spans="21:22" x14ac:dyDescent="0.2">
      <c r="U843" t="e">
        <f>INDEX('CFDA-Defs'!$C$2:$C$68000,MATCH(I843,'CFDA-Defs'!$B$2:$B$68000))</f>
        <v>#N/A</v>
      </c>
      <c r="V843" t="e">
        <f>INDEX('CFDA-Defs'!$A$2:$A$68000,MATCH(I843,'CFDA-Defs'!$B$2:$B$68000))</f>
        <v>#N/A</v>
      </c>
    </row>
    <row r="844" spans="21:22" x14ac:dyDescent="0.2">
      <c r="U844" t="e">
        <f>INDEX('CFDA-Defs'!$C$2:$C$68000,MATCH(I844,'CFDA-Defs'!$B$2:$B$68000))</f>
        <v>#N/A</v>
      </c>
      <c r="V844" t="e">
        <f>INDEX('CFDA-Defs'!$A$2:$A$68000,MATCH(I844,'CFDA-Defs'!$B$2:$B$68000))</f>
        <v>#N/A</v>
      </c>
    </row>
    <row r="845" spans="21:22" x14ac:dyDescent="0.2">
      <c r="U845" t="e">
        <f>INDEX('CFDA-Defs'!$C$2:$C$68000,MATCH(I845,'CFDA-Defs'!$B$2:$B$68000))</f>
        <v>#N/A</v>
      </c>
      <c r="V845" t="e">
        <f>INDEX('CFDA-Defs'!$A$2:$A$68000,MATCH(I845,'CFDA-Defs'!$B$2:$B$68000))</f>
        <v>#N/A</v>
      </c>
    </row>
    <row r="846" spans="21:22" x14ac:dyDescent="0.2">
      <c r="U846" t="e">
        <f>INDEX('CFDA-Defs'!$C$2:$C$68000,MATCH(I846,'CFDA-Defs'!$B$2:$B$68000))</f>
        <v>#N/A</v>
      </c>
      <c r="V846" t="e">
        <f>INDEX('CFDA-Defs'!$A$2:$A$68000,MATCH(I846,'CFDA-Defs'!$B$2:$B$68000))</f>
        <v>#N/A</v>
      </c>
    </row>
    <row r="847" spans="21:22" x14ac:dyDescent="0.2">
      <c r="U847" t="e">
        <f>INDEX('CFDA-Defs'!$C$2:$C$68000,MATCH(I847,'CFDA-Defs'!$B$2:$B$68000))</f>
        <v>#N/A</v>
      </c>
      <c r="V847" t="e">
        <f>INDEX('CFDA-Defs'!$A$2:$A$68000,MATCH(I847,'CFDA-Defs'!$B$2:$B$68000))</f>
        <v>#N/A</v>
      </c>
    </row>
    <row r="848" spans="21:22" x14ac:dyDescent="0.2">
      <c r="U848" t="e">
        <f>INDEX('CFDA-Defs'!$C$2:$C$68000,MATCH(I848,'CFDA-Defs'!$B$2:$B$68000))</f>
        <v>#N/A</v>
      </c>
      <c r="V848" t="e">
        <f>INDEX('CFDA-Defs'!$A$2:$A$68000,MATCH(I848,'CFDA-Defs'!$B$2:$B$68000))</f>
        <v>#N/A</v>
      </c>
    </row>
    <row r="849" spans="21:22" x14ac:dyDescent="0.2">
      <c r="U849" t="e">
        <f>INDEX('CFDA-Defs'!$C$2:$C$68000,MATCH(I849,'CFDA-Defs'!$B$2:$B$68000))</f>
        <v>#N/A</v>
      </c>
      <c r="V849" t="e">
        <f>INDEX('CFDA-Defs'!$A$2:$A$68000,MATCH(I849,'CFDA-Defs'!$B$2:$B$68000))</f>
        <v>#N/A</v>
      </c>
    </row>
    <row r="850" spans="21:22" x14ac:dyDescent="0.2">
      <c r="U850" t="e">
        <f>INDEX('CFDA-Defs'!$C$2:$C$68000,MATCH(I850,'CFDA-Defs'!$B$2:$B$68000))</f>
        <v>#N/A</v>
      </c>
      <c r="V850" t="e">
        <f>INDEX('CFDA-Defs'!$A$2:$A$68000,MATCH(I850,'CFDA-Defs'!$B$2:$B$68000))</f>
        <v>#N/A</v>
      </c>
    </row>
    <row r="851" spans="21:22" x14ac:dyDescent="0.2">
      <c r="U851" t="e">
        <f>INDEX('CFDA-Defs'!$C$2:$C$68000,MATCH(I851,'CFDA-Defs'!$B$2:$B$68000))</f>
        <v>#N/A</v>
      </c>
      <c r="V851" t="e">
        <f>INDEX('CFDA-Defs'!$A$2:$A$68000,MATCH(I851,'CFDA-Defs'!$B$2:$B$68000))</f>
        <v>#N/A</v>
      </c>
    </row>
    <row r="852" spans="21:22" x14ac:dyDescent="0.2">
      <c r="U852" t="e">
        <f>INDEX('CFDA-Defs'!$C$2:$C$68000,MATCH(I852,'CFDA-Defs'!$B$2:$B$68000))</f>
        <v>#N/A</v>
      </c>
      <c r="V852" t="e">
        <f>INDEX('CFDA-Defs'!$A$2:$A$68000,MATCH(I852,'CFDA-Defs'!$B$2:$B$68000))</f>
        <v>#N/A</v>
      </c>
    </row>
    <row r="853" spans="21:22" x14ac:dyDescent="0.2">
      <c r="U853" t="e">
        <f>INDEX('CFDA-Defs'!$C$2:$C$68000,MATCH(I853,'CFDA-Defs'!$B$2:$B$68000))</f>
        <v>#N/A</v>
      </c>
      <c r="V853" t="e">
        <f>INDEX('CFDA-Defs'!$A$2:$A$68000,MATCH(I853,'CFDA-Defs'!$B$2:$B$68000))</f>
        <v>#N/A</v>
      </c>
    </row>
    <row r="854" spans="21:22" x14ac:dyDescent="0.2">
      <c r="U854" t="e">
        <f>INDEX('CFDA-Defs'!$C$2:$C$68000,MATCH(I854,'CFDA-Defs'!$B$2:$B$68000))</f>
        <v>#N/A</v>
      </c>
      <c r="V854" t="e">
        <f>INDEX('CFDA-Defs'!$A$2:$A$68000,MATCH(I854,'CFDA-Defs'!$B$2:$B$68000))</f>
        <v>#N/A</v>
      </c>
    </row>
    <row r="855" spans="21:22" x14ac:dyDescent="0.2">
      <c r="U855" t="e">
        <f>INDEX('CFDA-Defs'!$C$2:$C$68000,MATCH(I855,'CFDA-Defs'!$B$2:$B$68000))</f>
        <v>#N/A</v>
      </c>
      <c r="V855" t="e">
        <f>INDEX('CFDA-Defs'!$A$2:$A$68000,MATCH(I855,'CFDA-Defs'!$B$2:$B$68000))</f>
        <v>#N/A</v>
      </c>
    </row>
    <row r="856" spans="21:22" x14ac:dyDescent="0.2">
      <c r="U856" t="e">
        <f>INDEX('CFDA-Defs'!$C$2:$C$68000,MATCH(I856,'CFDA-Defs'!$B$2:$B$68000))</f>
        <v>#N/A</v>
      </c>
      <c r="V856" t="e">
        <f>INDEX('CFDA-Defs'!$A$2:$A$68000,MATCH(I856,'CFDA-Defs'!$B$2:$B$68000))</f>
        <v>#N/A</v>
      </c>
    </row>
    <row r="857" spans="21:22" x14ac:dyDescent="0.2">
      <c r="U857" t="e">
        <f>INDEX('CFDA-Defs'!$C$2:$C$68000,MATCH(I857,'CFDA-Defs'!$B$2:$B$68000))</f>
        <v>#N/A</v>
      </c>
      <c r="V857" t="e">
        <f>INDEX('CFDA-Defs'!$A$2:$A$68000,MATCH(I857,'CFDA-Defs'!$B$2:$B$68000))</f>
        <v>#N/A</v>
      </c>
    </row>
    <row r="858" spans="21:22" x14ac:dyDescent="0.2">
      <c r="U858" t="e">
        <f>INDEX('CFDA-Defs'!$C$2:$C$68000,MATCH(I858,'CFDA-Defs'!$B$2:$B$68000))</f>
        <v>#N/A</v>
      </c>
      <c r="V858" t="e">
        <f>INDEX('CFDA-Defs'!$A$2:$A$68000,MATCH(I858,'CFDA-Defs'!$B$2:$B$68000))</f>
        <v>#N/A</v>
      </c>
    </row>
    <row r="859" spans="21:22" x14ac:dyDescent="0.2">
      <c r="U859" t="e">
        <f>INDEX('CFDA-Defs'!$C$2:$C$68000,MATCH(I859,'CFDA-Defs'!$B$2:$B$68000))</f>
        <v>#N/A</v>
      </c>
      <c r="V859" t="e">
        <f>INDEX('CFDA-Defs'!$A$2:$A$68000,MATCH(I859,'CFDA-Defs'!$B$2:$B$68000))</f>
        <v>#N/A</v>
      </c>
    </row>
    <row r="860" spans="21:22" x14ac:dyDescent="0.2">
      <c r="U860" t="e">
        <f>INDEX('CFDA-Defs'!$C$2:$C$68000,MATCH(I860,'CFDA-Defs'!$B$2:$B$68000))</f>
        <v>#N/A</v>
      </c>
      <c r="V860" t="e">
        <f>INDEX('CFDA-Defs'!$A$2:$A$68000,MATCH(I860,'CFDA-Defs'!$B$2:$B$68000))</f>
        <v>#N/A</v>
      </c>
    </row>
    <row r="861" spans="21:22" x14ac:dyDescent="0.2">
      <c r="U861" t="e">
        <f>INDEX('CFDA-Defs'!$C$2:$C$68000,MATCH(I861,'CFDA-Defs'!$B$2:$B$68000))</f>
        <v>#N/A</v>
      </c>
      <c r="V861" t="e">
        <f>INDEX('CFDA-Defs'!$A$2:$A$68000,MATCH(I861,'CFDA-Defs'!$B$2:$B$68000))</f>
        <v>#N/A</v>
      </c>
    </row>
    <row r="862" spans="21:22" x14ac:dyDescent="0.2">
      <c r="U862" t="e">
        <f>INDEX('CFDA-Defs'!$C$2:$C$68000,MATCH(I862,'CFDA-Defs'!$B$2:$B$68000))</f>
        <v>#N/A</v>
      </c>
      <c r="V862" t="e">
        <f>INDEX('CFDA-Defs'!$A$2:$A$68000,MATCH(I862,'CFDA-Defs'!$B$2:$B$68000))</f>
        <v>#N/A</v>
      </c>
    </row>
    <row r="863" spans="21:22" x14ac:dyDescent="0.2">
      <c r="U863" t="e">
        <f>INDEX('CFDA-Defs'!$C$2:$C$68000,MATCH(I863,'CFDA-Defs'!$B$2:$B$68000))</f>
        <v>#N/A</v>
      </c>
      <c r="V863" t="e">
        <f>INDEX('CFDA-Defs'!$A$2:$A$68000,MATCH(I863,'CFDA-Defs'!$B$2:$B$68000))</f>
        <v>#N/A</v>
      </c>
    </row>
    <row r="864" spans="21:22" x14ac:dyDescent="0.2">
      <c r="U864" t="e">
        <f>INDEX('CFDA-Defs'!$C$2:$C$68000,MATCH(I864,'CFDA-Defs'!$B$2:$B$68000))</f>
        <v>#N/A</v>
      </c>
      <c r="V864" t="e">
        <f>INDEX('CFDA-Defs'!$A$2:$A$68000,MATCH(I864,'CFDA-Defs'!$B$2:$B$68000))</f>
        <v>#N/A</v>
      </c>
    </row>
    <row r="865" spans="21:22" x14ac:dyDescent="0.2">
      <c r="U865" t="e">
        <f>INDEX('CFDA-Defs'!$C$2:$C$68000,MATCH(I865,'CFDA-Defs'!$B$2:$B$68000))</f>
        <v>#N/A</v>
      </c>
      <c r="V865" t="e">
        <f>INDEX('CFDA-Defs'!$A$2:$A$68000,MATCH(I865,'CFDA-Defs'!$B$2:$B$68000))</f>
        <v>#N/A</v>
      </c>
    </row>
    <row r="866" spans="21:22" x14ac:dyDescent="0.2">
      <c r="U866" t="e">
        <f>INDEX('CFDA-Defs'!$C$2:$C$68000,MATCH(I866,'CFDA-Defs'!$B$2:$B$68000))</f>
        <v>#N/A</v>
      </c>
      <c r="V866" t="e">
        <f>INDEX('CFDA-Defs'!$A$2:$A$68000,MATCH(I866,'CFDA-Defs'!$B$2:$B$68000))</f>
        <v>#N/A</v>
      </c>
    </row>
    <row r="867" spans="21:22" x14ac:dyDescent="0.2">
      <c r="U867" t="e">
        <f>INDEX('CFDA-Defs'!$C$2:$C$68000,MATCH(I867,'CFDA-Defs'!$B$2:$B$68000))</f>
        <v>#N/A</v>
      </c>
      <c r="V867" t="e">
        <f>INDEX('CFDA-Defs'!$A$2:$A$68000,MATCH(I867,'CFDA-Defs'!$B$2:$B$68000))</f>
        <v>#N/A</v>
      </c>
    </row>
    <row r="868" spans="21:22" x14ac:dyDescent="0.2">
      <c r="U868" t="e">
        <f>INDEX('CFDA-Defs'!$C$2:$C$68000,MATCH(I868,'CFDA-Defs'!$B$2:$B$68000))</f>
        <v>#N/A</v>
      </c>
      <c r="V868" t="e">
        <f>INDEX('CFDA-Defs'!$A$2:$A$68000,MATCH(I868,'CFDA-Defs'!$B$2:$B$68000))</f>
        <v>#N/A</v>
      </c>
    </row>
    <row r="869" spans="21:22" x14ac:dyDescent="0.2">
      <c r="U869" t="e">
        <f>INDEX('CFDA-Defs'!$C$2:$C$68000,MATCH(I869,'CFDA-Defs'!$B$2:$B$68000))</f>
        <v>#N/A</v>
      </c>
      <c r="V869" t="e">
        <f>INDEX('CFDA-Defs'!$A$2:$A$68000,MATCH(I869,'CFDA-Defs'!$B$2:$B$68000))</f>
        <v>#N/A</v>
      </c>
    </row>
    <row r="870" spans="21:22" x14ac:dyDescent="0.2">
      <c r="U870" t="e">
        <f>INDEX('CFDA-Defs'!$C$2:$C$68000,MATCH(I870,'CFDA-Defs'!$B$2:$B$68000))</f>
        <v>#N/A</v>
      </c>
      <c r="V870" t="e">
        <f>INDEX('CFDA-Defs'!$A$2:$A$68000,MATCH(I870,'CFDA-Defs'!$B$2:$B$68000))</f>
        <v>#N/A</v>
      </c>
    </row>
    <row r="871" spans="21:22" x14ac:dyDescent="0.2">
      <c r="U871" t="e">
        <f>INDEX('CFDA-Defs'!$C$2:$C$68000,MATCH(I871,'CFDA-Defs'!$B$2:$B$68000))</f>
        <v>#N/A</v>
      </c>
      <c r="V871" t="e">
        <f>INDEX('CFDA-Defs'!$A$2:$A$68000,MATCH(I871,'CFDA-Defs'!$B$2:$B$68000))</f>
        <v>#N/A</v>
      </c>
    </row>
    <row r="872" spans="21:22" x14ac:dyDescent="0.2">
      <c r="U872" t="e">
        <f>INDEX('CFDA-Defs'!$C$2:$C$68000,MATCH(I872,'CFDA-Defs'!$B$2:$B$68000))</f>
        <v>#N/A</v>
      </c>
      <c r="V872" t="e">
        <f>INDEX('CFDA-Defs'!$A$2:$A$68000,MATCH(I872,'CFDA-Defs'!$B$2:$B$68000))</f>
        <v>#N/A</v>
      </c>
    </row>
    <row r="873" spans="21:22" x14ac:dyDescent="0.2">
      <c r="U873" t="e">
        <f>INDEX('CFDA-Defs'!$C$2:$C$68000,MATCH(I873,'CFDA-Defs'!$B$2:$B$68000))</f>
        <v>#N/A</v>
      </c>
      <c r="V873" t="e">
        <f>INDEX('CFDA-Defs'!$A$2:$A$68000,MATCH(I873,'CFDA-Defs'!$B$2:$B$68000))</f>
        <v>#N/A</v>
      </c>
    </row>
    <row r="874" spans="21:22" x14ac:dyDescent="0.2">
      <c r="U874" t="e">
        <f>INDEX('CFDA-Defs'!$C$2:$C$68000,MATCH(I874,'CFDA-Defs'!$B$2:$B$68000))</f>
        <v>#N/A</v>
      </c>
      <c r="V874" t="e">
        <f>INDEX('CFDA-Defs'!$A$2:$A$68000,MATCH(I874,'CFDA-Defs'!$B$2:$B$68000))</f>
        <v>#N/A</v>
      </c>
    </row>
    <row r="875" spans="21:22" x14ac:dyDescent="0.2">
      <c r="U875" t="e">
        <f>INDEX('CFDA-Defs'!$C$2:$C$68000,MATCH(I875,'CFDA-Defs'!$B$2:$B$68000))</f>
        <v>#N/A</v>
      </c>
      <c r="V875" t="e">
        <f>INDEX('CFDA-Defs'!$A$2:$A$68000,MATCH(I875,'CFDA-Defs'!$B$2:$B$68000))</f>
        <v>#N/A</v>
      </c>
    </row>
    <row r="876" spans="21:22" x14ac:dyDescent="0.2">
      <c r="U876" t="e">
        <f>INDEX('CFDA-Defs'!$C$2:$C$68000,MATCH(I876,'CFDA-Defs'!$B$2:$B$68000))</f>
        <v>#N/A</v>
      </c>
      <c r="V876" t="e">
        <f>INDEX('CFDA-Defs'!$A$2:$A$68000,MATCH(I876,'CFDA-Defs'!$B$2:$B$68000))</f>
        <v>#N/A</v>
      </c>
    </row>
    <row r="877" spans="21:22" x14ac:dyDescent="0.2">
      <c r="U877" t="e">
        <f>INDEX('CFDA-Defs'!$C$2:$C$68000,MATCH(I877,'CFDA-Defs'!$B$2:$B$68000))</f>
        <v>#N/A</v>
      </c>
      <c r="V877" t="e">
        <f>INDEX('CFDA-Defs'!$A$2:$A$68000,MATCH(I877,'CFDA-Defs'!$B$2:$B$68000))</f>
        <v>#N/A</v>
      </c>
    </row>
    <row r="878" spans="21:22" x14ac:dyDescent="0.2">
      <c r="U878" t="e">
        <f>INDEX('CFDA-Defs'!$C$2:$C$68000,MATCH(I878,'CFDA-Defs'!$B$2:$B$68000))</f>
        <v>#N/A</v>
      </c>
      <c r="V878" t="e">
        <f>INDEX('CFDA-Defs'!$A$2:$A$68000,MATCH(I878,'CFDA-Defs'!$B$2:$B$68000))</f>
        <v>#N/A</v>
      </c>
    </row>
    <row r="879" spans="21:22" x14ac:dyDescent="0.2">
      <c r="U879" t="e">
        <f>INDEX('CFDA-Defs'!$C$2:$C$68000,MATCH(I879,'CFDA-Defs'!$B$2:$B$68000))</f>
        <v>#N/A</v>
      </c>
      <c r="V879" t="e">
        <f>INDEX('CFDA-Defs'!$A$2:$A$68000,MATCH(I879,'CFDA-Defs'!$B$2:$B$68000))</f>
        <v>#N/A</v>
      </c>
    </row>
    <row r="880" spans="21:22" x14ac:dyDescent="0.2">
      <c r="U880" t="e">
        <f>INDEX('CFDA-Defs'!$C$2:$C$68000,MATCH(I880,'CFDA-Defs'!$B$2:$B$68000))</f>
        <v>#N/A</v>
      </c>
      <c r="V880" t="e">
        <f>INDEX('CFDA-Defs'!$A$2:$A$68000,MATCH(I880,'CFDA-Defs'!$B$2:$B$68000))</f>
        <v>#N/A</v>
      </c>
    </row>
    <row r="881" spans="21:22" x14ac:dyDescent="0.2">
      <c r="U881" t="e">
        <f>INDEX('CFDA-Defs'!$C$2:$C$68000,MATCH(I881,'CFDA-Defs'!$B$2:$B$68000))</f>
        <v>#N/A</v>
      </c>
      <c r="V881" t="e">
        <f>INDEX('CFDA-Defs'!$A$2:$A$68000,MATCH(I881,'CFDA-Defs'!$B$2:$B$68000))</f>
        <v>#N/A</v>
      </c>
    </row>
    <row r="882" spans="21:22" x14ac:dyDescent="0.2">
      <c r="U882" t="e">
        <f>INDEX('CFDA-Defs'!$C$2:$C$68000,MATCH(I882,'CFDA-Defs'!$B$2:$B$68000))</f>
        <v>#N/A</v>
      </c>
      <c r="V882" t="e">
        <f>INDEX('CFDA-Defs'!$A$2:$A$68000,MATCH(I882,'CFDA-Defs'!$B$2:$B$68000))</f>
        <v>#N/A</v>
      </c>
    </row>
    <row r="883" spans="21:22" x14ac:dyDescent="0.2">
      <c r="U883" t="e">
        <f>INDEX('CFDA-Defs'!$C$2:$C$68000,MATCH(I883,'CFDA-Defs'!$B$2:$B$68000))</f>
        <v>#N/A</v>
      </c>
      <c r="V883" t="e">
        <f>INDEX('CFDA-Defs'!$A$2:$A$68000,MATCH(I883,'CFDA-Defs'!$B$2:$B$68000))</f>
        <v>#N/A</v>
      </c>
    </row>
    <row r="884" spans="21:22" x14ac:dyDescent="0.2">
      <c r="U884" t="e">
        <f>INDEX('CFDA-Defs'!$C$2:$C$68000,MATCH(I884,'CFDA-Defs'!$B$2:$B$68000))</f>
        <v>#N/A</v>
      </c>
      <c r="V884" t="e">
        <f>INDEX('CFDA-Defs'!$A$2:$A$68000,MATCH(I884,'CFDA-Defs'!$B$2:$B$68000))</f>
        <v>#N/A</v>
      </c>
    </row>
    <row r="885" spans="21:22" x14ac:dyDescent="0.2">
      <c r="U885" t="e">
        <f>INDEX('CFDA-Defs'!$C$2:$C$68000,MATCH(I885,'CFDA-Defs'!$B$2:$B$68000))</f>
        <v>#N/A</v>
      </c>
      <c r="V885" t="e">
        <f>INDEX('CFDA-Defs'!$A$2:$A$68000,MATCH(I885,'CFDA-Defs'!$B$2:$B$68000))</f>
        <v>#N/A</v>
      </c>
    </row>
    <row r="886" spans="21:22" x14ac:dyDescent="0.2">
      <c r="U886" t="e">
        <f>INDEX('CFDA-Defs'!$C$2:$C$68000,MATCH(I886,'CFDA-Defs'!$B$2:$B$68000))</f>
        <v>#N/A</v>
      </c>
      <c r="V886" t="e">
        <f>INDEX('CFDA-Defs'!$A$2:$A$68000,MATCH(I886,'CFDA-Defs'!$B$2:$B$68000))</f>
        <v>#N/A</v>
      </c>
    </row>
    <row r="887" spans="21:22" x14ac:dyDescent="0.2">
      <c r="U887" t="e">
        <f>INDEX('CFDA-Defs'!$C$2:$C$68000,MATCH(I887,'CFDA-Defs'!$B$2:$B$68000))</f>
        <v>#N/A</v>
      </c>
      <c r="V887" t="e">
        <f>INDEX('CFDA-Defs'!$A$2:$A$68000,MATCH(I887,'CFDA-Defs'!$B$2:$B$68000))</f>
        <v>#N/A</v>
      </c>
    </row>
    <row r="888" spans="21:22" x14ac:dyDescent="0.2">
      <c r="U888" t="e">
        <f>INDEX('CFDA-Defs'!$C$2:$C$68000,MATCH(I888,'CFDA-Defs'!$B$2:$B$68000))</f>
        <v>#N/A</v>
      </c>
      <c r="V888" t="e">
        <f>INDEX('CFDA-Defs'!$A$2:$A$68000,MATCH(I888,'CFDA-Defs'!$B$2:$B$68000))</f>
        <v>#N/A</v>
      </c>
    </row>
    <row r="889" spans="21:22" x14ac:dyDescent="0.2">
      <c r="U889" t="e">
        <f>INDEX('CFDA-Defs'!$C$2:$C$68000,MATCH(I889,'CFDA-Defs'!$B$2:$B$68000))</f>
        <v>#N/A</v>
      </c>
      <c r="V889" t="e">
        <f>INDEX('CFDA-Defs'!$A$2:$A$68000,MATCH(I889,'CFDA-Defs'!$B$2:$B$68000))</f>
        <v>#N/A</v>
      </c>
    </row>
    <row r="890" spans="21:22" x14ac:dyDescent="0.2">
      <c r="U890" t="e">
        <f>INDEX('CFDA-Defs'!$C$2:$C$68000,MATCH(I890,'CFDA-Defs'!$B$2:$B$68000))</f>
        <v>#N/A</v>
      </c>
      <c r="V890" t="e">
        <f>INDEX('CFDA-Defs'!$A$2:$A$68000,MATCH(I890,'CFDA-Defs'!$B$2:$B$68000))</f>
        <v>#N/A</v>
      </c>
    </row>
    <row r="891" spans="21:22" x14ac:dyDescent="0.2">
      <c r="U891" t="e">
        <f>INDEX('CFDA-Defs'!$C$2:$C$68000,MATCH(I891,'CFDA-Defs'!$B$2:$B$68000))</f>
        <v>#N/A</v>
      </c>
      <c r="V891" t="e">
        <f>INDEX('CFDA-Defs'!$A$2:$A$68000,MATCH(I891,'CFDA-Defs'!$B$2:$B$68000))</f>
        <v>#N/A</v>
      </c>
    </row>
    <row r="892" spans="21:22" x14ac:dyDescent="0.2">
      <c r="U892" t="e">
        <f>INDEX('CFDA-Defs'!$C$2:$C$68000,MATCH(I892,'CFDA-Defs'!$B$2:$B$68000))</f>
        <v>#N/A</v>
      </c>
      <c r="V892" t="e">
        <f>INDEX('CFDA-Defs'!$A$2:$A$68000,MATCH(I892,'CFDA-Defs'!$B$2:$B$68000))</f>
        <v>#N/A</v>
      </c>
    </row>
    <row r="893" spans="21:22" x14ac:dyDescent="0.2">
      <c r="U893" t="e">
        <f>INDEX('CFDA-Defs'!$C$2:$C$68000,MATCH(I893,'CFDA-Defs'!$B$2:$B$68000))</f>
        <v>#N/A</v>
      </c>
      <c r="V893" t="e">
        <f>INDEX('CFDA-Defs'!$A$2:$A$68000,MATCH(I893,'CFDA-Defs'!$B$2:$B$68000))</f>
        <v>#N/A</v>
      </c>
    </row>
    <row r="894" spans="21:22" x14ac:dyDescent="0.2">
      <c r="U894" t="e">
        <f>INDEX('CFDA-Defs'!$C$2:$C$68000,MATCH(I894,'CFDA-Defs'!$B$2:$B$68000))</f>
        <v>#N/A</v>
      </c>
      <c r="V894" t="e">
        <f>INDEX('CFDA-Defs'!$A$2:$A$68000,MATCH(I894,'CFDA-Defs'!$B$2:$B$68000))</f>
        <v>#N/A</v>
      </c>
    </row>
    <row r="895" spans="21:22" x14ac:dyDescent="0.2">
      <c r="U895" t="e">
        <f>INDEX('CFDA-Defs'!$C$2:$C$68000,MATCH(I895,'CFDA-Defs'!$B$2:$B$68000))</f>
        <v>#N/A</v>
      </c>
      <c r="V895" t="e">
        <f>INDEX('CFDA-Defs'!$A$2:$A$68000,MATCH(I895,'CFDA-Defs'!$B$2:$B$68000))</f>
        <v>#N/A</v>
      </c>
    </row>
    <row r="896" spans="21:22" x14ac:dyDescent="0.2">
      <c r="U896" t="e">
        <f>INDEX('CFDA-Defs'!$C$2:$C$68000,MATCH(I896,'CFDA-Defs'!$B$2:$B$68000))</f>
        <v>#N/A</v>
      </c>
      <c r="V896" t="e">
        <f>INDEX('CFDA-Defs'!$A$2:$A$68000,MATCH(I896,'CFDA-Defs'!$B$2:$B$68000))</f>
        <v>#N/A</v>
      </c>
    </row>
    <row r="897" spans="21:22" x14ac:dyDescent="0.2">
      <c r="U897" t="e">
        <f>INDEX('CFDA-Defs'!$C$2:$C$68000,MATCH(I897,'CFDA-Defs'!$B$2:$B$68000))</f>
        <v>#N/A</v>
      </c>
      <c r="V897" t="e">
        <f>INDEX('CFDA-Defs'!$A$2:$A$68000,MATCH(I897,'CFDA-Defs'!$B$2:$B$68000))</f>
        <v>#N/A</v>
      </c>
    </row>
    <row r="898" spans="21:22" x14ac:dyDescent="0.2">
      <c r="U898" t="e">
        <f>INDEX('CFDA-Defs'!$C$2:$C$68000,MATCH(I898,'CFDA-Defs'!$B$2:$B$68000))</f>
        <v>#N/A</v>
      </c>
      <c r="V898" t="e">
        <f>INDEX('CFDA-Defs'!$A$2:$A$68000,MATCH(I898,'CFDA-Defs'!$B$2:$B$68000))</f>
        <v>#N/A</v>
      </c>
    </row>
    <row r="899" spans="21:22" x14ac:dyDescent="0.2">
      <c r="U899" t="e">
        <f>INDEX('CFDA-Defs'!$C$2:$C$68000,MATCH(I899,'CFDA-Defs'!$B$2:$B$68000))</f>
        <v>#N/A</v>
      </c>
      <c r="V899" t="e">
        <f>INDEX('CFDA-Defs'!$A$2:$A$68000,MATCH(I899,'CFDA-Defs'!$B$2:$B$68000))</f>
        <v>#N/A</v>
      </c>
    </row>
    <row r="900" spans="21:22" x14ac:dyDescent="0.2">
      <c r="U900" t="e">
        <f>INDEX('CFDA-Defs'!$C$2:$C$68000,MATCH(I900,'CFDA-Defs'!$B$2:$B$68000))</f>
        <v>#N/A</v>
      </c>
      <c r="V900" t="e">
        <f>INDEX('CFDA-Defs'!$A$2:$A$68000,MATCH(I900,'CFDA-Defs'!$B$2:$B$68000))</f>
        <v>#N/A</v>
      </c>
    </row>
    <row r="901" spans="21:22" x14ac:dyDescent="0.2">
      <c r="U901" t="e">
        <f>INDEX('CFDA-Defs'!$C$2:$C$68000,MATCH(I901,'CFDA-Defs'!$B$2:$B$68000))</f>
        <v>#N/A</v>
      </c>
      <c r="V901" t="e">
        <f>INDEX('CFDA-Defs'!$A$2:$A$68000,MATCH(I901,'CFDA-Defs'!$B$2:$B$68000))</f>
        <v>#N/A</v>
      </c>
    </row>
    <row r="902" spans="21:22" x14ac:dyDescent="0.2">
      <c r="U902" t="e">
        <f>INDEX('CFDA-Defs'!$C$2:$C$68000,MATCH(I902,'CFDA-Defs'!$B$2:$B$68000))</f>
        <v>#N/A</v>
      </c>
      <c r="V902" t="e">
        <f>INDEX('CFDA-Defs'!$A$2:$A$68000,MATCH(I902,'CFDA-Defs'!$B$2:$B$68000))</f>
        <v>#N/A</v>
      </c>
    </row>
    <row r="903" spans="21:22" x14ac:dyDescent="0.2">
      <c r="U903" t="e">
        <f>INDEX('CFDA-Defs'!$C$2:$C$68000,MATCH(I903,'CFDA-Defs'!$B$2:$B$68000))</f>
        <v>#N/A</v>
      </c>
      <c r="V903" t="e">
        <f>INDEX('CFDA-Defs'!$A$2:$A$68000,MATCH(I903,'CFDA-Defs'!$B$2:$B$68000))</f>
        <v>#N/A</v>
      </c>
    </row>
    <row r="904" spans="21:22" x14ac:dyDescent="0.2">
      <c r="U904" t="e">
        <f>INDEX('CFDA-Defs'!$C$2:$C$68000,MATCH(I904,'CFDA-Defs'!$B$2:$B$68000))</f>
        <v>#N/A</v>
      </c>
      <c r="V904" t="e">
        <f>INDEX('CFDA-Defs'!$A$2:$A$68000,MATCH(I904,'CFDA-Defs'!$B$2:$B$68000))</f>
        <v>#N/A</v>
      </c>
    </row>
    <row r="905" spans="21:22" x14ac:dyDescent="0.2">
      <c r="U905" t="e">
        <f>INDEX('CFDA-Defs'!$C$2:$C$68000,MATCH(I905,'CFDA-Defs'!$B$2:$B$68000))</f>
        <v>#N/A</v>
      </c>
      <c r="V905" t="e">
        <f>INDEX('CFDA-Defs'!$A$2:$A$68000,MATCH(I905,'CFDA-Defs'!$B$2:$B$68000))</f>
        <v>#N/A</v>
      </c>
    </row>
    <row r="906" spans="21:22" x14ac:dyDescent="0.2">
      <c r="U906" t="e">
        <f>INDEX('CFDA-Defs'!$C$2:$C$68000,MATCH(I906,'CFDA-Defs'!$B$2:$B$68000))</f>
        <v>#N/A</v>
      </c>
      <c r="V906" t="e">
        <f>INDEX('CFDA-Defs'!$A$2:$A$68000,MATCH(I906,'CFDA-Defs'!$B$2:$B$68000))</f>
        <v>#N/A</v>
      </c>
    </row>
    <row r="907" spans="21:22" x14ac:dyDescent="0.2">
      <c r="U907" t="e">
        <f>INDEX('CFDA-Defs'!$C$2:$C$68000,MATCH(I907,'CFDA-Defs'!$B$2:$B$68000))</f>
        <v>#N/A</v>
      </c>
      <c r="V907" t="e">
        <f>INDEX('CFDA-Defs'!$A$2:$A$68000,MATCH(I907,'CFDA-Defs'!$B$2:$B$68000))</f>
        <v>#N/A</v>
      </c>
    </row>
    <row r="908" spans="21:22" x14ac:dyDescent="0.2">
      <c r="U908" t="e">
        <f>INDEX('CFDA-Defs'!$C$2:$C$68000,MATCH(I908,'CFDA-Defs'!$B$2:$B$68000))</f>
        <v>#N/A</v>
      </c>
      <c r="V908" t="e">
        <f>INDEX('CFDA-Defs'!$A$2:$A$68000,MATCH(I908,'CFDA-Defs'!$B$2:$B$68000))</f>
        <v>#N/A</v>
      </c>
    </row>
    <row r="909" spans="21:22" x14ac:dyDescent="0.2">
      <c r="U909" t="e">
        <f>INDEX('CFDA-Defs'!$C$2:$C$68000,MATCH(I909,'CFDA-Defs'!$B$2:$B$68000))</f>
        <v>#N/A</v>
      </c>
      <c r="V909" t="e">
        <f>INDEX('CFDA-Defs'!$A$2:$A$68000,MATCH(I909,'CFDA-Defs'!$B$2:$B$68000))</f>
        <v>#N/A</v>
      </c>
    </row>
    <row r="910" spans="21:22" x14ac:dyDescent="0.2">
      <c r="U910" t="e">
        <f>INDEX('CFDA-Defs'!$C$2:$C$68000,MATCH(I910,'CFDA-Defs'!$B$2:$B$68000))</f>
        <v>#N/A</v>
      </c>
      <c r="V910" t="e">
        <f>INDEX('CFDA-Defs'!$A$2:$A$68000,MATCH(I910,'CFDA-Defs'!$B$2:$B$68000))</f>
        <v>#N/A</v>
      </c>
    </row>
    <row r="911" spans="21:22" x14ac:dyDescent="0.2">
      <c r="U911" t="e">
        <f>INDEX('CFDA-Defs'!$C$2:$C$68000,MATCH(I911,'CFDA-Defs'!$B$2:$B$68000))</f>
        <v>#N/A</v>
      </c>
      <c r="V911" t="e">
        <f>INDEX('CFDA-Defs'!$A$2:$A$68000,MATCH(I911,'CFDA-Defs'!$B$2:$B$68000))</f>
        <v>#N/A</v>
      </c>
    </row>
    <row r="912" spans="21:22" x14ac:dyDescent="0.2">
      <c r="U912" t="e">
        <f>INDEX('CFDA-Defs'!$C$2:$C$68000,MATCH(I912,'CFDA-Defs'!$B$2:$B$68000))</f>
        <v>#N/A</v>
      </c>
      <c r="V912" t="e">
        <f>INDEX('CFDA-Defs'!$A$2:$A$68000,MATCH(I912,'CFDA-Defs'!$B$2:$B$68000))</f>
        <v>#N/A</v>
      </c>
    </row>
    <row r="913" spans="21:22" x14ac:dyDescent="0.2">
      <c r="U913" t="e">
        <f>INDEX('CFDA-Defs'!$C$2:$C$68000,MATCH(I913,'CFDA-Defs'!$B$2:$B$68000))</f>
        <v>#N/A</v>
      </c>
      <c r="V913" t="e">
        <f>INDEX('CFDA-Defs'!$A$2:$A$68000,MATCH(I913,'CFDA-Defs'!$B$2:$B$68000))</f>
        <v>#N/A</v>
      </c>
    </row>
    <row r="914" spans="21:22" x14ac:dyDescent="0.2">
      <c r="U914" t="e">
        <f>INDEX('CFDA-Defs'!$C$2:$C$68000,MATCH(I914,'CFDA-Defs'!$B$2:$B$68000))</f>
        <v>#N/A</v>
      </c>
      <c r="V914" t="e">
        <f>INDEX('CFDA-Defs'!$A$2:$A$68000,MATCH(I914,'CFDA-Defs'!$B$2:$B$68000))</f>
        <v>#N/A</v>
      </c>
    </row>
    <row r="915" spans="21:22" x14ac:dyDescent="0.2">
      <c r="U915" t="e">
        <f>INDEX('CFDA-Defs'!$C$2:$C$68000,MATCH(I915,'CFDA-Defs'!$B$2:$B$68000))</f>
        <v>#N/A</v>
      </c>
      <c r="V915" t="e">
        <f>INDEX('CFDA-Defs'!$A$2:$A$68000,MATCH(I915,'CFDA-Defs'!$B$2:$B$68000))</f>
        <v>#N/A</v>
      </c>
    </row>
    <row r="916" spans="21:22" x14ac:dyDescent="0.2">
      <c r="U916" t="e">
        <f>INDEX('CFDA-Defs'!$C$2:$C$68000,MATCH(I916,'CFDA-Defs'!$B$2:$B$68000))</f>
        <v>#N/A</v>
      </c>
      <c r="V916" t="e">
        <f>INDEX('CFDA-Defs'!$A$2:$A$68000,MATCH(I916,'CFDA-Defs'!$B$2:$B$68000))</f>
        <v>#N/A</v>
      </c>
    </row>
    <row r="917" spans="21:22" x14ac:dyDescent="0.2">
      <c r="U917" t="e">
        <f>INDEX('CFDA-Defs'!$C$2:$C$68000,MATCH(I917,'CFDA-Defs'!$B$2:$B$68000))</f>
        <v>#N/A</v>
      </c>
      <c r="V917" t="e">
        <f>INDEX('CFDA-Defs'!$A$2:$A$68000,MATCH(I917,'CFDA-Defs'!$B$2:$B$68000))</f>
        <v>#N/A</v>
      </c>
    </row>
    <row r="918" spans="21:22" x14ac:dyDescent="0.2">
      <c r="U918" t="e">
        <f>INDEX('CFDA-Defs'!$C$2:$C$68000,MATCH(I918,'CFDA-Defs'!$B$2:$B$68000))</f>
        <v>#N/A</v>
      </c>
      <c r="V918" t="e">
        <f>INDEX('CFDA-Defs'!$A$2:$A$68000,MATCH(I918,'CFDA-Defs'!$B$2:$B$68000))</f>
        <v>#N/A</v>
      </c>
    </row>
    <row r="919" spans="21:22" x14ac:dyDescent="0.2">
      <c r="U919" t="e">
        <f>INDEX('CFDA-Defs'!$C$2:$C$68000,MATCH(I919,'CFDA-Defs'!$B$2:$B$68000))</f>
        <v>#N/A</v>
      </c>
      <c r="V919" t="e">
        <f>INDEX('CFDA-Defs'!$A$2:$A$68000,MATCH(I919,'CFDA-Defs'!$B$2:$B$68000))</f>
        <v>#N/A</v>
      </c>
    </row>
    <row r="920" spans="21:22" x14ac:dyDescent="0.2">
      <c r="U920" t="e">
        <f>INDEX('CFDA-Defs'!$C$2:$C$68000,MATCH(I920,'CFDA-Defs'!$B$2:$B$68000))</f>
        <v>#N/A</v>
      </c>
      <c r="V920" t="e">
        <f>INDEX('CFDA-Defs'!$A$2:$A$68000,MATCH(I920,'CFDA-Defs'!$B$2:$B$68000))</f>
        <v>#N/A</v>
      </c>
    </row>
    <row r="921" spans="21:22" x14ac:dyDescent="0.2">
      <c r="U921" t="e">
        <f>INDEX('CFDA-Defs'!$C$2:$C$68000,MATCH(I921,'CFDA-Defs'!$B$2:$B$68000))</f>
        <v>#N/A</v>
      </c>
      <c r="V921" t="e">
        <f>INDEX('CFDA-Defs'!$A$2:$A$68000,MATCH(I921,'CFDA-Defs'!$B$2:$B$68000))</f>
        <v>#N/A</v>
      </c>
    </row>
    <row r="922" spans="21:22" x14ac:dyDescent="0.2">
      <c r="U922" t="e">
        <f>INDEX('CFDA-Defs'!$C$2:$C$68000,MATCH(I922,'CFDA-Defs'!$B$2:$B$68000))</f>
        <v>#N/A</v>
      </c>
      <c r="V922" t="e">
        <f>INDEX('CFDA-Defs'!$A$2:$A$68000,MATCH(I922,'CFDA-Defs'!$B$2:$B$68000))</f>
        <v>#N/A</v>
      </c>
    </row>
    <row r="923" spans="21:22" x14ac:dyDescent="0.2">
      <c r="U923" t="e">
        <f>INDEX('CFDA-Defs'!$C$2:$C$68000,MATCH(I923,'CFDA-Defs'!$B$2:$B$68000))</f>
        <v>#N/A</v>
      </c>
      <c r="V923" t="e">
        <f>INDEX('CFDA-Defs'!$A$2:$A$68000,MATCH(I923,'CFDA-Defs'!$B$2:$B$68000))</f>
        <v>#N/A</v>
      </c>
    </row>
    <row r="924" spans="21:22" x14ac:dyDescent="0.2">
      <c r="U924" t="e">
        <f>INDEX('CFDA-Defs'!$C$2:$C$68000,MATCH(I924,'CFDA-Defs'!$B$2:$B$68000))</f>
        <v>#N/A</v>
      </c>
      <c r="V924" t="e">
        <f>INDEX('CFDA-Defs'!$A$2:$A$68000,MATCH(I924,'CFDA-Defs'!$B$2:$B$68000))</f>
        <v>#N/A</v>
      </c>
    </row>
    <row r="925" spans="21:22" x14ac:dyDescent="0.2">
      <c r="U925" t="e">
        <f>INDEX('CFDA-Defs'!$C$2:$C$68000,MATCH(I925,'CFDA-Defs'!$B$2:$B$68000))</f>
        <v>#N/A</v>
      </c>
      <c r="V925" t="e">
        <f>INDEX('CFDA-Defs'!$A$2:$A$68000,MATCH(I925,'CFDA-Defs'!$B$2:$B$68000))</f>
        <v>#N/A</v>
      </c>
    </row>
    <row r="926" spans="21:22" x14ac:dyDescent="0.2">
      <c r="U926" t="e">
        <f>INDEX('CFDA-Defs'!$C$2:$C$68000,MATCH(I926,'CFDA-Defs'!$B$2:$B$68000))</f>
        <v>#N/A</v>
      </c>
      <c r="V926" t="e">
        <f>INDEX('CFDA-Defs'!$A$2:$A$68000,MATCH(I926,'CFDA-Defs'!$B$2:$B$68000))</f>
        <v>#N/A</v>
      </c>
    </row>
    <row r="927" spans="21:22" x14ac:dyDescent="0.2">
      <c r="U927" t="e">
        <f>INDEX('CFDA-Defs'!$C$2:$C$68000,MATCH(I927,'CFDA-Defs'!$B$2:$B$68000))</f>
        <v>#N/A</v>
      </c>
      <c r="V927" t="e">
        <f>INDEX('CFDA-Defs'!$A$2:$A$68000,MATCH(I927,'CFDA-Defs'!$B$2:$B$68000))</f>
        <v>#N/A</v>
      </c>
    </row>
    <row r="928" spans="21:22" x14ac:dyDescent="0.2">
      <c r="U928" t="e">
        <f>INDEX('CFDA-Defs'!$C$2:$C$68000,MATCH(I928,'CFDA-Defs'!$B$2:$B$68000))</f>
        <v>#N/A</v>
      </c>
      <c r="V928" t="e">
        <f>INDEX('CFDA-Defs'!$A$2:$A$68000,MATCH(I928,'CFDA-Defs'!$B$2:$B$68000))</f>
        <v>#N/A</v>
      </c>
    </row>
    <row r="929" spans="21:22" x14ac:dyDescent="0.2">
      <c r="U929" t="e">
        <f>INDEX('CFDA-Defs'!$C$2:$C$68000,MATCH(I929,'CFDA-Defs'!$B$2:$B$68000))</f>
        <v>#N/A</v>
      </c>
      <c r="V929" t="e">
        <f>INDEX('CFDA-Defs'!$A$2:$A$68000,MATCH(I929,'CFDA-Defs'!$B$2:$B$68000))</f>
        <v>#N/A</v>
      </c>
    </row>
    <row r="930" spans="21:22" x14ac:dyDescent="0.2">
      <c r="U930" t="e">
        <f>INDEX('CFDA-Defs'!$C$2:$C$68000,MATCH(I930,'CFDA-Defs'!$B$2:$B$68000))</f>
        <v>#N/A</v>
      </c>
      <c r="V930" t="e">
        <f>INDEX('CFDA-Defs'!$A$2:$A$68000,MATCH(I930,'CFDA-Defs'!$B$2:$B$68000))</f>
        <v>#N/A</v>
      </c>
    </row>
    <row r="931" spans="21:22" x14ac:dyDescent="0.2">
      <c r="U931" t="e">
        <f>INDEX('CFDA-Defs'!$C$2:$C$68000,MATCH(I931,'CFDA-Defs'!$B$2:$B$68000))</f>
        <v>#N/A</v>
      </c>
      <c r="V931" t="e">
        <f>INDEX('CFDA-Defs'!$A$2:$A$68000,MATCH(I931,'CFDA-Defs'!$B$2:$B$68000))</f>
        <v>#N/A</v>
      </c>
    </row>
    <row r="932" spans="21:22" x14ac:dyDescent="0.2">
      <c r="U932" t="e">
        <f>INDEX('CFDA-Defs'!$C$2:$C$68000,MATCH(I932,'CFDA-Defs'!$B$2:$B$68000))</f>
        <v>#N/A</v>
      </c>
      <c r="V932" t="e">
        <f>INDEX('CFDA-Defs'!$A$2:$A$68000,MATCH(I932,'CFDA-Defs'!$B$2:$B$68000))</f>
        <v>#N/A</v>
      </c>
    </row>
    <row r="933" spans="21:22" x14ac:dyDescent="0.2">
      <c r="U933" t="e">
        <f>INDEX('CFDA-Defs'!$C$2:$C$68000,MATCH(I933,'CFDA-Defs'!$B$2:$B$68000))</f>
        <v>#N/A</v>
      </c>
      <c r="V933" t="e">
        <f>INDEX('CFDA-Defs'!$A$2:$A$68000,MATCH(I933,'CFDA-Defs'!$B$2:$B$68000))</f>
        <v>#N/A</v>
      </c>
    </row>
    <row r="934" spans="21:22" x14ac:dyDescent="0.2">
      <c r="U934" t="e">
        <f>INDEX('CFDA-Defs'!$C$2:$C$68000,MATCH(I934,'CFDA-Defs'!$B$2:$B$68000))</f>
        <v>#N/A</v>
      </c>
      <c r="V934" t="e">
        <f>INDEX('CFDA-Defs'!$A$2:$A$68000,MATCH(I934,'CFDA-Defs'!$B$2:$B$68000))</f>
        <v>#N/A</v>
      </c>
    </row>
    <row r="935" spans="21:22" x14ac:dyDescent="0.2">
      <c r="U935" t="e">
        <f>INDEX('CFDA-Defs'!$C$2:$C$68000,MATCH(I935,'CFDA-Defs'!$B$2:$B$68000))</f>
        <v>#N/A</v>
      </c>
      <c r="V935" t="e">
        <f>INDEX('CFDA-Defs'!$A$2:$A$68000,MATCH(I935,'CFDA-Defs'!$B$2:$B$68000))</f>
        <v>#N/A</v>
      </c>
    </row>
    <row r="936" spans="21:22" x14ac:dyDescent="0.2">
      <c r="U936" t="e">
        <f>INDEX('CFDA-Defs'!$C$2:$C$68000,MATCH(I936,'CFDA-Defs'!$B$2:$B$68000))</f>
        <v>#N/A</v>
      </c>
      <c r="V936" t="e">
        <f>INDEX('CFDA-Defs'!$A$2:$A$68000,MATCH(I936,'CFDA-Defs'!$B$2:$B$68000))</f>
        <v>#N/A</v>
      </c>
    </row>
    <row r="937" spans="21:22" x14ac:dyDescent="0.2">
      <c r="U937" t="e">
        <f>INDEX('CFDA-Defs'!$C$2:$C$68000,MATCH(I937,'CFDA-Defs'!$B$2:$B$68000))</f>
        <v>#N/A</v>
      </c>
      <c r="V937" t="e">
        <f>INDEX('CFDA-Defs'!$A$2:$A$68000,MATCH(I937,'CFDA-Defs'!$B$2:$B$68000))</f>
        <v>#N/A</v>
      </c>
    </row>
    <row r="938" spans="21:22" x14ac:dyDescent="0.2">
      <c r="U938" t="e">
        <f>INDEX('CFDA-Defs'!$C$2:$C$68000,MATCH(I938,'CFDA-Defs'!$B$2:$B$68000))</f>
        <v>#N/A</v>
      </c>
      <c r="V938" t="e">
        <f>INDEX('CFDA-Defs'!$A$2:$A$68000,MATCH(I938,'CFDA-Defs'!$B$2:$B$68000))</f>
        <v>#N/A</v>
      </c>
    </row>
    <row r="939" spans="21:22" x14ac:dyDescent="0.2">
      <c r="U939" t="e">
        <f>INDEX('CFDA-Defs'!$C$2:$C$68000,MATCH(I939,'CFDA-Defs'!$B$2:$B$68000))</f>
        <v>#N/A</v>
      </c>
      <c r="V939" t="e">
        <f>INDEX('CFDA-Defs'!$A$2:$A$68000,MATCH(I939,'CFDA-Defs'!$B$2:$B$68000))</f>
        <v>#N/A</v>
      </c>
    </row>
    <row r="940" spans="21:22" x14ac:dyDescent="0.2">
      <c r="U940" t="e">
        <f>INDEX('CFDA-Defs'!$C$2:$C$68000,MATCH(I940,'CFDA-Defs'!$B$2:$B$68000))</f>
        <v>#N/A</v>
      </c>
      <c r="V940" t="e">
        <f>INDEX('CFDA-Defs'!$A$2:$A$68000,MATCH(I940,'CFDA-Defs'!$B$2:$B$68000))</f>
        <v>#N/A</v>
      </c>
    </row>
    <row r="941" spans="21:22" x14ac:dyDescent="0.2">
      <c r="U941" t="e">
        <f>INDEX('CFDA-Defs'!$C$2:$C$68000,MATCH(I941,'CFDA-Defs'!$B$2:$B$68000))</f>
        <v>#N/A</v>
      </c>
      <c r="V941" t="e">
        <f>INDEX('CFDA-Defs'!$A$2:$A$68000,MATCH(I941,'CFDA-Defs'!$B$2:$B$68000))</f>
        <v>#N/A</v>
      </c>
    </row>
    <row r="942" spans="21:22" x14ac:dyDescent="0.2">
      <c r="U942" t="e">
        <f>INDEX('CFDA-Defs'!$C$2:$C$68000,MATCH(I942,'CFDA-Defs'!$B$2:$B$68000))</f>
        <v>#N/A</v>
      </c>
      <c r="V942" t="e">
        <f>INDEX('CFDA-Defs'!$A$2:$A$68000,MATCH(I942,'CFDA-Defs'!$B$2:$B$68000))</f>
        <v>#N/A</v>
      </c>
    </row>
    <row r="943" spans="21:22" x14ac:dyDescent="0.2">
      <c r="U943" t="e">
        <f>INDEX('CFDA-Defs'!$C$2:$C$68000,MATCH(I943,'CFDA-Defs'!$B$2:$B$68000))</f>
        <v>#N/A</v>
      </c>
      <c r="V943" t="e">
        <f>INDEX('CFDA-Defs'!$A$2:$A$68000,MATCH(I943,'CFDA-Defs'!$B$2:$B$68000))</f>
        <v>#N/A</v>
      </c>
    </row>
    <row r="944" spans="21:22" x14ac:dyDescent="0.2">
      <c r="U944" t="e">
        <f>INDEX('CFDA-Defs'!$C$2:$C$68000,MATCH(I944,'CFDA-Defs'!$B$2:$B$68000))</f>
        <v>#N/A</v>
      </c>
      <c r="V944" t="e">
        <f>INDEX('CFDA-Defs'!$A$2:$A$68000,MATCH(I944,'CFDA-Defs'!$B$2:$B$68000))</f>
        <v>#N/A</v>
      </c>
    </row>
    <row r="945" spans="21:22" x14ac:dyDescent="0.2">
      <c r="U945" t="e">
        <f>INDEX('CFDA-Defs'!$C$2:$C$68000,MATCH(I945,'CFDA-Defs'!$B$2:$B$68000))</f>
        <v>#N/A</v>
      </c>
      <c r="V945" t="e">
        <f>INDEX('CFDA-Defs'!$A$2:$A$68000,MATCH(I945,'CFDA-Defs'!$B$2:$B$68000))</f>
        <v>#N/A</v>
      </c>
    </row>
    <row r="946" spans="21:22" x14ac:dyDescent="0.2">
      <c r="U946" t="e">
        <f>INDEX('CFDA-Defs'!$C$2:$C$68000,MATCH(I946,'CFDA-Defs'!$B$2:$B$68000))</f>
        <v>#N/A</v>
      </c>
      <c r="V946" t="e">
        <f>INDEX('CFDA-Defs'!$A$2:$A$68000,MATCH(I946,'CFDA-Defs'!$B$2:$B$68000))</f>
        <v>#N/A</v>
      </c>
    </row>
    <row r="947" spans="21:22" x14ac:dyDescent="0.2">
      <c r="U947" t="e">
        <f>INDEX('CFDA-Defs'!$C$2:$C$68000,MATCH(I947,'CFDA-Defs'!$B$2:$B$68000))</f>
        <v>#N/A</v>
      </c>
      <c r="V947" t="e">
        <f>INDEX('CFDA-Defs'!$A$2:$A$68000,MATCH(I947,'CFDA-Defs'!$B$2:$B$68000))</f>
        <v>#N/A</v>
      </c>
    </row>
    <row r="948" spans="21:22" x14ac:dyDescent="0.2">
      <c r="U948" t="e">
        <f>INDEX('CFDA-Defs'!$C$2:$C$68000,MATCH(I948,'CFDA-Defs'!$B$2:$B$68000))</f>
        <v>#N/A</v>
      </c>
      <c r="V948" t="e">
        <f>INDEX('CFDA-Defs'!$A$2:$A$68000,MATCH(I948,'CFDA-Defs'!$B$2:$B$68000))</f>
        <v>#N/A</v>
      </c>
    </row>
    <row r="949" spans="21:22" x14ac:dyDescent="0.2">
      <c r="U949" t="e">
        <f>INDEX('CFDA-Defs'!$C$2:$C$68000,MATCH(I949,'CFDA-Defs'!$B$2:$B$68000))</f>
        <v>#N/A</v>
      </c>
      <c r="V949" t="e">
        <f>INDEX('CFDA-Defs'!$A$2:$A$68000,MATCH(I949,'CFDA-Defs'!$B$2:$B$68000))</f>
        <v>#N/A</v>
      </c>
    </row>
    <row r="950" spans="21:22" x14ac:dyDescent="0.2">
      <c r="U950" t="e">
        <f>INDEX('CFDA-Defs'!$C$2:$C$68000,MATCH(I950,'CFDA-Defs'!$B$2:$B$68000))</f>
        <v>#N/A</v>
      </c>
      <c r="V950" t="e">
        <f>INDEX('CFDA-Defs'!$A$2:$A$68000,MATCH(I950,'CFDA-Defs'!$B$2:$B$68000))</f>
        <v>#N/A</v>
      </c>
    </row>
    <row r="951" spans="21:22" x14ac:dyDescent="0.2">
      <c r="U951" t="e">
        <f>INDEX('CFDA-Defs'!$C$2:$C$68000,MATCH(I951,'CFDA-Defs'!$B$2:$B$68000))</f>
        <v>#N/A</v>
      </c>
      <c r="V951" t="e">
        <f>INDEX('CFDA-Defs'!$A$2:$A$68000,MATCH(I951,'CFDA-Defs'!$B$2:$B$68000))</f>
        <v>#N/A</v>
      </c>
    </row>
    <row r="952" spans="21:22" x14ac:dyDescent="0.2">
      <c r="U952" t="e">
        <f>INDEX('CFDA-Defs'!$C$2:$C$68000,MATCH(I952,'CFDA-Defs'!$B$2:$B$68000))</f>
        <v>#N/A</v>
      </c>
      <c r="V952" t="e">
        <f>INDEX('CFDA-Defs'!$A$2:$A$68000,MATCH(I952,'CFDA-Defs'!$B$2:$B$68000))</f>
        <v>#N/A</v>
      </c>
    </row>
    <row r="953" spans="21:22" x14ac:dyDescent="0.2">
      <c r="U953" t="e">
        <f>INDEX('CFDA-Defs'!$C$2:$C$68000,MATCH(I953,'CFDA-Defs'!$B$2:$B$68000))</f>
        <v>#N/A</v>
      </c>
      <c r="V953" t="e">
        <f>INDEX('CFDA-Defs'!$A$2:$A$68000,MATCH(I953,'CFDA-Defs'!$B$2:$B$68000))</f>
        <v>#N/A</v>
      </c>
    </row>
    <row r="954" spans="21:22" x14ac:dyDescent="0.2">
      <c r="U954" t="e">
        <f>INDEX('CFDA-Defs'!$C$2:$C$68000,MATCH(I954,'CFDA-Defs'!$B$2:$B$68000))</f>
        <v>#N/A</v>
      </c>
      <c r="V954" t="e">
        <f>INDEX('CFDA-Defs'!$A$2:$A$68000,MATCH(I954,'CFDA-Defs'!$B$2:$B$68000))</f>
        <v>#N/A</v>
      </c>
    </row>
    <row r="955" spans="21:22" x14ac:dyDescent="0.2">
      <c r="U955" t="e">
        <f>INDEX('CFDA-Defs'!$C$2:$C$68000,MATCH(I955,'CFDA-Defs'!$B$2:$B$68000))</f>
        <v>#N/A</v>
      </c>
      <c r="V955" t="e">
        <f>INDEX('CFDA-Defs'!$A$2:$A$68000,MATCH(I955,'CFDA-Defs'!$B$2:$B$68000))</f>
        <v>#N/A</v>
      </c>
    </row>
    <row r="956" spans="21:22" x14ac:dyDescent="0.2">
      <c r="U956" t="e">
        <f>INDEX('CFDA-Defs'!$C$2:$C$68000,MATCH(I956,'CFDA-Defs'!$B$2:$B$68000))</f>
        <v>#N/A</v>
      </c>
      <c r="V956" t="e">
        <f>INDEX('CFDA-Defs'!$A$2:$A$68000,MATCH(I956,'CFDA-Defs'!$B$2:$B$68000))</f>
        <v>#N/A</v>
      </c>
    </row>
    <row r="957" spans="21:22" x14ac:dyDescent="0.2">
      <c r="U957" t="e">
        <f>INDEX('CFDA-Defs'!$C$2:$C$68000,MATCH(I957,'CFDA-Defs'!$B$2:$B$68000))</f>
        <v>#N/A</v>
      </c>
      <c r="V957" t="e">
        <f>INDEX('CFDA-Defs'!$A$2:$A$68000,MATCH(I957,'CFDA-Defs'!$B$2:$B$68000))</f>
        <v>#N/A</v>
      </c>
    </row>
    <row r="958" spans="21:22" x14ac:dyDescent="0.2">
      <c r="U958" t="e">
        <f>INDEX('CFDA-Defs'!$C$2:$C$68000,MATCH(I958,'CFDA-Defs'!$B$2:$B$68000))</f>
        <v>#N/A</v>
      </c>
      <c r="V958" t="e">
        <f>INDEX('CFDA-Defs'!$A$2:$A$68000,MATCH(I958,'CFDA-Defs'!$B$2:$B$68000))</f>
        <v>#N/A</v>
      </c>
    </row>
    <row r="959" spans="21:22" x14ac:dyDescent="0.2">
      <c r="U959" t="e">
        <f>INDEX('CFDA-Defs'!$C$2:$C$68000,MATCH(I959,'CFDA-Defs'!$B$2:$B$68000))</f>
        <v>#N/A</v>
      </c>
      <c r="V959" t="e">
        <f>INDEX('CFDA-Defs'!$A$2:$A$68000,MATCH(I959,'CFDA-Defs'!$B$2:$B$68000))</f>
        <v>#N/A</v>
      </c>
    </row>
    <row r="960" spans="21:22" x14ac:dyDescent="0.2">
      <c r="U960" t="e">
        <f>INDEX('CFDA-Defs'!$C$2:$C$68000,MATCH(I960,'CFDA-Defs'!$B$2:$B$68000))</f>
        <v>#N/A</v>
      </c>
      <c r="V960" t="e">
        <f>INDEX('CFDA-Defs'!$A$2:$A$68000,MATCH(I960,'CFDA-Defs'!$B$2:$B$68000))</f>
        <v>#N/A</v>
      </c>
    </row>
    <row r="961" spans="21:22" x14ac:dyDescent="0.2">
      <c r="U961" t="e">
        <f>INDEX('CFDA-Defs'!$C$2:$C$68000,MATCH(I961,'CFDA-Defs'!$B$2:$B$68000))</f>
        <v>#N/A</v>
      </c>
      <c r="V961" t="e">
        <f>INDEX('CFDA-Defs'!$A$2:$A$68000,MATCH(I961,'CFDA-Defs'!$B$2:$B$68000))</f>
        <v>#N/A</v>
      </c>
    </row>
    <row r="962" spans="21:22" x14ac:dyDescent="0.2">
      <c r="U962" t="e">
        <f>INDEX('CFDA-Defs'!$C$2:$C$68000,MATCH(I962,'CFDA-Defs'!$B$2:$B$68000))</f>
        <v>#N/A</v>
      </c>
      <c r="V962" t="e">
        <f>INDEX('CFDA-Defs'!$A$2:$A$68000,MATCH(I962,'CFDA-Defs'!$B$2:$B$68000))</f>
        <v>#N/A</v>
      </c>
    </row>
    <row r="963" spans="21:22" x14ac:dyDescent="0.2">
      <c r="U963" t="e">
        <f>INDEX('CFDA-Defs'!$C$2:$C$68000,MATCH(I963,'CFDA-Defs'!$B$2:$B$68000))</f>
        <v>#N/A</v>
      </c>
      <c r="V963" t="e">
        <f>INDEX('CFDA-Defs'!$A$2:$A$68000,MATCH(I963,'CFDA-Defs'!$B$2:$B$68000))</f>
        <v>#N/A</v>
      </c>
    </row>
    <row r="964" spans="21:22" x14ac:dyDescent="0.2">
      <c r="U964" t="e">
        <f>INDEX('CFDA-Defs'!$C$2:$C$68000,MATCH(I964,'CFDA-Defs'!$B$2:$B$68000))</f>
        <v>#N/A</v>
      </c>
      <c r="V964" t="e">
        <f>INDEX('CFDA-Defs'!$A$2:$A$68000,MATCH(I964,'CFDA-Defs'!$B$2:$B$68000))</f>
        <v>#N/A</v>
      </c>
    </row>
    <row r="965" spans="21:22" x14ac:dyDescent="0.2">
      <c r="U965" t="e">
        <f>INDEX('CFDA-Defs'!$C$2:$C$68000,MATCH(I965,'CFDA-Defs'!$B$2:$B$68000))</f>
        <v>#N/A</v>
      </c>
      <c r="V965" t="e">
        <f>INDEX('CFDA-Defs'!$A$2:$A$68000,MATCH(I965,'CFDA-Defs'!$B$2:$B$68000))</f>
        <v>#N/A</v>
      </c>
    </row>
    <row r="966" spans="21:22" x14ac:dyDescent="0.2">
      <c r="U966" t="e">
        <f>INDEX('CFDA-Defs'!$C$2:$C$68000,MATCH(I966,'CFDA-Defs'!$B$2:$B$68000))</f>
        <v>#N/A</v>
      </c>
      <c r="V966" t="e">
        <f>INDEX('CFDA-Defs'!$A$2:$A$68000,MATCH(I966,'CFDA-Defs'!$B$2:$B$68000))</f>
        <v>#N/A</v>
      </c>
    </row>
    <row r="967" spans="21:22" x14ac:dyDescent="0.2">
      <c r="U967" t="e">
        <f>INDEX('CFDA-Defs'!$C$2:$C$68000,MATCH(I967,'CFDA-Defs'!$B$2:$B$68000))</f>
        <v>#N/A</v>
      </c>
      <c r="V967" t="e">
        <f>INDEX('CFDA-Defs'!$A$2:$A$68000,MATCH(I967,'CFDA-Defs'!$B$2:$B$68000))</f>
        <v>#N/A</v>
      </c>
    </row>
    <row r="968" spans="21:22" x14ac:dyDescent="0.2">
      <c r="U968" t="e">
        <f>INDEX('CFDA-Defs'!$C$2:$C$68000,MATCH(I968,'CFDA-Defs'!$B$2:$B$68000))</f>
        <v>#N/A</v>
      </c>
      <c r="V968" t="e">
        <f>INDEX('CFDA-Defs'!$A$2:$A$68000,MATCH(I968,'CFDA-Defs'!$B$2:$B$68000))</f>
        <v>#N/A</v>
      </c>
    </row>
    <row r="969" spans="21:22" x14ac:dyDescent="0.2">
      <c r="U969" t="e">
        <f>INDEX('CFDA-Defs'!$C$2:$C$68000,MATCH(I969,'CFDA-Defs'!$B$2:$B$68000))</f>
        <v>#N/A</v>
      </c>
      <c r="V969" t="e">
        <f>INDEX('CFDA-Defs'!$A$2:$A$68000,MATCH(I969,'CFDA-Defs'!$B$2:$B$68000))</f>
        <v>#N/A</v>
      </c>
    </row>
    <row r="970" spans="21:22" x14ac:dyDescent="0.2">
      <c r="U970" t="e">
        <f>INDEX('CFDA-Defs'!$C$2:$C$68000,MATCH(I970,'CFDA-Defs'!$B$2:$B$68000))</f>
        <v>#N/A</v>
      </c>
      <c r="V970" t="e">
        <f>INDEX('CFDA-Defs'!$A$2:$A$68000,MATCH(I970,'CFDA-Defs'!$B$2:$B$68000))</f>
        <v>#N/A</v>
      </c>
    </row>
    <row r="971" spans="21:22" x14ac:dyDescent="0.2">
      <c r="U971" t="e">
        <f>INDEX('CFDA-Defs'!$C$2:$C$68000,MATCH(I971,'CFDA-Defs'!$B$2:$B$68000))</f>
        <v>#N/A</v>
      </c>
      <c r="V971" t="e">
        <f>INDEX('CFDA-Defs'!$A$2:$A$68000,MATCH(I971,'CFDA-Defs'!$B$2:$B$68000))</f>
        <v>#N/A</v>
      </c>
    </row>
    <row r="972" spans="21:22" x14ac:dyDescent="0.2">
      <c r="U972" t="e">
        <f>INDEX('CFDA-Defs'!$C$2:$C$68000,MATCH(I972,'CFDA-Defs'!$B$2:$B$68000))</f>
        <v>#N/A</v>
      </c>
      <c r="V972" t="e">
        <f>INDEX('CFDA-Defs'!$A$2:$A$68000,MATCH(I972,'CFDA-Defs'!$B$2:$B$68000))</f>
        <v>#N/A</v>
      </c>
    </row>
    <row r="973" spans="21:22" x14ac:dyDescent="0.2">
      <c r="U973" t="e">
        <f>INDEX('CFDA-Defs'!$C$2:$C$68000,MATCH(I973,'CFDA-Defs'!$B$2:$B$68000))</f>
        <v>#N/A</v>
      </c>
      <c r="V973" t="e">
        <f>INDEX('CFDA-Defs'!$A$2:$A$68000,MATCH(I973,'CFDA-Defs'!$B$2:$B$68000))</f>
        <v>#N/A</v>
      </c>
    </row>
    <row r="974" spans="21:22" x14ac:dyDescent="0.2">
      <c r="U974" t="e">
        <f>INDEX('CFDA-Defs'!$C$2:$C$68000,MATCH(I974,'CFDA-Defs'!$B$2:$B$68000))</f>
        <v>#N/A</v>
      </c>
      <c r="V974" t="e">
        <f>INDEX('CFDA-Defs'!$A$2:$A$68000,MATCH(I974,'CFDA-Defs'!$B$2:$B$68000))</f>
        <v>#N/A</v>
      </c>
    </row>
    <row r="975" spans="21:22" x14ac:dyDescent="0.2">
      <c r="U975" t="e">
        <f>INDEX('CFDA-Defs'!$C$2:$C$68000,MATCH(I975,'CFDA-Defs'!$B$2:$B$68000))</f>
        <v>#N/A</v>
      </c>
      <c r="V975" t="e">
        <f>INDEX('CFDA-Defs'!$A$2:$A$68000,MATCH(I975,'CFDA-Defs'!$B$2:$B$68000))</f>
        <v>#N/A</v>
      </c>
    </row>
    <row r="976" spans="21:22" x14ac:dyDescent="0.2">
      <c r="U976" t="e">
        <f>INDEX('CFDA-Defs'!$C$2:$C$68000,MATCH(I976,'CFDA-Defs'!$B$2:$B$68000))</f>
        <v>#N/A</v>
      </c>
      <c r="V976" t="e">
        <f>INDEX('CFDA-Defs'!$A$2:$A$68000,MATCH(I976,'CFDA-Defs'!$B$2:$B$68000))</f>
        <v>#N/A</v>
      </c>
    </row>
    <row r="977" spans="21:22" x14ac:dyDescent="0.2">
      <c r="U977" t="e">
        <f>INDEX('CFDA-Defs'!$C$2:$C$68000,MATCH(I977,'CFDA-Defs'!$B$2:$B$68000))</f>
        <v>#N/A</v>
      </c>
      <c r="V977" t="e">
        <f>INDEX('CFDA-Defs'!$A$2:$A$68000,MATCH(I977,'CFDA-Defs'!$B$2:$B$68000))</f>
        <v>#N/A</v>
      </c>
    </row>
    <row r="978" spans="21:22" x14ac:dyDescent="0.2">
      <c r="U978" t="e">
        <f>INDEX('CFDA-Defs'!$C$2:$C$68000,MATCH(I978,'CFDA-Defs'!$B$2:$B$68000))</f>
        <v>#N/A</v>
      </c>
      <c r="V978" t="e">
        <f>INDEX('CFDA-Defs'!$A$2:$A$68000,MATCH(I978,'CFDA-Defs'!$B$2:$B$68000))</f>
        <v>#N/A</v>
      </c>
    </row>
    <row r="979" spans="21:22" x14ac:dyDescent="0.2">
      <c r="U979" t="e">
        <f>INDEX('CFDA-Defs'!$C$2:$C$68000,MATCH(I979,'CFDA-Defs'!$B$2:$B$68000))</f>
        <v>#N/A</v>
      </c>
      <c r="V979" t="e">
        <f>INDEX('CFDA-Defs'!$A$2:$A$68000,MATCH(I979,'CFDA-Defs'!$B$2:$B$68000))</f>
        <v>#N/A</v>
      </c>
    </row>
    <row r="980" spans="21:22" x14ac:dyDescent="0.2">
      <c r="U980" t="e">
        <f>INDEX('CFDA-Defs'!$C$2:$C$68000,MATCH(I980,'CFDA-Defs'!$B$2:$B$68000))</f>
        <v>#N/A</v>
      </c>
      <c r="V980" t="e">
        <f>INDEX('CFDA-Defs'!$A$2:$A$68000,MATCH(I980,'CFDA-Defs'!$B$2:$B$68000))</f>
        <v>#N/A</v>
      </c>
    </row>
    <row r="981" spans="21:22" x14ac:dyDescent="0.2">
      <c r="U981" t="e">
        <f>INDEX('CFDA-Defs'!$C$2:$C$68000,MATCH(I981,'CFDA-Defs'!$B$2:$B$68000))</f>
        <v>#N/A</v>
      </c>
      <c r="V981" t="e">
        <f>INDEX('CFDA-Defs'!$A$2:$A$68000,MATCH(I981,'CFDA-Defs'!$B$2:$B$68000))</f>
        <v>#N/A</v>
      </c>
    </row>
    <row r="982" spans="21:22" x14ac:dyDescent="0.2">
      <c r="U982" t="e">
        <f>INDEX('CFDA-Defs'!$C$2:$C$68000,MATCH(I982,'CFDA-Defs'!$B$2:$B$68000))</f>
        <v>#N/A</v>
      </c>
      <c r="V982" t="e">
        <f>INDEX('CFDA-Defs'!$A$2:$A$68000,MATCH(I982,'CFDA-Defs'!$B$2:$B$68000))</f>
        <v>#N/A</v>
      </c>
    </row>
    <row r="983" spans="21:22" x14ac:dyDescent="0.2">
      <c r="U983" t="e">
        <f>INDEX('CFDA-Defs'!$C$2:$C$68000,MATCH(I983,'CFDA-Defs'!$B$2:$B$68000))</f>
        <v>#N/A</v>
      </c>
      <c r="V983" t="e">
        <f>INDEX('CFDA-Defs'!$A$2:$A$68000,MATCH(I983,'CFDA-Defs'!$B$2:$B$68000))</f>
        <v>#N/A</v>
      </c>
    </row>
    <row r="984" spans="21:22" x14ac:dyDescent="0.2">
      <c r="U984" t="e">
        <f>INDEX('CFDA-Defs'!$C$2:$C$68000,MATCH(I984,'CFDA-Defs'!$B$2:$B$68000))</f>
        <v>#N/A</v>
      </c>
      <c r="V984" t="e">
        <f>INDEX('CFDA-Defs'!$A$2:$A$68000,MATCH(I984,'CFDA-Defs'!$B$2:$B$68000))</f>
        <v>#N/A</v>
      </c>
    </row>
    <row r="985" spans="21:22" x14ac:dyDescent="0.2">
      <c r="U985" t="e">
        <f>INDEX('CFDA-Defs'!$C$2:$C$68000,MATCH(I985,'CFDA-Defs'!$B$2:$B$68000))</f>
        <v>#N/A</v>
      </c>
      <c r="V985" t="e">
        <f>INDEX('CFDA-Defs'!$A$2:$A$68000,MATCH(I985,'CFDA-Defs'!$B$2:$B$68000))</f>
        <v>#N/A</v>
      </c>
    </row>
    <row r="986" spans="21:22" x14ac:dyDescent="0.2">
      <c r="U986" t="e">
        <f>INDEX('CFDA-Defs'!$C$2:$C$68000,MATCH(I986,'CFDA-Defs'!$B$2:$B$68000))</f>
        <v>#N/A</v>
      </c>
      <c r="V986" t="e">
        <f>INDEX('CFDA-Defs'!$A$2:$A$68000,MATCH(I986,'CFDA-Defs'!$B$2:$B$68000))</f>
        <v>#N/A</v>
      </c>
    </row>
    <row r="987" spans="21:22" x14ac:dyDescent="0.2">
      <c r="U987" t="e">
        <f>INDEX('CFDA-Defs'!$C$2:$C$68000,MATCH(I987,'CFDA-Defs'!$B$2:$B$68000))</f>
        <v>#N/A</v>
      </c>
      <c r="V987" t="e">
        <f>INDEX('CFDA-Defs'!$A$2:$A$68000,MATCH(I987,'CFDA-Defs'!$B$2:$B$68000))</f>
        <v>#N/A</v>
      </c>
    </row>
    <row r="988" spans="21:22" x14ac:dyDescent="0.2">
      <c r="U988" t="e">
        <f>INDEX('CFDA-Defs'!$C$2:$C$68000,MATCH(I988,'CFDA-Defs'!$B$2:$B$68000))</f>
        <v>#N/A</v>
      </c>
      <c r="V988" t="e">
        <f>INDEX('CFDA-Defs'!$A$2:$A$68000,MATCH(I988,'CFDA-Defs'!$B$2:$B$68000))</f>
        <v>#N/A</v>
      </c>
    </row>
    <row r="989" spans="21:22" x14ac:dyDescent="0.2">
      <c r="U989" t="e">
        <f>INDEX('CFDA-Defs'!$C$2:$C$68000,MATCH(I989,'CFDA-Defs'!$B$2:$B$68000))</f>
        <v>#N/A</v>
      </c>
      <c r="V989" t="e">
        <f>INDEX('CFDA-Defs'!$A$2:$A$68000,MATCH(I989,'CFDA-Defs'!$B$2:$B$68000))</f>
        <v>#N/A</v>
      </c>
    </row>
    <row r="990" spans="21:22" x14ac:dyDescent="0.2">
      <c r="U990" t="e">
        <f>INDEX('CFDA-Defs'!$C$2:$C$68000,MATCH(I990,'CFDA-Defs'!$B$2:$B$68000))</f>
        <v>#N/A</v>
      </c>
      <c r="V990" t="e">
        <f>INDEX('CFDA-Defs'!$A$2:$A$68000,MATCH(I990,'CFDA-Defs'!$B$2:$B$68000))</f>
        <v>#N/A</v>
      </c>
    </row>
    <row r="991" spans="21:22" x14ac:dyDescent="0.2">
      <c r="U991" t="e">
        <f>INDEX('CFDA-Defs'!$C$2:$C$68000,MATCH(I991,'CFDA-Defs'!$B$2:$B$68000))</f>
        <v>#N/A</v>
      </c>
      <c r="V991" t="e">
        <f>INDEX('CFDA-Defs'!$A$2:$A$68000,MATCH(I991,'CFDA-Defs'!$B$2:$B$68000))</f>
        <v>#N/A</v>
      </c>
    </row>
    <row r="992" spans="21:22" x14ac:dyDescent="0.2">
      <c r="U992" t="e">
        <f>INDEX('CFDA-Defs'!$C$2:$C$68000,MATCH(I992,'CFDA-Defs'!$B$2:$B$68000))</f>
        <v>#N/A</v>
      </c>
      <c r="V992" t="e">
        <f>INDEX('CFDA-Defs'!$A$2:$A$68000,MATCH(I992,'CFDA-Defs'!$B$2:$B$68000))</f>
        <v>#N/A</v>
      </c>
    </row>
    <row r="993" spans="21:22" x14ac:dyDescent="0.2">
      <c r="U993" t="e">
        <f>INDEX('CFDA-Defs'!$C$2:$C$68000,MATCH(I993,'CFDA-Defs'!$B$2:$B$68000))</f>
        <v>#N/A</v>
      </c>
      <c r="V993" t="e">
        <f>INDEX('CFDA-Defs'!$A$2:$A$68000,MATCH(I993,'CFDA-Defs'!$B$2:$B$68000))</f>
        <v>#N/A</v>
      </c>
    </row>
    <row r="994" spans="21:22" x14ac:dyDescent="0.2">
      <c r="U994" t="e">
        <f>INDEX('CFDA-Defs'!$C$2:$C$68000,MATCH(I994,'CFDA-Defs'!$B$2:$B$68000))</f>
        <v>#N/A</v>
      </c>
      <c r="V994" t="e">
        <f>INDEX('CFDA-Defs'!$A$2:$A$68000,MATCH(I994,'CFDA-Defs'!$B$2:$B$68000))</f>
        <v>#N/A</v>
      </c>
    </row>
    <row r="995" spans="21:22" x14ac:dyDescent="0.2">
      <c r="U995" t="e">
        <f>INDEX('CFDA-Defs'!$C$2:$C$68000,MATCH(I995,'CFDA-Defs'!$B$2:$B$68000))</f>
        <v>#N/A</v>
      </c>
      <c r="V995" t="e">
        <f>INDEX('CFDA-Defs'!$A$2:$A$68000,MATCH(I995,'CFDA-Defs'!$B$2:$B$68000))</f>
        <v>#N/A</v>
      </c>
    </row>
    <row r="996" spans="21:22" x14ac:dyDescent="0.2">
      <c r="U996" t="e">
        <f>INDEX('CFDA-Defs'!$C$2:$C$68000,MATCH(I996,'CFDA-Defs'!$B$2:$B$68000))</f>
        <v>#N/A</v>
      </c>
      <c r="V996" t="e">
        <f>INDEX('CFDA-Defs'!$A$2:$A$68000,MATCH(I996,'CFDA-Defs'!$B$2:$B$68000))</f>
        <v>#N/A</v>
      </c>
    </row>
    <row r="997" spans="21:22" x14ac:dyDescent="0.2">
      <c r="U997" t="e">
        <f>INDEX('CFDA-Defs'!$C$2:$C$68000,MATCH(I997,'CFDA-Defs'!$B$2:$B$68000))</f>
        <v>#N/A</v>
      </c>
      <c r="V997" t="e">
        <f>INDEX('CFDA-Defs'!$A$2:$A$68000,MATCH(I997,'CFDA-Defs'!$B$2:$B$68000))</f>
        <v>#N/A</v>
      </c>
    </row>
    <row r="998" spans="21:22" x14ac:dyDescent="0.2">
      <c r="U998" t="e">
        <f>INDEX('CFDA-Defs'!$C$2:$C$68000,MATCH(I998,'CFDA-Defs'!$B$2:$B$68000))</f>
        <v>#N/A</v>
      </c>
      <c r="V998" t="e">
        <f>INDEX('CFDA-Defs'!$A$2:$A$68000,MATCH(I998,'CFDA-Defs'!$B$2:$B$68000))</f>
        <v>#N/A</v>
      </c>
    </row>
    <row r="999" spans="21:22" x14ac:dyDescent="0.2">
      <c r="U999" t="e">
        <f>INDEX('CFDA-Defs'!$C$2:$C$68000,MATCH(I999,'CFDA-Defs'!$B$2:$B$68000))</f>
        <v>#N/A</v>
      </c>
      <c r="V999" t="e">
        <f>INDEX('CFDA-Defs'!$A$2:$A$68000,MATCH(I999,'CFDA-Defs'!$B$2:$B$68000))</f>
        <v>#N/A</v>
      </c>
    </row>
    <row r="1000" spans="21:22" x14ac:dyDescent="0.2">
      <c r="U1000" t="e">
        <f>INDEX('CFDA-Defs'!$C$2:$C$68000,MATCH(I1000,'CFDA-Defs'!$B$2:$B$68000))</f>
        <v>#N/A</v>
      </c>
      <c r="V1000" t="e">
        <f>INDEX('CFDA-Defs'!$A$2:$A$68000,MATCH(I1000,'CFDA-Defs'!$B$2:$B$68000))</f>
        <v>#N/A</v>
      </c>
    </row>
    <row r="1001" spans="21:22" x14ac:dyDescent="0.2">
      <c r="U1001" t="e">
        <f>INDEX('CFDA-Defs'!$C$2:$C$68000,MATCH(I1001,'CFDA-Defs'!$B$2:$B$68000))</f>
        <v>#N/A</v>
      </c>
      <c r="V1001" t="e">
        <f>INDEX('CFDA-Defs'!$A$2:$A$68000,MATCH(I1001,'CFDA-Defs'!$B$2:$B$68000))</f>
        <v>#N/A</v>
      </c>
    </row>
    <row r="1002" spans="21:22" x14ac:dyDescent="0.2">
      <c r="U1002" t="e">
        <f>INDEX('CFDA-Defs'!$C$2:$C$68000,MATCH(I1002,'CFDA-Defs'!$B$2:$B$68000))</f>
        <v>#N/A</v>
      </c>
      <c r="V1002" t="e">
        <f>INDEX('CFDA-Defs'!$A$2:$A$68000,MATCH(I1002,'CFDA-Defs'!$B$2:$B$68000))</f>
        <v>#N/A</v>
      </c>
    </row>
    <row r="1003" spans="21:22" x14ac:dyDescent="0.2">
      <c r="U1003" t="e">
        <f>INDEX('CFDA-Defs'!$C$2:$C$68000,MATCH(I1003,'CFDA-Defs'!$B$2:$B$68000))</f>
        <v>#N/A</v>
      </c>
      <c r="V1003" t="e">
        <f>INDEX('CFDA-Defs'!$A$2:$A$68000,MATCH(I1003,'CFDA-Defs'!$B$2:$B$68000))</f>
        <v>#N/A</v>
      </c>
    </row>
    <row r="1004" spans="21:22" x14ac:dyDescent="0.2">
      <c r="U1004" t="e">
        <f>INDEX('CFDA-Defs'!$C$2:$C$68000,MATCH(I1004,'CFDA-Defs'!$B$2:$B$68000))</f>
        <v>#N/A</v>
      </c>
      <c r="V1004" t="e">
        <f>INDEX('CFDA-Defs'!$A$2:$A$68000,MATCH(I1004,'CFDA-Defs'!$B$2:$B$68000))</f>
        <v>#N/A</v>
      </c>
    </row>
    <row r="1005" spans="21:22" x14ac:dyDescent="0.2">
      <c r="U1005" t="e">
        <f>INDEX('CFDA-Defs'!$C$2:$C$68000,MATCH(I1005,'CFDA-Defs'!$B$2:$B$68000))</f>
        <v>#N/A</v>
      </c>
      <c r="V1005" t="e">
        <f>INDEX('CFDA-Defs'!$A$2:$A$68000,MATCH(I1005,'CFDA-Defs'!$B$2:$B$68000))</f>
        <v>#N/A</v>
      </c>
    </row>
    <row r="1006" spans="21:22" x14ac:dyDescent="0.2">
      <c r="U1006" t="e">
        <f>INDEX('CFDA-Defs'!$C$2:$C$68000,MATCH(I1006,'CFDA-Defs'!$B$2:$B$68000))</f>
        <v>#N/A</v>
      </c>
      <c r="V1006" t="e">
        <f>INDEX('CFDA-Defs'!$A$2:$A$68000,MATCH(I1006,'CFDA-Defs'!$B$2:$B$68000))</f>
        <v>#N/A</v>
      </c>
    </row>
    <row r="1007" spans="21:22" x14ac:dyDescent="0.2">
      <c r="U1007" t="e">
        <f>INDEX('CFDA-Defs'!$C$2:$C$68000,MATCH(I1007,'CFDA-Defs'!$B$2:$B$68000))</f>
        <v>#N/A</v>
      </c>
      <c r="V1007" t="e">
        <f>INDEX('CFDA-Defs'!$A$2:$A$68000,MATCH(I1007,'CFDA-Defs'!$B$2:$B$68000))</f>
        <v>#N/A</v>
      </c>
    </row>
    <row r="1008" spans="21:22" x14ac:dyDescent="0.2">
      <c r="U1008" t="e">
        <f>INDEX('CFDA-Defs'!$C$2:$C$68000,MATCH(I1008,'CFDA-Defs'!$B$2:$B$68000))</f>
        <v>#N/A</v>
      </c>
      <c r="V1008" t="e">
        <f>INDEX('CFDA-Defs'!$A$2:$A$68000,MATCH(I1008,'CFDA-Defs'!$B$2:$B$68000))</f>
        <v>#N/A</v>
      </c>
    </row>
    <row r="1009" spans="21:22" x14ac:dyDescent="0.2">
      <c r="U1009" t="e">
        <f>INDEX('CFDA-Defs'!$C$2:$C$68000,MATCH(I1009,'CFDA-Defs'!$B$2:$B$68000))</f>
        <v>#N/A</v>
      </c>
      <c r="V1009" t="e">
        <f>INDEX('CFDA-Defs'!$A$2:$A$68000,MATCH(I1009,'CFDA-Defs'!$B$2:$B$68000))</f>
        <v>#N/A</v>
      </c>
    </row>
    <row r="1010" spans="21:22" x14ac:dyDescent="0.2">
      <c r="U1010" t="e">
        <f>INDEX('CFDA-Defs'!$C$2:$C$68000,MATCH(I1010,'CFDA-Defs'!$B$2:$B$68000))</f>
        <v>#N/A</v>
      </c>
      <c r="V1010" t="e">
        <f>INDEX('CFDA-Defs'!$A$2:$A$68000,MATCH(I1010,'CFDA-Defs'!$B$2:$B$68000))</f>
        <v>#N/A</v>
      </c>
    </row>
    <row r="1011" spans="21:22" x14ac:dyDescent="0.2">
      <c r="U1011" t="e">
        <f>INDEX('CFDA-Defs'!$C$2:$C$68000,MATCH(I1011,'CFDA-Defs'!$B$2:$B$68000))</f>
        <v>#N/A</v>
      </c>
      <c r="V1011" t="e">
        <f>INDEX('CFDA-Defs'!$A$2:$A$68000,MATCH(I1011,'CFDA-Defs'!$B$2:$B$68000))</f>
        <v>#N/A</v>
      </c>
    </row>
    <row r="1012" spans="21:22" x14ac:dyDescent="0.2">
      <c r="U1012" t="e">
        <f>INDEX('CFDA-Defs'!$C$2:$C$68000,MATCH(I1012,'CFDA-Defs'!$B$2:$B$68000))</f>
        <v>#N/A</v>
      </c>
      <c r="V1012" t="e">
        <f>INDEX('CFDA-Defs'!$A$2:$A$68000,MATCH(I1012,'CFDA-Defs'!$B$2:$B$68000))</f>
        <v>#N/A</v>
      </c>
    </row>
    <row r="1013" spans="21:22" x14ac:dyDescent="0.2">
      <c r="U1013" t="e">
        <f>INDEX('CFDA-Defs'!$C$2:$C$68000,MATCH(I1013,'CFDA-Defs'!$B$2:$B$68000))</f>
        <v>#N/A</v>
      </c>
      <c r="V1013" t="e">
        <f>INDEX('CFDA-Defs'!$A$2:$A$68000,MATCH(I1013,'CFDA-Defs'!$B$2:$B$68000))</f>
        <v>#N/A</v>
      </c>
    </row>
    <row r="1014" spans="21:22" x14ac:dyDescent="0.2">
      <c r="U1014" t="e">
        <f>INDEX('CFDA-Defs'!$C$2:$C$68000,MATCH(I1014,'CFDA-Defs'!$B$2:$B$68000))</f>
        <v>#N/A</v>
      </c>
      <c r="V1014" t="e">
        <f>INDEX('CFDA-Defs'!$A$2:$A$68000,MATCH(I1014,'CFDA-Defs'!$B$2:$B$68000))</f>
        <v>#N/A</v>
      </c>
    </row>
    <row r="1015" spans="21:22" x14ac:dyDescent="0.2">
      <c r="U1015" t="e">
        <f>INDEX('CFDA-Defs'!$C$2:$C$68000,MATCH(I1015,'CFDA-Defs'!$B$2:$B$68000))</f>
        <v>#N/A</v>
      </c>
      <c r="V1015" t="e">
        <f>INDEX('CFDA-Defs'!$A$2:$A$68000,MATCH(I1015,'CFDA-Defs'!$B$2:$B$68000))</f>
        <v>#N/A</v>
      </c>
    </row>
    <row r="1016" spans="21:22" x14ac:dyDescent="0.2">
      <c r="U1016" t="e">
        <f>INDEX('CFDA-Defs'!$C$2:$C$68000,MATCH(I1016,'CFDA-Defs'!$B$2:$B$68000))</f>
        <v>#N/A</v>
      </c>
      <c r="V1016" t="e">
        <f>INDEX('CFDA-Defs'!$A$2:$A$68000,MATCH(I1016,'CFDA-Defs'!$B$2:$B$68000))</f>
        <v>#N/A</v>
      </c>
    </row>
    <row r="1017" spans="21:22" x14ac:dyDescent="0.2">
      <c r="U1017" t="e">
        <f>INDEX('CFDA-Defs'!$C$2:$C$68000,MATCH(I1017,'CFDA-Defs'!$B$2:$B$68000))</f>
        <v>#N/A</v>
      </c>
      <c r="V1017" t="e">
        <f>INDEX('CFDA-Defs'!$A$2:$A$68000,MATCH(I1017,'CFDA-Defs'!$B$2:$B$68000))</f>
        <v>#N/A</v>
      </c>
    </row>
    <row r="1018" spans="21:22" x14ac:dyDescent="0.2">
      <c r="U1018" t="e">
        <f>INDEX('CFDA-Defs'!$C$2:$C$68000,MATCH(I1018,'CFDA-Defs'!$B$2:$B$68000))</f>
        <v>#N/A</v>
      </c>
      <c r="V1018" t="e">
        <f>INDEX('CFDA-Defs'!$A$2:$A$68000,MATCH(I1018,'CFDA-Defs'!$B$2:$B$68000))</f>
        <v>#N/A</v>
      </c>
    </row>
    <row r="1019" spans="21:22" x14ac:dyDescent="0.2">
      <c r="U1019" t="e">
        <f>INDEX('CFDA-Defs'!$C$2:$C$68000,MATCH(I1019,'CFDA-Defs'!$B$2:$B$68000))</f>
        <v>#N/A</v>
      </c>
      <c r="V1019" t="e">
        <f>INDEX('CFDA-Defs'!$A$2:$A$68000,MATCH(I1019,'CFDA-Defs'!$B$2:$B$68000))</f>
        <v>#N/A</v>
      </c>
    </row>
    <row r="1020" spans="21:22" x14ac:dyDescent="0.2">
      <c r="U1020" t="e">
        <f>INDEX('CFDA-Defs'!$C$2:$C$68000,MATCH(I1020,'CFDA-Defs'!$B$2:$B$68000))</f>
        <v>#N/A</v>
      </c>
      <c r="V1020" t="e">
        <f>INDEX('CFDA-Defs'!$A$2:$A$68000,MATCH(I1020,'CFDA-Defs'!$B$2:$B$68000))</f>
        <v>#N/A</v>
      </c>
    </row>
    <row r="1021" spans="21:22" x14ac:dyDescent="0.2">
      <c r="U1021" t="e">
        <f>INDEX('CFDA-Defs'!$C$2:$C$68000,MATCH(I1021,'CFDA-Defs'!$B$2:$B$68000))</f>
        <v>#N/A</v>
      </c>
      <c r="V1021" t="e">
        <f>INDEX('CFDA-Defs'!$A$2:$A$68000,MATCH(I1021,'CFDA-Defs'!$B$2:$B$68000))</f>
        <v>#N/A</v>
      </c>
    </row>
    <row r="1022" spans="21:22" x14ac:dyDescent="0.2">
      <c r="U1022" t="e">
        <f>INDEX('CFDA-Defs'!$C$2:$C$68000,MATCH(I1022,'CFDA-Defs'!$B$2:$B$68000))</f>
        <v>#N/A</v>
      </c>
      <c r="V1022" t="e">
        <f>INDEX('CFDA-Defs'!$A$2:$A$68000,MATCH(I1022,'CFDA-Defs'!$B$2:$B$68000))</f>
        <v>#N/A</v>
      </c>
    </row>
    <row r="1023" spans="21:22" x14ac:dyDescent="0.2">
      <c r="U1023" t="e">
        <f>INDEX('CFDA-Defs'!$C$2:$C$68000,MATCH(I1023,'CFDA-Defs'!$B$2:$B$68000))</f>
        <v>#N/A</v>
      </c>
      <c r="V1023" t="e">
        <f>INDEX('CFDA-Defs'!$A$2:$A$68000,MATCH(I1023,'CFDA-Defs'!$B$2:$B$68000))</f>
        <v>#N/A</v>
      </c>
    </row>
    <row r="1024" spans="21:22" x14ac:dyDescent="0.2">
      <c r="U1024" t="e">
        <f>INDEX('CFDA-Defs'!$C$2:$C$68000,MATCH(I1024,'CFDA-Defs'!$B$2:$B$68000))</f>
        <v>#N/A</v>
      </c>
      <c r="V1024" t="e">
        <f>INDEX('CFDA-Defs'!$A$2:$A$68000,MATCH(I1024,'CFDA-Defs'!$B$2:$B$68000))</f>
        <v>#N/A</v>
      </c>
    </row>
    <row r="1025" spans="21:22" x14ac:dyDescent="0.2">
      <c r="U1025" t="e">
        <f>INDEX('CFDA-Defs'!$C$2:$C$68000,MATCH(I1025,'CFDA-Defs'!$B$2:$B$68000))</f>
        <v>#N/A</v>
      </c>
      <c r="V1025" t="e">
        <f>INDEX('CFDA-Defs'!$A$2:$A$68000,MATCH(I1025,'CFDA-Defs'!$B$2:$B$68000))</f>
        <v>#N/A</v>
      </c>
    </row>
    <row r="1026" spans="21:22" x14ac:dyDescent="0.2">
      <c r="U1026" t="e">
        <f>INDEX('CFDA-Defs'!$C$2:$C$68000,MATCH(I1026,'CFDA-Defs'!$B$2:$B$68000))</f>
        <v>#N/A</v>
      </c>
      <c r="V1026" t="e">
        <f>INDEX('CFDA-Defs'!$A$2:$A$68000,MATCH(I1026,'CFDA-Defs'!$B$2:$B$68000))</f>
        <v>#N/A</v>
      </c>
    </row>
    <row r="1027" spans="21:22" x14ac:dyDescent="0.2">
      <c r="U1027" t="e">
        <f>INDEX('CFDA-Defs'!$C$2:$C$68000,MATCH(I1027,'CFDA-Defs'!$B$2:$B$68000))</f>
        <v>#N/A</v>
      </c>
      <c r="V1027" t="e">
        <f>INDEX('CFDA-Defs'!$A$2:$A$68000,MATCH(I1027,'CFDA-Defs'!$B$2:$B$68000))</f>
        <v>#N/A</v>
      </c>
    </row>
    <row r="1028" spans="21:22" x14ac:dyDescent="0.2">
      <c r="U1028" t="e">
        <f>INDEX('CFDA-Defs'!$C$2:$C$68000,MATCH(I1028,'CFDA-Defs'!$B$2:$B$68000))</f>
        <v>#N/A</v>
      </c>
      <c r="V1028" t="e">
        <f>INDEX('CFDA-Defs'!$A$2:$A$68000,MATCH(I1028,'CFDA-Defs'!$B$2:$B$68000))</f>
        <v>#N/A</v>
      </c>
    </row>
    <row r="1029" spans="21:22" x14ac:dyDescent="0.2">
      <c r="U1029" t="e">
        <f>INDEX('CFDA-Defs'!$C$2:$C$68000,MATCH(I1029,'CFDA-Defs'!$B$2:$B$68000))</f>
        <v>#N/A</v>
      </c>
      <c r="V1029" t="e">
        <f>INDEX('CFDA-Defs'!$A$2:$A$68000,MATCH(I1029,'CFDA-Defs'!$B$2:$B$68000))</f>
        <v>#N/A</v>
      </c>
    </row>
    <row r="1030" spans="21:22" x14ac:dyDescent="0.2">
      <c r="U1030" t="e">
        <f>INDEX('CFDA-Defs'!$C$2:$C$68000,MATCH(I1030,'CFDA-Defs'!$B$2:$B$68000))</f>
        <v>#N/A</v>
      </c>
      <c r="V1030" t="e">
        <f>INDEX('CFDA-Defs'!$A$2:$A$68000,MATCH(I1030,'CFDA-Defs'!$B$2:$B$68000))</f>
        <v>#N/A</v>
      </c>
    </row>
    <row r="1031" spans="21:22" x14ac:dyDescent="0.2">
      <c r="U1031" t="e">
        <f>INDEX('CFDA-Defs'!$C$2:$C$68000,MATCH(I1031,'CFDA-Defs'!$B$2:$B$68000))</f>
        <v>#N/A</v>
      </c>
      <c r="V1031" t="e">
        <f>INDEX('CFDA-Defs'!$A$2:$A$68000,MATCH(I1031,'CFDA-Defs'!$B$2:$B$68000))</f>
        <v>#N/A</v>
      </c>
    </row>
    <row r="1032" spans="21:22" x14ac:dyDescent="0.2">
      <c r="U1032" t="e">
        <f>INDEX('CFDA-Defs'!$C$2:$C$68000,MATCH(I1032,'CFDA-Defs'!$B$2:$B$68000))</f>
        <v>#N/A</v>
      </c>
      <c r="V1032" t="e">
        <f>INDEX('CFDA-Defs'!$A$2:$A$68000,MATCH(I1032,'CFDA-Defs'!$B$2:$B$68000))</f>
        <v>#N/A</v>
      </c>
    </row>
    <row r="1033" spans="21:22" x14ac:dyDescent="0.2">
      <c r="U1033" t="e">
        <f>INDEX('CFDA-Defs'!$C$2:$C$68000,MATCH(I1033,'CFDA-Defs'!$B$2:$B$68000))</f>
        <v>#N/A</v>
      </c>
      <c r="V1033" t="e">
        <f>INDEX('CFDA-Defs'!$A$2:$A$68000,MATCH(I1033,'CFDA-Defs'!$B$2:$B$68000))</f>
        <v>#N/A</v>
      </c>
    </row>
    <row r="1034" spans="21:22" x14ac:dyDescent="0.2">
      <c r="U1034" t="e">
        <f>INDEX('CFDA-Defs'!$C$2:$C$68000,MATCH(I1034,'CFDA-Defs'!$B$2:$B$68000))</f>
        <v>#N/A</v>
      </c>
      <c r="V1034" t="e">
        <f>INDEX('CFDA-Defs'!$A$2:$A$68000,MATCH(I1034,'CFDA-Defs'!$B$2:$B$68000))</f>
        <v>#N/A</v>
      </c>
    </row>
    <row r="1035" spans="21:22" x14ac:dyDescent="0.2">
      <c r="U1035" t="e">
        <f>INDEX('CFDA-Defs'!$C$2:$C$68000,MATCH(I1035,'CFDA-Defs'!$B$2:$B$68000))</f>
        <v>#N/A</v>
      </c>
      <c r="V1035" t="e">
        <f>INDEX('CFDA-Defs'!$A$2:$A$68000,MATCH(I1035,'CFDA-Defs'!$B$2:$B$68000))</f>
        <v>#N/A</v>
      </c>
    </row>
    <row r="1036" spans="21:22" x14ac:dyDescent="0.2">
      <c r="U1036" t="e">
        <f>INDEX('CFDA-Defs'!$C$2:$C$68000,MATCH(I1036,'CFDA-Defs'!$B$2:$B$68000))</f>
        <v>#N/A</v>
      </c>
      <c r="V1036" t="e">
        <f>INDEX('CFDA-Defs'!$A$2:$A$68000,MATCH(I1036,'CFDA-Defs'!$B$2:$B$68000))</f>
        <v>#N/A</v>
      </c>
    </row>
    <row r="1037" spans="21:22" x14ac:dyDescent="0.2">
      <c r="U1037" t="e">
        <f>INDEX('CFDA-Defs'!$C$2:$C$68000,MATCH(I1037,'CFDA-Defs'!$B$2:$B$68000))</f>
        <v>#N/A</v>
      </c>
      <c r="V1037" t="e">
        <f>INDEX('CFDA-Defs'!$A$2:$A$68000,MATCH(I1037,'CFDA-Defs'!$B$2:$B$68000))</f>
        <v>#N/A</v>
      </c>
    </row>
    <row r="1038" spans="21:22" x14ac:dyDescent="0.2">
      <c r="U1038" t="e">
        <f>INDEX('CFDA-Defs'!$C$2:$C$68000,MATCH(I1038,'CFDA-Defs'!$B$2:$B$68000))</f>
        <v>#N/A</v>
      </c>
      <c r="V1038" t="e">
        <f>INDEX('CFDA-Defs'!$A$2:$A$68000,MATCH(I1038,'CFDA-Defs'!$B$2:$B$68000))</f>
        <v>#N/A</v>
      </c>
    </row>
    <row r="1039" spans="21:22" x14ac:dyDescent="0.2">
      <c r="U1039" t="e">
        <f>INDEX('CFDA-Defs'!$C$2:$C$68000,MATCH(I1039,'CFDA-Defs'!$B$2:$B$68000))</f>
        <v>#N/A</v>
      </c>
      <c r="V1039" t="e">
        <f>INDEX('CFDA-Defs'!$A$2:$A$68000,MATCH(I1039,'CFDA-Defs'!$B$2:$B$68000))</f>
        <v>#N/A</v>
      </c>
    </row>
    <row r="1040" spans="21:22" x14ac:dyDescent="0.2">
      <c r="U1040" t="e">
        <f>INDEX('CFDA-Defs'!$C$2:$C$68000,MATCH(I1040,'CFDA-Defs'!$B$2:$B$68000))</f>
        <v>#N/A</v>
      </c>
      <c r="V1040" t="e">
        <f>INDEX('CFDA-Defs'!$A$2:$A$68000,MATCH(I1040,'CFDA-Defs'!$B$2:$B$68000))</f>
        <v>#N/A</v>
      </c>
    </row>
    <row r="1041" spans="21:22" x14ac:dyDescent="0.2">
      <c r="U1041" t="e">
        <f>INDEX('CFDA-Defs'!$C$2:$C$68000,MATCH(I1041,'CFDA-Defs'!$B$2:$B$68000))</f>
        <v>#N/A</v>
      </c>
      <c r="V1041" t="e">
        <f>INDEX('CFDA-Defs'!$A$2:$A$68000,MATCH(I1041,'CFDA-Defs'!$B$2:$B$68000))</f>
        <v>#N/A</v>
      </c>
    </row>
    <row r="1042" spans="21:22" x14ac:dyDescent="0.2">
      <c r="U1042" t="e">
        <f>INDEX('CFDA-Defs'!$C$2:$C$68000,MATCH(I1042,'CFDA-Defs'!$B$2:$B$68000))</f>
        <v>#N/A</v>
      </c>
      <c r="V1042" t="e">
        <f>INDEX('CFDA-Defs'!$A$2:$A$68000,MATCH(I1042,'CFDA-Defs'!$B$2:$B$68000))</f>
        <v>#N/A</v>
      </c>
    </row>
    <row r="1043" spans="21:22" x14ac:dyDescent="0.2">
      <c r="U1043" t="e">
        <f>INDEX('CFDA-Defs'!$C$2:$C$68000,MATCH(I1043,'CFDA-Defs'!$B$2:$B$68000))</f>
        <v>#N/A</v>
      </c>
      <c r="V1043" t="e">
        <f>INDEX('CFDA-Defs'!$A$2:$A$68000,MATCH(I1043,'CFDA-Defs'!$B$2:$B$68000))</f>
        <v>#N/A</v>
      </c>
    </row>
    <row r="1044" spans="21:22" x14ac:dyDescent="0.2">
      <c r="U1044" t="e">
        <f>INDEX('CFDA-Defs'!$C$2:$C$68000,MATCH(I1044,'CFDA-Defs'!$B$2:$B$68000))</f>
        <v>#N/A</v>
      </c>
      <c r="V1044" t="e">
        <f>INDEX('CFDA-Defs'!$A$2:$A$68000,MATCH(I1044,'CFDA-Defs'!$B$2:$B$68000))</f>
        <v>#N/A</v>
      </c>
    </row>
    <row r="1045" spans="21:22" x14ac:dyDescent="0.2">
      <c r="U1045" t="e">
        <f>INDEX('CFDA-Defs'!$C$2:$C$68000,MATCH(I1045,'CFDA-Defs'!$B$2:$B$68000))</f>
        <v>#N/A</v>
      </c>
      <c r="V1045" t="e">
        <f>INDEX('CFDA-Defs'!$A$2:$A$68000,MATCH(I1045,'CFDA-Defs'!$B$2:$B$68000))</f>
        <v>#N/A</v>
      </c>
    </row>
    <row r="1046" spans="21:22" x14ac:dyDescent="0.2">
      <c r="U1046" t="e">
        <f>INDEX('CFDA-Defs'!$C$2:$C$68000,MATCH(I1046,'CFDA-Defs'!$B$2:$B$68000))</f>
        <v>#N/A</v>
      </c>
      <c r="V1046" t="e">
        <f>INDEX('CFDA-Defs'!$A$2:$A$68000,MATCH(I1046,'CFDA-Defs'!$B$2:$B$68000))</f>
        <v>#N/A</v>
      </c>
    </row>
    <row r="1047" spans="21:22" x14ac:dyDescent="0.2">
      <c r="U1047" t="e">
        <f>INDEX('CFDA-Defs'!$C$2:$C$68000,MATCH(I1047,'CFDA-Defs'!$B$2:$B$68000))</f>
        <v>#N/A</v>
      </c>
      <c r="V1047" t="e">
        <f>INDEX('CFDA-Defs'!$A$2:$A$68000,MATCH(I1047,'CFDA-Defs'!$B$2:$B$68000))</f>
        <v>#N/A</v>
      </c>
    </row>
    <row r="1048" spans="21:22" x14ac:dyDescent="0.2">
      <c r="U1048" t="e">
        <f>INDEX('CFDA-Defs'!$C$2:$C$68000,MATCH(I1048,'CFDA-Defs'!$B$2:$B$68000))</f>
        <v>#N/A</v>
      </c>
      <c r="V1048" t="e">
        <f>INDEX('CFDA-Defs'!$A$2:$A$68000,MATCH(I1048,'CFDA-Defs'!$B$2:$B$68000))</f>
        <v>#N/A</v>
      </c>
    </row>
    <row r="1049" spans="21:22" x14ac:dyDescent="0.2">
      <c r="U1049" t="e">
        <f>INDEX('CFDA-Defs'!$C$2:$C$68000,MATCH(I1049,'CFDA-Defs'!$B$2:$B$68000))</f>
        <v>#N/A</v>
      </c>
      <c r="V1049" t="e">
        <f>INDEX('CFDA-Defs'!$A$2:$A$68000,MATCH(I1049,'CFDA-Defs'!$B$2:$B$68000))</f>
        <v>#N/A</v>
      </c>
    </row>
    <row r="1050" spans="21:22" x14ac:dyDescent="0.2">
      <c r="U1050" t="e">
        <f>INDEX('CFDA-Defs'!$C$2:$C$68000,MATCH(I1050,'CFDA-Defs'!$B$2:$B$68000))</f>
        <v>#N/A</v>
      </c>
      <c r="V1050" t="e">
        <f>INDEX('CFDA-Defs'!$A$2:$A$68000,MATCH(I1050,'CFDA-Defs'!$B$2:$B$68000))</f>
        <v>#N/A</v>
      </c>
    </row>
    <row r="1051" spans="21:22" x14ac:dyDescent="0.2">
      <c r="U1051" t="e">
        <f>INDEX('CFDA-Defs'!$C$2:$C$68000,MATCH(I1051,'CFDA-Defs'!$B$2:$B$68000))</f>
        <v>#N/A</v>
      </c>
      <c r="V1051" t="e">
        <f>INDEX('CFDA-Defs'!$A$2:$A$68000,MATCH(I1051,'CFDA-Defs'!$B$2:$B$68000))</f>
        <v>#N/A</v>
      </c>
    </row>
    <row r="1052" spans="21:22" x14ac:dyDescent="0.2">
      <c r="U1052" t="e">
        <f>INDEX('CFDA-Defs'!$C$2:$C$68000,MATCH(I1052,'CFDA-Defs'!$B$2:$B$68000))</f>
        <v>#N/A</v>
      </c>
      <c r="V1052" t="e">
        <f>INDEX('CFDA-Defs'!$A$2:$A$68000,MATCH(I1052,'CFDA-Defs'!$B$2:$B$68000))</f>
        <v>#N/A</v>
      </c>
    </row>
    <row r="1053" spans="21:22" x14ac:dyDescent="0.2">
      <c r="U1053" t="e">
        <f>INDEX('CFDA-Defs'!$C$2:$C$68000,MATCH(I1053,'CFDA-Defs'!$B$2:$B$68000))</f>
        <v>#N/A</v>
      </c>
      <c r="V1053" t="e">
        <f>INDEX('CFDA-Defs'!$A$2:$A$68000,MATCH(I1053,'CFDA-Defs'!$B$2:$B$68000))</f>
        <v>#N/A</v>
      </c>
    </row>
    <row r="1054" spans="21:22" x14ac:dyDescent="0.2">
      <c r="U1054" t="e">
        <f>INDEX('CFDA-Defs'!$C$2:$C$68000,MATCH(I1054,'CFDA-Defs'!$B$2:$B$68000))</f>
        <v>#N/A</v>
      </c>
      <c r="V1054" t="e">
        <f>INDEX('CFDA-Defs'!$A$2:$A$68000,MATCH(I1054,'CFDA-Defs'!$B$2:$B$68000))</f>
        <v>#N/A</v>
      </c>
    </row>
    <row r="1055" spans="21:22" x14ac:dyDescent="0.2">
      <c r="U1055" t="e">
        <f>INDEX('CFDA-Defs'!$C$2:$C$68000,MATCH(I1055,'CFDA-Defs'!$B$2:$B$68000))</f>
        <v>#N/A</v>
      </c>
      <c r="V1055" t="e">
        <f>INDEX('CFDA-Defs'!$A$2:$A$68000,MATCH(I1055,'CFDA-Defs'!$B$2:$B$68000))</f>
        <v>#N/A</v>
      </c>
    </row>
    <row r="1056" spans="21:22" x14ac:dyDescent="0.2">
      <c r="U1056" t="e">
        <f>INDEX('CFDA-Defs'!$C$2:$C$68000,MATCH(I1056,'CFDA-Defs'!$B$2:$B$68000))</f>
        <v>#N/A</v>
      </c>
      <c r="V1056" t="e">
        <f>INDEX('CFDA-Defs'!$A$2:$A$68000,MATCH(I1056,'CFDA-Defs'!$B$2:$B$68000))</f>
        <v>#N/A</v>
      </c>
    </row>
    <row r="1057" spans="21:22" x14ac:dyDescent="0.2">
      <c r="U1057" t="e">
        <f>INDEX('CFDA-Defs'!$C$2:$C$68000,MATCH(I1057,'CFDA-Defs'!$B$2:$B$68000))</f>
        <v>#N/A</v>
      </c>
      <c r="V1057" t="e">
        <f>INDEX('CFDA-Defs'!$A$2:$A$68000,MATCH(I1057,'CFDA-Defs'!$B$2:$B$68000))</f>
        <v>#N/A</v>
      </c>
    </row>
  </sheetData>
  <sortState ref="A2:P71">
    <sortCondition ref="I2"/>
  </sortState>
  <phoneticPr fontId="5" type="noConversion"/>
  <conditionalFormatting sqref="J2:J71 J142:J68000">
    <cfRule type="expression" dxfId="43" priority="30">
      <formula>$J2&gt;0</formula>
    </cfRule>
  </conditionalFormatting>
  <conditionalFormatting sqref="P2:P71 P142:P68000">
    <cfRule type="expression" dxfId="42" priority="26">
      <formula>$P2&gt;0</formula>
    </cfRule>
  </conditionalFormatting>
  <conditionalFormatting sqref="Q2:Q71 Q142:Q68000">
    <cfRule type="expression" dxfId="41" priority="24">
      <formula>$Q2&gt;0</formula>
    </cfRule>
  </conditionalFormatting>
  <conditionalFormatting sqref="T2:T71 T142:T68000">
    <cfRule type="expression" dxfId="40" priority="22">
      <formula>$T2&gt;0</formula>
    </cfRule>
  </conditionalFormatting>
  <conditionalFormatting sqref="K2:K71 K142:K68000">
    <cfRule type="expression" dxfId="39" priority="20">
      <formula>$K2&gt;0</formula>
    </cfRule>
  </conditionalFormatting>
  <conditionalFormatting sqref="L2:L71 L142:L68000">
    <cfRule type="expression" dxfId="38" priority="19">
      <formula>$L2&gt;0</formula>
    </cfRule>
  </conditionalFormatting>
  <conditionalFormatting sqref="M2:M71 M142:M68000">
    <cfRule type="expression" dxfId="37" priority="18">
      <formula>$M2&gt;0</formula>
    </cfRule>
  </conditionalFormatting>
  <conditionalFormatting sqref="N2:N71 N142:N68000">
    <cfRule type="expression" dxfId="36" priority="16">
      <formula>$N2&gt;0</formula>
    </cfRule>
  </conditionalFormatting>
  <conditionalFormatting sqref="O2:O71 O142:O68000">
    <cfRule type="expression" dxfId="35" priority="14">
      <formula>$O2&gt;0</formula>
    </cfRule>
  </conditionalFormatting>
  <conditionalFormatting sqref="R2:R71 R142:R68000">
    <cfRule type="expression" dxfId="34" priority="13">
      <formula>$R2&gt;0</formula>
    </cfRule>
  </conditionalFormatting>
  <conditionalFormatting sqref="S2:S71 S142:S68000">
    <cfRule type="expression" dxfId="33" priority="12">
      <formula>$S2&gt;0</formula>
    </cfRule>
  </conditionalFormatting>
  <conditionalFormatting sqref="J72:J141">
    <cfRule type="expression" dxfId="32" priority="11">
      <formula>$J72&gt;0</formula>
    </cfRule>
  </conditionalFormatting>
  <conditionalFormatting sqref="P72:P141">
    <cfRule type="expression" dxfId="31" priority="10">
      <formula>$P72&gt;0</formula>
    </cfRule>
  </conditionalFormatting>
  <conditionalFormatting sqref="Q72:Q141">
    <cfRule type="expression" dxfId="30" priority="9">
      <formula>$Q72&gt;0</formula>
    </cfRule>
  </conditionalFormatting>
  <conditionalFormatting sqref="T72:T141">
    <cfRule type="expression" dxfId="29" priority="8">
      <formula>$T72&gt;0</formula>
    </cfRule>
  </conditionalFormatting>
  <conditionalFormatting sqref="K72:K141">
    <cfRule type="expression" dxfId="28" priority="7">
      <formula>$K72&gt;0</formula>
    </cfRule>
  </conditionalFormatting>
  <conditionalFormatting sqref="L72:L141">
    <cfRule type="expression" dxfId="27" priority="6">
      <formula>$L72&gt;0</formula>
    </cfRule>
  </conditionalFormatting>
  <conditionalFormatting sqref="M72:M141">
    <cfRule type="expression" dxfId="26" priority="5">
      <formula>$M72&gt;0</formula>
    </cfRule>
  </conditionalFormatting>
  <conditionalFormatting sqref="N72:N141">
    <cfRule type="expression" dxfId="25" priority="4">
      <formula>$N72&gt;0</formula>
    </cfRule>
  </conditionalFormatting>
  <conditionalFormatting sqref="O72:O141">
    <cfRule type="expression" dxfId="24" priority="3">
      <formula>$O72&gt;0</formula>
    </cfRule>
  </conditionalFormatting>
  <conditionalFormatting sqref="R72:R141">
    <cfRule type="expression" dxfId="23" priority="2">
      <formula>$R72&gt;0</formula>
    </cfRule>
  </conditionalFormatting>
  <conditionalFormatting sqref="S72:S141">
    <cfRule type="expression" dxfId="22" priority="1">
      <formula>$S72&gt;0</formula>
    </cfRule>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V1123"/>
  <sheetViews>
    <sheetView zoomScale="85" workbookViewId="0">
      <pane xSplit="9" ySplit="1" topLeftCell="P2" activePane="bottomRight" state="frozen"/>
      <selection pane="topRight" activeCell="J1" sqref="J1"/>
      <selection pane="bottomLeft" activeCell="A2" sqref="A2"/>
      <selection pane="bottomRight" activeCell="U1" sqref="U1:V1048576"/>
    </sheetView>
  </sheetViews>
  <sheetFormatPr baseColWidth="10" defaultColWidth="11" defaultRowHeight="16" x14ac:dyDescent="0.2"/>
  <cols>
    <col min="4" max="4" width="21.1640625" customWidth="1"/>
    <col min="10" max="10" width="11" style="8"/>
    <col min="11" max="14" width="11" style="7"/>
    <col min="15" max="15" width="11" style="10"/>
    <col min="16" max="20" width="11" style="12"/>
    <col min="21" max="21" width="22.1640625" customWidth="1"/>
  </cols>
  <sheetData>
    <row r="1" spans="1:22" x14ac:dyDescent="0.2">
      <c r="A1" s="4" t="s">
        <v>8277</v>
      </c>
      <c r="B1" s="4" t="s">
        <v>0</v>
      </c>
      <c r="C1" s="4" t="s">
        <v>1</v>
      </c>
      <c r="D1" s="4" t="s">
        <v>2</v>
      </c>
      <c r="E1" s="4" t="s">
        <v>8511</v>
      </c>
      <c r="F1" s="4" t="s">
        <v>3</v>
      </c>
      <c r="G1" s="4" t="s">
        <v>4</v>
      </c>
      <c r="H1" s="4" t="s">
        <v>5</v>
      </c>
      <c r="I1" s="4" t="s">
        <v>6</v>
      </c>
      <c r="J1" s="17" t="str">
        <f>Unit_CFDAs!A1</f>
        <v>COS-CFDA</v>
      </c>
      <c r="K1" s="17" t="str">
        <f>Unit_CFDAs!B1</f>
        <v>COEN-CFDA</v>
      </c>
      <c r="L1" s="17" t="str">
        <f>Unit_CFDAs!C1</f>
        <v>CHS-CFDA</v>
      </c>
      <c r="M1" s="17" t="str">
        <f>Unit_CFDAs!D1</f>
        <v>COLA-CFDA</v>
      </c>
      <c r="N1" s="17" t="str">
        <f>Unit_CFDAs!E1</f>
        <v>COBA-CFDA</v>
      </c>
      <c r="O1" s="17" t="str">
        <f>Unit_CFDAs!F1</f>
        <v>SON-CFDA</v>
      </c>
      <c r="P1" s="17" t="str">
        <f>Unit_CFDAs!G1</f>
        <v>COED-CFDA</v>
      </c>
      <c r="Q1" s="17" t="str">
        <f>Unit_CFDAs!H1</f>
        <v>CTRs-CFDA</v>
      </c>
      <c r="R1" s="17" t="str">
        <f>Unit_CFDAs!I1</f>
        <v>BIOL-CFDA</v>
      </c>
      <c r="S1" s="17" t="str">
        <f>Unit_CFDAs!J1</f>
        <v>PSYCH-CFDA</v>
      </c>
      <c r="T1" s="17" t="str">
        <f>Unit_CFDAs!K1</f>
        <v>ME-CFDA</v>
      </c>
      <c r="U1" s="4" t="s">
        <v>41</v>
      </c>
      <c r="V1" s="4" t="s">
        <v>42</v>
      </c>
    </row>
    <row r="2" spans="1:22" x14ac:dyDescent="0.2">
      <c r="A2" s="1">
        <v>41328</v>
      </c>
      <c r="B2" s="1">
        <v>41391</v>
      </c>
      <c r="C2" t="s">
        <v>9454</v>
      </c>
      <c r="D2" t="s">
        <v>9455</v>
      </c>
      <c r="E2" t="s">
        <v>5633</v>
      </c>
      <c r="G2" t="s">
        <v>9456</v>
      </c>
      <c r="I2">
        <v>10.069000000000001</v>
      </c>
      <c r="J2" s="8">
        <f ca="1">COUNTIF(OFFSET(Unit_CFDAs!A$2,0,0,COUNTA(Unit_CFDAs!A$2:A$68000),1),$I2)</f>
        <v>0</v>
      </c>
      <c r="K2" s="8">
        <f ca="1">COUNTIF(OFFSET(Unit_CFDAs!B$2,0,0,COUNTA(Unit_CFDAs!B$2:B$68000),1),$I2)</f>
        <v>0</v>
      </c>
      <c r="L2" s="8">
        <f ca="1">COUNTIF(OFFSET(Unit_CFDAs!C$2,0,0,COUNTA(Unit_CFDAs!C$2:C$68000),1),$I2)</f>
        <v>0</v>
      </c>
      <c r="M2" s="8">
        <f ca="1">COUNTIF(OFFSET(Unit_CFDAs!D$2,0,0,COUNTA(Unit_CFDAs!D$2:D$68000),1),$I2)</f>
        <v>0</v>
      </c>
      <c r="N2" s="8">
        <f ca="1">COUNTIF(OFFSET(Unit_CFDAs!E$2,0,0,COUNTA(Unit_CFDAs!E$2:E$68000),1),$I2)</f>
        <v>0</v>
      </c>
      <c r="O2" s="9">
        <f ca="1">COUNTIF(OFFSET(Unit_CFDAs!F$2,0,0,COUNTA(Unit_CFDAs!F$2:F$68000),1),$I2)</f>
        <v>0</v>
      </c>
      <c r="P2" s="11">
        <f ca="1">COUNTIF(OFFSET(Unit_CFDAs!G$2,0,0,COUNTA(Unit_CFDAs!G$2:G$68000),1),$I2)</f>
        <v>0</v>
      </c>
      <c r="Q2" s="11">
        <f ca="1">COUNTIF(OFFSET(Unit_CFDAs!H$2,0,0,COUNTA(Unit_CFDAs!H$2:H$68000),1),$I2)</f>
        <v>0</v>
      </c>
      <c r="R2" s="11">
        <f ca="1">COUNTIF(OFFSET(Unit_CFDAs!I$2,0,0,COUNTA(Unit_CFDAs!I$2:I$68000),1),$I2)</f>
        <v>0</v>
      </c>
      <c r="S2" s="11">
        <f ca="1">COUNTIF(OFFSET(Unit_CFDAs!J$2,0,0,COUNTA(Unit_CFDAs!J$2:J$68000),1),$I2)</f>
        <v>0</v>
      </c>
      <c r="T2" s="11">
        <f ca="1">COUNTIF(OFFSET(Unit_CFDAs!K$2,0,0,COUNTA(Unit_CFDAs!K$2:K$68000),1),$I2)</f>
        <v>0</v>
      </c>
      <c r="U2" t="str">
        <f>INDEX('CFDA-Defs'!$C$2:$C$68000,MATCH(I2,'CFDA-Defs'!$B$2:$B$68000))</f>
        <v>Farm Service Agency, Department Of Agriculture</v>
      </c>
      <c r="V2" t="str">
        <f>INDEX('CFDA-Defs'!$A$2:$A$68000,MATCH(I2,'CFDA-Defs'!$B$2:$B$68000))</f>
        <v>Conservation Reserve Program</v>
      </c>
    </row>
    <row r="3" spans="1:22" x14ac:dyDescent="0.2">
      <c r="A3" s="1">
        <v>41284</v>
      </c>
      <c r="B3" s="1">
        <v>41359</v>
      </c>
      <c r="C3" t="s">
        <v>9003</v>
      </c>
      <c r="D3" t="s">
        <v>199</v>
      </c>
      <c r="E3" t="s">
        <v>5635</v>
      </c>
      <c r="F3">
        <v>200000</v>
      </c>
      <c r="G3" t="s">
        <v>9004</v>
      </c>
      <c r="I3">
        <v>10.156000000000001</v>
      </c>
      <c r="J3" s="8">
        <f ca="1">COUNTIF(OFFSET(Unit_CFDAs!A$2,0,0,COUNTA(Unit_CFDAs!A$2:A$68000),1),$I3)</f>
        <v>0</v>
      </c>
      <c r="K3" s="8">
        <f ca="1">COUNTIF(OFFSET(Unit_CFDAs!B$2,0,0,COUNTA(Unit_CFDAs!B$2:B$68000),1),$I3)</f>
        <v>0</v>
      </c>
      <c r="L3" s="8">
        <f ca="1">COUNTIF(OFFSET(Unit_CFDAs!C$2,0,0,COUNTA(Unit_CFDAs!C$2:C$68000),1),$I3)</f>
        <v>0</v>
      </c>
      <c r="M3" s="8">
        <f ca="1">COUNTIF(OFFSET(Unit_CFDAs!D$2,0,0,COUNTA(Unit_CFDAs!D$2:D$68000),1),$I3)</f>
        <v>0</v>
      </c>
      <c r="N3" s="8">
        <f ca="1">COUNTIF(OFFSET(Unit_CFDAs!E$2,0,0,COUNTA(Unit_CFDAs!E$2:E$68000),1),$I3)</f>
        <v>0</v>
      </c>
      <c r="O3" s="9">
        <f ca="1">COUNTIF(OFFSET(Unit_CFDAs!F$2,0,0,COUNTA(Unit_CFDAs!F$2:F$68000),1),$I3)</f>
        <v>0</v>
      </c>
      <c r="P3" s="11">
        <f ca="1">COUNTIF(OFFSET(Unit_CFDAs!G$2,0,0,COUNTA(Unit_CFDAs!G$2:G$68000),1),$I3)</f>
        <v>0</v>
      </c>
      <c r="Q3" s="11">
        <f ca="1">COUNTIF(OFFSET(Unit_CFDAs!H$2,0,0,COUNTA(Unit_CFDAs!H$2:H$68000),1),$I3)</f>
        <v>0</v>
      </c>
      <c r="R3" s="11">
        <f ca="1">COUNTIF(OFFSET(Unit_CFDAs!I$2,0,0,COUNTA(Unit_CFDAs!I$2:I$68000),1),$I3)</f>
        <v>0</v>
      </c>
      <c r="S3" s="11">
        <f ca="1">COUNTIF(OFFSET(Unit_CFDAs!J$2,0,0,COUNTA(Unit_CFDAs!J$2:J$68000),1),$I3)</f>
        <v>0</v>
      </c>
      <c r="T3" s="11">
        <f ca="1">COUNTIF(OFFSET(Unit_CFDAs!K$2,0,0,COUNTA(Unit_CFDAs!K$2:K$68000),1),$I3)</f>
        <v>0</v>
      </c>
      <c r="U3" t="str">
        <f>INDEX('CFDA-Defs'!$C$2:$C$68000,MATCH(I3,'CFDA-Defs'!$B$2:$B$68000))</f>
        <v>Agricultural Marketing Service, Department Of Agriculture</v>
      </c>
      <c r="V3" t="str">
        <f>INDEX('CFDA-Defs'!$A$2:$A$68000,MATCH(I3,'CFDA-Defs'!$B$2:$B$68000))</f>
        <v>Federal-State Marketing Improvement Program</v>
      </c>
    </row>
    <row r="4" spans="1:22" x14ac:dyDescent="0.2">
      <c r="A4" s="1">
        <v>41327</v>
      </c>
      <c r="B4" s="1">
        <v>41417</v>
      </c>
      <c r="C4" t="s">
        <v>9457</v>
      </c>
      <c r="D4" t="s">
        <v>9458</v>
      </c>
      <c r="E4" t="s">
        <v>5650</v>
      </c>
      <c r="F4">
        <v>200000</v>
      </c>
      <c r="G4" t="s">
        <v>9459</v>
      </c>
      <c r="H4" t="s">
        <v>9005</v>
      </c>
      <c r="I4">
        <v>10.675000000000001</v>
      </c>
      <c r="J4" s="8">
        <f ca="1">COUNTIF(OFFSET(Unit_CFDAs!A$2,0,0,COUNTA(Unit_CFDAs!A$2:A$68000),1),$I4)</f>
        <v>0</v>
      </c>
      <c r="K4" s="8">
        <f ca="1">COUNTIF(OFFSET(Unit_CFDAs!B$2,0,0,COUNTA(Unit_CFDAs!B$2:B$68000),1),$I4)</f>
        <v>0</v>
      </c>
      <c r="L4" s="8">
        <f ca="1">COUNTIF(OFFSET(Unit_CFDAs!C$2,0,0,COUNTA(Unit_CFDAs!C$2:C$68000),1),$I4)</f>
        <v>0</v>
      </c>
      <c r="M4" s="8">
        <f ca="1">COUNTIF(OFFSET(Unit_CFDAs!D$2,0,0,COUNTA(Unit_CFDAs!D$2:D$68000),1),$I4)</f>
        <v>0</v>
      </c>
      <c r="N4" s="8">
        <f ca="1">COUNTIF(OFFSET(Unit_CFDAs!E$2,0,0,COUNTA(Unit_CFDAs!E$2:E$68000),1),$I4)</f>
        <v>0</v>
      </c>
      <c r="O4" s="9">
        <f ca="1">COUNTIF(OFFSET(Unit_CFDAs!F$2,0,0,COUNTA(Unit_CFDAs!F$2:F$68000),1),$I4)</f>
        <v>0</v>
      </c>
      <c r="P4" s="11">
        <f ca="1">COUNTIF(OFFSET(Unit_CFDAs!G$2,0,0,COUNTA(Unit_CFDAs!G$2:G$68000),1),$I4)</f>
        <v>0</v>
      </c>
      <c r="Q4" s="11">
        <f ca="1">COUNTIF(OFFSET(Unit_CFDAs!H$2,0,0,COUNTA(Unit_CFDAs!H$2:H$68000),1),$I4)</f>
        <v>0</v>
      </c>
      <c r="R4" s="11">
        <f ca="1">COUNTIF(OFFSET(Unit_CFDAs!I$2,0,0,COUNTA(Unit_CFDAs!I$2:I$68000),1),$I4)</f>
        <v>0</v>
      </c>
      <c r="S4" s="11">
        <f ca="1">COUNTIF(OFFSET(Unit_CFDAs!J$2,0,0,COUNTA(Unit_CFDAs!J$2:J$68000),1),$I4)</f>
        <v>0</v>
      </c>
      <c r="T4" s="11">
        <f ca="1">COUNTIF(OFFSET(Unit_CFDAs!K$2,0,0,COUNTA(Unit_CFDAs!K$2:K$68000),1),$I4)</f>
        <v>0</v>
      </c>
      <c r="U4" t="str">
        <f>INDEX('CFDA-Defs'!$C$2:$C$68000,MATCH(I4,'CFDA-Defs'!$B$2:$B$68000))</f>
        <v>Forest Service, Department Of Agriculture</v>
      </c>
      <c r="V4" t="str">
        <f>INDEX('CFDA-Defs'!$A$2:$A$68000,MATCH(I4,'CFDA-Defs'!$B$2:$B$68000))</f>
        <v>Urban and Community Forestry Program</v>
      </c>
    </row>
    <row r="5" spans="1:22" x14ac:dyDescent="0.2">
      <c r="A5" s="1">
        <v>41292</v>
      </c>
      <c r="B5" s="1">
        <v>41363</v>
      </c>
      <c r="C5" t="s">
        <v>8667</v>
      </c>
      <c r="D5" t="s">
        <v>8668</v>
      </c>
      <c r="E5" t="s">
        <v>5635</v>
      </c>
      <c r="F5">
        <v>500000</v>
      </c>
      <c r="G5" t="s">
        <v>9903</v>
      </c>
      <c r="H5" t="s">
        <v>8669</v>
      </c>
      <c r="I5">
        <v>10.901999999999999</v>
      </c>
      <c r="J5" s="8">
        <f ca="1">COUNTIF(OFFSET(Unit_CFDAs!A$2,0,0,COUNTA(Unit_CFDAs!A$2:A$68000),1),$I5)</f>
        <v>0</v>
      </c>
      <c r="K5" s="8">
        <f ca="1">COUNTIF(OFFSET(Unit_CFDAs!B$2,0,0,COUNTA(Unit_CFDAs!B$2:B$68000),1),$I5)</f>
        <v>0</v>
      </c>
      <c r="L5" s="8">
        <f ca="1">COUNTIF(OFFSET(Unit_CFDAs!C$2,0,0,COUNTA(Unit_CFDAs!C$2:C$68000),1),$I5)</f>
        <v>0</v>
      </c>
      <c r="M5" s="8">
        <f ca="1">COUNTIF(OFFSET(Unit_CFDAs!D$2,0,0,COUNTA(Unit_CFDAs!D$2:D$68000),1),$I5)</f>
        <v>0</v>
      </c>
      <c r="N5" s="8">
        <f ca="1">COUNTIF(OFFSET(Unit_CFDAs!E$2,0,0,COUNTA(Unit_CFDAs!E$2:E$68000),1),$I5)</f>
        <v>0</v>
      </c>
      <c r="O5" s="9">
        <f ca="1">COUNTIF(OFFSET(Unit_CFDAs!F$2,0,0,COUNTA(Unit_CFDAs!F$2:F$68000),1),$I5)</f>
        <v>0</v>
      </c>
      <c r="P5" s="11">
        <f ca="1">COUNTIF(OFFSET(Unit_CFDAs!G$2,0,0,COUNTA(Unit_CFDAs!G$2:G$68000),1),$I5)</f>
        <v>0</v>
      </c>
      <c r="Q5" s="11">
        <f ca="1">COUNTIF(OFFSET(Unit_CFDAs!H$2,0,0,COUNTA(Unit_CFDAs!H$2:H$68000),1),$I5)</f>
        <v>0</v>
      </c>
      <c r="R5" s="11">
        <f ca="1">COUNTIF(OFFSET(Unit_CFDAs!I$2,0,0,COUNTA(Unit_CFDAs!I$2:I$68000),1),$I5)</f>
        <v>0</v>
      </c>
      <c r="S5" s="11">
        <f ca="1">COUNTIF(OFFSET(Unit_CFDAs!J$2,0,0,COUNTA(Unit_CFDAs!J$2:J$68000),1),$I5)</f>
        <v>0</v>
      </c>
      <c r="T5" s="11">
        <f ca="1">COUNTIF(OFFSET(Unit_CFDAs!K$2,0,0,COUNTA(Unit_CFDAs!K$2:K$68000),1),$I5)</f>
        <v>0</v>
      </c>
      <c r="U5" t="str">
        <f>INDEX('CFDA-Defs'!$C$2:$C$68000,MATCH(I5,'CFDA-Defs'!$B$2:$B$68000))</f>
        <v>Natural Resources Conservation Service, Department Of Agriculture</v>
      </c>
      <c r="V5" t="str">
        <f>INDEX('CFDA-Defs'!$A$2:$A$68000,MATCH(I5,'CFDA-Defs'!$B$2:$B$68000))</f>
        <v>Soil and Water Conservation</v>
      </c>
    </row>
    <row r="6" spans="1:22" x14ac:dyDescent="0.2">
      <c r="A6" s="1">
        <v>41346</v>
      </c>
      <c r="B6" s="1">
        <v>41391</v>
      </c>
      <c r="C6" t="s">
        <v>9486</v>
      </c>
      <c r="D6" t="s">
        <v>9006</v>
      </c>
      <c r="E6" t="s">
        <v>5633</v>
      </c>
      <c r="F6">
        <v>75000</v>
      </c>
      <c r="G6" t="s">
        <v>9487</v>
      </c>
      <c r="H6" t="s">
        <v>9488</v>
      </c>
      <c r="I6">
        <v>10.912000000000001</v>
      </c>
      <c r="J6" s="8">
        <f ca="1">COUNTIF(OFFSET(Unit_CFDAs!A$2,0,0,COUNTA(Unit_CFDAs!A$2:A$68000),1),$I6)</f>
        <v>0</v>
      </c>
      <c r="K6" s="8">
        <f ca="1">COUNTIF(OFFSET(Unit_CFDAs!B$2,0,0,COUNTA(Unit_CFDAs!B$2:B$68000),1),$I6)</f>
        <v>1</v>
      </c>
      <c r="L6" s="8">
        <f ca="1">COUNTIF(OFFSET(Unit_CFDAs!C$2,0,0,COUNTA(Unit_CFDAs!C$2:C$68000),1),$I6)</f>
        <v>0</v>
      </c>
      <c r="M6" s="8">
        <f ca="1">COUNTIF(OFFSET(Unit_CFDAs!D$2,0,0,COUNTA(Unit_CFDAs!D$2:D$68000),1),$I6)</f>
        <v>0</v>
      </c>
      <c r="N6" s="8">
        <f ca="1">COUNTIF(OFFSET(Unit_CFDAs!E$2,0,0,COUNTA(Unit_CFDAs!E$2:E$68000),1),$I6)</f>
        <v>0</v>
      </c>
      <c r="O6" s="9">
        <f ca="1">COUNTIF(OFFSET(Unit_CFDAs!F$2,0,0,COUNTA(Unit_CFDAs!F$2:F$68000),1),$I6)</f>
        <v>0</v>
      </c>
      <c r="P6" s="11">
        <f ca="1">COUNTIF(OFFSET(Unit_CFDAs!G$2,0,0,COUNTA(Unit_CFDAs!G$2:G$68000),1),$I6)</f>
        <v>0</v>
      </c>
      <c r="Q6" s="11">
        <f ca="1">COUNTIF(OFFSET(Unit_CFDAs!H$2,0,0,COUNTA(Unit_CFDAs!H$2:H$68000),1),$I6)</f>
        <v>0</v>
      </c>
      <c r="R6" s="11">
        <f ca="1">COUNTIF(OFFSET(Unit_CFDAs!I$2,0,0,COUNTA(Unit_CFDAs!I$2:I$68000),1),$I6)</f>
        <v>0</v>
      </c>
      <c r="S6" s="11">
        <f ca="1">COUNTIF(OFFSET(Unit_CFDAs!J$2,0,0,COUNTA(Unit_CFDAs!J$2:J$68000),1),$I6)</f>
        <v>0</v>
      </c>
      <c r="T6" s="11">
        <f ca="1">COUNTIF(OFFSET(Unit_CFDAs!K$2,0,0,COUNTA(Unit_CFDAs!K$2:K$68000),1),$I6)</f>
        <v>0</v>
      </c>
      <c r="U6" t="str">
        <f>INDEX('CFDA-Defs'!$C$2:$C$68000,MATCH(I6,'CFDA-Defs'!$B$2:$B$68000))</f>
        <v>Natural Resources Conservation Service, Department Of Agriculture</v>
      </c>
      <c r="V6" t="str">
        <f>INDEX('CFDA-Defs'!$A$2:$A$68000,MATCH(I6,'CFDA-Defs'!$B$2:$B$68000))</f>
        <v>Environmental Quality Incentives Program</v>
      </c>
    </row>
    <row r="7" spans="1:22" x14ac:dyDescent="0.2">
      <c r="A7" s="1">
        <v>41342</v>
      </c>
      <c r="B7" s="1">
        <v>41402</v>
      </c>
      <c r="C7" t="s">
        <v>9482</v>
      </c>
      <c r="D7" t="s">
        <v>9483</v>
      </c>
      <c r="E7" t="s">
        <v>5633</v>
      </c>
      <c r="F7">
        <v>75000</v>
      </c>
      <c r="G7" t="s">
        <v>9484</v>
      </c>
      <c r="H7" t="s">
        <v>9485</v>
      </c>
      <c r="I7">
        <v>10.912000000000001</v>
      </c>
      <c r="J7" s="8">
        <f ca="1">COUNTIF(OFFSET(Unit_CFDAs!A$2,0,0,COUNTA(Unit_CFDAs!A$2:A$68000),1),$I7)</f>
        <v>0</v>
      </c>
      <c r="K7" s="8">
        <f ca="1">COUNTIF(OFFSET(Unit_CFDAs!B$2,0,0,COUNTA(Unit_CFDAs!B$2:B$68000),1),$I7)</f>
        <v>1</v>
      </c>
      <c r="L7" s="8">
        <f ca="1">COUNTIF(OFFSET(Unit_CFDAs!C$2,0,0,COUNTA(Unit_CFDAs!C$2:C$68000),1),$I7)</f>
        <v>0</v>
      </c>
      <c r="M7" s="8">
        <f ca="1">COUNTIF(OFFSET(Unit_CFDAs!D$2,0,0,COUNTA(Unit_CFDAs!D$2:D$68000),1),$I7)</f>
        <v>0</v>
      </c>
      <c r="N7" s="8">
        <f ca="1">COUNTIF(OFFSET(Unit_CFDAs!E$2,0,0,COUNTA(Unit_CFDAs!E$2:E$68000),1),$I7)</f>
        <v>0</v>
      </c>
      <c r="O7" s="9">
        <f ca="1">COUNTIF(OFFSET(Unit_CFDAs!F$2,0,0,COUNTA(Unit_CFDAs!F$2:F$68000),1),$I7)</f>
        <v>0</v>
      </c>
      <c r="P7" s="11">
        <f ca="1">COUNTIF(OFFSET(Unit_CFDAs!G$2,0,0,COUNTA(Unit_CFDAs!G$2:G$68000),1),$I7)</f>
        <v>0</v>
      </c>
      <c r="Q7" s="11">
        <f ca="1">COUNTIF(OFFSET(Unit_CFDAs!H$2,0,0,COUNTA(Unit_CFDAs!H$2:H$68000),1),$I7)</f>
        <v>0</v>
      </c>
      <c r="R7" s="11">
        <f ca="1">COUNTIF(OFFSET(Unit_CFDAs!I$2,0,0,COUNTA(Unit_CFDAs!I$2:I$68000),1),$I7)</f>
        <v>0</v>
      </c>
      <c r="S7" s="11">
        <f ca="1">COUNTIF(OFFSET(Unit_CFDAs!J$2,0,0,COUNTA(Unit_CFDAs!J$2:J$68000),1),$I7)</f>
        <v>0</v>
      </c>
      <c r="T7" s="11">
        <f ca="1">COUNTIF(OFFSET(Unit_CFDAs!K$2,0,0,COUNTA(Unit_CFDAs!K$2:K$68000),1),$I7)</f>
        <v>0</v>
      </c>
      <c r="U7" t="str">
        <f>INDEX('CFDA-Defs'!$C$2:$C$68000,MATCH(I7,'CFDA-Defs'!$B$2:$B$68000))</f>
        <v>Natural Resources Conservation Service, Department Of Agriculture</v>
      </c>
      <c r="V7" t="str">
        <f>INDEX('CFDA-Defs'!$A$2:$A$68000,MATCH(I7,'CFDA-Defs'!$B$2:$B$68000))</f>
        <v>Environmental Quality Incentives Program</v>
      </c>
    </row>
    <row r="8" spans="1:22" x14ac:dyDescent="0.2">
      <c r="A8" s="1">
        <v>41339</v>
      </c>
      <c r="B8" s="1">
        <v>41398</v>
      </c>
      <c r="C8" t="s">
        <v>9476</v>
      </c>
      <c r="D8" t="s">
        <v>9477</v>
      </c>
      <c r="E8" t="s">
        <v>5633</v>
      </c>
      <c r="F8">
        <v>75000</v>
      </c>
      <c r="G8" t="s">
        <v>9478</v>
      </c>
      <c r="H8" t="s">
        <v>9007</v>
      </c>
      <c r="I8">
        <v>10.912000000000001</v>
      </c>
      <c r="J8" s="8">
        <f ca="1">COUNTIF(OFFSET(Unit_CFDAs!A$2,0,0,COUNTA(Unit_CFDAs!A$2:A$68000),1),$I8)</f>
        <v>0</v>
      </c>
      <c r="K8" s="8">
        <f ca="1">COUNTIF(OFFSET(Unit_CFDAs!B$2,0,0,COUNTA(Unit_CFDAs!B$2:B$68000),1),$I8)</f>
        <v>1</v>
      </c>
      <c r="L8" s="8">
        <f ca="1">COUNTIF(OFFSET(Unit_CFDAs!C$2,0,0,COUNTA(Unit_CFDAs!C$2:C$68000),1),$I8)</f>
        <v>0</v>
      </c>
      <c r="M8" s="8">
        <f ca="1">COUNTIF(OFFSET(Unit_CFDAs!D$2,0,0,COUNTA(Unit_CFDAs!D$2:D$68000),1),$I8)</f>
        <v>0</v>
      </c>
      <c r="N8" s="8">
        <f ca="1">COUNTIF(OFFSET(Unit_CFDAs!E$2,0,0,COUNTA(Unit_CFDAs!E$2:E$68000),1),$I8)</f>
        <v>0</v>
      </c>
      <c r="O8" s="9">
        <f ca="1">COUNTIF(OFFSET(Unit_CFDAs!F$2,0,0,COUNTA(Unit_CFDAs!F$2:F$68000),1),$I8)</f>
        <v>0</v>
      </c>
      <c r="P8" s="11">
        <f ca="1">COUNTIF(OFFSET(Unit_CFDAs!G$2,0,0,COUNTA(Unit_CFDAs!G$2:G$68000),1),$I8)</f>
        <v>0</v>
      </c>
      <c r="Q8" s="11">
        <f ca="1">COUNTIF(OFFSET(Unit_CFDAs!H$2,0,0,COUNTA(Unit_CFDAs!H$2:H$68000),1),$I8)</f>
        <v>0</v>
      </c>
      <c r="R8" s="11">
        <f ca="1">COUNTIF(OFFSET(Unit_CFDAs!I$2,0,0,COUNTA(Unit_CFDAs!I$2:I$68000),1),$I8)</f>
        <v>0</v>
      </c>
      <c r="S8" s="11">
        <f ca="1">COUNTIF(OFFSET(Unit_CFDAs!J$2,0,0,COUNTA(Unit_CFDAs!J$2:J$68000),1),$I8)</f>
        <v>0</v>
      </c>
      <c r="T8" s="11">
        <f ca="1">COUNTIF(OFFSET(Unit_CFDAs!K$2,0,0,COUNTA(Unit_CFDAs!K$2:K$68000),1),$I8)</f>
        <v>0</v>
      </c>
      <c r="U8" t="str">
        <f>INDEX('CFDA-Defs'!$C$2:$C$68000,MATCH(I8,'CFDA-Defs'!$B$2:$B$68000))</f>
        <v>Natural Resources Conservation Service, Department Of Agriculture</v>
      </c>
      <c r="V8" t="str">
        <f>INDEX('CFDA-Defs'!$A$2:$A$68000,MATCH(I8,'CFDA-Defs'!$B$2:$B$68000))</f>
        <v>Environmental Quality Incentives Program</v>
      </c>
    </row>
    <row r="9" spans="1:22" x14ac:dyDescent="0.2">
      <c r="A9" s="1">
        <v>41339</v>
      </c>
      <c r="B9" s="1">
        <v>41377</v>
      </c>
      <c r="C9" t="s">
        <v>9479</v>
      </c>
      <c r="D9" t="s">
        <v>9461</v>
      </c>
      <c r="E9" t="s">
        <v>5633</v>
      </c>
      <c r="F9">
        <v>75000</v>
      </c>
      <c r="G9" t="s">
        <v>9480</v>
      </c>
      <c r="H9" t="s">
        <v>9481</v>
      </c>
      <c r="I9">
        <v>10.912000000000001</v>
      </c>
      <c r="J9" s="8">
        <f ca="1">COUNTIF(OFFSET(Unit_CFDAs!A$2,0,0,COUNTA(Unit_CFDAs!A$2:A$68000),1),$I9)</f>
        <v>0</v>
      </c>
      <c r="K9" s="8">
        <f ca="1">COUNTIF(OFFSET(Unit_CFDAs!B$2,0,0,COUNTA(Unit_CFDAs!B$2:B$68000),1),$I9)</f>
        <v>1</v>
      </c>
      <c r="L9" s="8">
        <f ca="1">COUNTIF(OFFSET(Unit_CFDAs!C$2,0,0,COUNTA(Unit_CFDAs!C$2:C$68000),1),$I9)</f>
        <v>0</v>
      </c>
      <c r="M9" s="8">
        <f ca="1">COUNTIF(OFFSET(Unit_CFDAs!D$2,0,0,COUNTA(Unit_CFDAs!D$2:D$68000),1),$I9)</f>
        <v>0</v>
      </c>
      <c r="N9" s="8">
        <f ca="1">COUNTIF(OFFSET(Unit_CFDAs!E$2,0,0,COUNTA(Unit_CFDAs!E$2:E$68000),1),$I9)</f>
        <v>0</v>
      </c>
      <c r="O9" s="9">
        <f ca="1">COUNTIF(OFFSET(Unit_CFDAs!F$2,0,0,COUNTA(Unit_CFDAs!F$2:F$68000),1),$I9)</f>
        <v>0</v>
      </c>
      <c r="P9" s="11">
        <f ca="1">COUNTIF(OFFSET(Unit_CFDAs!G$2,0,0,COUNTA(Unit_CFDAs!G$2:G$68000),1),$I9)</f>
        <v>0</v>
      </c>
      <c r="Q9" s="11">
        <f ca="1">COUNTIF(OFFSET(Unit_CFDAs!H$2,0,0,COUNTA(Unit_CFDAs!H$2:H$68000),1),$I9)</f>
        <v>0</v>
      </c>
      <c r="R9" s="11">
        <f ca="1">COUNTIF(OFFSET(Unit_CFDAs!I$2,0,0,COUNTA(Unit_CFDAs!I$2:I$68000),1),$I9)</f>
        <v>0</v>
      </c>
      <c r="S9" s="11">
        <f ca="1">COUNTIF(OFFSET(Unit_CFDAs!J$2,0,0,COUNTA(Unit_CFDAs!J$2:J$68000),1),$I9)</f>
        <v>0</v>
      </c>
      <c r="T9" s="11">
        <f ca="1">COUNTIF(OFFSET(Unit_CFDAs!K$2,0,0,COUNTA(Unit_CFDAs!K$2:K$68000),1),$I9)</f>
        <v>0</v>
      </c>
      <c r="U9" t="str">
        <f>INDEX('CFDA-Defs'!$C$2:$C$68000,MATCH(I9,'CFDA-Defs'!$B$2:$B$68000))</f>
        <v>Natural Resources Conservation Service, Department Of Agriculture</v>
      </c>
      <c r="V9" t="str">
        <f>INDEX('CFDA-Defs'!$A$2:$A$68000,MATCH(I9,'CFDA-Defs'!$B$2:$B$68000))</f>
        <v>Environmental Quality Incentives Program</v>
      </c>
    </row>
    <row r="10" spans="1:22" x14ac:dyDescent="0.2">
      <c r="A10" s="1">
        <v>41335</v>
      </c>
      <c r="B10" s="1">
        <v>41440</v>
      </c>
      <c r="C10" t="s">
        <v>9467</v>
      </c>
      <c r="D10" t="s">
        <v>9468</v>
      </c>
      <c r="E10" t="s">
        <v>5633</v>
      </c>
      <c r="F10">
        <v>75000</v>
      </c>
      <c r="G10" t="s">
        <v>9469</v>
      </c>
      <c r="H10" t="s">
        <v>9008</v>
      </c>
      <c r="I10">
        <v>10.912000000000001</v>
      </c>
      <c r="J10" s="8">
        <f ca="1">COUNTIF(OFFSET(Unit_CFDAs!A$2,0,0,COUNTA(Unit_CFDAs!A$2:A$68000),1),$I10)</f>
        <v>0</v>
      </c>
      <c r="K10" s="8">
        <f ca="1">COUNTIF(OFFSET(Unit_CFDAs!B$2,0,0,COUNTA(Unit_CFDAs!B$2:B$68000),1),$I10)</f>
        <v>1</v>
      </c>
      <c r="L10" s="8">
        <f ca="1">COUNTIF(OFFSET(Unit_CFDAs!C$2,0,0,COUNTA(Unit_CFDAs!C$2:C$68000),1),$I10)</f>
        <v>0</v>
      </c>
      <c r="M10" s="8">
        <f ca="1">COUNTIF(OFFSET(Unit_CFDAs!D$2,0,0,COUNTA(Unit_CFDAs!D$2:D$68000),1),$I10)</f>
        <v>0</v>
      </c>
      <c r="N10" s="8">
        <f ca="1">COUNTIF(OFFSET(Unit_CFDAs!E$2,0,0,COUNTA(Unit_CFDAs!E$2:E$68000),1),$I10)</f>
        <v>0</v>
      </c>
      <c r="O10" s="9">
        <f ca="1">COUNTIF(OFFSET(Unit_CFDAs!F$2,0,0,COUNTA(Unit_CFDAs!F$2:F$68000),1),$I10)</f>
        <v>0</v>
      </c>
      <c r="P10" s="11">
        <f ca="1">COUNTIF(OFFSET(Unit_CFDAs!G$2,0,0,COUNTA(Unit_CFDAs!G$2:G$68000),1),$I10)</f>
        <v>0</v>
      </c>
      <c r="Q10" s="11">
        <f ca="1">COUNTIF(OFFSET(Unit_CFDAs!H$2,0,0,COUNTA(Unit_CFDAs!H$2:H$68000),1),$I10)</f>
        <v>0</v>
      </c>
      <c r="R10" s="11">
        <f ca="1">COUNTIF(OFFSET(Unit_CFDAs!I$2,0,0,COUNTA(Unit_CFDAs!I$2:I$68000),1),$I10)</f>
        <v>0</v>
      </c>
      <c r="S10" s="11">
        <f ca="1">COUNTIF(OFFSET(Unit_CFDAs!J$2,0,0,COUNTA(Unit_CFDAs!J$2:J$68000),1),$I10)</f>
        <v>0</v>
      </c>
      <c r="T10" s="11">
        <f ca="1">COUNTIF(OFFSET(Unit_CFDAs!K$2,0,0,COUNTA(Unit_CFDAs!K$2:K$68000),1),$I10)</f>
        <v>0</v>
      </c>
      <c r="U10" t="str">
        <f>INDEX('CFDA-Defs'!$C$2:$C$68000,MATCH(I10,'CFDA-Defs'!$B$2:$B$68000))</f>
        <v>Natural Resources Conservation Service, Department Of Agriculture</v>
      </c>
      <c r="V10" t="str">
        <f>INDEX('CFDA-Defs'!$A$2:$A$68000,MATCH(I10,'CFDA-Defs'!$B$2:$B$68000))</f>
        <v>Environmental Quality Incentives Program</v>
      </c>
    </row>
    <row r="11" spans="1:22" x14ac:dyDescent="0.2">
      <c r="A11" s="1">
        <v>41335</v>
      </c>
      <c r="B11" s="1">
        <v>41391</v>
      </c>
      <c r="C11" t="s">
        <v>9470</v>
      </c>
      <c r="D11" t="s">
        <v>9461</v>
      </c>
      <c r="E11" t="s">
        <v>5633</v>
      </c>
      <c r="F11">
        <v>75000</v>
      </c>
      <c r="G11" t="s">
        <v>9471</v>
      </c>
      <c r="H11" t="s">
        <v>9472</v>
      </c>
      <c r="I11">
        <v>10.912000000000001</v>
      </c>
      <c r="J11" s="8">
        <f ca="1">COUNTIF(OFFSET(Unit_CFDAs!A$2,0,0,COUNTA(Unit_CFDAs!A$2:A$68000),1),$I11)</f>
        <v>0</v>
      </c>
      <c r="K11" s="8">
        <f ca="1">COUNTIF(OFFSET(Unit_CFDAs!B$2,0,0,COUNTA(Unit_CFDAs!B$2:B$68000),1),$I11)</f>
        <v>1</v>
      </c>
      <c r="L11" s="8">
        <f ca="1">COUNTIF(OFFSET(Unit_CFDAs!C$2,0,0,COUNTA(Unit_CFDAs!C$2:C$68000),1),$I11)</f>
        <v>0</v>
      </c>
      <c r="M11" s="8">
        <f ca="1">COUNTIF(OFFSET(Unit_CFDAs!D$2,0,0,COUNTA(Unit_CFDAs!D$2:D$68000),1),$I11)</f>
        <v>0</v>
      </c>
      <c r="N11" s="8">
        <f ca="1">COUNTIF(OFFSET(Unit_CFDAs!E$2,0,0,COUNTA(Unit_CFDAs!E$2:E$68000),1),$I11)</f>
        <v>0</v>
      </c>
      <c r="O11" s="9">
        <f ca="1">COUNTIF(OFFSET(Unit_CFDAs!F$2,0,0,COUNTA(Unit_CFDAs!F$2:F$68000),1),$I11)</f>
        <v>0</v>
      </c>
      <c r="P11" s="11">
        <f ca="1">COUNTIF(OFFSET(Unit_CFDAs!G$2,0,0,COUNTA(Unit_CFDAs!G$2:G$68000),1),$I11)</f>
        <v>0</v>
      </c>
      <c r="Q11" s="11">
        <f ca="1">COUNTIF(OFFSET(Unit_CFDAs!H$2,0,0,COUNTA(Unit_CFDAs!H$2:H$68000),1),$I11)</f>
        <v>0</v>
      </c>
      <c r="R11" s="11">
        <f ca="1">COUNTIF(OFFSET(Unit_CFDAs!I$2,0,0,COUNTA(Unit_CFDAs!I$2:I$68000),1),$I11)</f>
        <v>0</v>
      </c>
      <c r="S11" s="11">
        <f ca="1">COUNTIF(OFFSET(Unit_CFDAs!J$2,0,0,COUNTA(Unit_CFDAs!J$2:J$68000),1),$I11)</f>
        <v>0</v>
      </c>
      <c r="T11" s="11">
        <f ca="1">COUNTIF(OFFSET(Unit_CFDAs!K$2,0,0,COUNTA(Unit_CFDAs!K$2:K$68000),1),$I11)</f>
        <v>0</v>
      </c>
      <c r="U11" t="str">
        <f>INDEX('CFDA-Defs'!$C$2:$C$68000,MATCH(I11,'CFDA-Defs'!$B$2:$B$68000))</f>
        <v>Natural Resources Conservation Service, Department Of Agriculture</v>
      </c>
      <c r="V11" t="str">
        <f>INDEX('CFDA-Defs'!$A$2:$A$68000,MATCH(I11,'CFDA-Defs'!$B$2:$B$68000))</f>
        <v>Environmental Quality Incentives Program</v>
      </c>
    </row>
    <row r="12" spans="1:22" x14ac:dyDescent="0.2">
      <c r="A12" s="1">
        <v>41335</v>
      </c>
      <c r="B12" s="1">
        <v>41384</v>
      </c>
      <c r="C12" t="s">
        <v>9473</v>
      </c>
      <c r="D12" t="s">
        <v>9461</v>
      </c>
      <c r="E12" t="s">
        <v>5635</v>
      </c>
      <c r="F12">
        <v>75000</v>
      </c>
      <c r="G12" t="s">
        <v>9474</v>
      </c>
      <c r="H12" t="s">
        <v>9475</v>
      </c>
      <c r="I12">
        <v>10.912000000000001</v>
      </c>
      <c r="J12" s="8">
        <f ca="1">COUNTIF(OFFSET(Unit_CFDAs!A$2,0,0,COUNTA(Unit_CFDAs!A$2:A$68000),1),$I12)</f>
        <v>0</v>
      </c>
      <c r="K12" s="8">
        <f ca="1">COUNTIF(OFFSET(Unit_CFDAs!B$2,0,0,COUNTA(Unit_CFDAs!B$2:B$68000),1),$I12)</f>
        <v>1</v>
      </c>
      <c r="L12" s="8">
        <f ca="1">COUNTIF(OFFSET(Unit_CFDAs!C$2,0,0,COUNTA(Unit_CFDAs!C$2:C$68000),1),$I12)</f>
        <v>0</v>
      </c>
      <c r="M12" s="8">
        <f ca="1">COUNTIF(OFFSET(Unit_CFDAs!D$2,0,0,COUNTA(Unit_CFDAs!D$2:D$68000),1),$I12)</f>
        <v>0</v>
      </c>
      <c r="N12" s="8">
        <f ca="1">COUNTIF(OFFSET(Unit_CFDAs!E$2,0,0,COUNTA(Unit_CFDAs!E$2:E$68000),1),$I12)</f>
        <v>0</v>
      </c>
      <c r="O12" s="9">
        <f ca="1">COUNTIF(OFFSET(Unit_CFDAs!F$2,0,0,COUNTA(Unit_CFDAs!F$2:F$68000),1),$I12)</f>
        <v>0</v>
      </c>
      <c r="P12" s="11">
        <f ca="1">COUNTIF(OFFSET(Unit_CFDAs!G$2,0,0,COUNTA(Unit_CFDAs!G$2:G$68000),1),$I12)</f>
        <v>0</v>
      </c>
      <c r="Q12" s="11">
        <f ca="1">COUNTIF(OFFSET(Unit_CFDAs!H$2,0,0,COUNTA(Unit_CFDAs!H$2:H$68000),1),$I12)</f>
        <v>0</v>
      </c>
      <c r="R12" s="11">
        <f ca="1">COUNTIF(OFFSET(Unit_CFDAs!I$2,0,0,COUNTA(Unit_CFDAs!I$2:I$68000),1),$I12)</f>
        <v>0</v>
      </c>
      <c r="S12" s="11">
        <f ca="1">COUNTIF(OFFSET(Unit_CFDAs!J$2,0,0,COUNTA(Unit_CFDAs!J$2:J$68000),1),$I12)</f>
        <v>0</v>
      </c>
      <c r="T12" s="11">
        <f ca="1">COUNTIF(OFFSET(Unit_CFDAs!K$2,0,0,COUNTA(Unit_CFDAs!K$2:K$68000),1),$I12)</f>
        <v>0</v>
      </c>
      <c r="U12" t="str">
        <f>INDEX('CFDA-Defs'!$C$2:$C$68000,MATCH(I12,'CFDA-Defs'!$B$2:$B$68000))</f>
        <v>Natural Resources Conservation Service, Department Of Agriculture</v>
      </c>
      <c r="V12" t="str">
        <f>INDEX('CFDA-Defs'!$A$2:$A$68000,MATCH(I12,'CFDA-Defs'!$B$2:$B$68000))</f>
        <v>Environmental Quality Incentives Program</v>
      </c>
    </row>
    <row r="13" spans="1:22" x14ac:dyDescent="0.2">
      <c r="A13" s="1">
        <v>41334</v>
      </c>
      <c r="B13" s="1">
        <v>41377</v>
      </c>
      <c r="C13" t="s">
        <v>9464</v>
      </c>
      <c r="D13" t="s">
        <v>9461</v>
      </c>
      <c r="E13" t="s">
        <v>5633</v>
      </c>
      <c r="F13">
        <v>75000</v>
      </c>
      <c r="G13" t="s">
        <v>9465</v>
      </c>
      <c r="H13" t="s">
        <v>9466</v>
      </c>
      <c r="I13">
        <v>10.912000000000001</v>
      </c>
      <c r="J13" s="8">
        <f ca="1">COUNTIF(OFFSET(Unit_CFDAs!A$2,0,0,COUNTA(Unit_CFDAs!A$2:A$68000),1),$I13)</f>
        <v>0</v>
      </c>
      <c r="K13" s="8">
        <f ca="1">COUNTIF(OFFSET(Unit_CFDAs!B$2,0,0,COUNTA(Unit_CFDAs!B$2:B$68000),1),$I13)</f>
        <v>1</v>
      </c>
      <c r="L13" s="8">
        <f ca="1">COUNTIF(OFFSET(Unit_CFDAs!C$2,0,0,COUNTA(Unit_CFDAs!C$2:C$68000),1),$I13)</f>
        <v>0</v>
      </c>
      <c r="M13" s="8">
        <f ca="1">COUNTIF(OFFSET(Unit_CFDAs!D$2,0,0,COUNTA(Unit_CFDAs!D$2:D$68000),1),$I13)</f>
        <v>0</v>
      </c>
      <c r="N13" s="8">
        <f ca="1">COUNTIF(OFFSET(Unit_CFDAs!E$2,0,0,COUNTA(Unit_CFDAs!E$2:E$68000),1),$I13)</f>
        <v>0</v>
      </c>
      <c r="O13" s="9">
        <f ca="1">COUNTIF(OFFSET(Unit_CFDAs!F$2,0,0,COUNTA(Unit_CFDAs!F$2:F$68000),1),$I13)</f>
        <v>0</v>
      </c>
      <c r="P13" s="11">
        <f ca="1">COUNTIF(OFFSET(Unit_CFDAs!G$2,0,0,COUNTA(Unit_CFDAs!G$2:G$68000),1),$I13)</f>
        <v>0</v>
      </c>
      <c r="Q13" s="11">
        <f ca="1">COUNTIF(OFFSET(Unit_CFDAs!H$2,0,0,COUNTA(Unit_CFDAs!H$2:H$68000),1),$I13)</f>
        <v>0</v>
      </c>
      <c r="R13" s="11">
        <f ca="1">COUNTIF(OFFSET(Unit_CFDAs!I$2,0,0,COUNTA(Unit_CFDAs!I$2:I$68000),1),$I13)</f>
        <v>0</v>
      </c>
      <c r="S13" s="11">
        <f ca="1">COUNTIF(OFFSET(Unit_CFDAs!J$2,0,0,COUNTA(Unit_CFDAs!J$2:J$68000),1),$I13)</f>
        <v>0</v>
      </c>
      <c r="T13" s="11">
        <f ca="1">COUNTIF(OFFSET(Unit_CFDAs!K$2,0,0,COUNTA(Unit_CFDAs!K$2:K$68000),1),$I13)</f>
        <v>0</v>
      </c>
      <c r="U13" t="str">
        <f>INDEX('CFDA-Defs'!$C$2:$C$68000,MATCH(I13,'CFDA-Defs'!$B$2:$B$68000))</f>
        <v>Natural Resources Conservation Service, Department Of Agriculture</v>
      </c>
      <c r="V13" t="str">
        <f>INDEX('CFDA-Defs'!$A$2:$A$68000,MATCH(I13,'CFDA-Defs'!$B$2:$B$68000))</f>
        <v>Environmental Quality Incentives Program</v>
      </c>
    </row>
    <row r="14" spans="1:22" x14ac:dyDescent="0.2">
      <c r="A14" s="1">
        <v>41333</v>
      </c>
      <c r="B14" s="1">
        <v>41391</v>
      </c>
      <c r="C14" t="s">
        <v>9460</v>
      </c>
      <c r="D14" t="s">
        <v>9461</v>
      </c>
      <c r="E14" t="s">
        <v>5635</v>
      </c>
      <c r="F14">
        <v>75000</v>
      </c>
      <c r="G14" t="s">
        <v>9462</v>
      </c>
      <c r="H14" t="s">
        <v>9463</v>
      </c>
      <c r="I14">
        <v>10.912000000000001</v>
      </c>
      <c r="J14" s="8">
        <f ca="1">COUNTIF(OFFSET(Unit_CFDAs!A$2,0,0,COUNTA(Unit_CFDAs!A$2:A$68000),1),$I14)</f>
        <v>0</v>
      </c>
      <c r="K14" s="8">
        <f ca="1">COUNTIF(OFFSET(Unit_CFDAs!B$2,0,0,COUNTA(Unit_CFDAs!B$2:B$68000),1),$I14)</f>
        <v>1</v>
      </c>
      <c r="L14" s="8">
        <f ca="1">COUNTIF(OFFSET(Unit_CFDAs!C$2,0,0,COUNTA(Unit_CFDAs!C$2:C$68000),1),$I14)</f>
        <v>0</v>
      </c>
      <c r="M14" s="8">
        <f ca="1">COUNTIF(OFFSET(Unit_CFDAs!D$2,0,0,COUNTA(Unit_CFDAs!D$2:D$68000),1),$I14)</f>
        <v>0</v>
      </c>
      <c r="N14" s="8">
        <f ca="1">COUNTIF(OFFSET(Unit_CFDAs!E$2,0,0,COUNTA(Unit_CFDAs!E$2:E$68000),1),$I14)</f>
        <v>0</v>
      </c>
      <c r="O14" s="9">
        <f ca="1">COUNTIF(OFFSET(Unit_CFDAs!F$2,0,0,COUNTA(Unit_CFDAs!F$2:F$68000),1),$I14)</f>
        <v>0</v>
      </c>
      <c r="P14" s="11">
        <f ca="1">COUNTIF(OFFSET(Unit_CFDAs!G$2,0,0,COUNTA(Unit_CFDAs!G$2:G$68000),1),$I14)</f>
        <v>0</v>
      </c>
      <c r="Q14" s="11">
        <f ca="1">COUNTIF(OFFSET(Unit_CFDAs!H$2,0,0,COUNTA(Unit_CFDAs!H$2:H$68000),1),$I14)</f>
        <v>0</v>
      </c>
      <c r="R14" s="11">
        <f ca="1">COUNTIF(OFFSET(Unit_CFDAs!I$2,0,0,COUNTA(Unit_CFDAs!I$2:I$68000),1),$I14)</f>
        <v>0</v>
      </c>
      <c r="S14" s="11">
        <f ca="1">COUNTIF(OFFSET(Unit_CFDAs!J$2,0,0,COUNTA(Unit_CFDAs!J$2:J$68000),1),$I14)</f>
        <v>0</v>
      </c>
      <c r="T14" s="11">
        <f ca="1">COUNTIF(OFFSET(Unit_CFDAs!K$2,0,0,COUNTA(Unit_CFDAs!K$2:K$68000),1),$I14)</f>
        <v>0</v>
      </c>
      <c r="U14" t="str">
        <f>INDEX('CFDA-Defs'!$C$2:$C$68000,MATCH(I14,'CFDA-Defs'!$B$2:$B$68000))</f>
        <v>Natural Resources Conservation Service, Department Of Agriculture</v>
      </c>
      <c r="V14" t="str">
        <f>INDEX('CFDA-Defs'!$A$2:$A$68000,MATCH(I14,'CFDA-Defs'!$B$2:$B$68000))</f>
        <v>Environmental Quality Incentives Program</v>
      </c>
    </row>
    <row r="15" spans="1:22" x14ac:dyDescent="0.2">
      <c r="A15" s="1">
        <v>41285</v>
      </c>
      <c r="B15" s="1">
        <v>41360</v>
      </c>
      <c r="C15" t="s">
        <v>9009</v>
      </c>
      <c r="D15" t="s">
        <v>9010</v>
      </c>
      <c r="E15" t="s">
        <v>5635</v>
      </c>
      <c r="F15">
        <v>75000</v>
      </c>
      <c r="G15" t="s">
        <v>9904</v>
      </c>
      <c r="H15" t="s">
        <v>9008</v>
      </c>
      <c r="I15">
        <v>10.912000000000001</v>
      </c>
      <c r="J15" s="8">
        <f ca="1">COUNTIF(OFFSET(Unit_CFDAs!A$2,0,0,COUNTA(Unit_CFDAs!A$2:A$68000),1),$I15)</f>
        <v>0</v>
      </c>
      <c r="K15" s="8">
        <f ca="1">COUNTIF(OFFSET(Unit_CFDAs!B$2,0,0,COUNTA(Unit_CFDAs!B$2:B$68000),1),$I15)</f>
        <v>1</v>
      </c>
      <c r="L15" s="8">
        <f ca="1">COUNTIF(OFFSET(Unit_CFDAs!C$2,0,0,COUNTA(Unit_CFDAs!C$2:C$68000),1),$I15)</f>
        <v>0</v>
      </c>
      <c r="M15" s="8">
        <f ca="1">COUNTIF(OFFSET(Unit_CFDAs!D$2,0,0,COUNTA(Unit_CFDAs!D$2:D$68000),1),$I15)</f>
        <v>0</v>
      </c>
      <c r="N15" s="8">
        <f ca="1">COUNTIF(OFFSET(Unit_CFDAs!E$2,0,0,COUNTA(Unit_CFDAs!E$2:E$68000),1),$I15)</f>
        <v>0</v>
      </c>
      <c r="O15" s="9">
        <f ca="1">COUNTIF(OFFSET(Unit_CFDAs!F$2,0,0,COUNTA(Unit_CFDAs!F$2:F$68000),1),$I15)</f>
        <v>0</v>
      </c>
      <c r="P15" s="11">
        <f ca="1">COUNTIF(OFFSET(Unit_CFDAs!G$2,0,0,COUNTA(Unit_CFDAs!G$2:G$68000),1),$I15)</f>
        <v>0</v>
      </c>
      <c r="Q15" s="11">
        <f ca="1">COUNTIF(OFFSET(Unit_CFDAs!H$2,0,0,COUNTA(Unit_CFDAs!H$2:H$68000),1),$I15)</f>
        <v>0</v>
      </c>
      <c r="R15" s="11">
        <f ca="1">COUNTIF(OFFSET(Unit_CFDAs!I$2,0,0,COUNTA(Unit_CFDAs!I$2:I$68000),1),$I15)</f>
        <v>0</v>
      </c>
      <c r="S15" s="11">
        <f ca="1">COUNTIF(OFFSET(Unit_CFDAs!J$2,0,0,COUNTA(Unit_CFDAs!J$2:J$68000),1),$I15)</f>
        <v>0</v>
      </c>
      <c r="T15" s="11">
        <f ca="1">COUNTIF(OFFSET(Unit_CFDAs!K$2,0,0,COUNTA(Unit_CFDAs!K$2:K$68000),1),$I15)</f>
        <v>0</v>
      </c>
      <c r="U15" t="str">
        <f>INDEX('CFDA-Defs'!$C$2:$C$68000,MATCH(I15,'CFDA-Defs'!$B$2:$B$68000))</f>
        <v>Natural Resources Conservation Service, Department Of Agriculture</v>
      </c>
      <c r="V15" t="str">
        <f>INDEX('CFDA-Defs'!$A$2:$A$68000,MATCH(I15,'CFDA-Defs'!$B$2:$B$68000))</f>
        <v>Environmental Quality Incentives Program</v>
      </c>
    </row>
    <row r="16" spans="1:22" x14ac:dyDescent="0.2">
      <c r="A16" s="1">
        <v>41278</v>
      </c>
      <c r="B16" s="1">
        <v>41391</v>
      </c>
      <c r="C16" t="s">
        <v>9011</v>
      </c>
      <c r="D16" t="s">
        <v>9012</v>
      </c>
      <c r="E16" t="s">
        <v>5635</v>
      </c>
      <c r="F16">
        <v>75000</v>
      </c>
      <c r="G16" t="s">
        <v>9013</v>
      </c>
      <c r="H16" t="s">
        <v>8512</v>
      </c>
      <c r="I16">
        <v>10.912000000000001</v>
      </c>
      <c r="J16" s="8">
        <f ca="1">COUNTIF(OFFSET(Unit_CFDAs!A$2,0,0,COUNTA(Unit_CFDAs!A$2:A$68000),1),$I16)</f>
        <v>0</v>
      </c>
      <c r="K16" s="8">
        <f ca="1">COUNTIF(OFFSET(Unit_CFDAs!B$2,0,0,COUNTA(Unit_CFDAs!B$2:B$68000),1),$I16)</f>
        <v>1</v>
      </c>
      <c r="L16" s="8">
        <f ca="1">COUNTIF(OFFSET(Unit_CFDAs!C$2,0,0,COUNTA(Unit_CFDAs!C$2:C$68000),1),$I16)</f>
        <v>0</v>
      </c>
      <c r="M16" s="8">
        <f ca="1">COUNTIF(OFFSET(Unit_CFDAs!D$2,0,0,COUNTA(Unit_CFDAs!D$2:D$68000),1),$I16)</f>
        <v>0</v>
      </c>
      <c r="N16" s="8">
        <f ca="1">COUNTIF(OFFSET(Unit_CFDAs!E$2,0,0,COUNTA(Unit_CFDAs!E$2:E$68000),1),$I16)</f>
        <v>0</v>
      </c>
      <c r="O16" s="9">
        <f ca="1">COUNTIF(OFFSET(Unit_CFDAs!F$2,0,0,COUNTA(Unit_CFDAs!F$2:F$68000),1),$I16)</f>
        <v>0</v>
      </c>
      <c r="P16" s="11">
        <f ca="1">COUNTIF(OFFSET(Unit_CFDAs!G$2,0,0,COUNTA(Unit_CFDAs!G$2:G$68000),1),$I16)</f>
        <v>0</v>
      </c>
      <c r="Q16" s="11">
        <f ca="1">COUNTIF(OFFSET(Unit_CFDAs!H$2,0,0,COUNTA(Unit_CFDAs!H$2:H$68000),1),$I16)</f>
        <v>0</v>
      </c>
      <c r="R16" s="11">
        <f ca="1">COUNTIF(OFFSET(Unit_CFDAs!I$2,0,0,COUNTA(Unit_CFDAs!I$2:I$68000),1),$I16)</f>
        <v>0</v>
      </c>
      <c r="S16" s="11">
        <f ca="1">COUNTIF(OFFSET(Unit_CFDAs!J$2,0,0,COUNTA(Unit_CFDAs!J$2:J$68000),1),$I16)</f>
        <v>0</v>
      </c>
      <c r="T16" s="11">
        <f ca="1">COUNTIF(OFFSET(Unit_CFDAs!K$2,0,0,COUNTA(Unit_CFDAs!K$2:K$68000),1),$I16)</f>
        <v>0</v>
      </c>
      <c r="U16" t="str">
        <f>INDEX('CFDA-Defs'!$C$2:$C$68000,MATCH(I16,'CFDA-Defs'!$B$2:$B$68000))</f>
        <v>Natural Resources Conservation Service, Department Of Agriculture</v>
      </c>
      <c r="V16" t="str">
        <f>INDEX('CFDA-Defs'!$A$2:$A$68000,MATCH(I16,'CFDA-Defs'!$B$2:$B$68000))</f>
        <v>Environmental Quality Incentives Program</v>
      </c>
    </row>
    <row r="17" spans="1:22" x14ac:dyDescent="0.2">
      <c r="A17" s="1">
        <v>41285</v>
      </c>
      <c r="B17" s="1">
        <v>41384</v>
      </c>
      <c r="C17" t="s">
        <v>9015</v>
      </c>
      <c r="D17" t="s">
        <v>760</v>
      </c>
      <c r="E17" t="s">
        <v>5633</v>
      </c>
      <c r="F17">
        <v>10000000</v>
      </c>
      <c r="G17" t="s">
        <v>9016</v>
      </c>
      <c r="H17" t="s">
        <v>9014</v>
      </c>
      <c r="I17">
        <v>10.932</v>
      </c>
      <c r="J17" s="8">
        <f ca="1">COUNTIF(OFFSET(Unit_CFDAs!A$2,0,0,COUNTA(Unit_CFDAs!A$2:A$68000),1),$I17)</f>
        <v>0</v>
      </c>
      <c r="K17" s="8">
        <f ca="1">COUNTIF(OFFSET(Unit_CFDAs!B$2,0,0,COUNTA(Unit_CFDAs!B$2:B$68000),1),$I17)</f>
        <v>0</v>
      </c>
      <c r="L17" s="8">
        <f ca="1">COUNTIF(OFFSET(Unit_CFDAs!C$2,0,0,COUNTA(Unit_CFDAs!C$2:C$68000),1),$I17)</f>
        <v>0</v>
      </c>
      <c r="M17" s="8">
        <f ca="1">COUNTIF(OFFSET(Unit_CFDAs!D$2,0,0,COUNTA(Unit_CFDAs!D$2:D$68000),1),$I17)</f>
        <v>0</v>
      </c>
      <c r="N17" s="8">
        <f ca="1">COUNTIF(OFFSET(Unit_CFDAs!E$2,0,0,COUNTA(Unit_CFDAs!E$2:E$68000),1),$I17)</f>
        <v>0</v>
      </c>
      <c r="O17" s="9">
        <f ca="1">COUNTIF(OFFSET(Unit_CFDAs!F$2,0,0,COUNTA(Unit_CFDAs!F$2:F$68000),1),$I17)</f>
        <v>0</v>
      </c>
      <c r="P17" s="11">
        <f ca="1">COUNTIF(OFFSET(Unit_CFDAs!G$2,0,0,COUNTA(Unit_CFDAs!G$2:G$68000),1),$I17)</f>
        <v>0</v>
      </c>
      <c r="Q17" s="11">
        <f ca="1">COUNTIF(OFFSET(Unit_CFDAs!H$2,0,0,COUNTA(Unit_CFDAs!H$2:H$68000),1),$I17)</f>
        <v>0</v>
      </c>
      <c r="R17" s="11">
        <f ca="1">COUNTIF(OFFSET(Unit_CFDAs!I$2,0,0,COUNTA(Unit_CFDAs!I$2:I$68000),1),$I17)</f>
        <v>0</v>
      </c>
      <c r="S17" s="11">
        <f ca="1">COUNTIF(OFFSET(Unit_CFDAs!J$2,0,0,COUNTA(Unit_CFDAs!J$2:J$68000),1),$I17)</f>
        <v>0</v>
      </c>
      <c r="T17" s="11">
        <f ca="1">COUNTIF(OFFSET(Unit_CFDAs!K$2,0,0,COUNTA(Unit_CFDAs!K$2:K$68000),1),$I17)</f>
        <v>0</v>
      </c>
      <c r="U17" t="str">
        <f>INDEX('CFDA-Defs'!$C$2:$C$68000,MATCH(I17,'CFDA-Defs'!$B$2:$B$68000))</f>
        <v>Natural Resources Conservation Service, Department Of Agriculture</v>
      </c>
      <c r="V17" t="str">
        <f>INDEX('CFDA-Defs'!$A$2:$A$68000,MATCH(I17,'CFDA-Defs'!$B$2:$B$68000))</f>
        <v>Regional Conservation Partnership Program</v>
      </c>
    </row>
    <row r="18" spans="1:22" x14ac:dyDescent="0.2">
      <c r="A18" s="1">
        <v>40906</v>
      </c>
      <c r="B18" s="1">
        <v>41546</v>
      </c>
      <c r="C18" t="s">
        <v>5631</v>
      </c>
      <c r="D18" t="s">
        <v>5632</v>
      </c>
      <c r="E18" t="s">
        <v>5633</v>
      </c>
      <c r="F18">
        <v>1</v>
      </c>
      <c r="G18" t="s">
        <v>5634</v>
      </c>
      <c r="I18">
        <v>11.015000000000001</v>
      </c>
      <c r="J18" s="8">
        <f ca="1">COUNTIF(OFFSET(Unit_CFDAs!A$2,0,0,COUNTA(Unit_CFDAs!A$2:A$68000),1),$I18)</f>
        <v>0</v>
      </c>
      <c r="K18" s="8">
        <f ca="1">COUNTIF(OFFSET(Unit_CFDAs!B$2,0,0,COUNTA(Unit_CFDAs!B$2:B$68000),1),$I18)</f>
        <v>0</v>
      </c>
      <c r="L18" s="8">
        <f ca="1">COUNTIF(OFFSET(Unit_CFDAs!C$2,0,0,COUNTA(Unit_CFDAs!C$2:C$68000),1),$I18)</f>
        <v>0</v>
      </c>
      <c r="M18" s="8">
        <f ca="1">COUNTIF(OFFSET(Unit_CFDAs!D$2,0,0,COUNTA(Unit_CFDAs!D$2:D$68000),1),$I18)</f>
        <v>0</v>
      </c>
      <c r="N18" s="8">
        <f ca="1">COUNTIF(OFFSET(Unit_CFDAs!E$2,0,0,COUNTA(Unit_CFDAs!E$2:E$68000),1),$I18)</f>
        <v>0</v>
      </c>
      <c r="O18" s="9">
        <f ca="1">COUNTIF(OFFSET(Unit_CFDAs!F$2,0,0,COUNTA(Unit_CFDAs!F$2:F$68000),1),$I18)</f>
        <v>0</v>
      </c>
      <c r="P18" s="11">
        <f ca="1">COUNTIF(OFFSET(Unit_CFDAs!G$2,0,0,COUNTA(Unit_CFDAs!G$2:G$68000),1),$I18)</f>
        <v>0</v>
      </c>
      <c r="Q18" s="11">
        <f ca="1">COUNTIF(OFFSET(Unit_CFDAs!H$2,0,0,COUNTA(Unit_CFDAs!H$2:H$68000),1),$I18)</f>
        <v>0</v>
      </c>
      <c r="R18" s="11">
        <f ca="1">COUNTIF(OFFSET(Unit_CFDAs!I$2,0,0,COUNTA(Unit_CFDAs!I$2:I$68000),1),$I18)</f>
        <v>0</v>
      </c>
      <c r="S18" s="11">
        <f ca="1">COUNTIF(OFFSET(Unit_CFDAs!J$2,0,0,COUNTA(Unit_CFDAs!J$2:J$68000),1),$I18)</f>
        <v>0</v>
      </c>
      <c r="T18" s="11">
        <f ca="1">COUNTIF(OFFSET(Unit_CFDAs!K$2,0,0,COUNTA(Unit_CFDAs!K$2:K$68000),1),$I18)</f>
        <v>0</v>
      </c>
      <c r="U18" t="str">
        <f>INDEX('CFDA-Defs'!$C$2:$C$68000,MATCH(I18,'CFDA-Defs'!$B$2:$B$68000))</f>
        <v>National Oceanic And Atmospheric Administration (noaa), Department Of Commerce</v>
      </c>
      <c r="V18" t="str">
        <f>INDEX('CFDA-Defs'!$A$2:$A$68000,MATCH(I18,'CFDA-Defs'!$B$2:$B$68000))</f>
        <v>Broad Agency Announcement</v>
      </c>
    </row>
    <row r="19" spans="1:22" x14ac:dyDescent="0.2">
      <c r="A19" s="1">
        <v>41290</v>
      </c>
      <c r="B19" s="1">
        <v>41352</v>
      </c>
      <c r="C19" t="s">
        <v>8670</v>
      </c>
      <c r="D19" t="s">
        <v>8671</v>
      </c>
      <c r="E19" t="s">
        <v>5633</v>
      </c>
      <c r="F19">
        <v>200000</v>
      </c>
      <c r="G19" t="s">
        <v>8672</v>
      </c>
      <c r="H19" t="s">
        <v>8673</v>
      </c>
      <c r="I19">
        <v>11.303000000000001</v>
      </c>
      <c r="J19" s="8">
        <f ca="1">COUNTIF(OFFSET(Unit_CFDAs!A$2,0,0,COUNTA(Unit_CFDAs!A$2:A$68000),1),$I19)</f>
        <v>0</v>
      </c>
      <c r="K19" s="8">
        <f ca="1">COUNTIF(OFFSET(Unit_CFDAs!B$2,0,0,COUNTA(Unit_CFDAs!B$2:B$68000),1),$I19)</f>
        <v>0</v>
      </c>
      <c r="L19" s="8">
        <f ca="1">COUNTIF(OFFSET(Unit_CFDAs!C$2,0,0,COUNTA(Unit_CFDAs!C$2:C$68000),1),$I19)</f>
        <v>0</v>
      </c>
      <c r="M19" s="8">
        <f ca="1">COUNTIF(OFFSET(Unit_CFDAs!D$2,0,0,COUNTA(Unit_CFDAs!D$2:D$68000),1),$I19)</f>
        <v>0</v>
      </c>
      <c r="N19" s="8">
        <f ca="1">COUNTIF(OFFSET(Unit_CFDAs!E$2,0,0,COUNTA(Unit_CFDAs!E$2:E$68000),1),$I19)</f>
        <v>1</v>
      </c>
      <c r="O19" s="9">
        <f ca="1">COUNTIF(OFFSET(Unit_CFDAs!F$2,0,0,COUNTA(Unit_CFDAs!F$2:F$68000),1),$I19)</f>
        <v>0</v>
      </c>
      <c r="P19" s="11">
        <f ca="1">COUNTIF(OFFSET(Unit_CFDAs!G$2,0,0,COUNTA(Unit_CFDAs!G$2:G$68000),1),$I19)</f>
        <v>0</v>
      </c>
      <c r="Q19" s="11">
        <f ca="1">COUNTIF(OFFSET(Unit_CFDAs!H$2,0,0,COUNTA(Unit_CFDAs!H$2:H$68000),1),$I19)</f>
        <v>1</v>
      </c>
      <c r="R19" s="11">
        <f ca="1">COUNTIF(OFFSET(Unit_CFDAs!I$2,0,0,COUNTA(Unit_CFDAs!I$2:I$68000),1),$I19)</f>
        <v>0</v>
      </c>
      <c r="S19" s="11">
        <f ca="1">COUNTIF(OFFSET(Unit_CFDAs!J$2,0,0,COUNTA(Unit_CFDAs!J$2:J$68000),1),$I19)</f>
        <v>0</v>
      </c>
      <c r="T19" s="11">
        <f ca="1">COUNTIF(OFFSET(Unit_CFDAs!K$2,0,0,COUNTA(Unit_CFDAs!K$2:K$68000),1),$I19)</f>
        <v>0</v>
      </c>
      <c r="U19" t="str">
        <f>INDEX('CFDA-Defs'!$C$2:$C$68000,MATCH(I19,'CFDA-Defs'!$B$2:$B$68000))</f>
        <v>Economic Development Administration, Department Of Commerce</v>
      </c>
      <c r="V19" t="str">
        <f>INDEX('CFDA-Defs'!$A$2:$A$68000,MATCH(I19,'CFDA-Defs'!$B$2:$B$68000))</f>
        <v>Economic Development_Technical Assistance</v>
      </c>
    </row>
    <row r="20" spans="1:22" x14ac:dyDescent="0.2">
      <c r="A20" s="1">
        <v>41290</v>
      </c>
      <c r="B20" s="1">
        <v>41352</v>
      </c>
      <c r="C20" t="s">
        <v>8674</v>
      </c>
      <c r="D20" t="s">
        <v>8675</v>
      </c>
      <c r="E20" t="s">
        <v>5633</v>
      </c>
      <c r="F20">
        <v>200000</v>
      </c>
      <c r="G20" t="s">
        <v>8672</v>
      </c>
      <c r="H20" t="s">
        <v>8673</v>
      </c>
      <c r="I20">
        <v>11.303000000000001</v>
      </c>
      <c r="J20" s="8">
        <f ca="1">COUNTIF(OFFSET(Unit_CFDAs!A$2,0,0,COUNTA(Unit_CFDAs!A$2:A$68000),1),$I20)</f>
        <v>0</v>
      </c>
      <c r="K20" s="8">
        <f ca="1">COUNTIF(OFFSET(Unit_CFDAs!B$2,0,0,COUNTA(Unit_CFDAs!B$2:B$68000),1),$I20)</f>
        <v>0</v>
      </c>
      <c r="L20" s="8">
        <f ca="1">COUNTIF(OFFSET(Unit_CFDAs!C$2,0,0,COUNTA(Unit_CFDAs!C$2:C$68000),1),$I20)</f>
        <v>0</v>
      </c>
      <c r="M20" s="8">
        <f ca="1">COUNTIF(OFFSET(Unit_CFDAs!D$2,0,0,COUNTA(Unit_CFDAs!D$2:D$68000),1),$I20)</f>
        <v>0</v>
      </c>
      <c r="N20" s="8">
        <f ca="1">COUNTIF(OFFSET(Unit_CFDAs!E$2,0,0,COUNTA(Unit_CFDAs!E$2:E$68000),1),$I20)</f>
        <v>1</v>
      </c>
      <c r="O20" s="9">
        <f ca="1">COUNTIF(OFFSET(Unit_CFDAs!F$2,0,0,COUNTA(Unit_CFDAs!F$2:F$68000),1),$I20)</f>
        <v>0</v>
      </c>
      <c r="P20" s="11">
        <f ca="1">COUNTIF(OFFSET(Unit_CFDAs!G$2,0,0,COUNTA(Unit_CFDAs!G$2:G$68000),1),$I20)</f>
        <v>0</v>
      </c>
      <c r="Q20" s="11">
        <f ca="1">COUNTIF(OFFSET(Unit_CFDAs!H$2,0,0,COUNTA(Unit_CFDAs!H$2:H$68000),1),$I20)</f>
        <v>1</v>
      </c>
      <c r="R20" s="11">
        <f ca="1">COUNTIF(OFFSET(Unit_CFDAs!I$2,0,0,COUNTA(Unit_CFDAs!I$2:I$68000),1),$I20)</f>
        <v>0</v>
      </c>
      <c r="S20" s="11">
        <f ca="1">COUNTIF(OFFSET(Unit_CFDAs!J$2,0,0,COUNTA(Unit_CFDAs!J$2:J$68000),1),$I20)</f>
        <v>0</v>
      </c>
      <c r="T20" s="11">
        <f ca="1">COUNTIF(OFFSET(Unit_CFDAs!K$2,0,0,COUNTA(Unit_CFDAs!K$2:K$68000),1),$I20)</f>
        <v>0</v>
      </c>
      <c r="U20" t="str">
        <f>INDEX('CFDA-Defs'!$C$2:$C$68000,MATCH(I20,'CFDA-Defs'!$B$2:$B$68000))</f>
        <v>Economic Development Administration, Department Of Commerce</v>
      </c>
      <c r="V20" t="str">
        <f>INDEX('CFDA-Defs'!$A$2:$A$68000,MATCH(I20,'CFDA-Defs'!$B$2:$B$68000))</f>
        <v>Economic Development_Technical Assistance</v>
      </c>
    </row>
    <row r="21" spans="1:22" x14ac:dyDescent="0.2">
      <c r="A21" s="1">
        <v>41345</v>
      </c>
      <c r="B21" s="1">
        <v>41375</v>
      </c>
      <c r="C21" t="s">
        <v>9489</v>
      </c>
      <c r="D21" t="s">
        <v>9490</v>
      </c>
      <c r="E21" t="s">
        <v>5633</v>
      </c>
      <c r="F21">
        <v>500000</v>
      </c>
      <c r="G21" t="s">
        <v>9491</v>
      </c>
      <c r="I21">
        <v>12.3</v>
      </c>
      <c r="J21" s="8">
        <f ca="1">COUNTIF(OFFSET(Unit_CFDAs!A$2,0,0,COUNTA(Unit_CFDAs!A$2:A$68000),1),$I21)</f>
        <v>1</v>
      </c>
      <c r="K21" s="8">
        <f ca="1">COUNTIF(OFFSET(Unit_CFDAs!B$2,0,0,COUNTA(Unit_CFDAs!B$2:B$68000),1),$I21)</f>
        <v>1</v>
      </c>
      <c r="L21" s="8">
        <f ca="1">COUNTIF(OFFSET(Unit_CFDAs!C$2,0,0,COUNTA(Unit_CFDAs!C$2:C$68000),1),$I21)</f>
        <v>1</v>
      </c>
      <c r="M21" s="8">
        <f ca="1">COUNTIF(OFFSET(Unit_CFDAs!D$2,0,0,COUNTA(Unit_CFDAs!D$2:D$68000),1),$I21)</f>
        <v>1</v>
      </c>
      <c r="N21" s="8">
        <f ca="1">COUNTIF(OFFSET(Unit_CFDAs!E$2,0,0,COUNTA(Unit_CFDAs!E$2:E$68000),1),$I21)</f>
        <v>0</v>
      </c>
      <c r="O21" s="9">
        <f ca="1">COUNTIF(OFFSET(Unit_CFDAs!F$2,0,0,COUNTA(Unit_CFDAs!F$2:F$68000),1),$I21)</f>
        <v>0</v>
      </c>
      <c r="P21" s="11">
        <f ca="1">COUNTIF(OFFSET(Unit_CFDAs!G$2,0,0,COUNTA(Unit_CFDAs!G$2:G$68000),1),$I21)</f>
        <v>2</v>
      </c>
      <c r="Q21" s="11">
        <f ca="1">COUNTIF(OFFSET(Unit_CFDAs!H$2,0,0,COUNTA(Unit_CFDAs!H$2:H$68000),1),$I21)</f>
        <v>1</v>
      </c>
      <c r="R21" s="11">
        <f ca="1">COUNTIF(OFFSET(Unit_CFDAs!I$2,0,0,COUNTA(Unit_CFDAs!I$2:I$68000),1),$I21)</f>
        <v>0</v>
      </c>
      <c r="S21" s="11">
        <f ca="1">COUNTIF(OFFSET(Unit_CFDAs!J$2,0,0,COUNTA(Unit_CFDAs!J$2:J$68000),1),$I21)</f>
        <v>0</v>
      </c>
      <c r="T21" s="11">
        <f ca="1">COUNTIF(OFFSET(Unit_CFDAs!K$2,0,0,COUNTA(Unit_CFDAs!K$2:K$68000),1),$I21)</f>
        <v>1</v>
      </c>
      <c r="U21" t="str">
        <f>INDEX('CFDA-Defs'!$C$2:$C$68000,MATCH(I21,'CFDA-Defs'!$B$2:$B$68000))</f>
        <v>Department Of The Navy, Office Of The Chief Of Naval Research, Department Of Defense</v>
      </c>
      <c r="V21" t="str">
        <f>INDEX('CFDA-Defs'!$A$2:$A$68000,MATCH(I21,'CFDA-Defs'!$B$2:$B$68000))</f>
        <v>Basic and Applied Scientific Research</v>
      </c>
    </row>
    <row r="22" spans="1:22" x14ac:dyDescent="0.2">
      <c r="A22" s="1">
        <v>41179</v>
      </c>
      <c r="B22" s="1">
        <v>41546</v>
      </c>
      <c r="C22" t="s">
        <v>8395</v>
      </c>
      <c r="D22" t="s">
        <v>8396</v>
      </c>
      <c r="E22" t="s">
        <v>5633</v>
      </c>
      <c r="G22" t="s">
        <v>8397</v>
      </c>
      <c r="H22" t="s">
        <v>8398</v>
      </c>
      <c r="I22">
        <v>12.3</v>
      </c>
      <c r="J22" s="8">
        <f ca="1">COUNTIF(OFFSET(Unit_CFDAs!A$2,0,0,COUNTA(Unit_CFDAs!A$2:A$68000),1),$I22)</f>
        <v>1</v>
      </c>
      <c r="K22" s="8">
        <f ca="1">COUNTIF(OFFSET(Unit_CFDAs!B$2,0,0,COUNTA(Unit_CFDAs!B$2:B$68000),1),$I22)</f>
        <v>1</v>
      </c>
      <c r="L22" s="8">
        <f ca="1">COUNTIF(OFFSET(Unit_CFDAs!C$2,0,0,COUNTA(Unit_CFDAs!C$2:C$68000),1),$I22)</f>
        <v>1</v>
      </c>
      <c r="M22" s="8">
        <f ca="1">COUNTIF(OFFSET(Unit_CFDAs!D$2,0,0,COUNTA(Unit_CFDAs!D$2:D$68000),1),$I22)</f>
        <v>1</v>
      </c>
      <c r="N22" s="8">
        <f ca="1">COUNTIF(OFFSET(Unit_CFDAs!E$2,0,0,COUNTA(Unit_CFDAs!E$2:E$68000),1),$I22)</f>
        <v>0</v>
      </c>
      <c r="O22" s="9">
        <f ca="1">COUNTIF(OFFSET(Unit_CFDAs!F$2,0,0,COUNTA(Unit_CFDAs!F$2:F$68000),1),$I22)</f>
        <v>0</v>
      </c>
      <c r="P22" s="11">
        <f ca="1">COUNTIF(OFFSET(Unit_CFDAs!G$2,0,0,COUNTA(Unit_CFDAs!G$2:G$68000),1),$I22)</f>
        <v>2</v>
      </c>
      <c r="Q22" s="11">
        <f ca="1">COUNTIF(OFFSET(Unit_CFDAs!H$2,0,0,COUNTA(Unit_CFDAs!H$2:H$68000),1),$I22)</f>
        <v>1</v>
      </c>
      <c r="R22" s="11">
        <f ca="1">COUNTIF(OFFSET(Unit_CFDAs!I$2,0,0,COUNTA(Unit_CFDAs!I$2:I$68000),1),$I22)</f>
        <v>0</v>
      </c>
      <c r="S22" s="11">
        <f ca="1">COUNTIF(OFFSET(Unit_CFDAs!J$2,0,0,COUNTA(Unit_CFDAs!J$2:J$68000),1),$I22)</f>
        <v>0</v>
      </c>
      <c r="T22" s="11">
        <f ca="1">COUNTIF(OFFSET(Unit_CFDAs!K$2,0,0,COUNTA(Unit_CFDAs!K$2:K$68000),1),$I22)</f>
        <v>1</v>
      </c>
      <c r="U22" t="str">
        <f>INDEX('CFDA-Defs'!$C$2:$C$68000,MATCH(I22,'CFDA-Defs'!$B$2:$B$68000))</f>
        <v>Department Of The Navy, Office Of The Chief Of Naval Research, Department Of Defense</v>
      </c>
      <c r="V22" t="str">
        <f>INDEX('CFDA-Defs'!$A$2:$A$68000,MATCH(I22,'CFDA-Defs'!$B$2:$B$68000))</f>
        <v>Basic and Applied Scientific Research</v>
      </c>
    </row>
    <row r="23" spans="1:22" x14ac:dyDescent="0.2">
      <c r="A23" s="1">
        <v>41212</v>
      </c>
      <c r="B23" s="1">
        <v>41638</v>
      </c>
      <c r="C23" t="s">
        <v>8513</v>
      </c>
      <c r="D23" t="s">
        <v>8514</v>
      </c>
      <c r="E23" t="s">
        <v>5635</v>
      </c>
      <c r="G23" t="s">
        <v>8515</v>
      </c>
      <c r="H23" t="s">
        <v>8398</v>
      </c>
      <c r="I23">
        <v>12.33</v>
      </c>
      <c r="J23" s="8">
        <f ca="1">COUNTIF(OFFSET(Unit_CFDAs!A$2,0,0,COUNTA(Unit_CFDAs!A$2:A$68000),1),$I23)</f>
        <v>1</v>
      </c>
      <c r="K23" s="8">
        <f ca="1">COUNTIF(OFFSET(Unit_CFDAs!B$2,0,0,COUNTA(Unit_CFDAs!B$2:B$68000),1),$I23)</f>
        <v>1</v>
      </c>
      <c r="L23" s="8">
        <f ca="1">COUNTIF(OFFSET(Unit_CFDAs!C$2,0,0,COUNTA(Unit_CFDAs!C$2:C$68000),1),$I23)</f>
        <v>0</v>
      </c>
      <c r="M23" s="8">
        <f ca="1">COUNTIF(OFFSET(Unit_CFDAs!D$2,0,0,COUNTA(Unit_CFDAs!D$2:D$68000),1),$I23)</f>
        <v>0</v>
      </c>
      <c r="N23" s="8">
        <f ca="1">COUNTIF(OFFSET(Unit_CFDAs!E$2,0,0,COUNTA(Unit_CFDAs!E$2:E$68000),1),$I23)</f>
        <v>0</v>
      </c>
      <c r="O23" s="9">
        <f ca="1">COUNTIF(OFFSET(Unit_CFDAs!F$2,0,0,COUNTA(Unit_CFDAs!F$2:F$68000),1),$I23)</f>
        <v>0</v>
      </c>
      <c r="P23" s="11">
        <f ca="1">COUNTIF(OFFSET(Unit_CFDAs!G$2,0,0,COUNTA(Unit_CFDAs!G$2:G$68000),1),$I23)</f>
        <v>0</v>
      </c>
      <c r="Q23" s="11">
        <f ca="1">COUNTIF(OFFSET(Unit_CFDAs!H$2,0,0,COUNTA(Unit_CFDAs!H$2:H$68000),1),$I23)</f>
        <v>0</v>
      </c>
      <c r="R23" s="11">
        <f ca="1">COUNTIF(OFFSET(Unit_CFDAs!I$2,0,0,COUNTA(Unit_CFDAs!I$2:I$68000),1),$I23)</f>
        <v>0</v>
      </c>
      <c r="S23" s="11">
        <f ca="1">COUNTIF(OFFSET(Unit_CFDAs!J$2,0,0,COUNTA(Unit_CFDAs!J$2:J$68000),1),$I23)</f>
        <v>0</v>
      </c>
      <c r="T23" s="11">
        <f ca="1">COUNTIF(OFFSET(Unit_CFDAs!K$2,0,0,COUNTA(Unit_CFDAs!K$2:K$68000),1),$I23)</f>
        <v>0</v>
      </c>
      <c r="U23" t="str">
        <f>INDEX('CFDA-Defs'!$C$2:$C$68000,MATCH(I23,'CFDA-Defs'!$B$2:$B$68000))</f>
        <v>Department Of The Navy, Office Of The Chief Of Naval Research, Department Of Defense</v>
      </c>
      <c r="V23" t="str">
        <f>INDEX('CFDA-Defs'!$A$2:$A$68000,MATCH(I23,'CFDA-Defs'!$B$2:$B$68000))</f>
        <v>Science, Technology, Engineering &amp; Mathematics (STEM) Education, Outreach and Workforce Program</v>
      </c>
    </row>
    <row r="24" spans="1:22" x14ac:dyDescent="0.2">
      <c r="A24" s="1">
        <v>41334</v>
      </c>
      <c r="B24" s="1">
        <v>41430</v>
      </c>
      <c r="C24" t="s">
        <v>9492</v>
      </c>
      <c r="D24" t="s">
        <v>9493</v>
      </c>
      <c r="E24" t="s">
        <v>5635</v>
      </c>
      <c r="F24">
        <v>14000000</v>
      </c>
      <c r="G24" t="s">
        <v>9494</v>
      </c>
      <c r="H24" t="s">
        <v>9495</v>
      </c>
      <c r="I24">
        <v>12.430999999999999</v>
      </c>
      <c r="J24" s="8">
        <f ca="1">COUNTIF(OFFSET(Unit_CFDAs!A$2,0,0,COUNTA(Unit_CFDAs!A$2:A$68000),1),$I24)</f>
        <v>1</v>
      </c>
      <c r="K24" s="8">
        <f ca="1">COUNTIF(OFFSET(Unit_CFDAs!B$2,0,0,COUNTA(Unit_CFDAs!B$2:B$68000),1),$I24)</f>
        <v>1</v>
      </c>
      <c r="L24" s="8">
        <f ca="1">COUNTIF(OFFSET(Unit_CFDAs!C$2,0,0,COUNTA(Unit_CFDAs!C$2:C$68000),1),$I24)</f>
        <v>0</v>
      </c>
      <c r="M24" s="8">
        <f ca="1">COUNTIF(OFFSET(Unit_CFDAs!D$2,0,0,COUNTA(Unit_CFDAs!D$2:D$68000),1),$I24)</f>
        <v>1</v>
      </c>
      <c r="N24" s="8">
        <f ca="1">COUNTIF(OFFSET(Unit_CFDAs!E$2,0,0,COUNTA(Unit_CFDAs!E$2:E$68000),1),$I24)</f>
        <v>0</v>
      </c>
      <c r="O24" s="9">
        <f ca="1">COUNTIF(OFFSET(Unit_CFDAs!F$2,0,0,COUNTA(Unit_CFDAs!F$2:F$68000),1),$I24)</f>
        <v>0</v>
      </c>
      <c r="P24" s="11">
        <f ca="1">COUNTIF(OFFSET(Unit_CFDAs!G$2,0,0,COUNTA(Unit_CFDAs!G$2:G$68000),1),$I24)</f>
        <v>1</v>
      </c>
      <c r="Q24" s="11">
        <f ca="1">COUNTIF(OFFSET(Unit_CFDAs!H$2,0,0,COUNTA(Unit_CFDAs!H$2:H$68000),1),$I24)</f>
        <v>1</v>
      </c>
      <c r="R24" s="11">
        <f ca="1">COUNTIF(OFFSET(Unit_CFDAs!I$2,0,0,COUNTA(Unit_CFDAs!I$2:I$68000),1),$I24)</f>
        <v>0</v>
      </c>
      <c r="S24" s="11">
        <f ca="1">COUNTIF(OFFSET(Unit_CFDAs!J$2,0,0,COUNTA(Unit_CFDAs!J$2:J$68000),1),$I24)</f>
        <v>0</v>
      </c>
      <c r="T24" s="11">
        <f ca="1">COUNTIF(OFFSET(Unit_CFDAs!K$2,0,0,COUNTA(Unit_CFDAs!K$2:K$68000),1),$I24)</f>
        <v>1</v>
      </c>
      <c r="U24" t="str">
        <f>INDEX('CFDA-Defs'!$C$2:$C$68000,MATCH(I24,'CFDA-Defs'!$B$2:$B$68000))</f>
        <v>U.s. Army Materiel Command, Department Of Defense</v>
      </c>
      <c r="V24" t="str">
        <f>INDEX('CFDA-Defs'!$A$2:$A$68000,MATCH(I24,'CFDA-Defs'!$B$2:$B$68000))</f>
        <v>Basic Scientific Research</v>
      </c>
    </row>
    <row r="25" spans="1:22" x14ac:dyDescent="0.2">
      <c r="A25" s="1">
        <v>40289</v>
      </c>
      <c r="B25" s="1">
        <v>41546</v>
      </c>
      <c r="C25" t="s">
        <v>5636</v>
      </c>
      <c r="D25" t="s">
        <v>5637</v>
      </c>
      <c r="E25" t="s">
        <v>5638</v>
      </c>
      <c r="F25">
        <v>7200000</v>
      </c>
      <c r="G25" t="s">
        <v>5639</v>
      </c>
      <c r="I25">
        <v>12.56</v>
      </c>
      <c r="J25" s="8">
        <f ca="1">COUNTIF(OFFSET(Unit_CFDAs!A$2,0,0,COUNTA(Unit_CFDAs!A$2:A$68000),1),$I25)</f>
        <v>0</v>
      </c>
      <c r="K25" s="8">
        <f ca="1">COUNTIF(OFFSET(Unit_CFDAs!B$2,0,0,COUNTA(Unit_CFDAs!B$2:B$68000),1),$I25)</f>
        <v>0</v>
      </c>
      <c r="L25" s="8">
        <f ca="1">COUNTIF(OFFSET(Unit_CFDAs!C$2,0,0,COUNTA(Unit_CFDAs!C$2:C$68000),1),$I25)</f>
        <v>0</v>
      </c>
      <c r="M25" s="8">
        <f ca="1">COUNTIF(OFFSET(Unit_CFDAs!D$2,0,0,COUNTA(Unit_CFDAs!D$2:D$68000),1),$I25)</f>
        <v>0</v>
      </c>
      <c r="N25" s="8">
        <f ca="1">COUNTIF(OFFSET(Unit_CFDAs!E$2,0,0,COUNTA(Unit_CFDAs!E$2:E$68000),1),$I25)</f>
        <v>0</v>
      </c>
      <c r="O25" s="9">
        <f ca="1">COUNTIF(OFFSET(Unit_CFDAs!F$2,0,0,COUNTA(Unit_CFDAs!F$2:F$68000),1),$I25)</f>
        <v>0</v>
      </c>
      <c r="P25" s="11">
        <f ca="1">COUNTIF(OFFSET(Unit_CFDAs!G$2,0,0,COUNTA(Unit_CFDAs!G$2:G$68000),1),$I25)</f>
        <v>0</v>
      </c>
      <c r="Q25" s="11">
        <f ca="1">COUNTIF(OFFSET(Unit_CFDAs!H$2,0,0,COUNTA(Unit_CFDAs!H$2:H$68000),1),$I25)</f>
        <v>0</v>
      </c>
      <c r="R25" s="11">
        <f ca="1">COUNTIF(OFFSET(Unit_CFDAs!I$2,0,0,COUNTA(Unit_CFDAs!I$2:I$68000),1),$I25)</f>
        <v>0</v>
      </c>
      <c r="S25" s="11">
        <f ca="1">COUNTIF(OFFSET(Unit_CFDAs!J$2,0,0,COUNTA(Unit_CFDAs!J$2:J$68000),1),$I25)</f>
        <v>0</v>
      </c>
      <c r="T25" s="11">
        <f ca="1">COUNTIF(OFFSET(Unit_CFDAs!K$2,0,0,COUNTA(Unit_CFDAs!K$2:K$68000),1),$I25)</f>
        <v>0</v>
      </c>
      <c r="U25" t="str">
        <f>INDEX('CFDA-Defs'!$C$2:$C$68000,MATCH(I25,'CFDA-Defs'!$B$2:$B$68000))</f>
        <v>Office Of The Secretary Of Defense, Department Of Defense</v>
      </c>
      <c r="V25" t="str">
        <f>INDEX('CFDA-Defs'!$A$2:$A$68000,MATCH(I25,'CFDA-Defs'!$B$2:$B$68000))</f>
        <v>DOD, NDEP, DOTC-STEM Education Outreach Implementation</v>
      </c>
    </row>
    <row r="26" spans="1:22" x14ac:dyDescent="0.2">
      <c r="A26" s="1">
        <v>41311</v>
      </c>
      <c r="B26" s="1">
        <v>41363</v>
      </c>
      <c r="C26" t="s">
        <v>8676</v>
      </c>
      <c r="D26" t="s">
        <v>8677</v>
      </c>
      <c r="E26" t="s">
        <v>5647</v>
      </c>
      <c r="F26">
        <v>300000</v>
      </c>
      <c r="G26" t="s">
        <v>8678</v>
      </c>
      <c r="I26">
        <v>12.598000000000001</v>
      </c>
      <c r="J26" s="8">
        <f ca="1">COUNTIF(OFFSET(Unit_CFDAs!A$2,0,0,COUNTA(Unit_CFDAs!A$2:A$68000),1),$I26)</f>
        <v>0</v>
      </c>
      <c r="K26" s="8">
        <f ca="1">COUNTIF(OFFSET(Unit_CFDAs!B$2,0,0,COUNTA(Unit_CFDAs!B$2:B$68000),1),$I26)</f>
        <v>0</v>
      </c>
      <c r="L26" s="8">
        <f ca="1">COUNTIF(OFFSET(Unit_CFDAs!C$2,0,0,COUNTA(Unit_CFDAs!C$2:C$68000),1),$I26)</f>
        <v>0</v>
      </c>
      <c r="M26" s="8">
        <f ca="1">COUNTIF(OFFSET(Unit_CFDAs!D$2,0,0,COUNTA(Unit_CFDAs!D$2:D$68000),1),$I26)</f>
        <v>1</v>
      </c>
      <c r="N26" s="8">
        <f ca="1">COUNTIF(OFFSET(Unit_CFDAs!E$2,0,0,COUNTA(Unit_CFDAs!E$2:E$68000),1),$I26)</f>
        <v>0</v>
      </c>
      <c r="O26" s="9">
        <f ca="1">COUNTIF(OFFSET(Unit_CFDAs!F$2,0,0,COUNTA(Unit_CFDAs!F$2:F$68000),1),$I26)</f>
        <v>0</v>
      </c>
      <c r="P26" s="11">
        <f ca="1">COUNTIF(OFFSET(Unit_CFDAs!G$2,0,0,COUNTA(Unit_CFDAs!G$2:G$68000),1),$I26)</f>
        <v>0</v>
      </c>
      <c r="Q26" s="11">
        <f ca="1">COUNTIF(OFFSET(Unit_CFDAs!H$2,0,0,COUNTA(Unit_CFDAs!H$2:H$68000),1),$I26)</f>
        <v>0</v>
      </c>
      <c r="R26" s="11">
        <f ca="1">COUNTIF(OFFSET(Unit_CFDAs!I$2,0,0,COUNTA(Unit_CFDAs!I$2:I$68000),1),$I26)</f>
        <v>0</v>
      </c>
      <c r="S26" s="11">
        <f ca="1">COUNTIF(OFFSET(Unit_CFDAs!J$2,0,0,COUNTA(Unit_CFDAs!J$2:J$68000),1),$I26)</f>
        <v>0</v>
      </c>
      <c r="T26" s="11">
        <f ca="1">COUNTIF(OFFSET(Unit_CFDAs!K$2,0,0,COUNTA(Unit_CFDAs!K$2:K$68000),1),$I26)</f>
        <v>0</v>
      </c>
      <c r="U26" t="str">
        <f>INDEX('CFDA-Defs'!$C$2:$C$68000,MATCH(I26,'CFDA-Defs'!$B$2:$B$68000))</f>
        <v>Defense Intelligence Agency, Department Of Defense</v>
      </c>
      <c r="V26" t="str">
        <f>INDEX('CFDA-Defs'!$A$2:$A$68000,MATCH(I26,'CFDA-Defs'!$B$2:$B$68000))</f>
        <v>Centers for Academic Excellence</v>
      </c>
    </row>
    <row r="27" spans="1:22" x14ac:dyDescent="0.2">
      <c r="A27" s="1">
        <v>41332</v>
      </c>
      <c r="B27" s="1">
        <v>41445</v>
      </c>
      <c r="C27" t="s">
        <v>9496</v>
      </c>
      <c r="D27" t="s">
        <v>9017</v>
      </c>
      <c r="E27" t="s">
        <v>5635</v>
      </c>
      <c r="F27">
        <v>5000000</v>
      </c>
      <c r="G27" t="s">
        <v>9497</v>
      </c>
      <c r="I27">
        <v>12.63</v>
      </c>
      <c r="J27" s="8">
        <f ca="1">COUNTIF(OFFSET(Unit_CFDAs!A$2,0,0,COUNTA(Unit_CFDAs!A$2:A$68000),1),$I27)</f>
        <v>1</v>
      </c>
      <c r="K27" s="8">
        <f ca="1">COUNTIF(OFFSET(Unit_CFDAs!B$2,0,0,COUNTA(Unit_CFDAs!B$2:B$68000),1),$I27)</f>
        <v>1</v>
      </c>
      <c r="L27" s="8">
        <f ca="1">COUNTIF(OFFSET(Unit_CFDAs!C$2,0,0,COUNTA(Unit_CFDAs!C$2:C$68000),1),$I27)</f>
        <v>0</v>
      </c>
      <c r="M27" s="8">
        <f ca="1">COUNTIF(OFFSET(Unit_CFDAs!D$2,0,0,COUNTA(Unit_CFDAs!D$2:D$68000),1),$I27)</f>
        <v>1</v>
      </c>
      <c r="N27" s="8">
        <f ca="1">COUNTIF(OFFSET(Unit_CFDAs!E$2,0,0,COUNTA(Unit_CFDAs!E$2:E$68000),1),$I27)</f>
        <v>1</v>
      </c>
      <c r="O27" s="9">
        <f ca="1">COUNTIF(OFFSET(Unit_CFDAs!F$2,0,0,COUNTA(Unit_CFDAs!F$2:F$68000),1),$I27)</f>
        <v>0</v>
      </c>
      <c r="P27" s="11">
        <f ca="1">COUNTIF(OFFSET(Unit_CFDAs!G$2,0,0,COUNTA(Unit_CFDAs!G$2:G$68000),1),$I27)</f>
        <v>0</v>
      </c>
      <c r="Q27" s="11">
        <f ca="1">COUNTIF(OFFSET(Unit_CFDAs!H$2,0,0,COUNTA(Unit_CFDAs!H$2:H$68000),1),$I27)</f>
        <v>1</v>
      </c>
      <c r="R27" s="11">
        <f ca="1">COUNTIF(OFFSET(Unit_CFDAs!I$2,0,0,COUNTA(Unit_CFDAs!I$2:I$68000),1),$I27)</f>
        <v>0</v>
      </c>
      <c r="S27" s="11">
        <f ca="1">COUNTIF(OFFSET(Unit_CFDAs!J$2,0,0,COUNTA(Unit_CFDAs!J$2:J$68000),1),$I27)</f>
        <v>1</v>
      </c>
      <c r="T27" s="11">
        <f ca="1">COUNTIF(OFFSET(Unit_CFDAs!K$2,0,0,COUNTA(Unit_CFDAs!K$2:K$68000),1),$I27)</f>
        <v>1</v>
      </c>
      <c r="U27" t="str">
        <f>INDEX('CFDA-Defs'!$C$2:$C$68000,MATCH(I27,'CFDA-Defs'!$B$2:$B$68000))</f>
        <v>Office Of The Secretary Of Defense, Department Of Defense</v>
      </c>
      <c r="V27" t="str">
        <f>INDEX('CFDA-Defs'!$A$2:$A$68000,MATCH(I27,'CFDA-Defs'!$B$2:$B$68000))</f>
        <v>Basic, Applied, and Advanced Research in Science and Engineering</v>
      </c>
    </row>
    <row r="28" spans="1:22" x14ac:dyDescent="0.2">
      <c r="A28" s="1">
        <v>41325</v>
      </c>
      <c r="B28" s="1">
        <v>41468</v>
      </c>
      <c r="C28" t="s">
        <v>9905</v>
      </c>
      <c r="D28" t="s">
        <v>9906</v>
      </c>
      <c r="E28" t="s">
        <v>5635</v>
      </c>
      <c r="F28">
        <v>90000000</v>
      </c>
      <c r="G28" t="s">
        <v>9907</v>
      </c>
      <c r="I28">
        <v>12.63</v>
      </c>
      <c r="J28" s="8">
        <f ca="1">COUNTIF(OFFSET(Unit_CFDAs!A$2,0,0,COUNTA(Unit_CFDAs!A$2:A$68000),1),$I28)</f>
        <v>1</v>
      </c>
      <c r="K28" s="8">
        <f ca="1">COUNTIF(OFFSET(Unit_CFDAs!B$2,0,0,COUNTA(Unit_CFDAs!B$2:B$68000),1),$I28)</f>
        <v>1</v>
      </c>
      <c r="L28" s="8">
        <f ca="1">COUNTIF(OFFSET(Unit_CFDAs!C$2,0,0,COUNTA(Unit_CFDAs!C$2:C$68000),1),$I28)</f>
        <v>0</v>
      </c>
      <c r="M28" s="8">
        <f ca="1">COUNTIF(OFFSET(Unit_CFDAs!D$2,0,0,COUNTA(Unit_CFDAs!D$2:D$68000),1),$I28)</f>
        <v>1</v>
      </c>
      <c r="N28" s="8">
        <f ca="1">COUNTIF(OFFSET(Unit_CFDAs!E$2,0,0,COUNTA(Unit_CFDAs!E$2:E$68000),1),$I28)</f>
        <v>1</v>
      </c>
      <c r="O28" s="9">
        <f ca="1">COUNTIF(OFFSET(Unit_CFDAs!F$2,0,0,COUNTA(Unit_CFDAs!F$2:F$68000),1),$I28)</f>
        <v>0</v>
      </c>
      <c r="P28" s="11">
        <f ca="1">COUNTIF(OFFSET(Unit_CFDAs!G$2,0,0,COUNTA(Unit_CFDAs!G$2:G$68000),1),$I28)</f>
        <v>0</v>
      </c>
      <c r="Q28" s="11">
        <f ca="1">COUNTIF(OFFSET(Unit_CFDAs!H$2,0,0,COUNTA(Unit_CFDAs!H$2:H$68000),1),$I28)</f>
        <v>1</v>
      </c>
      <c r="R28" s="11">
        <f ca="1">COUNTIF(OFFSET(Unit_CFDAs!I$2,0,0,COUNTA(Unit_CFDAs!I$2:I$68000),1),$I28)</f>
        <v>0</v>
      </c>
      <c r="S28" s="11">
        <f ca="1">COUNTIF(OFFSET(Unit_CFDAs!J$2,0,0,COUNTA(Unit_CFDAs!J$2:J$68000),1),$I28)</f>
        <v>1</v>
      </c>
      <c r="T28" s="11">
        <f ca="1">COUNTIF(OFFSET(Unit_CFDAs!K$2,0,0,COUNTA(Unit_CFDAs!K$2:K$68000),1),$I28)</f>
        <v>1</v>
      </c>
      <c r="U28" t="str">
        <f>INDEX('CFDA-Defs'!$C$2:$C$68000,MATCH(I28,'CFDA-Defs'!$B$2:$B$68000))</f>
        <v>Office Of The Secretary Of Defense, Department Of Defense</v>
      </c>
      <c r="V28" t="str">
        <f>INDEX('CFDA-Defs'!$A$2:$A$68000,MATCH(I28,'CFDA-Defs'!$B$2:$B$68000))</f>
        <v>Basic, Applied, and Advanced Research in Science and Engineering</v>
      </c>
    </row>
    <row r="29" spans="1:22" x14ac:dyDescent="0.2">
      <c r="A29" s="1">
        <v>39849</v>
      </c>
      <c r="B29" s="1">
        <v>41674</v>
      </c>
      <c r="C29" t="s">
        <v>5641</v>
      </c>
      <c r="D29" t="s">
        <v>5642</v>
      </c>
      <c r="E29" t="s">
        <v>5643</v>
      </c>
      <c r="G29" t="s">
        <v>5644</v>
      </c>
      <c r="I29">
        <v>12.63</v>
      </c>
      <c r="J29" s="8">
        <f ca="1">COUNTIF(OFFSET(Unit_CFDAs!A$2,0,0,COUNTA(Unit_CFDAs!A$2:A$68000),1),$I29)</f>
        <v>1</v>
      </c>
      <c r="K29" s="8">
        <f ca="1">COUNTIF(OFFSET(Unit_CFDAs!B$2,0,0,COUNTA(Unit_CFDAs!B$2:B$68000),1),$I29)</f>
        <v>1</v>
      </c>
      <c r="L29" s="8">
        <f ca="1">COUNTIF(OFFSET(Unit_CFDAs!C$2,0,0,COUNTA(Unit_CFDAs!C$2:C$68000),1),$I29)</f>
        <v>0</v>
      </c>
      <c r="M29" s="8">
        <f ca="1">COUNTIF(OFFSET(Unit_CFDAs!D$2,0,0,COUNTA(Unit_CFDAs!D$2:D$68000),1),$I29)</f>
        <v>1</v>
      </c>
      <c r="N29" s="8">
        <f ca="1">COUNTIF(OFFSET(Unit_CFDAs!E$2,0,0,COUNTA(Unit_CFDAs!E$2:E$68000),1),$I29)</f>
        <v>1</v>
      </c>
      <c r="O29" s="9">
        <f ca="1">COUNTIF(OFFSET(Unit_CFDAs!F$2,0,0,COUNTA(Unit_CFDAs!F$2:F$68000),1),$I29)</f>
        <v>0</v>
      </c>
      <c r="P29" s="11">
        <f ca="1">COUNTIF(OFFSET(Unit_CFDAs!G$2,0,0,COUNTA(Unit_CFDAs!G$2:G$68000),1),$I29)</f>
        <v>0</v>
      </c>
      <c r="Q29" s="11">
        <f ca="1">COUNTIF(OFFSET(Unit_CFDAs!H$2,0,0,COUNTA(Unit_CFDAs!H$2:H$68000),1),$I29)</f>
        <v>1</v>
      </c>
      <c r="R29" s="11">
        <f ca="1">COUNTIF(OFFSET(Unit_CFDAs!I$2,0,0,COUNTA(Unit_CFDAs!I$2:I$68000),1),$I29)</f>
        <v>0</v>
      </c>
      <c r="S29" s="11">
        <f ca="1">COUNTIF(OFFSET(Unit_CFDAs!J$2,0,0,COUNTA(Unit_CFDAs!J$2:J$68000),1),$I29)</f>
        <v>1</v>
      </c>
      <c r="T29" s="11">
        <f ca="1">COUNTIF(OFFSET(Unit_CFDAs!K$2,0,0,COUNTA(Unit_CFDAs!K$2:K$68000),1),$I29)</f>
        <v>1</v>
      </c>
      <c r="U29" t="str">
        <f>INDEX('CFDA-Defs'!$C$2:$C$68000,MATCH(I29,'CFDA-Defs'!$B$2:$B$68000))</f>
        <v>Office Of The Secretary Of Defense, Department Of Defense</v>
      </c>
      <c r="V29" t="str">
        <f>INDEX('CFDA-Defs'!$A$2:$A$68000,MATCH(I29,'CFDA-Defs'!$B$2:$B$68000))</f>
        <v>Basic, Applied, and Advanced Research in Science and Engineering</v>
      </c>
    </row>
    <row r="30" spans="1:22" x14ac:dyDescent="0.2">
      <c r="A30" s="1">
        <v>41346</v>
      </c>
      <c r="B30" s="1">
        <v>41376</v>
      </c>
      <c r="C30" t="s">
        <v>9498</v>
      </c>
      <c r="D30" t="s">
        <v>9499</v>
      </c>
      <c r="E30" t="s">
        <v>5633</v>
      </c>
      <c r="F30">
        <v>45000000</v>
      </c>
      <c r="G30" t="s">
        <v>9500</v>
      </c>
      <c r="I30">
        <v>12.632</v>
      </c>
      <c r="J30" s="8">
        <f ca="1">COUNTIF(OFFSET(Unit_CFDAs!A$2,0,0,COUNTA(Unit_CFDAs!A$2:A$68000),1),$I30)</f>
        <v>0</v>
      </c>
      <c r="K30" s="8">
        <f ca="1">COUNTIF(OFFSET(Unit_CFDAs!B$2,0,0,COUNTA(Unit_CFDAs!B$2:B$68000),1),$I30)</f>
        <v>0</v>
      </c>
      <c r="L30" s="8">
        <f ca="1">COUNTIF(OFFSET(Unit_CFDAs!C$2,0,0,COUNTA(Unit_CFDAs!C$2:C$68000),1),$I30)</f>
        <v>0</v>
      </c>
      <c r="M30" s="8">
        <f ca="1">COUNTIF(OFFSET(Unit_CFDAs!D$2,0,0,COUNTA(Unit_CFDAs!D$2:D$68000),1),$I30)</f>
        <v>0</v>
      </c>
      <c r="N30" s="8">
        <f ca="1">COUNTIF(OFFSET(Unit_CFDAs!E$2,0,0,COUNTA(Unit_CFDAs!E$2:E$68000),1),$I30)</f>
        <v>0</v>
      </c>
      <c r="O30" s="9">
        <f ca="1">COUNTIF(OFFSET(Unit_CFDAs!F$2,0,0,COUNTA(Unit_CFDAs!F$2:F$68000),1),$I30)</f>
        <v>0</v>
      </c>
      <c r="P30" s="11">
        <f ca="1">COUNTIF(OFFSET(Unit_CFDAs!G$2,0,0,COUNTA(Unit_CFDAs!G$2:G$68000),1),$I30)</f>
        <v>0</v>
      </c>
      <c r="Q30" s="11">
        <f ca="1">COUNTIF(OFFSET(Unit_CFDAs!H$2,0,0,COUNTA(Unit_CFDAs!H$2:H$68000),1),$I30)</f>
        <v>0</v>
      </c>
      <c r="R30" s="11">
        <f ca="1">COUNTIF(OFFSET(Unit_CFDAs!I$2,0,0,COUNTA(Unit_CFDAs!I$2:I$68000),1),$I30)</f>
        <v>0</v>
      </c>
      <c r="S30" s="11">
        <f ca="1">COUNTIF(OFFSET(Unit_CFDAs!J$2,0,0,COUNTA(Unit_CFDAs!J$2:J$68000),1),$I30)</f>
        <v>0</v>
      </c>
      <c r="T30" s="11">
        <f ca="1">COUNTIF(OFFSET(Unit_CFDAs!K$2,0,0,COUNTA(Unit_CFDAs!K$2:K$68000),1),$I30)</f>
        <v>0</v>
      </c>
      <c r="U30" t="str">
        <f>INDEX('CFDA-Defs'!$C$2:$C$68000,MATCH(I30,'CFDA-Defs'!$B$2:$B$68000))</f>
        <v>Office Of The Secretary Of Defense, Department Of Defense</v>
      </c>
      <c r="V30" t="str">
        <f>INDEX('CFDA-Defs'!$A$2:$A$68000,MATCH(I30,'CFDA-Defs'!$B$2:$B$68000))</f>
        <v>Legacy Resource Management Program</v>
      </c>
    </row>
    <row r="31" spans="1:22" x14ac:dyDescent="0.2">
      <c r="A31" s="1">
        <v>41333</v>
      </c>
      <c r="B31" s="1">
        <v>41461</v>
      </c>
      <c r="C31" t="s">
        <v>9501</v>
      </c>
      <c r="D31" t="s">
        <v>9502</v>
      </c>
      <c r="E31" t="s">
        <v>5635</v>
      </c>
      <c r="F31">
        <v>1500000</v>
      </c>
      <c r="G31" t="s">
        <v>9503</v>
      </c>
      <c r="H31" t="s">
        <v>8682</v>
      </c>
      <c r="I31">
        <v>12.8</v>
      </c>
      <c r="J31" s="8">
        <f ca="1">COUNTIF(OFFSET(Unit_CFDAs!A$2,0,0,COUNTA(Unit_CFDAs!A$2:A$68000),1),$I31)</f>
        <v>1</v>
      </c>
      <c r="K31" s="8">
        <f ca="1">COUNTIF(OFFSET(Unit_CFDAs!B$2,0,0,COUNTA(Unit_CFDAs!B$2:B$68000),1),$I31)</f>
        <v>1</v>
      </c>
      <c r="L31" s="8">
        <f ca="1">COUNTIF(OFFSET(Unit_CFDAs!C$2,0,0,COUNTA(Unit_CFDAs!C$2:C$68000),1),$I31)</f>
        <v>1</v>
      </c>
      <c r="M31" s="8">
        <f ca="1">COUNTIF(OFFSET(Unit_CFDAs!D$2,0,0,COUNTA(Unit_CFDAs!D$2:D$68000),1),$I31)</f>
        <v>1</v>
      </c>
      <c r="N31" s="8">
        <f ca="1">COUNTIF(OFFSET(Unit_CFDAs!E$2,0,0,COUNTA(Unit_CFDAs!E$2:E$68000),1),$I31)</f>
        <v>0</v>
      </c>
      <c r="O31" s="9">
        <f ca="1">COUNTIF(OFFSET(Unit_CFDAs!F$2,0,0,COUNTA(Unit_CFDAs!F$2:F$68000),1),$I31)</f>
        <v>0</v>
      </c>
      <c r="P31" s="11">
        <f ca="1">COUNTIF(OFFSET(Unit_CFDAs!G$2,0,0,COUNTA(Unit_CFDAs!G$2:G$68000),1),$I31)</f>
        <v>0</v>
      </c>
      <c r="Q31" s="11">
        <f ca="1">COUNTIF(OFFSET(Unit_CFDAs!H$2,0,0,COUNTA(Unit_CFDAs!H$2:H$68000),1),$I31)</f>
        <v>1</v>
      </c>
      <c r="R31" s="11">
        <f ca="1">COUNTIF(OFFSET(Unit_CFDAs!I$2,0,0,COUNTA(Unit_CFDAs!I$2:I$68000),1),$I31)</f>
        <v>0</v>
      </c>
      <c r="S31" s="11">
        <f ca="1">COUNTIF(OFFSET(Unit_CFDAs!J$2,0,0,COUNTA(Unit_CFDAs!J$2:J$68000),1),$I31)</f>
        <v>1</v>
      </c>
      <c r="T31" s="11">
        <f ca="1">COUNTIF(OFFSET(Unit_CFDAs!K$2,0,0,COUNTA(Unit_CFDAs!K$2:K$68000),1),$I31)</f>
        <v>1</v>
      </c>
      <c r="U31" t="str">
        <f>INDEX('CFDA-Defs'!$C$2:$C$68000,MATCH(I31,'CFDA-Defs'!$B$2:$B$68000))</f>
        <v>Department Of The Air Force, Materiel Command, Department Of Defense</v>
      </c>
      <c r="V31" t="str">
        <f>INDEX('CFDA-Defs'!$A$2:$A$68000,MATCH(I31,'CFDA-Defs'!$B$2:$B$68000))</f>
        <v>Air Force Defense Research Sciences Program</v>
      </c>
    </row>
    <row r="32" spans="1:22" x14ac:dyDescent="0.2">
      <c r="A32" s="1">
        <v>41310</v>
      </c>
      <c r="B32" s="1">
        <v>41370</v>
      </c>
      <c r="C32" t="s">
        <v>8679</v>
      </c>
      <c r="D32" t="s">
        <v>8680</v>
      </c>
      <c r="E32" t="s">
        <v>5635</v>
      </c>
      <c r="F32">
        <v>2000000</v>
      </c>
      <c r="G32" t="s">
        <v>8681</v>
      </c>
      <c r="H32" t="s">
        <v>8682</v>
      </c>
      <c r="I32">
        <v>12.8</v>
      </c>
      <c r="J32" s="8">
        <f ca="1">COUNTIF(OFFSET(Unit_CFDAs!A$2,0,0,COUNTA(Unit_CFDAs!A$2:A$68000),1),$I32)</f>
        <v>1</v>
      </c>
      <c r="K32" s="8">
        <f ca="1">COUNTIF(OFFSET(Unit_CFDAs!B$2,0,0,COUNTA(Unit_CFDAs!B$2:B$68000),1),$I32)</f>
        <v>1</v>
      </c>
      <c r="L32" s="8">
        <f ca="1">COUNTIF(OFFSET(Unit_CFDAs!C$2,0,0,COUNTA(Unit_CFDAs!C$2:C$68000),1),$I32)</f>
        <v>1</v>
      </c>
      <c r="M32" s="8">
        <f ca="1">COUNTIF(OFFSET(Unit_CFDAs!D$2,0,0,COUNTA(Unit_CFDAs!D$2:D$68000),1),$I32)</f>
        <v>1</v>
      </c>
      <c r="N32" s="8">
        <f ca="1">COUNTIF(OFFSET(Unit_CFDAs!E$2,0,0,COUNTA(Unit_CFDAs!E$2:E$68000),1),$I32)</f>
        <v>0</v>
      </c>
      <c r="O32" s="9">
        <f ca="1">COUNTIF(OFFSET(Unit_CFDAs!F$2,0,0,COUNTA(Unit_CFDAs!F$2:F$68000),1),$I32)</f>
        <v>0</v>
      </c>
      <c r="P32" s="11">
        <f ca="1">COUNTIF(OFFSET(Unit_CFDAs!G$2,0,0,COUNTA(Unit_CFDAs!G$2:G$68000),1),$I32)</f>
        <v>0</v>
      </c>
      <c r="Q32" s="11">
        <f ca="1">COUNTIF(OFFSET(Unit_CFDAs!H$2,0,0,COUNTA(Unit_CFDAs!H$2:H$68000),1),$I32)</f>
        <v>1</v>
      </c>
      <c r="R32" s="11">
        <f ca="1">COUNTIF(OFFSET(Unit_CFDAs!I$2,0,0,COUNTA(Unit_CFDAs!I$2:I$68000),1),$I32)</f>
        <v>0</v>
      </c>
      <c r="S32" s="11">
        <f ca="1">COUNTIF(OFFSET(Unit_CFDAs!J$2,0,0,COUNTA(Unit_CFDAs!J$2:J$68000),1),$I32)</f>
        <v>1</v>
      </c>
      <c r="T32" s="11">
        <f ca="1">COUNTIF(OFFSET(Unit_CFDAs!K$2,0,0,COUNTA(Unit_CFDAs!K$2:K$68000),1),$I32)</f>
        <v>1</v>
      </c>
      <c r="U32" t="str">
        <f>INDEX('CFDA-Defs'!$C$2:$C$68000,MATCH(I32,'CFDA-Defs'!$B$2:$B$68000))</f>
        <v>Department Of The Air Force, Materiel Command, Department Of Defense</v>
      </c>
      <c r="V32" t="str">
        <f>INDEX('CFDA-Defs'!$A$2:$A$68000,MATCH(I32,'CFDA-Defs'!$B$2:$B$68000))</f>
        <v>Air Force Defense Research Sciences Program</v>
      </c>
    </row>
    <row r="33" spans="1:22" x14ac:dyDescent="0.2">
      <c r="A33" s="1">
        <v>41314</v>
      </c>
      <c r="B33" s="1">
        <v>41374</v>
      </c>
      <c r="C33" t="s">
        <v>8683</v>
      </c>
      <c r="D33" t="s">
        <v>8684</v>
      </c>
      <c r="E33" t="s">
        <v>5635</v>
      </c>
      <c r="F33">
        <v>2000000</v>
      </c>
      <c r="G33" t="s">
        <v>8685</v>
      </c>
      <c r="H33" t="s">
        <v>8276</v>
      </c>
      <c r="I33">
        <v>14.536</v>
      </c>
      <c r="J33" s="8">
        <f ca="1">COUNTIF(OFFSET(Unit_CFDAs!A$2,0,0,COUNTA(Unit_CFDAs!A$2:A$68000),1),$I33)</f>
        <v>0</v>
      </c>
      <c r="K33" s="8">
        <f ca="1">COUNTIF(OFFSET(Unit_CFDAs!B$2,0,0,COUNTA(Unit_CFDAs!B$2:B$68000),1),$I33)</f>
        <v>0</v>
      </c>
      <c r="L33" s="8">
        <f ca="1">COUNTIF(OFFSET(Unit_CFDAs!C$2,0,0,COUNTA(Unit_CFDAs!C$2:C$68000),1),$I33)</f>
        <v>0</v>
      </c>
      <c r="M33" s="8">
        <f ca="1">COUNTIF(OFFSET(Unit_CFDAs!D$2,0,0,COUNTA(Unit_CFDAs!D$2:D$68000),1),$I33)</f>
        <v>0</v>
      </c>
      <c r="N33" s="8">
        <f ca="1">COUNTIF(OFFSET(Unit_CFDAs!E$2,0,0,COUNTA(Unit_CFDAs!E$2:E$68000),1),$I33)</f>
        <v>0</v>
      </c>
      <c r="O33" s="9">
        <f ca="1">COUNTIF(OFFSET(Unit_CFDAs!F$2,0,0,COUNTA(Unit_CFDAs!F$2:F$68000),1),$I33)</f>
        <v>0</v>
      </c>
      <c r="P33" s="11">
        <f ca="1">COUNTIF(OFFSET(Unit_CFDAs!G$2,0,0,COUNTA(Unit_CFDAs!G$2:G$68000),1),$I33)</f>
        <v>0</v>
      </c>
      <c r="Q33" s="11">
        <f ca="1">COUNTIF(OFFSET(Unit_CFDAs!H$2,0,0,COUNTA(Unit_CFDAs!H$2:H$68000),1),$I33)</f>
        <v>0</v>
      </c>
      <c r="R33" s="11">
        <f ca="1">COUNTIF(OFFSET(Unit_CFDAs!I$2,0,0,COUNTA(Unit_CFDAs!I$2:I$68000),1),$I33)</f>
        <v>0</v>
      </c>
      <c r="S33" s="11">
        <f ca="1">COUNTIF(OFFSET(Unit_CFDAs!J$2,0,0,COUNTA(Unit_CFDAs!J$2:J$68000),1),$I33)</f>
        <v>0</v>
      </c>
      <c r="T33" s="11">
        <f ca="1">COUNTIF(OFFSET(Unit_CFDAs!K$2,0,0,COUNTA(Unit_CFDAs!K$2:K$68000),1),$I33)</f>
        <v>0</v>
      </c>
      <c r="U33" t="str">
        <f>INDEX('CFDA-Defs'!$C$2:$C$68000,MATCH(I33,'CFDA-Defs'!$B$2:$B$68000))</f>
        <v>Office Of Policy Development And Research, Department Of Housing And Urban Development</v>
      </c>
      <c r="V33" t="str">
        <f>INDEX('CFDA-Defs'!$A$2:$A$68000,MATCH(I33,'CFDA-Defs'!$B$2:$B$68000))</f>
        <v>Research and Evaluations, Demonstrations, and Data Analysis and Utilization</v>
      </c>
    </row>
    <row r="34" spans="1:22" x14ac:dyDescent="0.2">
      <c r="A34" s="1">
        <v>41345</v>
      </c>
      <c r="B34" s="1">
        <v>41405</v>
      </c>
      <c r="C34" t="s">
        <v>9504</v>
      </c>
      <c r="D34" t="s">
        <v>9505</v>
      </c>
      <c r="E34" t="s">
        <v>5633</v>
      </c>
      <c r="F34">
        <v>300000</v>
      </c>
      <c r="G34" t="s">
        <v>9506</v>
      </c>
      <c r="H34" t="s">
        <v>9018</v>
      </c>
      <c r="I34">
        <v>15.407999999999999</v>
      </c>
      <c r="J34" s="8">
        <f ca="1">COUNTIF(OFFSET(Unit_CFDAs!A$2,0,0,COUNTA(Unit_CFDAs!A$2:A$68000),1),$I34)</f>
        <v>0</v>
      </c>
      <c r="K34" s="8">
        <f ca="1">COUNTIF(OFFSET(Unit_CFDAs!B$2,0,0,COUNTA(Unit_CFDAs!B$2:B$68000),1),$I34)</f>
        <v>1</v>
      </c>
      <c r="L34" s="8">
        <f ca="1">COUNTIF(OFFSET(Unit_CFDAs!C$2,0,0,COUNTA(Unit_CFDAs!C$2:C$68000),1),$I34)</f>
        <v>0</v>
      </c>
      <c r="M34" s="8">
        <f ca="1">COUNTIF(OFFSET(Unit_CFDAs!D$2,0,0,COUNTA(Unit_CFDAs!D$2:D$68000),1),$I34)</f>
        <v>0</v>
      </c>
      <c r="N34" s="8">
        <f ca="1">COUNTIF(OFFSET(Unit_CFDAs!E$2,0,0,COUNTA(Unit_CFDAs!E$2:E$68000),1),$I34)</f>
        <v>0</v>
      </c>
      <c r="O34" s="9">
        <f ca="1">COUNTIF(OFFSET(Unit_CFDAs!F$2,0,0,COUNTA(Unit_CFDAs!F$2:F$68000),1),$I34)</f>
        <v>0</v>
      </c>
      <c r="P34" s="11">
        <f ca="1">COUNTIF(OFFSET(Unit_CFDAs!G$2,0,0,COUNTA(Unit_CFDAs!G$2:G$68000),1),$I34)</f>
        <v>0</v>
      </c>
      <c r="Q34" s="11">
        <f ca="1">COUNTIF(OFFSET(Unit_CFDAs!H$2,0,0,COUNTA(Unit_CFDAs!H$2:H$68000),1),$I34)</f>
        <v>0</v>
      </c>
      <c r="R34" s="11">
        <f ca="1">COUNTIF(OFFSET(Unit_CFDAs!I$2,0,0,COUNTA(Unit_CFDAs!I$2:I$68000),1),$I34)</f>
        <v>0</v>
      </c>
      <c r="S34" s="11">
        <f ca="1">COUNTIF(OFFSET(Unit_CFDAs!J$2,0,0,COUNTA(Unit_CFDAs!J$2:J$68000),1),$I34)</f>
        <v>0</v>
      </c>
      <c r="T34" s="11">
        <f ca="1">COUNTIF(OFFSET(Unit_CFDAs!K$2,0,0,COUNTA(Unit_CFDAs!K$2:K$68000),1),$I34)</f>
        <v>0</v>
      </c>
      <c r="U34" t="str">
        <f>INDEX('CFDA-Defs'!$C$2:$C$68000,MATCH(I34,'CFDA-Defs'!$B$2:$B$68000))</f>
        <v>Bureau Of Ocean Energy Management, Department Of The Interior</v>
      </c>
      <c r="V34" t="str">
        <f>INDEX('CFDA-Defs'!$A$2:$A$68000,MATCH(I34,'CFDA-Defs'!$B$2:$B$68000))</f>
        <v>Bureau of Ocean Energy Management Renewable Energy Program</v>
      </c>
    </row>
    <row r="35" spans="1:22" x14ac:dyDescent="0.2">
      <c r="A35" s="1">
        <v>41306</v>
      </c>
      <c r="B35" s="1">
        <v>41352</v>
      </c>
      <c r="C35" t="s">
        <v>8686</v>
      </c>
      <c r="D35" t="s">
        <v>8687</v>
      </c>
      <c r="E35" t="s">
        <v>5633</v>
      </c>
      <c r="F35">
        <v>296000</v>
      </c>
      <c r="G35" t="s">
        <v>8688</v>
      </c>
      <c r="H35" t="s">
        <v>8518</v>
      </c>
      <c r="I35">
        <v>15.422000000000001</v>
      </c>
      <c r="J35" s="8">
        <f ca="1">COUNTIF(OFFSET(Unit_CFDAs!A$2,0,0,COUNTA(Unit_CFDAs!A$2:A$68000),1),$I35)</f>
        <v>0</v>
      </c>
      <c r="K35" s="8">
        <f ca="1">COUNTIF(OFFSET(Unit_CFDAs!B$2,0,0,COUNTA(Unit_CFDAs!B$2:B$68000),1),$I35)</f>
        <v>0</v>
      </c>
      <c r="L35" s="8">
        <f ca="1">COUNTIF(OFFSET(Unit_CFDAs!C$2,0,0,COUNTA(Unit_CFDAs!C$2:C$68000),1),$I35)</f>
        <v>0</v>
      </c>
      <c r="M35" s="8">
        <f ca="1">COUNTIF(OFFSET(Unit_CFDAs!D$2,0,0,COUNTA(Unit_CFDAs!D$2:D$68000),1),$I35)</f>
        <v>0</v>
      </c>
      <c r="N35" s="8">
        <f ca="1">COUNTIF(OFFSET(Unit_CFDAs!E$2,0,0,COUNTA(Unit_CFDAs!E$2:E$68000),1),$I35)</f>
        <v>0</v>
      </c>
      <c r="O35" s="9">
        <f ca="1">COUNTIF(OFFSET(Unit_CFDAs!F$2,0,0,COUNTA(Unit_CFDAs!F$2:F$68000),1),$I35)</f>
        <v>0</v>
      </c>
      <c r="P35" s="11">
        <f ca="1">COUNTIF(OFFSET(Unit_CFDAs!G$2,0,0,COUNTA(Unit_CFDAs!G$2:G$68000),1),$I35)</f>
        <v>0</v>
      </c>
      <c r="Q35" s="11">
        <f ca="1">COUNTIF(OFFSET(Unit_CFDAs!H$2,0,0,COUNTA(Unit_CFDAs!H$2:H$68000),1),$I35)</f>
        <v>0</v>
      </c>
      <c r="R35" s="11">
        <f ca="1">COUNTIF(OFFSET(Unit_CFDAs!I$2,0,0,COUNTA(Unit_CFDAs!I$2:I$68000),1),$I35)</f>
        <v>0</v>
      </c>
      <c r="S35" s="11">
        <f ca="1">COUNTIF(OFFSET(Unit_CFDAs!J$2,0,0,COUNTA(Unit_CFDAs!J$2:J$68000),1),$I35)</f>
        <v>0</v>
      </c>
      <c r="T35" s="11">
        <f ca="1">COUNTIF(OFFSET(Unit_CFDAs!K$2,0,0,COUNTA(Unit_CFDAs!K$2:K$68000),1),$I35)</f>
        <v>0</v>
      </c>
      <c r="U35" t="str">
        <f>INDEX('CFDA-Defs'!$C$2:$C$68000,MATCH(I35,'CFDA-Defs'!$B$2:$B$68000))</f>
        <v>Bureau Of Ocean Energy Management, Department Of The Interior</v>
      </c>
      <c r="V35" t="str">
        <f>INDEX('CFDA-Defs'!$A$2:$A$68000,MATCH(I35,'CFDA-Defs'!$B$2:$B$68000))</f>
        <v>Louisiana State University (LSU) Coastal Marine Institute  (CMI)</v>
      </c>
    </row>
    <row r="36" spans="1:22" x14ac:dyDescent="0.2">
      <c r="A36" s="1">
        <v>41325</v>
      </c>
      <c r="B36" s="1">
        <v>41370</v>
      </c>
      <c r="C36" t="s">
        <v>9908</v>
      </c>
      <c r="D36" t="s">
        <v>8690</v>
      </c>
      <c r="E36" t="s">
        <v>5633</v>
      </c>
      <c r="F36">
        <v>600000</v>
      </c>
      <c r="G36" t="s">
        <v>9909</v>
      </c>
      <c r="H36" t="s">
        <v>8518</v>
      </c>
      <c r="I36">
        <v>15.423</v>
      </c>
      <c r="J36" s="8">
        <f ca="1">COUNTIF(OFFSET(Unit_CFDAs!A$2,0,0,COUNTA(Unit_CFDAs!A$2:A$68000),1),$I36)</f>
        <v>0</v>
      </c>
      <c r="K36" s="8">
        <f ca="1">COUNTIF(OFFSET(Unit_CFDAs!B$2,0,0,COUNTA(Unit_CFDAs!B$2:B$68000),1),$I36)</f>
        <v>0</v>
      </c>
      <c r="L36" s="8">
        <f ca="1">COUNTIF(OFFSET(Unit_CFDAs!C$2,0,0,COUNTA(Unit_CFDAs!C$2:C$68000),1),$I36)</f>
        <v>0</v>
      </c>
      <c r="M36" s="8">
        <f ca="1">COUNTIF(OFFSET(Unit_CFDAs!D$2,0,0,COUNTA(Unit_CFDAs!D$2:D$68000),1),$I36)</f>
        <v>0</v>
      </c>
      <c r="N36" s="8">
        <f ca="1">COUNTIF(OFFSET(Unit_CFDAs!E$2,0,0,COUNTA(Unit_CFDAs!E$2:E$68000),1),$I36)</f>
        <v>0</v>
      </c>
      <c r="O36" s="9">
        <f ca="1">COUNTIF(OFFSET(Unit_CFDAs!F$2,0,0,COUNTA(Unit_CFDAs!F$2:F$68000),1),$I36)</f>
        <v>0</v>
      </c>
      <c r="P36" s="11">
        <f ca="1">COUNTIF(OFFSET(Unit_CFDAs!G$2,0,0,COUNTA(Unit_CFDAs!G$2:G$68000),1),$I36)</f>
        <v>0</v>
      </c>
      <c r="Q36" s="11">
        <f ca="1">COUNTIF(OFFSET(Unit_CFDAs!H$2,0,0,COUNTA(Unit_CFDAs!H$2:H$68000),1),$I36)</f>
        <v>0</v>
      </c>
      <c r="R36" s="11">
        <f ca="1">COUNTIF(OFFSET(Unit_CFDAs!I$2,0,0,COUNTA(Unit_CFDAs!I$2:I$68000),1),$I36)</f>
        <v>0</v>
      </c>
      <c r="S36" s="11">
        <f ca="1">COUNTIF(OFFSET(Unit_CFDAs!J$2,0,0,COUNTA(Unit_CFDAs!J$2:J$68000),1),$I36)</f>
        <v>0</v>
      </c>
      <c r="T36" s="11">
        <f ca="1">COUNTIF(OFFSET(Unit_CFDAs!K$2,0,0,COUNTA(Unit_CFDAs!K$2:K$68000),1),$I36)</f>
        <v>0</v>
      </c>
      <c r="U36" t="str">
        <f>INDEX('CFDA-Defs'!$C$2:$C$68000,MATCH(I36,'CFDA-Defs'!$B$2:$B$68000))</f>
        <v>Bureau Of Ocean Energy Management, Department Of The Interior</v>
      </c>
      <c r="V36" t="str">
        <f>INDEX('CFDA-Defs'!$A$2:$A$68000,MATCH(I36,'CFDA-Defs'!$B$2:$B$68000))</f>
        <v>Bureau of Ocean Energy Management (BOEM) Environmental Studies Program (ESP)</v>
      </c>
    </row>
    <row r="37" spans="1:22" x14ac:dyDescent="0.2">
      <c r="A37" s="1">
        <v>41306</v>
      </c>
      <c r="B37" s="1">
        <v>41366</v>
      </c>
      <c r="C37" t="s">
        <v>8692</v>
      </c>
      <c r="D37" t="s">
        <v>8690</v>
      </c>
      <c r="E37" t="s">
        <v>5640</v>
      </c>
      <c r="F37">
        <v>2350000</v>
      </c>
      <c r="G37" t="s">
        <v>8693</v>
      </c>
      <c r="H37" t="s">
        <v>8518</v>
      </c>
      <c r="I37">
        <v>15.423</v>
      </c>
      <c r="J37" s="8">
        <f ca="1">COUNTIF(OFFSET(Unit_CFDAs!A$2,0,0,COUNTA(Unit_CFDAs!A$2:A$68000),1),$I37)</f>
        <v>0</v>
      </c>
      <c r="K37" s="8">
        <f ca="1">COUNTIF(OFFSET(Unit_CFDAs!B$2,0,0,COUNTA(Unit_CFDAs!B$2:B$68000),1),$I37)</f>
        <v>0</v>
      </c>
      <c r="L37" s="8">
        <f ca="1">COUNTIF(OFFSET(Unit_CFDAs!C$2,0,0,COUNTA(Unit_CFDAs!C$2:C$68000),1),$I37)</f>
        <v>0</v>
      </c>
      <c r="M37" s="8">
        <f ca="1">COUNTIF(OFFSET(Unit_CFDAs!D$2,0,0,COUNTA(Unit_CFDAs!D$2:D$68000),1),$I37)</f>
        <v>0</v>
      </c>
      <c r="N37" s="8">
        <f ca="1">COUNTIF(OFFSET(Unit_CFDAs!E$2,0,0,COUNTA(Unit_CFDAs!E$2:E$68000),1),$I37)</f>
        <v>0</v>
      </c>
      <c r="O37" s="9">
        <f ca="1">COUNTIF(OFFSET(Unit_CFDAs!F$2,0,0,COUNTA(Unit_CFDAs!F$2:F$68000),1),$I37)</f>
        <v>0</v>
      </c>
      <c r="P37" s="11">
        <f ca="1">COUNTIF(OFFSET(Unit_CFDAs!G$2,0,0,COUNTA(Unit_CFDAs!G$2:G$68000),1),$I37)</f>
        <v>0</v>
      </c>
      <c r="Q37" s="11">
        <f ca="1">COUNTIF(OFFSET(Unit_CFDAs!H$2,0,0,COUNTA(Unit_CFDAs!H$2:H$68000),1),$I37)</f>
        <v>0</v>
      </c>
      <c r="R37" s="11">
        <f ca="1">COUNTIF(OFFSET(Unit_CFDAs!I$2,0,0,COUNTA(Unit_CFDAs!I$2:I$68000),1),$I37)</f>
        <v>0</v>
      </c>
      <c r="S37" s="11">
        <f ca="1">COUNTIF(OFFSET(Unit_CFDAs!J$2,0,0,COUNTA(Unit_CFDAs!J$2:J$68000),1),$I37)</f>
        <v>0</v>
      </c>
      <c r="T37" s="11">
        <f ca="1">COUNTIF(OFFSET(Unit_CFDAs!K$2,0,0,COUNTA(Unit_CFDAs!K$2:K$68000),1),$I37)</f>
        <v>0</v>
      </c>
      <c r="U37" t="str">
        <f>INDEX('CFDA-Defs'!$C$2:$C$68000,MATCH(I37,'CFDA-Defs'!$B$2:$B$68000))</f>
        <v>Bureau Of Ocean Energy Management, Department Of The Interior</v>
      </c>
      <c r="V37" t="str">
        <f>INDEX('CFDA-Defs'!$A$2:$A$68000,MATCH(I37,'CFDA-Defs'!$B$2:$B$68000))</f>
        <v>Bureau of Ocean Energy Management (BOEM) Environmental Studies Program (ESP)</v>
      </c>
    </row>
    <row r="38" spans="1:22" x14ac:dyDescent="0.2">
      <c r="A38" s="1">
        <v>41306</v>
      </c>
      <c r="B38" s="1">
        <v>41352</v>
      </c>
      <c r="C38" t="s">
        <v>8689</v>
      </c>
      <c r="D38" t="s">
        <v>8690</v>
      </c>
      <c r="E38" t="s">
        <v>5635</v>
      </c>
      <c r="F38">
        <v>1650000</v>
      </c>
      <c r="G38" t="s">
        <v>8691</v>
      </c>
      <c r="H38" t="s">
        <v>8518</v>
      </c>
      <c r="I38">
        <v>15.423</v>
      </c>
      <c r="J38" s="8">
        <f ca="1">COUNTIF(OFFSET(Unit_CFDAs!A$2,0,0,COUNTA(Unit_CFDAs!A$2:A$68000),1),$I38)</f>
        <v>0</v>
      </c>
      <c r="K38" s="8">
        <f ca="1">COUNTIF(OFFSET(Unit_CFDAs!B$2,0,0,COUNTA(Unit_CFDAs!B$2:B$68000),1),$I38)</f>
        <v>0</v>
      </c>
      <c r="L38" s="8">
        <f ca="1">COUNTIF(OFFSET(Unit_CFDAs!C$2,0,0,COUNTA(Unit_CFDAs!C$2:C$68000),1),$I38)</f>
        <v>0</v>
      </c>
      <c r="M38" s="8">
        <f ca="1">COUNTIF(OFFSET(Unit_CFDAs!D$2,0,0,COUNTA(Unit_CFDAs!D$2:D$68000),1),$I38)</f>
        <v>0</v>
      </c>
      <c r="N38" s="8">
        <f ca="1">COUNTIF(OFFSET(Unit_CFDAs!E$2,0,0,COUNTA(Unit_CFDAs!E$2:E$68000),1),$I38)</f>
        <v>0</v>
      </c>
      <c r="O38" s="9">
        <f ca="1">COUNTIF(OFFSET(Unit_CFDAs!F$2,0,0,COUNTA(Unit_CFDAs!F$2:F$68000),1),$I38)</f>
        <v>0</v>
      </c>
      <c r="P38" s="11">
        <f ca="1">COUNTIF(OFFSET(Unit_CFDAs!G$2,0,0,COUNTA(Unit_CFDAs!G$2:G$68000),1),$I38)</f>
        <v>0</v>
      </c>
      <c r="Q38" s="11">
        <f ca="1">COUNTIF(OFFSET(Unit_CFDAs!H$2,0,0,COUNTA(Unit_CFDAs!H$2:H$68000),1),$I38)</f>
        <v>0</v>
      </c>
      <c r="R38" s="11">
        <f ca="1">COUNTIF(OFFSET(Unit_CFDAs!I$2,0,0,COUNTA(Unit_CFDAs!I$2:I$68000),1),$I38)</f>
        <v>0</v>
      </c>
      <c r="S38" s="11">
        <f ca="1">COUNTIF(OFFSET(Unit_CFDAs!J$2,0,0,COUNTA(Unit_CFDAs!J$2:J$68000),1),$I38)</f>
        <v>0</v>
      </c>
      <c r="T38" s="11">
        <f ca="1">COUNTIF(OFFSET(Unit_CFDAs!K$2,0,0,COUNTA(Unit_CFDAs!K$2:K$68000),1),$I38)</f>
        <v>0</v>
      </c>
      <c r="U38" t="str">
        <f>INDEX('CFDA-Defs'!$C$2:$C$68000,MATCH(I38,'CFDA-Defs'!$B$2:$B$68000))</f>
        <v>Bureau Of Ocean Energy Management, Department Of The Interior</v>
      </c>
      <c r="V38" t="str">
        <f>INDEX('CFDA-Defs'!$A$2:$A$68000,MATCH(I38,'CFDA-Defs'!$B$2:$B$68000))</f>
        <v>Bureau of Ocean Energy Management (BOEM) Environmental Studies Program (ESP)</v>
      </c>
    </row>
    <row r="39" spans="1:22" x14ac:dyDescent="0.2">
      <c r="A39" s="1">
        <v>41298</v>
      </c>
      <c r="B39" s="1">
        <v>41356</v>
      </c>
      <c r="C39" t="s">
        <v>8694</v>
      </c>
      <c r="D39" t="s">
        <v>8695</v>
      </c>
      <c r="E39" t="s">
        <v>5633</v>
      </c>
      <c r="F39">
        <v>1250000</v>
      </c>
      <c r="G39" t="s">
        <v>8696</v>
      </c>
      <c r="I39">
        <v>15.532</v>
      </c>
      <c r="J39" s="8">
        <f ca="1">COUNTIF(OFFSET(Unit_CFDAs!A$2,0,0,COUNTA(Unit_CFDAs!A$2:A$68000),1),$I39)</f>
        <v>0</v>
      </c>
      <c r="K39" s="8">
        <f ca="1">COUNTIF(OFFSET(Unit_CFDAs!B$2,0,0,COUNTA(Unit_CFDAs!B$2:B$68000),1),$I39)</f>
        <v>0</v>
      </c>
      <c r="L39" s="8">
        <f ca="1">COUNTIF(OFFSET(Unit_CFDAs!C$2,0,0,COUNTA(Unit_CFDAs!C$2:C$68000),1),$I39)</f>
        <v>0</v>
      </c>
      <c r="M39" s="8">
        <f ca="1">COUNTIF(OFFSET(Unit_CFDAs!D$2,0,0,COUNTA(Unit_CFDAs!D$2:D$68000),1),$I39)</f>
        <v>0</v>
      </c>
      <c r="N39" s="8">
        <f ca="1">COUNTIF(OFFSET(Unit_CFDAs!E$2,0,0,COUNTA(Unit_CFDAs!E$2:E$68000),1),$I39)</f>
        <v>0</v>
      </c>
      <c r="O39" s="9">
        <f ca="1">COUNTIF(OFFSET(Unit_CFDAs!F$2,0,0,COUNTA(Unit_CFDAs!F$2:F$68000),1),$I39)</f>
        <v>0</v>
      </c>
      <c r="P39" s="11">
        <f ca="1">COUNTIF(OFFSET(Unit_CFDAs!G$2,0,0,COUNTA(Unit_CFDAs!G$2:G$68000),1),$I39)</f>
        <v>0</v>
      </c>
      <c r="Q39" s="11">
        <f ca="1">COUNTIF(OFFSET(Unit_CFDAs!H$2,0,0,COUNTA(Unit_CFDAs!H$2:H$68000),1),$I39)</f>
        <v>0</v>
      </c>
      <c r="R39" s="11">
        <f ca="1">COUNTIF(OFFSET(Unit_CFDAs!I$2,0,0,COUNTA(Unit_CFDAs!I$2:I$68000),1),$I39)</f>
        <v>0</v>
      </c>
      <c r="S39" s="11">
        <f ca="1">COUNTIF(OFFSET(Unit_CFDAs!J$2,0,0,COUNTA(Unit_CFDAs!J$2:J$68000),1),$I39)</f>
        <v>0</v>
      </c>
      <c r="T39" s="11">
        <f ca="1">COUNTIF(OFFSET(Unit_CFDAs!K$2,0,0,COUNTA(Unit_CFDAs!K$2:K$68000),1),$I39)</f>
        <v>0</v>
      </c>
      <c r="U39" t="str">
        <f>INDEX('CFDA-Defs'!$C$2:$C$68000,MATCH(I39,'CFDA-Defs'!$B$2:$B$68000))</f>
        <v>Bureau Of Reclamation, Department Of The Interior</v>
      </c>
      <c r="V39" t="str">
        <f>INDEX('CFDA-Defs'!$A$2:$A$68000,MATCH(I39,'CFDA-Defs'!$B$2:$B$68000))</f>
        <v>Central Valley Project, Trinity River Division, Trinity River  Fish and Wildlife Management</v>
      </c>
    </row>
    <row r="40" spans="1:22" x14ac:dyDescent="0.2">
      <c r="A40" s="1">
        <v>41338</v>
      </c>
      <c r="B40" s="1">
        <v>41352</v>
      </c>
      <c r="C40" t="s">
        <v>9910</v>
      </c>
      <c r="D40" t="s">
        <v>9911</v>
      </c>
      <c r="E40" t="s">
        <v>5633</v>
      </c>
      <c r="F40">
        <v>60778</v>
      </c>
      <c r="G40" t="s">
        <v>9912</v>
      </c>
      <c r="I40">
        <v>15.532999999999999</v>
      </c>
      <c r="J40" s="8">
        <f ca="1">COUNTIF(OFFSET(Unit_CFDAs!A$2,0,0,COUNTA(Unit_CFDAs!A$2:A$68000),1),$I40)</f>
        <v>0</v>
      </c>
      <c r="K40" s="8">
        <f ca="1">COUNTIF(OFFSET(Unit_CFDAs!B$2,0,0,COUNTA(Unit_CFDAs!B$2:B$68000),1),$I40)</f>
        <v>0</v>
      </c>
      <c r="L40" s="8">
        <f ca="1">COUNTIF(OFFSET(Unit_CFDAs!C$2,0,0,COUNTA(Unit_CFDAs!C$2:C$68000),1),$I40)</f>
        <v>0</v>
      </c>
      <c r="M40" s="8">
        <f ca="1">COUNTIF(OFFSET(Unit_CFDAs!D$2,0,0,COUNTA(Unit_CFDAs!D$2:D$68000),1),$I40)</f>
        <v>0</v>
      </c>
      <c r="N40" s="8">
        <f ca="1">COUNTIF(OFFSET(Unit_CFDAs!E$2,0,0,COUNTA(Unit_CFDAs!E$2:E$68000),1),$I40)</f>
        <v>0</v>
      </c>
      <c r="O40" s="9">
        <f ca="1">COUNTIF(OFFSET(Unit_CFDAs!F$2,0,0,COUNTA(Unit_CFDAs!F$2:F$68000),1),$I40)</f>
        <v>0</v>
      </c>
      <c r="P40" s="11">
        <f ca="1">COUNTIF(OFFSET(Unit_CFDAs!G$2,0,0,COUNTA(Unit_CFDAs!G$2:G$68000),1),$I40)</f>
        <v>0</v>
      </c>
      <c r="Q40" s="11">
        <f ca="1">COUNTIF(OFFSET(Unit_CFDAs!H$2,0,0,COUNTA(Unit_CFDAs!H$2:H$68000),1),$I40)</f>
        <v>0</v>
      </c>
      <c r="R40" s="11">
        <f ca="1">COUNTIF(OFFSET(Unit_CFDAs!I$2,0,0,COUNTA(Unit_CFDAs!I$2:I$68000),1),$I40)</f>
        <v>0</v>
      </c>
      <c r="S40" s="11">
        <f ca="1">COUNTIF(OFFSET(Unit_CFDAs!J$2,0,0,COUNTA(Unit_CFDAs!J$2:J$68000),1),$I40)</f>
        <v>0</v>
      </c>
      <c r="T40" s="11">
        <f ca="1">COUNTIF(OFFSET(Unit_CFDAs!K$2,0,0,COUNTA(Unit_CFDAs!K$2:K$68000),1),$I40)</f>
        <v>0</v>
      </c>
      <c r="U40" t="str">
        <f>INDEX('CFDA-Defs'!$C$2:$C$68000,MATCH(I40,'CFDA-Defs'!$B$2:$B$68000))</f>
        <v>Bureau Of Reclamation, Department Of The Interior</v>
      </c>
      <c r="V40" t="str">
        <f>INDEX('CFDA-Defs'!$A$2:$A$68000,MATCH(I40,'CFDA-Defs'!$B$2:$B$68000))</f>
        <v>California Water Security and Environmental Enhancement</v>
      </c>
    </row>
    <row r="41" spans="1:22" x14ac:dyDescent="0.2">
      <c r="A41" s="1">
        <v>41340</v>
      </c>
      <c r="B41" s="1">
        <v>41355</v>
      </c>
      <c r="C41" t="s">
        <v>9913</v>
      </c>
      <c r="D41" t="s">
        <v>9914</v>
      </c>
      <c r="E41" t="s">
        <v>5633</v>
      </c>
      <c r="F41">
        <v>85000</v>
      </c>
      <c r="G41" t="s">
        <v>9915</v>
      </c>
      <c r="I41">
        <v>15.56</v>
      </c>
      <c r="J41" s="8">
        <f ca="1">COUNTIF(OFFSET(Unit_CFDAs!A$2,0,0,COUNTA(Unit_CFDAs!A$2:A$68000),1),$I41)</f>
        <v>0</v>
      </c>
      <c r="K41" s="8">
        <f ca="1">COUNTIF(OFFSET(Unit_CFDAs!B$2,0,0,COUNTA(Unit_CFDAs!B$2:B$68000),1),$I41)</f>
        <v>0</v>
      </c>
      <c r="L41" s="8">
        <f ca="1">COUNTIF(OFFSET(Unit_CFDAs!C$2,0,0,COUNTA(Unit_CFDAs!C$2:C$68000),1),$I41)</f>
        <v>0</v>
      </c>
      <c r="M41" s="8">
        <f ca="1">COUNTIF(OFFSET(Unit_CFDAs!D$2,0,0,COUNTA(Unit_CFDAs!D$2:D$68000),1),$I41)</f>
        <v>0</v>
      </c>
      <c r="N41" s="8">
        <f ca="1">COUNTIF(OFFSET(Unit_CFDAs!E$2,0,0,COUNTA(Unit_CFDAs!E$2:E$68000),1),$I41)</f>
        <v>0</v>
      </c>
      <c r="O41" s="9">
        <f ca="1">COUNTIF(OFFSET(Unit_CFDAs!F$2,0,0,COUNTA(Unit_CFDAs!F$2:F$68000),1),$I41)</f>
        <v>0</v>
      </c>
      <c r="P41" s="11">
        <f ca="1">COUNTIF(OFFSET(Unit_CFDAs!G$2,0,0,COUNTA(Unit_CFDAs!G$2:G$68000),1),$I41)</f>
        <v>0</v>
      </c>
      <c r="Q41" s="11">
        <f ca="1">COUNTIF(OFFSET(Unit_CFDAs!H$2,0,0,COUNTA(Unit_CFDAs!H$2:H$68000),1),$I41)</f>
        <v>0</v>
      </c>
      <c r="R41" s="11">
        <f ca="1">COUNTIF(OFFSET(Unit_CFDAs!I$2,0,0,COUNTA(Unit_CFDAs!I$2:I$68000),1),$I41)</f>
        <v>0</v>
      </c>
      <c r="S41" s="11">
        <f ca="1">COUNTIF(OFFSET(Unit_CFDAs!J$2,0,0,COUNTA(Unit_CFDAs!J$2:J$68000),1),$I41)</f>
        <v>0</v>
      </c>
      <c r="T41" s="11">
        <f ca="1">COUNTIF(OFFSET(Unit_CFDAs!K$2,0,0,COUNTA(Unit_CFDAs!K$2:K$68000),1),$I41)</f>
        <v>0</v>
      </c>
      <c r="U41" t="str">
        <f>INDEX('CFDA-Defs'!$C$2:$C$68000,MATCH(I41,'CFDA-Defs'!$B$2:$B$68000))</f>
        <v>Bureau Of Reclamation, Department Of The Interior</v>
      </c>
      <c r="V41" t="str">
        <f>INDEX('CFDA-Defs'!$A$2:$A$68000,MATCH(I41,'CFDA-Defs'!$B$2:$B$68000))</f>
        <v xml:space="preserve">SECURE Water Act Ð Research Agreements </v>
      </c>
    </row>
    <row r="42" spans="1:22" x14ac:dyDescent="0.2">
      <c r="A42" s="1">
        <v>41290</v>
      </c>
      <c r="B42" s="1">
        <v>41368</v>
      </c>
      <c r="C42" t="s">
        <v>8697</v>
      </c>
      <c r="D42" t="s">
        <v>1880</v>
      </c>
      <c r="E42" t="s">
        <v>5633</v>
      </c>
      <c r="F42">
        <v>200000</v>
      </c>
      <c r="G42" t="s">
        <v>8698</v>
      </c>
      <c r="H42" t="s">
        <v>8699</v>
      </c>
      <c r="I42">
        <v>15.619</v>
      </c>
      <c r="J42" s="8">
        <f ca="1">COUNTIF(OFFSET(Unit_CFDAs!A$2,0,0,COUNTA(Unit_CFDAs!A$2:A$68000),1),$I42)</f>
        <v>0</v>
      </c>
      <c r="K42" s="8">
        <f ca="1">COUNTIF(OFFSET(Unit_CFDAs!B$2,0,0,COUNTA(Unit_CFDAs!B$2:B$68000),1),$I42)</f>
        <v>0</v>
      </c>
      <c r="L42" s="8">
        <f ca="1">COUNTIF(OFFSET(Unit_CFDAs!C$2,0,0,COUNTA(Unit_CFDAs!C$2:C$68000),1),$I42)</f>
        <v>0</v>
      </c>
      <c r="M42" s="8">
        <f ca="1">COUNTIF(OFFSET(Unit_CFDAs!D$2,0,0,COUNTA(Unit_CFDAs!D$2:D$68000),1),$I42)</f>
        <v>0</v>
      </c>
      <c r="N42" s="8">
        <f ca="1">COUNTIF(OFFSET(Unit_CFDAs!E$2,0,0,COUNTA(Unit_CFDAs!E$2:E$68000),1),$I42)</f>
        <v>0</v>
      </c>
      <c r="O42" s="9">
        <f ca="1">COUNTIF(OFFSET(Unit_CFDAs!F$2,0,0,COUNTA(Unit_CFDAs!F$2:F$68000),1),$I42)</f>
        <v>0</v>
      </c>
      <c r="P42" s="11">
        <f ca="1">COUNTIF(OFFSET(Unit_CFDAs!G$2,0,0,COUNTA(Unit_CFDAs!G$2:G$68000),1),$I42)</f>
        <v>0</v>
      </c>
      <c r="Q42" s="11">
        <f ca="1">COUNTIF(OFFSET(Unit_CFDAs!H$2,0,0,COUNTA(Unit_CFDAs!H$2:H$68000),1),$I42)</f>
        <v>0</v>
      </c>
      <c r="R42" s="11">
        <f ca="1">COUNTIF(OFFSET(Unit_CFDAs!I$2,0,0,COUNTA(Unit_CFDAs!I$2:I$68000),1),$I42)</f>
        <v>0</v>
      </c>
      <c r="S42" s="11">
        <f ca="1">COUNTIF(OFFSET(Unit_CFDAs!J$2,0,0,COUNTA(Unit_CFDAs!J$2:J$68000),1),$I42)</f>
        <v>0</v>
      </c>
      <c r="T42" s="11">
        <f ca="1">COUNTIF(OFFSET(Unit_CFDAs!K$2,0,0,COUNTA(Unit_CFDAs!K$2:K$68000),1),$I42)</f>
        <v>0</v>
      </c>
      <c r="U42" t="str">
        <f>INDEX('CFDA-Defs'!$C$2:$C$68000,MATCH(I42,'CFDA-Defs'!$B$2:$B$68000))</f>
        <v>Fish And Wildlife Service, Department Of The Interior</v>
      </c>
      <c r="V42" t="str">
        <f>INDEX('CFDA-Defs'!$A$2:$A$68000,MATCH(I42,'CFDA-Defs'!$B$2:$B$68000))</f>
        <v>Rhinoceros and Tiger Conservation Fund</v>
      </c>
    </row>
    <row r="43" spans="1:22" x14ac:dyDescent="0.2">
      <c r="A43" s="1">
        <v>41215</v>
      </c>
      <c r="B43" s="1">
        <v>41546</v>
      </c>
      <c r="C43" t="s">
        <v>8516</v>
      </c>
      <c r="D43" t="s">
        <v>25</v>
      </c>
      <c r="E43" t="s">
        <v>5633</v>
      </c>
      <c r="F43">
        <v>500000</v>
      </c>
      <c r="G43" t="s">
        <v>8517</v>
      </c>
      <c r="H43" t="s">
        <v>8518</v>
      </c>
      <c r="I43">
        <v>15.63</v>
      </c>
      <c r="J43" s="8">
        <f ca="1">COUNTIF(OFFSET(Unit_CFDAs!A$2,0,0,COUNTA(Unit_CFDAs!A$2:A$68000),1),$I43)</f>
        <v>0</v>
      </c>
      <c r="K43" s="8">
        <f ca="1">COUNTIF(OFFSET(Unit_CFDAs!B$2,0,0,COUNTA(Unit_CFDAs!B$2:B$68000),1),$I43)</f>
        <v>0</v>
      </c>
      <c r="L43" s="8">
        <f ca="1">COUNTIF(OFFSET(Unit_CFDAs!C$2,0,0,COUNTA(Unit_CFDAs!C$2:C$68000),1),$I43)</f>
        <v>0</v>
      </c>
      <c r="M43" s="8">
        <f ca="1">COUNTIF(OFFSET(Unit_CFDAs!D$2,0,0,COUNTA(Unit_CFDAs!D$2:D$68000),1),$I43)</f>
        <v>0</v>
      </c>
      <c r="N43" s="8">
        <f ca="1">COUNTIF(OFFSET(Unit_CFDAs!E$2,0,0,COUNTA(Unit_CFDAs!E$2:E$68000),1),$I43)</f>
        <v>0</v>
      </c>
      <c r="O43" s="9">
        <f ca="1">COUNTIF(OFFSET(Unit_CFDAs!F$2,0,0,COUNTA(Unit_CFDAs!F$2:F$68000),1),$I43)</f>
        <v>0</v>
      </c>
      <c r="P43" s="11">
        <f ca="1">COUNTIF(OFFSET(Unit_CFDAs!G$2,0,0,COUNTA(Unit_CFDAs!G$2:G$68000),1),$I43)</f>
        <v>0</v>
      </c>
      <c r="Q43" s="11">
        <f ca="1">COUNTIF(OFFSET(Unit_CFDAs!H$2,0,0,COUNTA(Unit_CFDAs!H$2:H$68000),1),$I43)</f>
        <v>0</v>
      </c>
      <c r="R43" s="11">
        <f ca="1">COUNTIF(OFFSET(Unit_CFDAs!I$2,0,0,COUNTA(Unit_CFDAs!I$2:I$68000),1),$I43)</f>
        <v>0</v>
      </c>
      <c r="S43" s="11">
        <f ca="1">COUNTIF(OFFSET(Unit_CFDAs!J$2,0,0,COUNTA(Unit_CFDAs!J$2:J$68000),1),$I43)</f>
        <v>0</v>
      </c>
      <c r="T43" s="11">
        <f ca="1">COUNTIF(OFFSET(Unit_CFDAs!K$2,0,0,COUNTA(Unit_CFDAs!K$2:K$68000),1),$I43)</f>
        <v>0</v>
      </c>
      <c r="U43" t="str">
        <f>INDEX('CFDA-Defs'!$C$2:$C$68000,MATCH(I43,'CFDA-Defs'!$B$2:$B$68000))</f>
        <v>Fish And Wildlife Service, Department Of The Interior</v>
      </c>
      <c r="V43" t="str">
        <f>INDEX('CFDA-Defs'!$A$2:$A$68000,MATCH(I43,'CFDA-Defs'!$B$2:$B$68000))</f>
        <v>Coastal Program</v>
      </c>
    </row>
    <row r="44" spans="1:22" x14ac:dyDescent="0.2">
      <c r="A44" s="1">
        <v>41215</v>
      </c>
      <c r="B44" s="1">
        <v>41546</v>
      </c>
      <c r="C44" t="s">
        <v>8519</v>
      </c>
      <c r="D44" t="s">
        <v>1898</v>
      </c>
      <c r="E44" t="s">
        <v>5633</v>
      </c>
      <c r="F44">
        <v>500000</v>
      </c>
      <c r="G44" t="s">
        <v>8520</v>
      </c>
      <c r="H44" t="s">
        <v>8518</v>
      </c>
      <c r="I44">
        <v>15.631</v>
      </c>
      <c r="J44" s="8">
        <f ca="1">COUNTIF(OFFSET(Unit_CFDAs!A$2,0,0,COUNTA(Unit_CFDAs!A$2:A$68000),1),$I44)</f>
        <v>0</v>
      </c>
      <c r="K44" s="8">
        <f ca="1">COUNTIF(OFFSET(Unit_CFDAs!B$2,0,0,COUNTA(Unit_CFDAs!B$2:B$68000),1),$I44)</f>
        <v>0</v>
      </c>
      <c r="L44" s="8">
        <f ca="1">COUNTIF(OFFSET(Unit_CFDAs!C$2,0,0,COUNTA(Unit_CFDAs!C$2:C$68000),1),$I44)</f>
        <v>0</v>
      </c>
      <c r="M44" s="8">
        <f ca="1">COUNTIF(OFFSET(Unit_CFDAs!D$2,0,0,COUNTA(Unit_CFDAs!D$2:D$68000),1),$I44)</f>
        <v>0</v>
      </c>
      <c r="N44" s="8">
        <f ca="1">COUNTIF(OFFSET(Unit_CFDAs!E$2,0,0,COUNTA(Unit_CFDAs!E$2:E$68000),1),$I44)</f>
        <v>0</v>
      </c>
      <c r="O44" s="9">
        <f ca="1">COUNTIF(OFFSET(Unit_CFDAs!F$2,0,0,COUNTA(Unit_CFDAs!F$2:F$68000),1),$I44)</f>
        <v>0</v>
      </c>
      <c r="P44" s="11">
        <f ca="1">COUNTIF(OFFSET(Unit_CFDAs!G$2,0,0,COUNTA(Unit_CFDAs!G$2:G$68000),1),$I44)</f>
        <v>0</v>
      </c>
      <c r="Q44" s="11">
        <f ca="1">COUNTIF(OFFSET(Unit_CFDAs!H$2,0,0,COUNTA(Unit_CFDAs!H$2:H$68000),1),$I44)</f>
        <v>1</v>
      </c>
      <c r="R44" s="11">
        <f ca="1">COUNTIF(OFFSET(Unit_CFDAs!I$2,0,0,COUNTA(Unit_CFDAs!I$2:I$68000),1),$I44)</f>
        <v>0</v>
      </c>
      <c r="S44" s="11">
        <f ca="1">COUNTIF(OFFSET(Unit_CFDAs!J$2,0,0,COUNTA(Unit_CFDAs!J$2:J$68000),1),$I44)</f>
        <v>0</v>
      </c>
      <c r="T44" s="11">
        <f ca="1">COUNTIF(OFFSET(Unit_CFDAs!K$2,0,0,COUNTA(Unit_CFDAs!K$2:K$68000),1),$I44)</f>
        <v>0</v>
      </c>
      <c r="U44" t="str">
        <f>INDEX('CFDA-Defs'!$C$2:$C$68000,MATCH(I44,'CFDA-Defs'!$B$2:$B$68000))</f>
        <v>Fish And Wildlife Service, Department Of The Interior</v>
      </c>
      <c r="V44" t="str">
        <f>INDEX('CFDA-Defs'!$A$2:$A$68000,MATCH(I44,'CFDA-Defs'!$B$2:$B$68000))</f>
        <v>Partners for Fish and Wildlife</v>
      </c>
    </row>
    <row r="45" spans="1:22" x14ac:dyDescent="0.2">
      <c r="A45" s="1">
        <v>41340</v>
      </c>
      <c r="B45" s="1">
        <v>41400</v>
      </c>
      <c r="C45" t="s">
        <v>9510</v>
      </c>
      <c r="D45" t="s">
        <v>9511</v>
      </c>
      <c r="E45" t="s">
        <v>5633</v>
      </c>
      <c r="F45">
        <v>9000</v>
      </c>
      <c r="G45" t="s">
        <v>9512</v>
      </c>
      <c r="I45">
        <v>15.65</v>
      </c>
      <c r="J45" s="8">
        <f ca="1">COUNTIF(OFFSET(Unit_CFDAs!A$2,0,0,COUNTA(Unit_CFDAs!A$2:A$68000),1),$I45)</f>
        <v>1</v>
      </c>
      <c r="K45" s="8">
        <f ca="1">COUNTIF(OFFSET(Unit_CFDAs!B$2,0,0,COUNTA(Unit_CFDAs!B$2:B$68000),1),$I45)</f>
        <v>0</v>
      </c>
      <c r="L45" s="8">
        <f ca="1">COUNTIF(OFFSET(Unit_CFDAs!C$2,0,0,COUNTA(Unit_CFDAs!C$2:C$68000),1),$I45)</f>
        <v>0</v>
      </c>
      <c r="M45" s="8">
        <f ca="1">COUNTIF(OFFSET(Unit_CFDAs!D$2,0,0,COUNTA(Unit_CFDAs!D$2:D$68000),1),$I45)</f>
        <v>0</v>
      </c>
      <c r="N45" s="8">
        <f ca="1">COUNTIF(OFFSET(Unit_CFDAs!E$2,0,0,COUNTA(Unit_CFDAs!E$2:E$68000),1),$I45)</f>
        <v>0</v>
      </c>
      <c r="O45" s="9">
        <f ca="1">COUNTIF(OFFSET(Unit_CFDAs!F$2,0,0,COUNTA(Unit_CFDAs!F$2:F$68000),1),$I45)</f>
        <v>0</v>
      </c>
      <c r="P45" s="11">
        <f ca="1">COUNTIF(OFFSET(Unit_CFDAs!G$2,0,0,COUNTA(Unit_CFDAs!G$2:G$68000),1),$I45)</f>
        <v>0</v>
      </c>
      <c r="Q45" s="11">
        <f ca="1">COUNTIF(OFFSET(Unit_CFDAs!H$2,0,0,COUNTA(Unit_CFDAs!H$2:H$68000),1),$I45)</f>
        <v>0</v>
      </c>
      <c r="R45" s="11">
        <f ca="1">COUNTIF(OFFSET(Unit_CFDAs!I$2,0,0,COUNTA(Unit_CFDAs!I$2:I$68000),1),$I45)</f>
        <v>1</v>
      </c>
      <c r="S45" s="11">
        <f ca="1">COUNTIF(OFFSET(Unit_CFDAs!J$2,0,0,COUNTA(Unit_CFDAs!J$2:J$68000),1),$I45)</f>
        <v>0</v>
      </c>
      <c r="T45" s="11">
        <f ca="1">COUNTIF(OFFSET(Unit_CFDAs!K$2,0,0,COUNTA(Unit_CFDAs!K$2:K$68000),1),$I45)</f>
        <v>0</v>
      </c>
      <c r="U45" t="str">
        <f>INDEX('CFDA-Defs'!$C$2:$C$68000,MATCH(I45,'CFDA-Defs'!$B$2:$B$68000))</f>
        <v>Fish And Wildlife Service, Department Of The Interior</v>
      </c>
      <c r="V45" t="str">
        <f>INDEX('CFDA-Defs'!$A$2:$A$68000,MATCH(I45,'CFDA-Defs'!$B$2:$B$68000))</f>
        <v>Research Grants (Generic)</v>
      </c>
    </row>
    <row r="46" spans="1:22" x14ac:dyDescent="0.2">
      <c r="A46" s="1">
        <v>41339</v>
      </c>
      <c r="B46" s="1">
        <v>41399</v>
      </c>
      <c r="C46" t="s">
        <v>9507</v>
      </c>
      <c r="D46" t="s">
        <v>9508</v>
      </c>
      <c r="E46" t="s">
        <v>5640</v>
      </c>
      <c r="F46">
        <v>20000</v>
      </c>
      <c r="G46" t="s">
        <v>9509</v>
      </c>
      <c r="I46">
        <v>15.65</v>
      </c>
      <c r="J46" s="8">
        <f ca="1">COUNTIF(OFFSET(Unit_CFDAs!A$2,0,0,COUNTA(Unit_CFDAs!A$2:A$68000),1),$I46)</f>
        <v>1</v>
      </c>
      <c r="K46" s="8">
        <f ca="1">COUNTIF(OFFSET(Unit_CFDAs!B$2,0,0,COUNTA(Unit_CFDAs!B$2:B$68000),1),$I46)</f>
        <v>0</v>
      </c>
      <c r="L46" s="8">
        <f ca="1">COUNTIF(OFFSET(Unit_CFDAs!C$2,0,0,COUNTA(Unit_CFDAs!C$2:C$68000),1),$I46)</f>
        <v>0</v>
      </c>
      <c r="M46" s="8">
        <f ca="1">COUNTIF(OFFSET(Unit_CFDAs!D$2,0,0,COUNTA(Unit_CFDAs!D$2:D$68000),1),$I46)</f>
        <v>0</v>
      </c>
      <c r="N46" s="8">
        <f ca="1">COUNTIF(OFFSET(Unit_CFDAs!E$2,0,0,COUNTA(Unit_CFDAs!E$2:E$68000),1),$I46)</f>
        <v>0</v>
      </c>
      <c r="O46" s="9">
        <f ca="1">COUNTIF(OFFSET(Unit_CFDAs!F$2,0,0,COUNTA(Unit_CFDAs!F$2:F$68000),1),$I46)</f>
        <v>0</v>
      </c>
      <c r="P46" s="11">
        <f ca="1">COUNTIF(OFFSET(Unit_CFDAs!G$2,0,0,COUNTA(Unit_CFDAs!G$2:G$68000),1),$I46)</f>
        <v>0</v>
      </c>
      <c r="Q46" s="11">
        <f ca="1">COUNTIF(OFFSET(Unit_CFDAs!H$2,0,0,COUNTA(Unit_CFDAs!H$2:H$68000),1),$I46)</f>
        <v>0</v>
      </c>
      <c r="R46" s="11">
        <f ca="1">COUNTIF(OFFSET(Unit_CFDAs!I$2,0,0,COUNTA(Unit_CFDAs!I$2:I$68000),1),$I46)</f>
        <v>1</v>
      </c>
      <c r="S46" s="11">
        <f ca="1">COUNTIF(OFFSET(Unit_CFDAs!J$2,0,0,COUNTA(Unit_CFDAs!J$2:J$68000),1),$I46)</f>
        <v>0</v>
      </c>
      <c r="T46" s="11">
        <f ca="1">COUNTIF(OFFSET(Unit_CFDAs!K$2,0,0,COUNTA(Unit_CFDAs!K$2:K$68000),1),$I46)</f>
        <v>0</v>
      </c>
      <c r="U46" t="str">
        <f>INDEX('CFDA-Defs'!$C$2:$C$68000,MATCH(I46,'CFDA-Defs'!$B$2:$B$68000))</f>
        <v>Fish And Wildlife Service, Department Of The Interior</v>
      </c>
      <c r="V46" t="str">
        <f>INDEX('CFDA-Defs'!$A$2:$A$68000,MATCH(I46,'CFDA-Defs'!$B$2:$B$68000))</f>
        <v>Research Grants (Generic)</v>
      </c>
    </row>
    <row r="47" spans="1:22" x14ac:dyDescent="0.2">
      <c r="A47" s="1">
        <v>41255</v>
      </c>
      <c r="B47" s="1">
        <v>41454</v>
      </c>
      <c r="C47" t="s">
        <v>9019</v>
      </c>
      <c r="D47" t="s">
        <v>9020</v>
      </c>
      <c r="E47" t="s">
        <v>5633</v>
      </c>
      <c r="F47">
        <v>25000</v>
      </c>
      <c r="G47" t="s">
        <v>9021</v>
      </c>
      <c r="H47" t="s">
        <v>24</v>
      </c>
      <c r="I47">
        <v>15.662000000000001</v>
      </c>
      <c r="J47" s="8">
        <f ca="1">COUNTIF(OFFSET(Unit_CFDAs!A$2,0,0,COUNTA(Unit_CFDAs!A$2:A$68000),1),$I47)</f>
        <v>0</v>
      </c>
      <c r="K47" s="8">
        <f ca="1">COUNTIF(OFFSET(Unit_CFDAs!B$2,0,0,COUNTA(Unit_CFDAs!B$2:B$68000),1),$I47)</f>
        <v>0</v>
      </c>
      <c r="L47" s="8">
        <f ca="1">COUNTIF(OFFSET(Unit_CFDAs!C$2,0,0,COUNTA(Unit_CFDAs!C$2:C$68000),1),$I47)</f>
        <v>0</v>
      </c>
      <c r="M47" s="8">
        <f ca="1">COUNTIF(OFFSET(Unit_CFDAs!D$2,0,0,COUNTA(Unit_CFDAs!D$2:D$68000),1),$I47)</f>
        <v>0</v>
      </c>
      <c r="N47" s="8">
        <f ca="1">COUNTIF(OFFSET(Unit_CFDAs!E$2,0,0,COUNTA(Unit_CFDAs!E$2:E$68000),1),$I47)</f>
        <v>0</v>
      </c>
      <c r="O47" s="9">
        <f ca="1">COUNTIF(OFFSET(Unit_CFDAs!F$2,0,0,COUNTA(Unit_CFDAs!F$2:F$68000),1),$I47)</f>
        <v>0</v>
      </c>
      <c r="P47" s="11">
        <f ca="1">COUNTIF(OFFSET(Unit_CFDAs!G$2,0,0,COUNTA(Unit_CFDAs!G$2:G$68000),1),$I47)</f>
        <v>0</v>
      </c>
      <c r="Q47" s="11">
        <f ca="1">COUNTIF(OFFSET(Unit_CFDAs!H$2,0,0,COUNTA(Unit_CFDAs!H$2:H$68000),1),$I47)</f>
        <v>0</v>
      </c>
      <c r="R47" s="11">
        <f ca="1">COUNTIF(OFFSET(Unit_CFDAs!I$2,0,0,COUNTA(Unit_CFDAs!I$2:I$68000),1),$I47)</f>
        <v>0</v>
      </c>
      <c r="S47" s="11">
        <f ca="1">COUNTIF(OFFSET(Unit_CFDAs!J$2,0,0,COUNTA(Unit_CFDAs!J$2:J$68000),1),$I47)</f>
        <v>0</v>
      </c>
      <c r="T47" s="11">
        <f ca="1">COUNTIF(OFFSET(Unit_CFDAs!K$2,0,0,COUNTA(Unit_CFDAs!K$2:K$68000),1),$I47)</f>
        <v>0</v>
      </c>
      <c r="U47" t="str">
        <f>INDEX('CFDA-Defs'!$C$2:$C$68000,MATCH(I47,'CFDA-Defs'!$B$2:$B$68000))</f>
        <v>Fish And Wildlife Service, Department Of The Interior</v>
      </c>
      <c r="V47" t="str">
        <f>INDEX('CFDA-Defs'!$A$2:$A$68000,MATCH(I47,'CFDA-Defs'!$B$2:$B$68000))</f>
        <v>Great Lakes Restoration</v>
      </c>
    </row>
    <row r="48" spans="1:22" x14ac:dyDescent="0.2">
      <c r="A48" s="1">
        <v>41131</v>
      </c>
      <c r="B48" s="1">
        <v>41546</v>
      </c>
      <c r="C48" t="s">
        <v>5645</v>
      </c>
      <c r="D48" t="s">
        <v>5646</v>
      </c>
      <c r="E48" t="s">
        <v>5647</v>
      </c>
      <c r="F48">
        <v>0</v>
      </c>
      <c r="G48" t="s">
        <v>5648</v>
      </c>
      <c r="H48" t="s">
        <v>24</v>
      </c>
      <c r="I48">
        <v>15.817</v>
      </c>
      <c r="J48" s="8">
        <f ca="1">COUNTIF(OFFSET(Unit_CFDAs!A$2,0,0,COUNTA(Unit_CFDAs!A$2:A$68000),1),$I48)</f>
        <v>0</v>
      </c>
      <c r="K48" s="8">
        <f ca="1">COUNTIF(OFFSET(Unit_CFDAs!B$2,0,0,COUNTA(Unit_CFDAs!B$2:B$68000),1),$I48)</f>
        <v>0</v>
      </c>
      <c r="L48" s="8">
        <f ca="1">COUNTIF(OFFSET(Unit_CFDAs!C$2,0,0,COUNTA(Unit_CFDAs!C$2:C$68000),1),$I48)</f>
        <v>0</v>
      </c>
      <c r="M48" s="8">
        <f ca="1">COUNTIF(OFFSET(Unit_CFDAs!D$2,0,0,COUNTA(Unit_CFDAs!D$2:D$68000),1),$I48)</f>
        <v>0</v>
      </c>
      <c r="N48" s="8">
        <f ca="1">COUNTIF(OFFSET(Unit_CFDAs!E$2,0,0,COUNTA(Unit_CFDAs!E$2:E$68000),1),$I48)</f>
        <v>0</v>
      </c>
      <c r="O48" s="9">
        <f ca="1">COUNTIF(OFFSET(Unit_CFDAs!F$2,0,0,COUNTA(Unit_CFDAs!F$2:F$68000),1),$I48)</f>
        <v>0</v>
      </c>
      <c r="P48" s="11">
        <f ca="1">COUNTIF(OFFSET(Unit_CFDAs!G$2,0,0,COUNTA(Unit_CFDAs!G$2:G$68000),1),$I48)</f>
        <v>0</v>
      </c>
      <c r="Q48" s="11">
        <f ca="1">COUNTIF(OFFSET(Unit_CFDAs!H$2,0,0,COUNTA(Unit_CFDAs!H$2:H$68000),1),$I48)</f>
        <v>0</v>
      </c>
      <c r="R48" s="11">
        <f ca="1">COUNTIF(OFFSET(Unit_CFDAs!I$2,0,0,COUNTA(Unit_CFDAs!I$2:I$68000),1),$I48)</f>
        <v>0</v>
      </c>
      <c r="S48" s="11">
        <f ca="1">COUNTIF(OFFSET(Unit_CFDAs!J$2,0,0,COUNTA(Unit_CFDAs!J$2:J$68000),1),$I48)</f>
        <v>0</v>
      </c>
      <c r="T48" s="11">
        <f ca="1">COUNTIF(OFFSET(Unit_CFDAs!K$2,0,0,COUNTA(Unit_CFDAs!K$2:K$68000),1),$I48)</f>
        <v>0</v>
      </c>
      <c r="U48" t="str">
        <f>INDEX('CFDA-Defs'!$C$2:$C$68000,MATCH(I48,'CFDA-Defs'!$B$2:$B$68000))</f>
        <v>U.s. Geological Survey, Department Of The Interior</v>
      </c>
      <c r="V48" t="str">
        <f>INDEX('CFDA-Defs'!$A$2:$A$68000,MATCH(I48,'CFDA-Defs'!$B$2:$B$68000))</f>
        <v xml:space="preserve">National Geospatial Program: Building The National Map </v>
      </c>
    </row>
    <row r="49" spans="1:22" x14ac:dyDescent="0.2">
      <c r="A49" s="1">
        <v>41201</v>
      </c>
      <c r="B49" s="1">
        <v>41425</v>
      </c>
      <c r="C49" t="s">
        <v>8521</v>
      </c>
      <c r="D49" t="s">
        <v>8522</v>
      </c>
      <c r="E49" t="s">
        <v>5633</v>
      </c>
      <c r="F49">
        <v>15000</v>
      </c>
      <c r="G49" t="s">
        <v>8523</v>
      </c>
      <c r="H49" t="s">
        <v>8524</v>
      </c>
      <c r="I49">
        <v>15.922000000000001</v>
      </c>
      <c r="J49" s="8">
        <f ca="1">COUNTIF(OFFSET(Unit_CFDAs!A$2,0,0,COUNTA(Unit_CFDAs!A$2:A$68000),1),$I49)</f>
        <v>0</v>
      </c>
      <c r="K49" s="8">
        <f ca="1">COUNTIF(OFFSET(Unit_CFDAs!B$2,0,0,COUNTA(Unit_CFDAs!B$2:B$68000),1),$I49)</f>
        <v>0</v>
      </c>
      <c r="L49" s="8">
        <f ca="1">COUNTIF(OFFSET(Unit_CFDAs!C$2,0,0,COUNTA(Unit_CFDAs!C$2:C$68000),1),$I49)</f>
        <v>0</v>
      </c>
      <c r="M49" s="8">
        <f ca="1">COUNTIF(OFFSET(Unit_CFDAs!D$2,0,0,COUNTA(Unit_CFDAs!D$2:D$68000),1),$I49)</f>
        <v>0</v>
      </c>
      <c r="N49" s="8">
        <f ca="1">COUNTIF(OFFSET(Unit_CFDAs!E$2,0,0,COUNTA(Unit_CFDAs!E$2:E$68000),1),$I49)</f>
        <v>0</v>
      </c>
      <c r="O49" s="9">
        <f ca="1">COUNTIF(OFFSET(Unit_CFDAs!F$2,0,0,COUNTA(Unit_CFDAs!F$2:F$68000),1),$I49)</f>
        <v>0</v>
      </c>
      <c r="P49" s="11">
        <f ca="1">COUNTIF(OFFSET(Unit_CFDAs!G$2,0,0,COUNTA(Unit_CFDAs!G$2:G$68000),1),$I49)</f>
        <v>0</v>
      </c>
      <c r="Q49" s="11">
        <f ca="1">COUNTIF(OFFSET(Unit_CFDAs!H$2,0,0,COUNTA(Unit_CFDAs!H$2:H$68000),1),$I49)</f>
        <v>0</v>
      </c>
      <c r="R49" s="11">
        <f ca="1">COUNTIF(OFFSET(Unit_CFDAs!I$2,0,0,COUNTA(Unit_CFDAs!I$2:I$68000),1),$I49)</f>
        <v>0</v>
      </c>
      <c r="S49" s="11">
        <f ca="1">COUNTIF(OFFSET(Unit_CFDAs!J$2,0,0,COUNTA(Unit_CFDAs!J$2:J$68000),1),$I49)</f>
        <v>0</v>
      </c>
      <c r="T49" s="11">
        <f ca="1">COUNTIF(OFFSET(Unit_CFDAs!K$2,0,0,COUNTA(Unit_CFDAs!K$2:K$68000),1),$I49)</f>
        <v>0</v>
      </c>
      <c r="U49" t="str">
        <f>INDEX('CFDA-Defs'!$C$2:$C$68000,MATCH(I49,'CFDA-Defs'!$B$2:$B$68000))</f>
        <v>National Park Service, Department Of The Interior</v>
      </c>
      <c r="V49" t="str">
        <f>INDEX('CFDA-Defs'!$A$2:$A$68000,MATCH(I49,'CFDA-Defs'!$B$2:$B$68000))</f>
        <v>Native American Graves Protection and Repatriation Act</v>
      </c>
    </row>
    <row r="50" spans="1:22" x14ac:dyDescent="0.2">
      <c r="A50" s="1">
        <v>41346</v>
      </c>
      <c r="B50" s="1">
        <v>41356</v>
      </c>
      <c r="C50" t="s">
        <v>9916</v>
      </c>
      <c r="D50" t="s">
        <v>9917</v>
      </c>
      <c r="E50" t="s">
        <v>5633</v>
      </c>
      <c r="F50">
        <v>86700</v>
      </c>
      <c r="G50" t="s">
        <v>9918</v>
      </c>
      <c r="H50" t="s">
        <v>9919</v>
      </c>
      <c r="I50">
        <v>15.945</v>
      </c>
      <c r="J50" s="8">
        <f ca="1">COUNTIF(OFFSET(Unit_CFDAs!A$2,0,0,COUNTA(Unit_CFDAs!A$2:A$68000),1),$I50)</f>
        <v>1</v>
      </c>
      <c r="K50" s="8">
        <f ca="1">COUNTIF(OFFSET(Unit_CFDAs!B$2,0,0,COUNTA(Unit_CFDAs!B$2:B$68000),1),$I50)</f>
        <v>0</v>
      </c>
      <c r="L50" s="8">
        <f ca="1">COUNTIF(OFFSET(Unit_CFDAs!C$2,0,0,COUNTA(Unit_CFDAs!C$2:C$68000),1),$I50)</f>
        <v>0</v>
      </c>
      <c r="M50" s="8">
        <f ca="1">COUNTIF(OFFSET(Unit_CFDAs!D$2,0,0,COUNTA(Unit_CFDAs!D$2:D$68000),1),$I50)</f>
        <v>0</v>
      </c>
      <c r="N50" s="8">
        <f ca="1">COUNTIF(OFFSET(Unit_CFDAs!E$2,0,0,COUNTA(Unit_CFDAs!E$2:E$68000),1),$I50)</f>
        <v>0</v>
      </c>
      <c r="O50" s="9">
        <f ca="1">COUNTIF(OFFSET(Unit_CFDAs!F$2,0,0,COUNTA(Unit_CFDAs!F$2:F$68000),1),$I50)</f>
        <v>0</v>
      </c>
      <c r="P50" s="11">
        <f ca="1">COUNTIF(OFFSET(Unit_CFDAs!G$2,0,0,COUNTA(Unit_CFDAs!G$2:G$68000),1),$I50)</f>
        <v>0</v>
      </c>
      <c r="Q50" s="11">
        <f ca="1">COUNTIF(OFFSET(Unit_CFDAs!H$2,0,0,COUNTA(Unit_CFDAs!H$2:H$68000),1),$I50)</f>
        <v>0</v>
      </c>
      <c r="R50" s="11">
        <f ca="1">COUNTIF(OFFSET(Unit_CFDAs!I$2,0,0,COUNTA(Unit_CFDAs!I$2:I$68000),1),$I50)</f>
        <v>1</v>
      </c>
      <c r="S50" s="11">
        <f ca="1">COUNTIF(OFFSET(Unit_CFDAs!J$2,0,0,COUNTA(Unit_CFDAs!J$2:J$68000),1),$I50)</f>
        <v>0</v>
      </c>
      <c r="T50" s="11">
        <f ca="1">COUNTIF(OFFSET(Unit_CFDAs!K$2,0,0,COUNTA(Unit_CFDAs!K$2:K$68000),1),$I50)</f>
        <v>0</v>
      </c>
      <c r="U50" t="str">
        <f>INDEX('CFDA-Defs'!$C$2:$C$68000,MATCH(I50,'CFDA-Defs'!$B$2:$B$68000))</f>
        <v>National Park Service, Department Of The Interior</v>
      </c>
      <c r="V50" t="str">
        <f>INDEX('CFDA-Defs'!$A$2:$A$68000,MATCH(I50,'CFDA-Defs'!$B$2:$B$68000))</f>
        <v>Cooperative Research and Training Programs Ð Resources of the National Park System</v>
      </c>
    </row>
    <row r="51" spans="1:22" x14ac:dyDescent="0.2">
      <c r="A51" s="1">
        <v>41346</v>
      </c>
      <c r="B51" s="1">
        <v>41356</v>
      </c>
      <c r="C51" t="s">
        <v>9920</v>
      </c>
      <c r="D51" t="s">
        <v>9921</v>
      </c>
      <c r="E51" t="s">
        <v>5633</v>
      </c>
      <c r="F51">
        <v>109898</v>
      </c>
      <c r="G51" t="s">
        <v>9922</v>
      </c>
      <c r="I51">
        <v>15.945</v>
      </c>
      <c r="J51" s="8">
        <f ca="1">COUNTIF(OFFSET(Unit_CFDAs!A$2,0,0,COUNTA(Unit_CFDAs!A$2:A$68000),1),$I51)</f>
        <v>1</v>
      </c>
      <c r="K51" s="8">
        <f ca="1">COUNTIF(OFFSET(Unit_CFDAs!B$2,0,0,COUNTA(Unit_CFDAs!B$2:B$68000),1),$I51)</f>
        <v>0</v>
      </c>
      <c r="L51" s="8">
        <f ca="1">COUNTIF(OFFSET(Unit_CFDAs!C$2,0,0,COUNTA(Unit_CFDAs!C$2:C$68000),1),$I51)</f>
        <v>0</v>
      </c>
      <c r="M51" s="8">
        <f ca="1">COUNTIF(OFFSET(Unit_CFDAs!D$2,0,0,COUNTA(Unit_CFDAs!D$2:D$68000),1),$I51)</f>
        <v>0</v>
      </c>
      <c r="N51" s="8">
        <f ca="1">COUNTIF(OFFSET(Unit_CFDAs!E$2,0,0,COUNTA(Unit_CFDAs!E$2:E$68000),1),$I51)</f>
        <v>0</v>
      </c>
      <c r="O51" s="9">
        <f ca="1">COUNTIF(OFFSET(Unit_CFDAs!F$2,0,0,COUNTA(Unit_CFDAs!F$2:F$68000),1),$I51)</f>
        <v>0</v>
      </c>
      <c r="P51" s="11">
        <f ca="1">COUNTIF(OFFSET(Unit_CFDAs!G$2,0,0,COUNTA(Unit_CFDAs!G$2:G$68000),1),$I51)</f>
        <v>0</v>
      </c>
      <c r="Q51" s="11">
        <f ca="1">COUNTIF(OFFSET(Unit_CFDAs!H$2,0,0,COUNTA(Unit_CFDAs!H$2:H$68000),1),$I51)</f>
        <v>0</v>
      </c>
      <c r="R51" s="11">
        <f ca="1">COUNTIF(OFFSET(Unit_CFDAs!I$2,0,0,COUNTA(Unit_CFDAs!I$2:I$68000),1),$I51)</f>
        <v>1</v>
      </c>
      <c r="S51" s="11">
        <f ca="1">COUNTIF(OFFSET(Unit_CFDAs!J$2,0,0,COUNTA(Unit_CFDAs!J$2:J$68000),1),$I51)</f>
        <v>0</v>
      </c>
      <c r="T51" s="11">
        <f ca="1">COUNTIF(OFFSET(Unit_CFDAs!K$2,0,0,COUNTA(Unit_CFDAs!K$2:K$68000),1),$I51)</f>
        <v>0</v>
      </c>
      <c r="U51" t="str">
        <f>INDEX('CFDA-Defs'!$C$2:$C$68000,MATCH(I51,'CFDA-Defs'!$B$2:$B$68000))</f>
        <v>National Park Service, Department Of The Interior</v>
      </c>
      <c r="V51" t="str">
        <f>INDEX('CFDA-Defs'!$A$2:$A$68000,MATCH(I51,'CFDA-Defs'!$B$2:$B$68000))</f>
        <v>Cooperative Research and Training Programs Ð Resources of the National Park System</v>
      </c>
    </row>
    <row r="52" spans="1:22" x14ac:dyDescent="0.2">
      <c r="A52" s="1">
        <v>41342</v>
      </c>
      <c r="B52" s="1">
        <v>41352</v>
      </c>
      <c r="C52" t="s">
        <v>9923</v>
      </c>
      <c r="D52" t="s">
        <v>9924</v>
      </c>
      <c r="E52" t="s">
        <v>5633</v>
      </c>
      <c r="F52">
        <v>37228</v>
      </c>
      <c r="G52" t="s">
        <v>9925</v>
      </c>
      <c r="H52" t="s">
        <v>8518</v>
      </c>
      <c r="I52">
        <v>15.945</v>
      </c>
      <c r="J52" s="8">
        <f ca="1">COUNTIF(OFFSET(Unit_CFDAs!A$2,0,0,COUNTA(Unit_CFDAs!A$2:A$68000),1),$I52)</f>
        <v>1</v>
      </c>
      <c r="K52" s="8">
        <f ca="1">COUNTIF(OFFSET(Unit_CFDAs!B$2,0,0,COUNTA(Unit_CFDAs!B$2:B$68000),1),$I52)</f>
        <v>0</v>
      </c>
      <c r="L52" s="8">
        <f ca="1">COUNTIF(OFFSET(Unit_CFDAs!C$2,0,0,COUNTA(Unit_CFDAs!C$2:C$68000),1),$I52)</f>
        <v>0</v>
      </c>
      <c r="M52" s="8">
        <f ca="1">COUNTIF(OFFSET(Unit_CFDAs!D$2,0,0,COUNTA(Unit_CFDAs!D$2:D$68000),1),$I52)</f>
        <v>0</v>
      </c>
      <c r="N52" s="8">
        <f ca="1">COUNTIF(OFFSET(Unit_CFDAs!E$2,0,0,COUNTA(Unit_CFDAs!E$2:E$68000),1),$I52)</f>
        <v>0</v>
      </c>
      <c r="O52" s="9">
        <f ca="1">COUNTIF(OFFSET(Unit_CFDAs!F$2,0,0,COUNTA(Unit_CFDAs!F$2:F$68000),1),$I52)</f>
        <v>0</v>
      </c>
      <c r="P52" s="11">
        <f ca="1">COUNTIF(OFFSET(Unit_CFDAs!G$2,0,0,COUNTA(Unit_CFDAs!G$2:G$68000),1),$I52)</f>
        <v>0</v>
      </c>
      <c r="Q52" s="11">
        <f ca="1">COUNTIF(OFFSET(Unit_CFDAs!H$2,0,0,COUNTA(Unit_CFDAs!H$2:H$68000),1),$I52)</f>
        <v>0</v>
      </c>
      <c r="R52" s="11">
        <f ca="1">COUNTIF(OFFSET(Unit_CFDAs!I$2,0,0,COUNTA(Unit_CFDAs!I$2:I$68000),1),$I52)</f>
        <v>1</v>
      </c>
      <c r="S52" s="11">
        <f ca="1">COUNTIF(OFFSET(Unit_CFDAs!J$2,0,0,COUNTA(Unit_CFDAs!J$2:J$68000),1),$I52)</f>
        <v>0</v>
      </c>
      <c r="T52" s="11">
        <f ca="1">COUNTIF(OFFSET(Unit_CFDAs!K$2,0,0,COUNTA(Unit_CFDAs!K$2:K$68000),1),$I52)</f>
        <v>0</v>
      </c>
      <c r="U52" t="str">
        <f>INDEX('CFDA-Defs'!$C$2:$C$68000,MATCH(I52,'CFDA-Defs'!$B$2:$B$68000))</f>
        <v>National Park Service, Department Of The Interior</v>
      </c>
      <c r="V52" t="str">
        <f>INDEX('CFDA-Defs'!$A$2:$A$68000,MATCH(I52,'CFDA-Defs'!$B$2:$B$68000))</f>
        <v>Cooperative Research and Training Programs Ð Resources of the National Park System</v>
      </c>
    </row>
    <row r="53" spans="1:22" x14ac:dyDescent="0.2">
      <c r="A53" s="1">
        <v>41342</v>
      </c>
      <c r="B53" s="1">
        <v>41352</v>
      </c>
      <c r="C53" t="s">
        <v>9926</v>
      </c>
      <c r="D53" t="s">
        <v>9927</v>
      </c>
      <c r="E53" t="s">
        <v>5633</v>
      </c>
      <c r="F53">
        <v>39169</v>
      </c>
      <c r="G53" t="s">
        <v>9928</v>
      </c>
      <c r="H53" t="s">
        <v>8518</v>
      </c>
      <c r="I53">
        <v>15.945</v>
      </c>
      <c r="J53" s="8">
        <f ca="1">COUNTIF(OFFSET(Unit_CFDAs!A$2,0,0,COUNTA(Unit_CFDAs!A$2:A$68000),1),$I53)</f>
        <v>1</v>
      </c>
      <c r="K53" s="8">
        <f ca="1">COUNTIF(OFFSET(Unit_CFDAs!B$2,0,0,COUNTA(Unit_CFDAs!B$2:B$68000),1),$I53)</f>
        <v>0</v>
      </c>
      <c r="L53" s="8">
        <f ca="1">COUNTIF(OFFSET(Unit_CFDAs!C$2,0,0,COUNTA(Unit_CFDAs!C$2:C$68000),1),$I53)</f>
        <v>0</v>
      </c>
      <c r="M53" s="8">
        <f ca="1">COUNTIF(OFFSET(Unit_CFDAs!D$2,0,0,COUNTA(Unit_CFDAs!D$2:D$68000),1),$I53)</f>
        <v>0</v>
      </c>
      <c r="N53" s="8">
        <f ca="1">COUNTIF(OFFSET(Unit_CFDAs!E$2,0,0,COUNTA(Unit_CFDAs!E$2:E$68000),1),$I53)</f>
        <v>0</v>
      </c>
      <c r="O53" s="9">
        <f ca="1">COUNTIF(OFFSET(Unit_CFDAs!F$2,0,0,COUNTA(Unit_CFDAs!F$2:F$68000),1),$I53)</f>
        <v>0</v>
      </c>
      <c r="P53" s="11">
        <f ca="1">COUNTIF(OFFSET(Unit_CFDAs!G$2,0,0,COUNTA(Unit_CFDAs!G$2:G$68000),1),$I53)</f>
        <v>0</v>
      </c>
      <c r="Q53" s="11">
        <f ca="1">COUNTIF(OFFSET(Unit_CFDAs!H$2,0,0,COUNTA(Unit_CFDAs!H$2:H$68000),1),$I53)</f>
        <v>0</v>
      </c>
      <c r="R53" s="11">
        <f ca="1">COUNTIF(OFFSET(Unit_CFDAs!I$2,0,0,COUNTA(Unit_CFDAs!I$2:I$68000),1),$I53)</f>
        <v>1</v>
      </c>
      <c r="S53" s="11">
        <f ca="1">COUNTIF(OFFSET(Unit_CFDAs!J$2,0,0,COUNTA(Unit_CFDAs!J$2:J$68000),1),$I53)</f>
        <v>0</v>
      </c>
      <c r="T53" s="11">
        <f ca="1">COUNTIF(OFFSET(Unit_CFDAs!K$2,0,0,COUNTA(Unit_CFDAs!K$2:K$68000),1),$I53)</f>
        <v>0</v>
      </c>
      <c r="U53" t="str">
        <f>INDEX('CFDA-Defs'!$C$2:$C$68000,MATCH(I53,'CFDA-Defs'!$B$2:$B$68000))</f>
        <v>National Park Service, Department Of The Interior</v>
      </c>
      <c r="V53" t="str">
        <f>INDEX('CFDA-Defs'!$A$2:$A$68000,MATCH(I53,'CFDA-Defs'!$B$2:$B$68000))</f>
        <v>Cooperative Research and Training Programs Ð Resources of the National Park System</v>
      </c>
    </row>
    <row r="54" spans="1:22" x14ac:dyDescent="0.2">
      <c r="A54" s="1">
        <v>41342</v>
      </c>
      <c r="B54" s="1">
        <v>41349</v>
      </c>
      <c r="C54" t="s">
        <v>9929</v>
      </c>
      <c r="D54" t="s">
        <v>9930</v>
      </c>
      <c r="E54" t="s">
        <v>5633</v>
      </c>
      <c r="F54">
        <v>35000</v>
      </c>
      <c r="G54" t="s">
        <v>9931</v>
      </c>
      <c r="H54" t="s">
        <v>8518</v>
      </c>
      <c r="I54">
        <v>15.945</v>
      </c>
      <c r="J54" s="8">
        <f ca="1">COUNTIF(OFFSET(Unit_CFDAs!A$2,0,0,COUNTA(Unit_CFDAs!A$2:A$68000),1),$I54)</f>
        <v>1</v>
      </c>
      <c r="K54" s="8">
        <f ca="1">COUNTIF(OFFSET(Unit_CFDAs!B$2,0,0,COUNTA(Unit_CFDAs!B$2:B$68000),1),$I54)</f>
        <v>0</v>
      </c>
      <c r="L54" s="8">
        <f ca="1">COUNTIF(OFFSET(Unit_CFDAs!C$2,0,0,COUNTA(Unit_CFDAs!C$2:C$68000),1),$I54)</f>
        <v>0</v>
      </c>
      <c r="M54" s="8">
        <f ca="1">COUNTIF(OFFSET(Unit_CFDAs!D$2,0,0,COUNTA(Unit_CFDAs!D$2:D$68000),1),$I54)</f>
        <v>0</v>
      </c>
      <c r="N54" s="8">
        <f ca="1">COUNTIF(OFFSET(Unit_CFDAs!E$2,0,0,COUNTA(Unit_CFDAs!E$2:E$68000),1),$I54)</f>
        <v>0</v>
      </c>
      <c r="O54" s="9">
        <f ca="1">COUNTIF(OFFSET(Unit_CFDAs!F$2,0,0,COUNTA(Unit_CFDAs!F$2:F$68000),1),$I54)</f>
        <v>0</v>
      </c>
      <c r="P54" s="11">
        <f ca="1">COUNTIF(OFFSET(Unit_CFDAs!G$2,0,0,COUNTA(Unit_CFDAs!G$2:G$68000),1),$I54)</f>
        <v>0</v>
      </c>
      <c r="Q54" s="11">
        <f ca="1">COUNTIF(OFFSET(Unit_CFDAs!H$2,0,0,COUNTA(Unit_CFDAs!H$2:H$68000),1),$I54)</f>
        <v>0</v>
      </c>
      <c r="R54" s="11">
        <f ca="1">COUNTIF(OFFSET(Unit_CFDAs!I$2,0,0,COUNTA(Unit_CFDAs!I$2:I$68000),1),$I54)</f>
        <v>1</v>
      </c>
      <c r="S54" s="11">
        <f ca="1">COUNTIF(OFFSET(Unit_CFDAs!J$2,0,0,COUNTA(Unit_CFDAs!J$2:J$68000),1),$I54)</f>
        <v>0</v>
      </c>
      <c r="T54" s="11">
        <f ca="1">COUNTIF(OFFSET(Unit_CFDAs!K$2,0,0,COUNTA(Unit_CFDAs!K$2:K$68000),1),$I54)</f>
        <v>0</v>
      </c>
      <c r="U54" t="str">
        <f>INDEX('CFDA-Defs'!$C$2:$C$68000,MATCH(I54,'CFDA-Defs'!$B$2:$B$68000))</f>
        <v>National Park Service, Department Of The Interior</v>
      </c>
      <c r="V54" t="str">
        <f>INDEX('CFDA-Defs'!$A$2:$A$68000,MATCH(I54,'CFDA-Defs'!$B$2:$B$68000))</f>
        <v>Cooperative Research and Training Programs Ð Resources of the National Park System</v>
      </c>
    </row>
    <row r="55" spans="1:22" x14ac:dyDescent="0.2">
      <c r="A55" s="1">
        <v>41180</v>
      </c>
      <c r="B55" s="1">
        <v>41555</v>
      </c>
      <c r="C55" t="s">
        <v>8407</v>
      </c>
      <c r="D55" t="s">
        <v>8408</v>
      </c>
      <c r="E55" t="s">
        <v>5633</v>
      </c>
      <c r="F55">
        <v>36000</v>
      </c>
      <c r="G55" t="s">
        <v>8409</v>
      </c>
      <c r="I55">
        <v>15.945</v>
      </c>
      <c r="J55" s="8">
        <f ca="1">COUNTIF(OFFSET(Unit_CFDAs!A$2,0,0,COUNTA(Unit_CFDAs!A$2:A$68000),1),$I55)</f>
        <v>1</v>
      </c>
      <c r="K55" s="8">
        <f ca="1">COUNTIF(OFFSET(Unit_CFDAs!B$2,0,0,COUNTA(Unit_CFDAs!B$2:B$68000),1),$I55)</f>
        <v>0</v>
      </c>
      <c r="L55" s="8">
        <f ca="1">COUNTIF(OFFSET(Unit_CFDAs!C$2,0,0,COUNTA(Unit_CFDAs!C$2:C$68000),1),$I55)</f>
        <v>0</v>
      </c>
      <c r="M55" s="8">
        <f ca="1">COUNTIF(OFFSET(Unit_CFDAs!D$2,0,0,COUNTA(Unit_CFDAs!D$2:D$68000),1),$I55)</f>
        <v>0</v>
      </c>
      <c r="N55" s="8">
        <f ca="1">COUNTIF(OFFSET(Unit_CFDAs!E$2,0,0,COUNTA(Unit_CFDAs!E$2:E$68000),1),$I55)</f>
        <v>0</v>
      </c>
      <c r="O55" s="9">
        <f ca="1">COUNTIF(OFFSET(Unit_CFDAs!F$2,0,0,COUNTA(Unit_CFDAs!F$2:F$68000),1),$I55)</f>
        <v>0</v>
      </c>
      <c r="P55" s="11">
        <f ca="1">COUNTIF(OFFSET(Unit_CFDAs!G$2,0,0,COUNTA(Unit_CFDAs!G$2:G$68000),1),$I55)</f>
        <v>0</v>
      </c>
      <c r="Q55" s="11">
        <f ca="1">COUNTIF(OFFSET(Unit_CFDAs!H$2,0,0,COUNTA(Unit_CFDAs!H$2:H$68000),1),$I55)</f>
        <v>0</v>
      </c>
      <c r="R55" s="11">
        <f ca="1">COUNTIF(OFFSET(Unit_CFDAs!I$2,0,0,COUNTA(Unit_CFDAs!I$2:I$68000),1),$I55)</f>
        <v>1</v>
      </c>
      <c r="S55" s="11">
        <f ca="1">COUNTIF(OFFSET(Unit_CFDAs!J$2,0,0,COUNTA(Unit_CFDAs!J$2:J$68000),1),$I55)</f>
        <v>0</v>
      </c>
      <c r="T55" s="11">
        <f ca="1">COUNTIF(OFFSET(Unit_CFDAs!K$2,0,0,COUNTA(Unit_CFDAs!K$2:K$68000),1),$I55)</f>
        <v>0</v>
      </c>
      <c r="U55" t="str">
        <f>INDEX('CFDA-Defs'!$C$2:$C$68000,MATCH(I55,'CFDA-Defs'!$B$2:$B$68000))</f>
        <v>National Park Service, Department Of The Interior</v>
      </c>
      <c r="V55" t="str">
        <f>INDEX('CFDA-Defs'!$A$2:$A$68000,MATCH(I55,'CFDA-Defs'!$B$2:$B$68000))</f>
        <v>Cooperative Research and Training Programs Ð Resources of the National Park System</v>
      </c>
    </row>
    <row r="56" spans="1:22" x14ac:dyDescent="0.2">
      <c r="A56" s="1">
        <v>41298</v>
      </c>
      <c r="B56" s="1">
        <v>41359</v>
      </c>
      <c r="C56" t="s">
        <v>8712</v>
      </c>
      <c r="D56" t="s">
        <v>8713</v>
      </c>
      <c r="E56" t="s">
        <v>5635</v>
      </c>
      <c r="F56">
        <v>500000</v>
      </c>
      <c r="G56" t="s">
        <v>8714</v>
      </c>
      <c r="H56" t="s">
        <v>8715</v>
      </c>
      <c r="I56">
        <v>16.559999999999999</v>
      </c>
      <c r="J56" s="8">
        <f ca="1">COUNTIF(OFFSET(Unit_CFDAs!A$2,0,0,COUNTA(Unit_CFDAs!A$2:A$68000),1),$I56)</f>
        <v>0</v>
      </c>
      <c r="K56" s="8">
        <f ca="1">COUNTIF(OFFSET(Unit_CFDAs!B$2,0,0,COUNTA(Unit_CFDAs!B$2:B$68000),1),$I56)</f>
        <v>0</v>
      </c>
      <c r="L56" s="8">
        <f ca="1">COUNTIF(OFFSET(Unit_CFDAs!C$2,0,0,COUNTA(Unit_CFDAs!C$2:C$68000),1),$I56)</f>
        <v>0</v>
      </c>
      <c r="M56" s="8">
        <f ca="1">COUNTIF(OFFSET(Unit_CFDAs!D$2,0,0,COUNTA(Unit_CFDAs!D$2:D$68000),1),$I56)</f>
        <v>1</v>
      </c>
      <c r="N56" s="8">
        <f ca="1">COUNTIF(OFFSET(Unit_CFDAs!E$2,0,0,COUNTA(Unit_CFDAs!E$2:E$68000),1),$I56)</f>
        <v>1</v>
      </c>
      <c r="O56" s="9">
        <f ca="1">COUNTIF(OFFSET(Unit_CFDAs!F$2,0,0,COUNTA(Unit_CFDAs!F$2:F$68000),1),$I56)</f>
        <v>0</v>
      </c>
      <c r="P56" s="11">
        <f ca="1">COUNTIF(OFFSET(Unit_CFDAs!G$2,0,0,COUNTA(Unit_CFDAs!G$2:G$68000),1),$I56)</f>
        <v>0</v>
      </c>
      <c r="Q56" s="11">
        <f ca="1">COUNTIF(OFFSET(Unit_CFDAs!H$2,0,0,COUNTA(Unit_CFDAs!H$2:H$68000),1),$I56)</f>
        <v>0</v>
      </c>
      <c r="R56" s="11">
        <f ca="1">COUNTIF(OFFSET(Unit_CFDAs!I$2,0,0,COUNTA(Unit_CFDAs!I$2:I$68000),1),$I56)</f>
        <v>0</v>
      </c>
      <c r="S56" s="11">
        <f ca="1">COUNTIF(OFFSET(Unit_CFDAs!J$2,0,0,COUNTA(Unit_CFDAs!J$2:J$68000),1),$I56)</f>
        <v>1</v>
      </c>
      <c r="T56" s="11">
        <f ca="1">COUNTIF(OFFSET(Unit_CFDAs!K$2,0,0,COUNTA(Unit_CFDAs!K$2:K$68000),1),$I56)</f>
        <v>0</v>
      </c>
      <c r="U56" t="str">
        <f>INDEX('CFDA-Defs'!$C$2:$C$68000,MATCH(I56,'CFDA-Defs'!$B$2:$B$68000))</f>
        <v>National Institute Of Justice, Department Of Justice</v>
      </c>
      <c r="V56" t="str">
        <f>INDEX('CFDA-Defs'!$A$2:$A$68000,MATCH(I56,'CFDA-Defs'!$B$2:$B$68000))</f>
        <v>National Institute of Justice Research, Evaluation, and Development Project Grants</v>
      </c>
    </row>
    <row r="57" spans="1:22" x14ac:dyDescent="0.2">
      <c r="A57" s="1">
        <v>41298</v>
      </c>
      <c r="B57" s="1">
        <v>41359</v>
      </c>
      <c r="C57" t="s">
        <v>8716</v>
      </c>
      <c r="D57" t="s">
        <v>9932</v>
      </c>
      <c r="E57" t="s">
        <v>5647</v>
      </c>
      <c r="F57">
        <v>1720000</v>
      </c>
      <c r="G57" t="s">
        <v>8717</v>
      </c>
      <c r="H57" t="s">
        <v>8718</v>
      </c>
      <c r="I57">
        <v>16.559999999999999</v>
      </c>
      <c r="J57" s="8">
        <f ca="1">COUNTIF(OFFSET(Unit_CFDAs!A$2,0,0,COUNTA(Unit_CFDAs!A$2:A$68000),1),$I57)</f>
        <v>0</v>
      </c>
      <c r="K57" s="8">
        <f ca="1">COUNTIF(OFFSET(Unit_CFDAs!B$2,0,0,COUNTA(Unit_CFDAs!B$2:B$68000),1),$I57)</f>
        <v>0</v>
      </c>
      <c r="L57" s="8">
        <f ca="1">COUNTIF(OFFSET(Unit_CFDAs!C$2,0,0,COUNTA(Unit_CFDAs!C$2:C$68000),1),$I57)</f>
        <v>0</v>
      </c>
      <c r="M57" s="8">
        <f ca="1">COUNTIF(OFFSET(Unit_CFDAs!D$2,0,0,COUNTA(Unit_CFDAs!D$2:D$68000),1),$I57)</f>
        <v>1</v>
      </c>
      <c r="N57" s="8">
        <f ca="1">COUNTIF(OFFSET(Unit_CFDAs!E$2,0,0,COUNTA(Unit_CFDAs!E$2:E$68000),1),$I57)</f>
        <v>1</v>
      </c>
      <c r="O57" s="9">
        <f ca="1">COUNTIF(OFFSET(Unit_CFDAs!F$2,0,0,COUNTA(Unit_CFDAs!F$2:F$68000),1),$I57)</f>
        <v>0</v>
      </c>
      <c r="P57" s="11">
        <f ca="1">COUNTIF(OFFSET(Unit_CFDAs!G$2,0,0,COUNTA(Unit_CFDAs!G$2:G$68000),1),$I57)</f>
        <v>0</v>
      </c>
      <c r="Q57" s="11">
        <f ca="1">COUNTIF(OFFSET(Unit_CFDAs!H$2,0,0,COUNTA(Unit_CFDAs!H$2:H$68000),1),$I57)</f>
        <v>0</v>
      </c>
      <c r="R57" s="11">
        <f ca="1">COUNTIF(OFFSET(Unit_CFDAs!I$2,0,0,COUNTA(Unit_CFDAs!I$2:I$68000),1),$I57)</f>
        <v>0</v>
      </c>
      <c r="S57" s="11">
        <f ca="1">COUNTIF(OFFSET(Unit_CFDAs!J$2,0,0,COUNTA(Unit_CFDAs!J$2:J$68000),1),$I57)</f>
        <v>1</v>
      </c>
      <c r="T57" s="11">
        <f ca="1">COUNTIF(OFFSET(Unit_CFDAs!K$2,0,0,COUNTA(Unit_CFDAs!K$2:K$68000),1),$I57)</f>
        <v>0</v>
      </c>
      <c r="U57" t="str">
        <f>INDEX('CFDA-Defs'!$C$2:$C$68000,MATCH(I57,'CFDA-Defs'!$B$2:$B$68000))</f>
        <v>National Institute Of Justice, Department Of Justice</v>
      </c>
      <c r="V57" t="str">
        <f>INDEX('CFDA-Defs'!$A$2:$A$68000,MATCH(I57,'CFDA-Defs'!$B$2:$B$68000))</f>
        <v>National Institute of Justice Research, Evaluation, and Development Project Grants</v>
      </c>
    </row>
    <row r="58" spans="1:22" x14ac:dyDescent="0.2">
      <c r="A58" s="1">
        <v>41291</v>
      </c>
      <c r="B58" s="1">
        <v>41352</v>
      </c>
      <c r="C58" t="s">
        <v>8708</v>
      </c>
      <c r="D58" t="s">
        <v>8709</v>
      </c>
      <c r="E58" t="s">
        <v>5635</v>
      </c>
      <c r="F58">
        <v>1000000</v>
      </c>
      <c r="G58" t="s">
        <v>8710</v>
      </c>
      <c r="H58" t="s">
        <v>8711</v>
      </c>
      <c r="I58">
        <v>16.559999999999999</v>
      </c>
      <c r="J58" s="8">
        <f ca="1">COUNTIF(OFFSET(Unit_CFDAs!A$2,0,0,COUNTA(Unit_CFDAs!A$2:A$68000),1),$I58)</f>
        <v>0</v>
      </c>
      <c r="K58" s="8">
        <f ca="1">COUNTIF(OFFSET(Unit_CFDAs!B$2,0,0,COUNTA(Unit_CFDAs!B$2:B$68000),1),$I58)</f>
        <v>0</v>
      </c>
      <c r="L58" s="8">
        <f ca="1">COUNTIF(OFFSET(Unit_CFDAs!C$2,0,0,COUNTA(Unit_CFDAs!C$2:C$68000),1),$I58)</f>
        <v>0</v>
      </c>
      <c r="M58" s="8">
        <f ca="1">COUNTIF(OFFSET(Unit_CFDAs!D$2,0,0,COUNTA(Unit_CFDAs!D$2:D$68000),1),$I58)</f>
        <v>1</v>
      </c>
      <c r="N58" s="8">
        <f ca="1">COUNTIF(OFFSET(Unit_CFDAs!E$2,0,0,COUNTA(Unit_CFDAs!E$2:E$68000),1),$I58)</f>
        <v>1</v>
      </c>
      <c r="O58" s="9">
        <f ca="1">COUNTIF(OFFSET(Unit_CFDAs!F$2,0,0,COUNTA(Unit_CFDAs!F$2:F$68000),1),$I58)</f>
        <v>0</v>
      </c>
      <c r="P58" s="11">
        <f ca="1">COUNTIF(OFFSET(Unit_CFDAs!G$2,0,0,COUNTA(Unit_CFDAs!G$2:G$68000),1),$I58)</f>
        <v>0</v>
      </c>
      <c r="Q58" s="11">
        <f ca="1">COUNTIF(OFFSET(Unit_CFDAs!H$2,0,0,COUNTA(Unit_CFDAs!H$2:H$68000),1),$I58)</f>
        <v>0</v>
      </c>
      <c r="R58" s="11">
        <f ca="1">COUNTIF(OFFSET(Unit_CFDAs!I$2,0,0,COUNTA(Unit_CFDAs!I$2:I$68000),1),$I58)</f>
        <v>0</v>
      </c>
      <c r="S58" s="11">
        <f ca="1">COUNTIF(OFFSET(Unit_CFDAs!J$2,0,0,COUNTA(Unit_CFDAs!J$2:J$68000),1),$I58)</f>
        <v>1</v>
      </c>
      <c r="T58" s="11">
        <f ca="1">COUNTIF(OFFSET(Unit_CFDAs!K$2,0,0,COUNTA(Unit_CFDAs!K$2:K$68000),1),$I58)</f>
        <v>0</v>
      </c>
      <c r="U58" t="str">
        <f>INDEX('CFDA-Defs'!$C$2:$C$68000,MATCH(I58,'CFDA-Defs'!$B$2:$B$68000))</f>
        <v>National Institute Of Justice, Department Of Justice</v>
      </c>
      <c r="V58" t="str">
        <f>INDEX('CFDA-Defs'!$A$2:$A$68000,MATCH(I58,'CFDA-Defs'!$B$2:$B$68000))</f>
        <v>National Institute of Justice Research, Evaluation, and Development Project Grants</v>
      </c>
    </row>
    <row r="59" spans="1:22" x14ac:dyDescent="0.2">
      <c r="A59" s="1">
        <v>41290</v>
      </c>
      <c r="B59" s="1">
        <v>41362</v>
      </c>
      <c r="C59" t="s">
        <v>8704</v>
      </c>
      <c r="D59" t="s">
        <v>8705</v>
      </c>
      <c r="E59" t="s">
        <v>5635</v>
      </c>
      <c r="F59">
        <v>6000000</v>
      </c>
      <c r="G59" t="s">
        <v>8706</v>
      </c>
      <c r="H59" t="s">
        <v>8707</v>
      </c>
      <c r="I59">
        <v>16.559999999999999</v>
      </c>
      <c r="J59" s="8">
        <f ca="1">COUNTIF(OFFSET(Unit_CFDAs!A$2,0,0,COUNTA(Unit_CFDAs!A$2:A$68000),1),$I59)</f>
        <v>0</v>
      </c>
      <c r="K59" s="8">
        <f ca="1">COUNTIF(OFFSET(Unit_CFDAs!B$2,0,0,COUNTA(Unit_CFDAs!B$2:B$68000),1),$I59)</f>
        <v>0</v>
      </c>
      <c r="L59" s="8">
        <f ca="1">COUNTIF(OFFSET(Unit_CFDAs!C$2,0,0,COUNTA(Unit_CFDAs!C$2:C$68000),1),$I59)</f>
        <v>0</v>
      </c>
      <c r="M59" s="8">
        <f ca="1">COUNTIF(OFFSET(Unit_CFDAs!D$2,0,0,COUNTA(Unit_CFDAs!D$2:D$68000),1),$I59)</f>
        <v>1</v>
      </c>
      <c r="N59" s="8">
        <f ca="1">COUNTIF(OFFSET(Unit_CFDAs!E$2,0,0,COUNTA(Unit_CFDAs!E$2:E$68000),1),$I59)</f>
        <v>1</v>
      </c>
      <c r="O59" s="9">
        <f ca="1">COUNTIF(OFFSET(Unit_CFDAs!F$2,0,0,COUNTA(Unit_CFDAs!F$2:F$68000),1),$I59)</f>
        <v>0</v>
      </c>
      <c r="P59" s="11">
        <f ca="1">COUNTIF(OFFSET(Unit_CFDAs!G$2,0,0,COUNTA(Unit_CFDAs!G$2:G$68000),1),$I59)</f>
        <v>0</v>
      </c>
      <c r="Q59" s="11">
        <f ca="1">COUNTIF(OFFSET(Unit_CFDAs!H$2,0,0,COUNTA(Unit_CFDAs!H$2:H$68000),1),$I59)</f>
        <v>0</v>
      </c>
      <c r="R59" s="11">
        <f ca="1">COUNTIF(OFFSET(Unit_CFDAs!I$2,0,0,COUNTA(Unit_CFDAs!I$2:I$68000),1),$I59)</f>
        <v>0</v>
      </c>
      <c r="S59" s="11">
        <f ca="1">COUNTIF(OFFSET(Unit_CFDAs!J$2,0,0,COUNTA(Unit_CFDAs!J$2:J$68000),1),$I59)</f>
        <v>1</v>
      </c>
      <c r="T59" s="11">
        <f ca="1">COUNTIF(OFFSET(Unit_CFDAs!K$2,0,0,COUNTA(Unit_CFDAs!K$2:K$68000),1),$I59)</f>
        <v>0</v>
      </c>
      <c r="U59" t="str">
        <f>INDEX('CFDA-Defs'!$C$2:$C$68000,MATCH(I59,'CFDA-Defs'!$B$2:$B$68000))</f>
        <v>National Institute Of Justice, Department Of Justice</v>
      </c>
      <c r="V59" t="str">
        <f>INDEX('CFDA-Defs'!$A$2:$A$68000,MATCH(I59,'CFDA-Defs'!$B$2:$B$68000))</f>
        <v>National Institute of Justice Research, Evaluation, and Development Project Grants</v>
      </c>
    </row>
    <row r="60" spans="1:22" x14ac:dyDescent="0.2">
      <c r="A60" s="1">
        <v>41290</v>
      </c>
      <c r="B60" s="1">
        <v>41352</v>
      </c>
      <c r="C60" t="s">
        <v>8700</v>
      </c>
      <c r="D60" t="s">
        <v>8701</v>
      </c>
      <c r="E60" t="s">
        <v>5633</v>
      </c>
      <c r="F60">
        <v>5000000</v>
      </c>
      <c r="G60" t="s">
        <v>8702</v>
      </c>
      <c r="H60" t="s">
        <v>8703</v>
      </c>
      <c r="I60">
        <v>16.559999999999999</v>
      </c>
      <c r="J60" s="8">
        <f ca="1">COUNTIF(OFFSET(Unit_CFDAs!A$2,0,0,COUNTA(Unit_CFDAs!A$2:A$68000),1),$I60)</f>
        <v>0</v>
      </c>
      <c r="K60" s="8">
        <f ca="1">COUNTIF(OFFSET(Unit_CFDAs!B$2,0,0,COUNTA(Unit_CFDAs!B$2:B$68000),1),$I60)</f>
        <v>0</v>
      </c>
      <c r="L60" s="8">
        <f ca="1">COUNTIF(OFFSET(Unit_CFDAs!C$2,0,0,COUNTA(Unit_CFDAs!C$2:C$68000),1),$I60)</f>
        <v>0</v>
      </c>
      <c r="M60" s="8">
        <f ca="1">COUNTIF(OFFSET(Unit_CFDAs!D$2,0,0,COUNTA(Unit_CFDAs!D$2:D$68000),1),$I60)</f>
        <v>1</v>
      </c>
      <c r="N60" s="8">
        <f ca="1">COUNTIF(OFFSET(Unit_CFDAs!E$2,0,0,COUNTA(Unit_CFDAs!E$2:E$68000),1),$I60)</f>
        <v>1</v>
      </c>
      <c r="O60" s="9">
        <f ca="1">COUNTIF(OFFSET(Unit_CFDAs!F$2,0,0,COUNTA(Unit_CFDAs!F$2:F$68000),1),$I60)</f>
        <v>0</v>
      </c>
      <c r="P60" s="11">
        <f ca="1">COUNTIF(OFFSET(Unit_CFDAs!G$2,0,0,COUNTA(Unit_CFDAs!G$2:G$68000),1),$I60)</f>
        <v>0</v>
      </c>
      <c r="Q60" s="11">
        <f ca="1">COUNTIF(OFFSET(Unit_CFDAs!H$2,0,0,COUNTA(Unit_CFDAs!H$2:H$68000),1),$I60)</f>
        <v>0</v>
      </c>
      <c r="R60" s="11">
        <f ca="1">COUNTIF(OFFSET(Unit_CFDAs!I$2,0,0,COUNTA(Unit_CFDAs!I$2:I$68000),1),$I60)</f>
        <v>0</v>
      </c>
      <c r="S60" s="11">
        <f ca="1">COUNTIF(OFFSET(Unit_CFDAs!J$2,0,0,COUNTA(Unit_CFDAs!J$2:J$68000),1),$I60)</f>
        <v>1</v>
      </c>
      <c r="T60" s="11">
        <f ca="1">COUNTIF(OFFSET(Unit_CFDAs!K$2,0,0,COUNTA(Unit_CFDAs!K$2:K$68000),1),$I60)</f>
        <v>0</v>
      </c>
      <c r="U60" t="str">
        <f>INDEX('CFDA-Defs'!$C$2:$C$68000,MATCH(I60,'CFDA-Defs'!$B$2:$B$68000))</f>
        <v>National Institute Of Justice, Department Of Justice</v>
      </c>
      <c r="V60" t="str">
        <f>INDEX('CFDA-Defs'!$A$2:$A$68000,MATCH(I60,'CFDA-Defs'!$B$2:$B$68000))</f>
        <v>National Institute of Justice Research, Evaluation, and Development Project Grants</v>
      </c>
    </row>
    <row r="61" spans="1:22" x14ac:dyDescent="0.2">
      <c r="A61" s="1">
        <v>41286</v>
      </c>
      <c r="B61" s="1">
        <v>41356</v>
      </c>
      <c r="C61" t="s">
        <v>9049</v>
      </c>
      <c r="D61" t="s">
        <v>9050</v>
      </c>
      <c r="E61" t="s">
        <v>5640</v>
      </c>
      <c r="F61">
        <v>62000000</v>
      </c>
      <c r="G61" t="s">
        <v>9051</v>
      </c>
      <c r="H61" t="s">
        <v>9052</v>
      </c>
      <c r="I61">
        <v>16.559999999999999</v>
      </c>
      <c r="J61" s="8">
        <f ca="1">COUNTIF(OFFSET(Unit_CFDAs!A$2,0,0,COUNTA(Unit_CFDAs!A$2:A$68000),1),$I61)</f>
        <v>0</v>
      </c>
      <c r="K61" s="8">
        <f ca="1">COUNTIF(OFFSET(Unit_CFDAs!B$2,0,0,COUNTA(Unit_CFDAs!B$2:B$68000),1),$I61)</f>
        <v>0</v>
      </c>
      <c r="L61" s="8">
        <f ca="1">COUNTIF(OFFSET(Unit_CFDAs!C$2,0,0,COUNTA(Unit_CFDAs!C$2:C$68000),1),$I61)</f>
        <v>0</v>
      </c>
      <c r="M61" s="8">
        <f ca="1">COUNTIF(OFFSET(Unit_CFDAs!D$2,0,0,COUNTA(Unit_CFDAs!D$2:D$68000),1),$I61)</f>
        <v>1</v>
      </c>
      <c r="N61" s="8">
        <f ca="1">COUNTIF(OFFSET(Unit_CFDAs!E$2,0,0,COUNTA(Unit_CFDAs!E$2:E$68000),1),$I61)</f>
        <v>1</v>
      </c>
      <c r="O61" s="9">
        <f ca="1">COUNTIF(OFFSET(Unit_CFDAs!F$2,0,0,COUNTA(Unit_CFDAs!F$2:F$68000),1),$I61)</f>
        <v>0</v>
      </c>
      <c r="P61" s="11">
        <f ca="1">COUNTIF(OFFSET(Unit_CFDAs!G$2,0,0,COUNTA(Unit_CFDAs!G$2:G$68000),1),$I61)</f>
        <v>0</v>
      </c>
      <c r="Q61" s="11">
        <f ca="1">COUNTIF(OFFSET(Unit_CFDAs!H$2,0,0,COUNTA(Unit_CFDAs!H$2:H$68000),1),$I61)</f>
        <v>0</v>
      </c>
      <c r="R61" s="11">
        <f ca="1">COUNTIF(OFFSET(Unit_CFDAs!I$2,0,0,COUNTA(Unit_CFDAs!I$2:I$68000),1),$I61)</f>
        <v>0</v>
      </c>
      <c r="S61" s="11">
        <f ca="1">COUNTIF(OFFSET(Unit_CFDAs!J$2,0,0,COUNTA(Unit_CFDAs!J$2:J$68000),1),$I61)</f>
        <v>1</v>
      </c>
      <c r="T61" s="11">
        <f ca="1">COUNTIF(OFFSET(Unit_CFDAs!K$2,0,0,COUNTA(Unit_CFDAs!K$2:K$68000),1),$I61)</f>
        <v>0</v>
      </c>
      <c r="U61" t="str">
        <f>INDEX('CFDA-Defs'!$C$2:$C$68000,MATCH(I61,'CFDA-Defs'!$B$2:$B$68000))</f>
        <v>National Institute Of Justice, Department Of Justice</v>
      </c>
      <c r="V61" t="str">
        <f>INDEX('CFDA-Defs'!$A$2:$A$68000,MATCH(I61,'CFDA-Defs'!$B$2:$B$68000))</f>
        <v>National Institute of Justice Research, Evaluation, and Development Project Grants</v>
      </c>
    </row>
    <row r="62" spans="1:22" x14ac:dyDescent="0.2">
      <c r="A62" s="1">
        <v>41285</v>
      </c>
      <c r="B62" s="1">
        <v>41356</v>
      </c>
      <c r="C62" t="s">
        <v>9053</v>
      </c>
      <c r="D62" t="s">
        <v>9054</v>
      </c>
      <c r="E62" t="s">
        <v>5635</v>
      </c>
      <c r="F62">
        <v>3000000</v>
      </c>
      <c r="G62" t="s">
        <v>9055</v>
      </c>
      <c r="H62" t="s">
        <v>9056</v>
      </c>
      <c r="I62">
        <v>16.559999999999999</v>
      </c>
      <c r="J62" s="8">
        <f ca="1">COUNTIF(OFFSET(Unit_CFDAs!A$2,0,0,COUNTA(Unit_CFDAs!A$2:A$68000),1),$I62)</f>
        <v>0</v>
      </c>
      <c r="K62" s="8">
        <f ca="1">COUNTIF(OFFSET(Unit_CFDAs!B$2,0,0,COUNTA(Unit_CFDAs!B$2:B$68000),1),$I62)</f>
        <v>0</v>
      </c>
      <c r="L62" s="8">
        <f ca="1">COUNTIF(OFFSET(Unit_CFDAs!C$2,0,0,COUNTA(Unit_CFDAs!C$2:C$68000),1),$I62)</f>
        <v>0</v>
      </c>
      <c r="M62" s="8">
        <f ca="1">COUNTIF(OFFSET(Unit_CFDAs!D$2,0,0,COUNTA(Unit_CFDAs!D$2:D$68000),1),$I62)</f>
        <v>1</v>
      </c>
      <c r="N62" s="8">
        <f ca="1">COUNTIF(OFFSET(Unit_CFDAs!E$2,0,0,COUNTA(Unit_CFDAs!E$2:E$68000),1),$I62)</f>
        <v>1</v>
      </c>
      <c r="O62" s="9">
        <f ca="1">COUNTIF(OFFSET(Unit_CFDAs!F$2,0,0,COUNTA(Unit_CFDAs!F$2:F$68000),1),$I62)</f>
        <v>0</v>
      </c>
      <c r="P62" s="11">
        <f ca="1">COUNTIF(OFFSET(Unit_CFDAs!G$2,0,0,COUNTA(Unit_CFDAs!G$2:G$68000),1),$I62)</f>
        <v>0</v>
      </c>
      <c r="Q62" s="11">
        <f ca="1">COUNTIF(OFFSET(Unit_CFDAs!H$2,0,0,COUNTA(Unit_CFDAs!H$2:H$68000),1),$I62)</f>
        <v>0</v>
      </c>
      <c r="R62" s="11">
        <f ca="1">COUNTIF(OFFSET(Unit_CFDAs!I$2,0,0,COUNTA(Unit_CFDAs!I$2:I$68000),1),$I62)</f>
        <v>0</v>
      </c>
      <c r="S62" s="11">
        <f ca="1">COUNTIF(OFFSET(Unit_CFDAs!J$2,0,0,COUNTA(Unit_CFDAs!J$2:J$68000),1),$I62)</f>
        <v>1</v>
      </c>
      <c r="T62" s="11">
        <f ca="1">COUNTIF(OFFSET(Unit_CFDAs!K$2,0,0,COUNTA(Unit_CFDAs!K$2:K$68000),1),$I62)</f>
        <v>0</v>
      </c>
      <c r="U62" t="str">
        <f>INDEX('CFDA-Defs'!$C$2:$C$68000,MATCH(I62,'CFDA-Defs'!$B$2:$B$68000))</f>
        <v>National Institute Of Justice, Department Of Justice</v>
      </c>
      <c r="V62" t="str">
        <f>INDEX('CFDA-Defs'!$A$2:$A$68000,MATCH(I62,'CFDA-Defs'!$B$2:$B$68000))</f>
        <v>National Institute of Justice Research, Evaluation, and Development Project Grants</v>
      </c>
    </row>
    <row r="63" spans="1:22" x14ac:dyDescent="0.2">
      <c r="A63" s="1">
        <v>41285</v>
      </c>
      <c r="B63" s="1">
        <v>41355</v>
      </c>
      <c r="C63" t="s">
        <v>9034</v>
      </c>
      <c r="D63" t="s">
        <v>9035</v>
      </c>
      <c r="E63" t="s">
        <v>5635</v>
      </c>
      <c r="F63">
        <v>1500000</v>
      </c>
      <c r="G63" t="s">
        <v>9933</v>
      </c>
      <c r="H63" t="s">
        <v>9036</v>
      </c>
      <c r="I63">
        <v>16.559999999999999</v>
      </c>
      <c r="J63" s="8">
        <f ca="1">COUNTIF(OFFSET(Unit_CFDAs!A$2,0,0,COUNTA(Unit_CFDAs!A$2:A$68000),1),$I63)</f>
        <v>0</v>
      </c>
      <c r="K63" s="8">
        <f ca="1">COUNTIF(OFFSET(Unit_CFDAs!B$2,0,0,COUNTA(Unit_CFDAs!B$2:B$68000),1),$I63)</f>
        <v>0</v>
      </c>
      <c r="L63" s="8">
        <f ca="1">COUNTIF(OFFSET(Unit_CFDAs!C$2,0,0,COUNTA(Unit_CFDAs!C$2:C$68000),1),$I63)</f>
        <v>0</v>
      </c>
      <c r="M63" s="8">
        <f ca="1">COUNTIF(OFFSET(Unit_CFDAs!D$2,0,0,COUNTA(Unit_CFDAs!D$2:D$68000),1),$I63)</f>
        <v>1</v>
      </c>
      <c r="N63" s="8">
        <f ca="1">COUNTIF(OFFSET(Unit_CFDAs!E$2,0,0,COUNTA(Unit_CFDAs!E$2:E$68000),1),$I63)</f>
        <v>1</v>
      </c>
      <c r="O63" s="9">
        <f ca="1">COUNTIF(OFFSET(Unit_CFDAs!F$2,0,0,COUNTA(Unit_CFDAs!F$2:F$68000),1),$I63)</f>
        <v>0</v>
      </c>
      <c r="P63" s="11">
        <f ca="1">COUNTIF(OFFSET(Unit_CFDAs!G$2,0,0,COUNTA(Unit_CFDAs!G$2:G$68000),1),$I63)</f>
        <v>0</v>
      </c>
      <c r="Q63" s="11">
        <f ca="1">COUNTIF(OFFSET(Unit_CFDAs!H$2,0,0,COUNTA(Unit_CFDAs!H$2:H$68000),1),$I63)</f>
        <v>0</v>
      </c>
      <c r="R63" s="11">
        <f ca="1">COUNTIF(OFFSET(Unit_CFDAs!I$2,0,0,COUNTA(Unit_CFDAs!I$2:I$68000),1),$I63)</f>
        <v>0</v>
      </c>
      <c r="S63" s="11">
        <f ca="1">COUNTIF(OFFSET(Unit_CFDAs!J$2,0,0,COUNTA(Unit_CFDAs!J$2:J$68000),1),$I63)</f>
        <v>1</v>
      </c>
      <c r="T63" s="11">
        <f ca="1">COUNTIF(OFFSET(Unit_CFDAs!K$2,0,0,COUNTA(Unit_CFDAs!K$2:K$68000),1),$I63)</f>
        <v>0</v>
      </c>
      <c r="U63" t="str">
        <f>INDEX('CFDA-Defs'!$C$2:$C$68000,MATCH(I63,'CFDA-Defs'!$B$2:$B$68000))</f>
        <v>National Institute Of Justice, Department Of Justice</v>
      </c>
      <c r="V63" t="str">
        <f>INDEX('CFDA-Defs'!$A$2:$A$68000,MATCH(I63,'CFDA-Defs'!$B$2:$B$68000))</f>
        <v>National Institute of Justice Research, Evaluation, and Development Project Grants</v>
      </c>
    </row>
    <row r="64" spans="1:22" x14ac:dyDescent="0.2">
      <c r="A64" s="1">
        <v>41282</v>
      </c>
      <c r="B64" s="1">
        <v>41354</v>
      </c>
      <c r="C64" t="s">
        <v>9030</v>
      </c>
      <c r="D64" t="s">
        <v>9031</v>
      </c>
      <c r="E64" t="s">
        <v>5633</v>
      </c>
      <c r="F64">
        <v>3500000</v>
      </c>
      <c r="G64" t="s">
        <v>9032</v>
      </c>
      <c r="H64" t="s">
        <v>9033</v>
      </c>
      <c r="I64">
        <v>16.559999999999999</v>
      </c>
      <c r="J64" s="8">
        <f ca="1">COUNTIF(OFFSET(Unit_CFDAs!A$2,0,0,COUNTA(Unit_CFDAs!A$2:A$68000),1),$I64)</f>
        <v>0</v>
      </c>
      <c r="K64" s="8">
        <f ca="1">COUNTIF(OFFSET(Unit_CFDAs!B$2,0,0,COUNTA(Unit_CFDAs!B$2:B$68000),1),$I64)</f>
        <v>0</v>
      </c>
      <c r="L64" s="8">
        <f ca="1">COUNTIF(OFFSET(Unit_CFDAs!C$2,0,0,COUNTA(Unit_CFDAs!C$2:C$68000),1),$I64)</f>
        <v>0</v>
      </c>
      <c r="M64" s="8">
        <f ca="1">COUNTIF(OFFSET(Unit_CFDAs!D$2,0,0,COUNTA(Unit_CFDAs!D$2:D$68000),1),$I64)</f>
        <v>1</v>
      </c>
      <c r="N64" s="8">
        <f ca="1">COUNTIF(OFFSET(Unit_CFDAs!E$2,0,0,COUNTA(Unit_CFDAs!E$2:E$68000),1),$I64)</f>
        <v>1</v>
      </c>
      <c r="O64" s="9">
        <f ca="1">COUNTIF(OFFSET(Unit_CFDAs!F$2,0,0,COUNTA(Unit_CFDAs!F$2:F$68000),1),$I64)</f>
        <v>0</v>
      </c>
      <c r="P64" s="11">
        <f ca="1">COUNTIF(OFFSET(Unit_CFDAs!G$2,0,0,COUNTA(Unit_CFDAs!G$2:G$68000),1),$I64)</f>
        <v>0</v>
      </c>
      <c r="Q64" s="11">
        <f ca="1">COUNTIF(OFFSET(Unit_CFDAs!H$2,0,0,COUNTA(Unit_CFDAs!H$2:H$68000),1),$I64)</f>
        <v>0</v>
      </c>
      <c r="R64" s="11">
        <f ca="1">COUNTIF(OFFSET(Unit_CFDAs!I$2,0,0,COUNTA(Unit_CFDAs!I$2:I$68000),1),$I64)</f>
        <v>0</v>
      </c>
      <c r="S64" s="11">
        <f ca="1">COUNTIF(OFFSET(Unit_CFDAs!J$2,0,0,COUNTA(Unit_CFDAs!J$2:J$68000),1),$I64)</f>
        <v>1</v>
      </c>
      <c r="T64" s="11">
        <f ca="1">COUNTIF(OFFSET(Unit_CFDAs!K$2,0,0,COUNTA(Unit_CFDAs!K$2:K$68000),1),$I64)</f>
        <v>0</v>
      </c>
      <c r="U64" t="str">
        <f>INDEX('CFDA-Defs'!$C$2:$C$68000,MATCH(I64,'CFDA-Defs'!$B$2:$B$68000))</f>
        <v>National Institute Of Justice, Department Of Justice</v>
      </c>
      <c r="V64" t="str">
        <f>INDEX('CFDA-Defs'!$A$2:$A$68000,MATCH(I64,'CFDA-Defs'!$B$2:$B$68000))</f>
        <v>National Institute of Justice Research, Evaluation, and Development Project Grants</v>
      </c>
    </row>
    <row r="65" spans="1:22" x14ac:dyDescent="0.2">
      <c r="A65" s="1">
        <v>41282</v>
      </c>
      <c r="B65" s="1">
        <v>41352</v>
      </c>
      <c r="C65" t="s">
        <v>9026</v>
      </c>
      <c r="D65" t="s">
        <v>9027</v>
      </c>
      <c r="E65" t="s">
        <v>5633</v>
      </c>
      <c r="F65">
        <v>4000000</v>
      </c>
      <c r="G65" t="s">
        <v>9028</v>
      </c>
      <c r="H65" t="s">
        <v>9029</v>
      </c>
      <c r="I65">
        <v>16.559999999999999</v>
      </c>
      <c r="J65" s="8">
        <f ca="1">COUNTIF(OFFSET(Unit_CFDAs!A$2,0,0,COUNTA(Unit_CFDAs!A$2:A$68000),1),$I65)</f>
        <v>0</v>
      </c>
      <c r="K65" s="8">
        <f ca="1">COUNTIF(OFFSET(Unit_CFDAs!B$2,0,0,COUNTA(Unit_CFDAs!B$2:B$68000),1),$I65)</f>
        <v>0</v>
      </c>
      <c r="L65" s="8">
        <f ca="1">COUNTIF(OFFSET(Unit_CFDAs!C$2,0,0,COUNTA(Unit_CFDAs!C$2:C$68000),1),$I65)</f>
        <v>0</v>
      </c>
      <c r="M65" s="8">
        <f ca="1">COUNTIF(OFFSET(Unit_CFDAs!D$2,0,0,COUNTA(Unit_CFDAs!D$2:D$68000),1),$I65)</f>
        <v>1</v>
      </c>
      <c r="N65" s="8">
        <f ca="1">COUNTIF(OFFSET(Unit_CFDAs!E$2,0,0,COUNTA(Unit_CFDAs!E$2:E$68000),1),$I65)</f>
        <v>1</v>
      </c>
      <c r="O65" s="9">
        <f ca="1">COUNTIF(OFFSET(Unit_CFDAs!F$2,0,0,COUNTA(Unit_CFDAs!F$2:F$68000),1),$I65)</f>
        <v>0</v>
      </c>
      <c r="P65" s="11">
        <f ca="1">COUNTIF(OFFSET(Unit_CFDAs!G$2,0,0,COUNTA(Unit_CFDAs!G$2:G$68000),1),$I65)</f>
        <v>0</v>
      </c>
      <c r="Q65" s="11">
        <f ca="1">COUNTIF(OFFSET(Unit_CFDAs!H$2,0,0,COUNTA(Unit_CFDAs!H$2:H$68000),1),$I65)</f>
        <v>0</v>
      </c>
      <c r="R65" s="11">
        <f ca="1">COUNTIF(OFFSET(Unit_CFDAs!I$2,0,0,COUNTA(Unit_CFDAs!I$2:I$68000),1),$I65)</f>
        <v>0</v>
      </c>
      <c r="S65" s="11">
        <f ca="1">COUNTIF(OFFSET(Unit_CFDAs!J$2,0,0,COUNTA(Unit_CFDAs!J$2:J$68000),1),$I65)</f>
        <v>1</v>
      </c>
      <c r="T65" s="11">
        <f ca="1">COUNTIF(OFFSET(Unit_CFDAs!K$2,0,0,COUNTA(Unit_CFDAs!K$2:K$68000),1),$I65)</f>
        <v>0</v>
      </c>
      <c r="U65" t="str">
        <f>INDEX('CFDA-Defs'!$C$2:$C$68000,MATCH(I65,'CFDA-Defs'!$B$2:$B$68000))</f>
        <v>National Institute Of Justice, Department Of Justice</v>
      </c>
      <c r="V65" t="str">
        <f>INDEX('CFDA-Defs'!$A$2:$A$68000,MATCH(I65,'CFDA-Defs'!$B$2:$B$68000))</f>
        <v>National Institute of Justice Research, Evaluation, and Development Project Grants</v>
      </c>
    </row>
    <row r="66" spans="1:22" x14ac:dyDescent="0.2">
      <c r="A66" s="1">
        <v>41279</v>
      </c>
      <c r="B66" s="1">
        <v>41355</v>
      </c>
      <c r="C66" t="s">
        <v>9037</v>
      </c>
      <c r="D66" t="s">
        <v>9038</v>
      </c>
      <c r="E66" t="s">
        <v>5640</v>
      </c>
      <c r="F66">
        <v>3000000</v>
      </c>
      <c r="G66" t="s">
        <v>9039</v>
      </c>
      <c r="H66" t="s">
        <v>9040</v>
      </c>
      <c r="I66">
        <v>16.559999999999999</v>
      </c>
      <c r="J66" s="8">
        <f ca="1">COUNTIF(OFFSET(Unit_CFDAs!A$2,0,0,COUNTA(Unit_CFDAs!A$2:A$68000),1),$I66)</f>
        <v>0</v>
      </c>
      <c r="K66" s="8">
        <f ca="1">COUNTIF(OFFSET(Unit_CFDAs!B$2,0,0,COUNTA(Unit_CFDAs!B$2:B$68000),1),$I66)</f>
        <v>0</v>
      </c>
      <c r="L66" s="8">
        <f ca="1">COUNTIF(OFFSET(Unit_CFDAs!C$2,0,0,COUNTA(Unit_CFDAs!C$2:C$68000),1),$I66)</f>
        <v>0</v>
      </c>
      <c r="M66" s="8">
        <f ca="1">COUNTIF(OFFSET(Unit_CFDAs!D$2,0,0,COUNTA(Unit_CFDAs!D$2:D$68000),1),$I66)</f>
        <v>1</v>
      </c>
      <c r="N66" s="8">
        <f ca="1">COUNTIF(OFFSET(Unit_CFDAs!E$2,0,0,COUNTA(Unit_CFDAs!E$2:E$68000),1),$I66)</f>
        <v>1</v>
      </c>
      <c r="O66" s="9">
        <f ca="1">COUNTIF(OFFSET(Unit_CFDAs!F$2,0,0,COUNTA(Unit_CFDAs!F$2:F$68000),1),$I66)</f>
        <v>0</v>
      </c>
      <c r="P66" s="11">
        <f ca="1">COUNTIF(OFFSET(Unit_CFDAs!G$2,0,0,COUNTA(Unit_CFDAs!G$2:G$68000),1),$I66)</f>
        <v>0</v>
      </c>
      <c r="Q66" s="11">
        <f ca="1">COUNTIF(OFFSET(Unit_CFDAs!H$2,0,0,COUNTA(Unit_CFDAs!H$2:H$68000),1),$I66)</f>
        <v>0</v>
      </c>
      <c r="R66" s="11">
        <f ca="1">COUNTIF(OFFSET(Unit_CFDAs!I$2,0,0,COUNTA(Unit_CFDAs!I$2:I$68000),1),$I66)</f>
        <v>0</v>
      </c>
      <c r="S66" s="11">
        <f ca="1">COUNTIF(OFFSET(Unit_CFDAs!J$2,0,0,COUNTA(Unit_CFDAs!J$2:J$68000),1),$I66)</f>
        <v>1</v>
      </c>
      <c r="T66" s="11">
        <f ca="1">COUNTIF(OFFSET(Unit_CFDAs!K$2,0,0,COUNTA(Unit_CFDAs!K$2:K$68000),1),$I66)</f>
        <v>0</v>
      </c>
      <c r="U66" t="str">
        <f>INDEX('CFDA-Defs'!$C$2:$C$68000,MATCH(I66,'CFDA-Defs'!$B$2:$B$68000))</f>
        <v>National Institute Of Justice, Department Of Justice</v>
      </c>
      <c r="V66" t="str">
        <f>INDEX('CFDA-Defs'!$A$2:$A$68000,MATCH(I66,'CFDA-Defs'!$B$2:$B$68000))</f>
        <v>National Institute of Justice Research, Evaluation, and Development Project Grants</v>
      </c>
    </row>
    <row r="67" spans="1:22" x14ac:dyDescent="0.2">
      <c r="A67" s="1">
        <v>41279</v>
      </c>
      <c r="B67" s="1">
        <v>41349</v>
      </c>
      <c r="C67" t="s">
        <v>9022</v>
      </c>
      <c r="D67" t="s">
        <v>9023</v>
      </c>
      <c r="E67" t="s">
        <v>5635</v>
      </c>
      <c r="F67">
        <v>4000000</v>
      </c>
      <c r="G67" t="s">
        <v>9024</v>
      </c>
      <c r="H67" t="s">
        <v>9025</v>
      </c>
      <c r="I67">
        <v>16.559999999999999</v>
      </c>
      <c r="J67" s="8">
        <f ca="1">COUNTIF(OFFSET(Unit_CFDAs!A$2,0,0,COUNTA(Unit_CFDAs!A$2:A$68000),1),$I67)</f>
        <v>0</v>
      </c>
      <c r="K67" s="8">
        <f ca="1">COUNTIF(OFFSET(Unit_CFDAs!B$2,0,0,COUNTA(Unit_CFDAs!B$2:B$68000),1),$I67)</f>
        <v>0</v>
      </c>
      <c r="L67" s="8">
        <f ca="1">COUNTIF(OFFSET(Unit_CFDAs!C$2,0,0,COUNTA(Unit_CFDAs!C$2:C$68000),1),$I67)</f>
        <v>0</v>
      </c>
      <c r="M67" s="8">
        <f ca="1">COUNTIF(OFFSET(Unit_CFDAs!D$2,0,0,COUNTA(Unit_CFDAs!D$2:D$68000),1),$I67)</f>
        <v>1</v>
      </c>
      <c r="N67" s="8">
        <f ca="1">COUNTIF(OFFSET(Unit_CFDAs!E$2,0,0,COUNTA(Unit_CFDAs!E$2:E$68000),1),$I67)</f>
        <v>1</v>
      </c>
      <c r="O67" s="9">
        <f ca="1">COUNTIF(OFFSET(Unit_CFDAs!F$2,0,0,COUNTA(Unit_CFDAs!F$2:F$68000),1),$I67)</f>
        <v>0</v>
      </c>
      <c r="P67" s="11">
        <f ca="1">COUNTIF(OFFSET(Unit_CFDAs!G$2,0,0,COUNTA(Unit_CFDAs!G$2:G$68000),1),$I67)</f>
        <v>0</v>
      </c>
      <c r="Q67" s="11">
        <f ca="1">COUNTIF(OFFSET(Unit_CFDAs!H$2,0,0,COUNTA(Unit_CFDAs!H$2:H$68000),1),$I67)</f>
        <v>0</v>
      </c>
      <c r="R67" s="11">
        <f ca="1">COUNTIF(OFFSET(Unit_CFDAs!I$2,0,0,COUNTA(Unit_CFDAs!I$2:I$68000),1),$I67)</f>
        <v>0</v>
      </c>
      <c r="S67" s="11">
        <f ca="1">COUNTIF(OFFSET(Unit_CFDAs!J$2,0,0,COUNTA(Unit_CFDAs!J$2:J$68000),1),$I67)</f>
        <v>1</v>
      </c>
      <c r="T67" s="11">
        <f ca="1">COUNTIF(OFFSET(Unit_CFDAs!K$2,0,0,COUNTA(Unit_CFDAs!K$2:K$68000),1),$I67)</f>
        <v>0</v>
      </c>
      <c r="U67" t="str">
        <f>INDEX('CFDA-Defs'!$C$2:$C$68000,MATCH(I67,'CFDA-Defs'!$B$2:$B$68000))</f>
        <v>National Institute Of Justice, Department Of Justice</v>
      </c>
      <c r="V67" t="str">
        <f>INDEX('CFDA-Defs'!$A$2:$A$68000,MATCH(I67,'CFDA-Defs'!$B$2:$B$68000))</f>
        <v>National Institute of Justice Research, Evaluation, and Development Project Grants</v>
      </c>
    </row>
    <row r="68" spans="1:22" x14ac:dyDescent="0.2">
      <c r="A68" s="1">
        <v>41278</v>
      </c>
      <c r="B68" s="1">
        <v>41355</v>
      </c>
      <c r="C68" t="s">
        <v>9041</v>
      </c>
      <c r="D68" t="s">
        <v>9042</v>
      </c>
      <c r="E68" t="s">
        <v>5640</v>
      </c>
      <c r="F68">
        <v>4500000</v>
      </c>
      <c r="G68" t="s">
        <v>9043</v>
      </c>
      <c r="H68" t="s">
        <v>9044</v>
      </c>
      <c r="I68">
        <v>16.559999999999999</v>
      </c>
      <c r="J68" s="8">
        <f ca="1">COUNTIF(OFFSET(Unit_CFDAs!A$2,0,0,COUNTA(Unit_CFDAs!A$2:A$68000),1),$I68)</f>
        <v>0</v>
      </c>
      <c r="K68" s="8">
        <f ca="1">COUNTIF(OFFSET(Unit_CFDAs!B$2,0,0,COUNTA(Unit_CFDAs!B$2:B$68000),1),$I68)</f>
        <v>0</v>
      </c>
      <c r="L68" s="8">
        <f ca="1">COUNTIF(OFFSET(Unit_CFDAs!C$2,0,0,COUNTA(Unit_CFDAs!C$2:C$68000),1),$I68)</f>
        <v>0</v>
      </c>
      <c r="M68" s="8">
        <f ca="1">COUNTIF(OFFSET(Unit_CFDAs!D$2,0,0,COUNTA(Unit_CFDAs!D$2:D$68000),1),$I68)</f>
        <v>1</v>
      </c>
      <c r="N68" s="8">
        <f ca="1">COUNTIF(OFFSET(Unit_CFDAs!E$2,0,0,COUNTA(Unit_CFDAs!E$2:E$68000),1),$I68)</f>
        <v>1</v>
      </c>
      <c r="O68" s="9">
        <f ca="1">COUNTIF(OFFSET(Unit_CFDAs!F$2,0,0,COUNTA(Unit_CFDAs!F$2:F$68000),1),$I68)</f>
        <v>0</v>
      </c>
      <c r="P68" s="11">
        <f ca="1">COUNTIF(OFFSET(Unit_CFDAs!G$2,0,0,COUNTA(Unit_CFDAs!G$2:G$68000),1),$I68)</f>
        <v>0</v>
      </c>
      <c r="Q68" s="11">
        <f ca="1">COUNTIF(OFFSET(Unit_CFDAs!H$2,0,0,COUNTA(Unit_CFDAs!H$2:H$68000),1),$I68)</f>
        <v>0</v>
      </c>
      <c r="R68" s="11">
        <f ca="1">COUNTIF(OFFSET(Unit_CFDAs!I$2,0,0,COUNTA(Unit_CFDAs!I$2:I$68000),1),$I68)</f>
        <v>0</v>
      </c>
      <c r="S68" s="11">
        <f ca="1">COUNTIF(OFFSET(Unit_CFDAs!J$2,0,0,COUNTA(Unit_CFDAs!J$2:J$68000),1),$I68)</f>
        <v>1</v>
      </c>
      <c r="T68" s="11">
        <f ca="1">COUNTIF(OFFSET(Unit_CFDAs!K$2,0,0,COUNTA(Unit_CFDAs!K$2:K$68000),1),$I68)</f>
        <v>0</v>
      </c>
      <c r="U68" t="str">
        <f>INDEX('CFDA-Defs'!$C$2:$C$68000,MATCH(I68,'CFDA-Defs'!$B$2:$B$68000))</f>
        <v>National Institute Of Justice, Department Of Justice</v>
      </c>
      <c r="V68" t="str">
        <f>INDEX('CFDA-Defs'!$A$2:$A$68000,MATCH(I68,'CFDA-Defs'!$B$2:$B$68000))</f>
        <v>National Institute of Justice Research, Evaluation, and Development Project Grants</v>
      </c>
    </row>
    <row r="69" spans="1:22" x14ac:dyDescent="0.2">
      <c r="A69" s="1">
        <v>41278</v>
      </c>
      <c r="B69" s="1">
        <v>41355</v>
      </c>
      <c r="C69" t="s">
        <v>9045</v>
      </c>
      <c r="D69" t="s">
        <v>9046</v>
      </c>
      <c r="E69" t="s">
        <v>5640</v>
      </c>
      <c r="F69">
        <v>3000000</v>
      </c>
      <c r="G69" t="s">
        <v>9047</v>
      </c>
      <c r="H69" t="s">
        <v>9048</v>
      </c>
      <c r="I69">
        <v>16.559999999999999</v>
      </c>
      <c r="J69" s="8">
        <f ca="1">COUNTIF(OFFSET(Unit_CFDAs!A$2,0,0,COUNTA(Unit_CFDAs!A$2:A$68000),1),$I69)</f>
        <v>0</v>
      </c>
      <c r="K69" s="8">
        <f ca="1">COUNTIF(OFFSET(Unit_CFDAs!B$2,0,0,COUNTA(Unit_CFDAs!B$2:B$68000),1),$I69)</f>
        <v>0</v>
      </c>
      <c r="L69" s="8">
        <f ca="1">COUNTIF(OFFSET(Unit_CFDAs!C$2,0,0,COUNTA(Unit_CFDAs!C$2:C$68000),1),$I69)</f>
        <v>0</v>
      </c>
      <c r="M69" s="8">
        <f ca="1">COUNTIF(OFFSET(Unit_CFDAs!D$2,0,0,COUNTA(Unit_CFDAs!D$2:D$68000),1),$I69)</f>
        <v>1</v>
      </c>
      <c r="N69" s="8">
        <f ca="1">COUNTIF(OFFSET(Unit_CFDAs!E$2,0,0,COUNTA(Unit_CFDAs!E$2:E$68000),1),$I69)</f>
        <v>1</v>
      </c>
      <c r="O69" s="9">
        <f ca="1">COUNTIF(OFFSET(Unit_CFDAs!F$2,0,0,COUNTA(Unit_CFDAs!F$2:F$68000),1),$I69)</f>
        <v>0</v>
      </c>
      <c r="P69" s="11">
        <f ca="1">COUNTIF(OFFSET(Unit_CFDAs!G$2,0,0,COUNTA(Unit_CFDAs!G$2:G$68000),1),$I69)</f>
        <v>0</v>
      </c>
      <c r="Q69" s="11">
        <f ca="1">COUNTIF(OFFSET(Unit_CFDAs!H$2,0,0,COUNTA(Unit_CFDAs!H$2:H$68000),1),$I69)</f>
        <v>0</v>
      </c>
      <c r="R69" s="11">
        <f ca="1">COUNTIF(OFFSET(Unit_CFDAs!I$2,0,0,COUNTA(Unit_CFDAs!I$2:I$68000),1),$I69)</f>
        <v>0</v>
      </c>
      <c r="S69" s="11">
        <f ca="1">COUNTIF(OFFSET(Unit_CFDAs!J$2,0,0,COUNTA(Unit_CFDAs!J$2:J$68000),1),$I69)</f>
        <v>1</v>
      </c>
      <c r="T69" s="11">
        <f ca="1">COUNTIF(OFFSET(Unit_CFDAs!K$2,0,0,COUNTA(Unit_CFDAs!K$2:K$68000),1),$I69)</f>
        <v>0</v>
      </c>
      <c r="U69" t="str">
        <f>INDEX('CFDA-Defs'!$C$2:$C$68000,MATCH(I69,'CFDA-Defs'!$B$2:$B$68000))</f>
        <v>National Institute Of Justice, Department Of Justice</v>
      </c>
      <c r="V69" t="str">
        <f>INDEX('CFDA-Defs'!$A$2:$A$68000,MATCH(I69,'CFDA-Defs'!$B$2:$B$68000))</f>
        <v>National Institute of Justice Research, Evaluation, and Development Project Grants</v>
      </c>
    </row>
    <row r="70" spans="1:22" x14ac:dyDescent="0.2">
      <c r="A70" s="1">
        <v>41276</v>
      </c>
      <c r="B70" s="1">
        <v>41366</v>
      </c>
      <c r="C70" t="s">
        <v>9057</v>
      </c>
      <c r="D70" t="s">
        <v>9058</v>
      </c>
      <c r="E70" t="s">
        <v>5633</v>
      </c>
      <c r="F70">
        <v>1000000</v>
      </c>
      <c r="G70" t="s">
        <v>9059</v>
      </c>
      <c r="H70" t="s">
        <v>9060</v>
      </c>
      <c r="I70">
        <v>16.559999999999999</v>
      </c>
      <c r="J70" s="8">
        <f ca="1">COUNTIF(OFFSET(Unit_CFDAs!A$2,0,0,COUNTA(Unit_CFDAs!A$2:A$68000),1),$I70)</f>
        <v>0</v>
      </c>
      <c r="K70" s="8">
        <f ca="1">COUNTIF(OFFSET(Unit_CFDAs!B$2,0,0,COUNTA(Unit_CFDAs!B$2:B$68000),1),$I70)</f>
        <v>0</v>
      </c>
      <c r="L70" s="8">
        <f ca="1">COUNTIF(OFFSET(Unit_CFDAs!C$2,0,0,COUNTA(Unit_CFDAs!C$2:C$68000),1),$I70)</f>
        <v>0</v>
      </c>
      <c r="M70" s="8">
        <f ca="1">COUNTIF(OFFSET(Unit_CFDAs!D$2,0,0,COUNTA(Unit_CFDAs!D$2:D$68000),1),$I70)</f>
        <v>1</v>
      </c>
      <c r="N70" s="8">
        <f ca="1">COUNTIF(OFFSET(Unit_CFDAs!E$2,0,0,COUNTA(Unit_CFDAs!E$2:E$68000),1),$I70)</f>
        <v>1</v>
      </c>
      <c r="O70" s="9">
        <f ca="1">COUNTIF(OFFSET(Unit_CFDAs!F$2,0,0,COUNTA(Unit_CFDAs!F$2:F$68000),1),$I70)</f>
        <v>0</v>
      </c>
      <c r="P70" s="11">
        <f ca="1">COUNTIF(OFFSET(Unit_CFDAs!G$2,0,0,COUNTA(Unit_CFDAs!G$2:G$68000),1),$I70)</f>
        <v>0</v>
      </c>
      <c r="Q70" s="11">
        <f ca="1">COUNTIF(OFFSET(Unit_CFDAs!H$2,0,0,COUNTA(Unit_CFDAs!H$2:H$68000),1),$I70)</f>
        <v>0</v>
      </c>
      <c r="R70" s="11">
        <f ca="1">COUNTIF(OFFSET(Unit_CFDAs!I$2,0,0,COUNTA(Unit_CFDAs!I$2:I$68000),1),$I70)</f>
        <v>0</v>
      </c>
      <c r="S70" s="11">
        <f ca="1">COUNTIF(OFFSET(Unit_CFDAs!J$2,0,0,COUNTA(Unit_CFDAs!J$2:J$68000),1),$I70)</f>
        <v>1</v>
      </c>
      <c r="T70" s="11">
        <f ca="1">COUNTIF(OFFSET(Unit_CFDAs!K$2,0,0,COUNTA(Unit_CFDAs!K$2:K$68000),1),$I70)</f>
        <v>0</v>
      </c>
      <c r="U70" t="str">
        <f>INDEX('CFDA-Defs'!$C$2:$C$68000,MATCH(I70,'CFDA-Defs'!$B$2:$B$68000))</f>
        <v>National Institute Of Justice, Department Of Justice</v>
      </c>
      <c r="V70" t="str">
        <f>INDEX('CFDA-Defs'!$A$2:$A$68000,MATCH(I70,'CFDA-Defs'!$B$2:$B$68000))</f>
        <v>National Institute of Justice Research, Evaluation, and Development Project Grants</v>
      </c>
    </row>
    <row r="71" spans="1:22" x14ac:dyDescent="0.2">
      <c r="A71" s="1">
        <v>41279</v>
      </c>
      <c r="B71" s="1">
        <v>41363</v>
      </c>
      <c r="C71" t="s">
        <v>9061</v>
      </c>
      <c r="D71" t="s">
        <v>9062</v>
      </c>
      <c r="E71" t="s">
        <v>5635</v>
      </c>
      <c r="F71">
        <v>3000000</v>
      </c>
      <c r="G71" t="s">
        <v>9063</v>
      </c>
      <c r="H71" t="s">
        <v>9064</v>
      </c>
      <c r="I71">
        <v>16.565999999999999</v>
      </c>
      <c r="J71" s="8">
        <f ca="1">COUNTIF(OFFSET(Unit_CFDAs!A$2,0,0,COUNTA(Unit_CFDAs!A$2:A$68000),1),$I71)</f>
        <v>0</v>
      </c>
      <c r="K71" s="8">
        <f ca="1">COUNTIF(OFFSET(Unit_CFDAs!B$2,0,0,COUNTA(Unit_CFDAs!B$2:B$68000),1),$I71)</f>
        <v>0</v>
      </c>
      <c r="L71" s="8">
        <f ca="1">COUNTIF(OFFSET(Unit_CFDAs!C$2,0,0,COUNTA(Unit_CFDAs!C$2:C$68000),1),$I71)</f>
        <v>0</v>
      </c>
      <c r="M71" s="8">
        <f ca="1">COUNTIF(OFFSET(Unit_CFDAs!D$2,0,0,COUNTA(Unit_CFDAs!D$2:D$68000),1),$I71)</f>
        <v>1</v>
      </c>
      <c r="N71" s="8">
        <f ca="1">COUNTIF(OFFSET(Unit_CFDAs!E$2,0,0,COUNTA(Unit_CFDAs!E$2:E$68000),1),$I71)</f>
        <v>0</v>
      </c>
      <c r="O71" s="9">
        <f ca="1">COUNTIF(OFFSET(Unit_CFDAs!F$2,0,0,COUNTA(Unit_CFDAs!F$2:F$68000),1),$I71)</f>
        <v>0</v>
      </c>
      <c r="P71" s="11">
        <f ca="1">COUNTIF(OFFSET(Unit_CFDAs!G$2,0,0,COUNTA(Unit_CFDAs!G$2:G$68000),1),$I71)</f>
        <v>0</v>
      </c>
      <c r="Q71" s="11">
        <f ca="1">COUNTIF(OFFSET(Unit_CFDAs!H$2,0,0,COUNTA(Unit_CFDAs!H$2:H$68000),1),$I71)</f>
        <v>0</v>
      </c>
      <c r="R71" s="11">
        <f ca="1">COUNTIF(OFFSET(Unit_CFDAs!I$2,0,0,COUNTA(Unit_CFDAs!I$2:I$68000),1),$I71)</f>
        <v>0</v>
      </c>
      <c r="S71" s="11">
        <f ca="1">COUNTIF(OFFSET(Unit_CFDAs!J$2,0,0,COUNTA(Unit_CFDAs!J$2:J$68000),1),$I71)</f>
        <v>1</v>
      </c>
      <c r="T71" s="11">
        <f ca="1">COUNTIF(OFFSET(Unit_CFDAs!K$2,0,0,COUNTA(Unit_CFDAs!K$2:K$68000),1),$I71)</f>
        <v>0</v>
      </c>
      <c r="U71" t="str">
        <f>INDEX('CFDA-Defs'!$C$2:$C$68000,MATCH(I71,'CFDA-Defs'!$B$2:$B$68000))</f>
        <v>National Institute Of Justice, Department Of Justice</v>
      </c>
      <c r="V71" t="str">
        <f>INDEX('CFDA-Defs'!$A$2:$A$68000,MATCH(I71,'CFDA-Defs'!$B$2:$B$68000))</f>
        <v>National Institute of Justice W.E.B. DuBois Fellowship Program</v>
      </c>
    </row>
    <row r="72" spans="1:22" x14ac:dyDescent="0.2">
      <c r="A72" s="1">
        <v>41346</v>
      </c>
      <c r="B72" s="1">
        <v>41409</v>
      </c>
      <c r="C72" t="s">
        <v>9513</v>
      </c>
      <c r="D72" t="s">
        <v>9514</v>
      </c>
      <c r="E72" t="s">
        <v>5633</v>
      </c>
      <c r="F72">
        <v>3000000</v>
      </c>
      <c r="G72" t="s">
        <v>9515</v>
      </c>
      <c r="H72" t="s">
        <v>9516</v>
      </c>
      <c r="I72">
        <v>16.738</v>
      </c>
      <c r="J72" s="8">
        <f ca="1">COUNTIF(OFFSET(Unit_CFDAs!A$2,0,0,COUNTA(Unit_CFDAs!A$2:A$68000),1),$I72)</f>
        <v>0</v>
      </c>
      <c r="K72" s="8">
        <f ca="1">COUNTIF(OFFSET(Unit_CFDAs!B$2,0,0,COUNTA(Unit_CFDAs!B$2:B$68000),1),$I72)</f>
        <v>0</v>
      </c>
      <c r="L72" s="8">
        <f ca="1">COUNTIF(OFFSET(Unit_CFDAs!C$2,0,0,COUNTA(Unit_CFDAs!C$2:C$68000),1),$I72)</f>
        <v>0</v>
      </c>
      <c r="M72" s="8">
        <f ca="1">COUNTIF(OFFSET(Unit_CFDAs!D$2,0,0,COUNTA(Unit_CFDAs!D$2:D$68000),1),$I72)</f>
        <v>0</v>
      </c>
      <c r="N72" s="8">
        <f ca="1">COUNTIF(OFFSET(Unit_CFDAs!E$2,0,0,COUNTA(Unit_CFDAs!E$2:E$68000),1),$I72)</f>
        <v>0</v>
      </c>
      <c r="O72" s="9">
        <f ca="1">COUNTIF(OFFSET(Unit_CFDAs!F$2,0,0,COUNTA(Unit_CFDAs!F$2:F$68000),1),$I72)</f>
        <v>0</v>
      </c>
      <c r="P72" s="11">
        <f ca="1">COUNTIF(OFFSET(Unit_CFDAs!G$2,0,0,COUNTA(Unit_CFDAs!G$2:G$68000),1),$I72)</f>
        <v>0</v>
      </c>
      <c r="Q72" s="11">
        <f ca="1">COUNTIF(OFFSET(Unit_CFDAs!H$2,0,0,COUNTA(Unit_CFDAs!H$2:H$68000),1),$I72)</f>
        <v>0</v>
      </c>
      <c r="R72" s="11">
        <f ca="1">COUNTIF(OFFSET(Unit_CFDAs!I$2,0,0,COUNTA(Unit_CFDAs!I$2:I$68000),1),$I72)</f>
        <v>0</v>
      </c>
      <c r="S72" s="11">
        <f ca="1">COUNTIF(OFFSET(Unit_CFDAs!J$2,0,0,COUNTA(Unit_CFDAs!J$2:J$68000),1),$I72)</f>
        <v>0</v>
      </c>
      <c r="T72" s="11">
        <f ca="1">COUNTIF(OFFSET(Unit_CFDAs!K$2,0,0,COUNTA(Unit_CFDAs!K$2:K$68000),1),$I72)</f>
        <v>0</v>
      </c>
      <c r="U72" t="str">
        <f>INDEX('CFDA-Defs'!$C$2:$C$68000,MATCH(I72,'CFDA-Defs'!$B$2:$B$68000))</f>
        <v>Bureau Of Justice Assistance, Department Of Justice</v>
      </c>
      <c r="V72" t="str">
        <f>INDEX('CFDA-Defs'!$A$2:$A$68000,MATCH(I72,'CFDA-Defs'!$B$2:$B$68000))</f>
        <v>Edward Byrne Memorial Justice Assistance Grant Program</v>
      </c>
    </row>
    <row r="73" spans="1:22" x14ac:dyDescent="0.2">
      <c r="A73" s="1">
        <v>41277</v>
      </c>
      <c r="B73" s="1">
        <v>41401</v>
      </c>
      <c r="C73" t="s">
        <v>9065</v>
      </c>
      <c r="D73" t="s">
        <v>2551</v>
      </c>
      <c r="E73" t="s">
        <v>5647</v>
      </c>
      <c r="F73">
        <v>0</v>
      </c>
      <c r="G73" t="s">
        <v>9066</v>
      </c>
      <c r="I73">
        <v>17.600000000000001</v>
      </c>
      <c r="J73" s="8">
        <f ca="1">COUNTIF(OFFSET(Unit_CFDAs!A$2,0,0,COUNTA(Unit_CFDAs!A$2:A$68000),1),$I73)</f>
        <v>0</v>
      </c>
      <c r="K73" s="8">
        <f ca="1">COUNTIF(OFFSET(Unit_CFDAs!B$2,0,0,COUNTA(Unit_CFDAs!B$2:B$68000),1),$I73)</f>
        <v>0</v>
      </c>
      <c r="L73" s="8">
        <f ca="1">COUNTIF(OFFSET(Unit_CFDAs!C$2,0,0,COUNTA(Unit_CFDAs!C$2:C$68000),1),$I73)</f>
        <v>0</v>
      </c>
      <c r="M73" s="8">
        <f ca="1">COUNTIF(OFFSET(Unit_CFDAs!D$2,0,0,COUNTA(Unit_CFDAs!D$2:D$68000),1),$I73)</f>
        <v>0</v>
      </c>
      <c r="N73" s="8">
        <f ca="1">COUNTIF(OFFSET(Unit_CFDAs!E$2,0,0,COUNTA(Unit_CFDAs!E$2:E$68000),1),$I73)</f>
        <v>0</v>
      </c>
      <c r="O73" s="9">
        <f ca="1">COUNTIF(OFFSET(Unit_CFDAs!F$2,0,0,COUNTA(Unit_CFDAs!F$2:F$68000),1),$I73)</f>
        <v>0</v>
      </c>
      <c r="P73" s="11">
        <f ca="1">COUNTIF(OFFSET(Unit_CFDAs!G$2,0,0,COUNTA(Unit_CFDAs!G$2:G$68000),1),$I73)</f>
        <v>0</v>
      </c>
      <c r="Q73" s="11">
        <f ca="1">COUNTIF(OFFSET(Unit_CFDAs!H$2,0,0,COUNTA(Unit_CFDAs!H$2:H$68000),1),$I73)</f>
        <v>0</v>
      </c>
      <c r="R73" s="11">
        <f ca="1">COUNTIF(OFFSET(Unit_CFDAs!I$2,0,0,COUNTA(Unit_CFDAs!I$2:I$68000),1),$I73)</f>
        <v>0</v>
      </c>
      <c r="S73" s="11">
        <f ca="1">COUNTIF(OFFSET(Unit_CFDAs!J$2,0,0,COUNTA(Unit_CFDAs!J$2:J$68000),1),$I73)</f>
        <v>0</v>
      </c>
      <c r="T73" s="11">
        <f ca="1">COUNTIF(OFFSET(Unit_CFDAs!K$2,0,0,COUNTA(Unit_CFDAs!K$2:K$68000),1),$I73)</f>
        <v>0</v>
      </c>
      <c r="U73" t="str">
        <f>INDEX('CFDA-Defs'!$C$2:$C$68000,MATCH(I73,'CFDA-Defs'!$B$2:$B$68000))</f>
        <v>Mine Safety And Health Administration, Department Of Labor</v>
      </c>
      <c r="V73" t="str">
        <f>INDEX('CFDA-Defs'!$A$2:$A$68000,MATCH(I73,'CFDA-Defs'!$B$2:$B$68000))</f>
        <v>Mine Health and Safety Grants</v>
      </c>
    </row>
    <row r="74" spans="1:22" x14ac:dyDescent="0.2">
      <c r="A74" s="1">
        <v>41319</v>
      </c>
      <c r="B74" s="1">
        <v>41356</v>
      </c>
      <c r="C74" t="s">
        <v>8719</v>
      </c>
      <c r="D74" t="s">
        <v>8720</v>
      </c>
      <c r="E74" t="s">
        <v>5633</v>
      </c>
      <c r="F74">
        <v>250000</v>
      </c>
      <c r="G74" t="s">
        <v>8721</v>
      </c>
      <c r="I74">
        <v>17.603000000000002</v>
      </c>
      <c r="J74" s="8">
        <f ca="1">COUNTIF(OFFSET(Unit_CFDAs!A$2,0,0,COUNTA(Unit_CFDAs!A$2:A$68000),1),$I74)</f>
        <v>0</v>
      </c>
      <c r="K74" s="8">
        <f ca="1">COUNTIF(OFFSET(Unit_CFDAs!B$2,0,0,COUNTA(Unit_CFDAs!B$2:B$68000),1),$I74)</f>
        <v>0</v>
      </c>
      <c r="L74" s="8">
        <f ca="1">COUNTIF(OFFSET(Unit_CFDAs!C$2,0,0,COUNTA(Unit_CFDAs!C$2:C$68000),1),$I74)</f>
        <v>0</v>
      </c>
      <c r="M74" s="8">
        <f ca="1">COUNTIF(OFFSET(Unit_CFDAs!D$2,0,0,COUNTA(Unit_CFDAs!D$2:D$68000),1),$I74)</f>
        <v>0</v>
      </c>
      <c r="N74" s="8">
        <f ca="1">COUNTIF(OFFSET(Unit_CFDAs!E$2,0,0,COUNTA(Unit_CFDAs!E$2:E$68000),1),$I74)</f>
        <v>0</v>
      </c>
      <c r="O74" s="9">
        <f ca="1">COUNTIF(OFFSET(Unit_CFDAs!F$2,0,0,COUNTA(Unit_CFDAs!F$2:F$68000),1),$I74)</f>
        <v>0</v>
      </c>
      <c r="P74" s="11">
        <f ca="1">COUNTIF(OFFSET(Unit_CFDAs!G$2,0,0,COUNTA(Unit_CFDAs!G$2:G$68000),1),$I74)</f>
        <v>0</v>
      </c>
      <c r="Q74" s="11">
        <f ca="1">COUNTIF(OFFSET(Unit_CFDAs!H$2,0,0,COUNTA(Unit_CFDAs!H$2:H$68000),1),$I74)</f>
        <v>0</v>
      </c>
      <c r="R74" s="11">
        <f ca="1">COUNTIF(OFFSET(Unit_CFDAs!I$2,0,0,COUNTA(Unit_CFDAs!I$2:I$68000),1),$I74)</f>
        <v>0</v>
      </c>
      <c r="S74" s="11">
        <f ca="1">COUNTIF(OFFSET(Unit_CFDAs!J$2,0,0,COUNTA(Unit_CFDAs!J$2:J$68000),1),$I74)</f>
        <v>0</v>
      </c>
      <c r="T74" s="11">
        <f ca="1">COUNTIF(OFFSET(Unit_CFDAs!K$2,0,0,COUNTA(Unit_CFDAs!K$2:K$68000),1),$I74)</f>
        <v>0</v>
      </c>
      <c r="U74" t="str">
        <f>INDEX('CFDA-Defs'!$C$2:$C$68000,MATCH(I74,'CFDA-Defs'!$B$2:$B$68000))</f>
        <v>Mine Safety And Health Administration, Department Of Labor</v>
      </c>
      <c r="V74" t="str">
        <f>INDEX('CFDA-Defs'!$A$2:$A$68000,MATCH(I74,'CFDA-Defs'!$B$2:$B$68000))</f>
        <v>Brookwood-Sago Grant</v>
      </c>
    </row>
    <row r="75" spans="1:22" x14ac:dyDescent="0.2">
      <c r="A75" s="1">
        <v>41304</v>
      </c>
      <c r="B75" s="1">
        <v>41366</v>
      </c>
      <c r="C75" t="s">
        <v>8722</v>
      </c>
      <c r="D75" t="s">
        <v>8723</v>
      </c>
      <c r="E75" t="s">
        <v>5635</v>
      </c>
      <c r="F75">
        <v>2672500</v>
      </c>
      <c r="G75" t="s">
        <v>8724</v>
      </c>
      <c r="H75" t="s">
        <v>8725</v>
      </c>
      <c r="I75">
        <v>19.009</v>
      </c>
      <c r="J75" s="8">
        <f ca="1">COUNTIF(OFFSET(Unit_CFDAs!A$2,0,0,COUNTA(Unit_CFDAs!A$2:A$68000),1),$I75)</f>
        <v>0</v>
      </c>
      <c r="K75" s="8">
        <f ca="1">COUNTIF(OFFSET(Unit_CFDAs!B$2,0,0,COUNTA(Unit_CFDAs!B$2:B$68000),1),$I75)</f>
        <v>1</v>
      </c>
      <c r="L75" s="8">
        <f ca="1">COUNTIF(OFFSET(Unit_CFDAs!C$2,0,0,COUNTA(Unit_CFDAs!C$2:C$68000),1),$I75)</f>
        <v>0</v>
      </c>
      <c r="M75" s="8">
        <f ca="1">COUNTIF(OFFSET(Unit_CFDAs!D$2,0,0,COUNTA(Unit_CFDAs!D$2:D$68000),1),$I75)</f>
        <v>0</v>
      </c>
      <c r="N75" s="8">
        <f ca="1">COUNTIF(OFFSET(Unit_CFDAs!E$2,0,0,COUNTA(Unit_CFDAs!E$2:E$68000),1),$I75)</f>
        <v>0</v>
      </c>
      <c r="O75" s="9">
        <f ca="1">COUNTIF(OFFSET(Unit_CFDAs!F$2,0,0,COUNTA(Unit_CFDAs!F$2:F$68000),1),$I75)</f>
        <v>0</v>
      </c>
      <c r="P75" s="11">
        <f ca="1">COUNTIF(OFFSET(Unit_CFDAs!G$2,0,0,COUNTA(Unit_CFDAs!G$2:G$68000),1),$I75)</f>
        <v>1</v>
      </c>
      <c r="Q75" s="11">
        <f ca="1">COUNTIF(OFFSET(Unit_CFDAs!H$2,0,0,COUNTA(Unit_CFDAs!H$2:H$68000),1),$I75)</f>
        <v>1</v>
      </c>
      <c r="R75" s="11">
        <f ca="1">COUNTIF(OFFSET(Unit_CFDAs!I$2,0,0,COUNTA(Unit_CFDAs!I$2:I$68000),1),$I75)</f>
        <v>0</v>
      </c>
      <c r="S75" s="11">
        <f ca="1">COUNTIF(OFFSET(Unit_CFDAs!J$2,0,0,COUNTA(Unit_CFDAs!J$2:J$68000),1),$I75)</f>
        <v>0</v>
      </c>
      <c r="T75" s="11">
        <f ca="1">COUNTIF(OFFSET(Unit_CFDAs!K$2,0,0,COUNTA(Unit_CFDAs!K$2:K$68000),1),$I75)</f>
        <v>0</v>
      </c>
      <c r="U75" t="str">
        <f>INDEX('CFDA-Defs'!$C$2:$C$68000,MATCH(I75,'CFDA-Defs'!$B$2:$B$68000))</f>
        <v>Bureau Of Educational And Cultural Affairs, Department Of State</v>
      </c>
      <c r="V75" t="str">
        <f>INDEX('CFDA-Defs'!$A$2:$A$68000,MATCH(I75,'CFDA-Defs'!$B$2:$B$68000))</f>
        <v>Academic Exchange Programs - Undergraduate Programs</v>
      </c>
    </row>
    <row r="76" spans="1:22" x14ac:dyDescent="0.2">
      <c r="A76" s="1">
        <v>41304</v>
      </c>
      <c r="B76" s="1">
        <v>41366</v>
      </c>
      <c r="C76" t="s">
        <v>8726</v>
      </c>
      <c r="D76" t="s">
        <v>8727</v>
      </c>
      <c r="E76" t="s">
        <v>5635</v>
      </c>
      <c r="F76">
        <v>2672500</v>
      </c>
      <c r="G76" t="s">
        <v>8728</v>
      </c>
      <c r="H76" t="s">
        <v>8729</v>
      </c>
      <c r="I76">
        <v>19.009</v>
      </c>
      <c r="J76" s="8">
        <f ca="1">COUNTIF(OFFSET(Unit_CFDAs!A$2,0,0,COUNTA(Unit_CFDAs!A$2:A$68000),1),$I76)</f>
        <v>0</v>
      </c>
      <c r="K76" s="8">
        <f ca="1">COUNTIF(OFFSET(Unit_CFDAs!B$2,0,0,COUNTA(Unit_CFDAs!B$2:B$68000),1),$I76)</f>
        <v>1</v>
      </c>
      <c r="L76" s="8">
        <f ca="1">COUNTIF(OFFSET(Unit_CFDAs!C$2,0,0,COUNTA(Unit_CFDAs!C$2:C$68000),1),$I76)</f>
        <v>0</v>
      </c>
      <c r="M76" s="8">
        <f ca="1">COUNTIF(OFFSET(Unit_CFDAs!D$2,0,0,COUNTA(Unit_CFDAs!D$2:D$68000),1),$I76)</f>
        <v>0</v>
      </c>
      <c r="N76" s="8">
        <f ca="1">COUNTIF(OFFSET(Unit_CFDAs!E$2,0,0,COUNTA(Unit_CFDAs!E$2:E$68000),1),$I76)</f>
        <v>0</v>
      </c>
      <c r="O76" s="9">
        <f ca="1">COUNTIF(OFFSET(Unit_CFDAs!F$2,0,0,COUNTA(Unit_CFDAs!F$2:F$68000),1),$I76)</f>
        <v>0</v>
      </c>
      <c r="P76" s="11">
        <f ca="1">COUNTIF(OFFSET(Unit_CFDAs!G$2,0,0,COUNTA(Unit_CFDAs!G$2:G$68000),1),$I76)</f>
        <v>1</v>
      </c>
      <c r="Q76" s="11">
        <f ca="1">COUNTIF(OFFSET(Unit_CFDAs!H$2,0,0,COUNTA(Unit_CFDAs!H$2:H$68000),1),$I76)</f>
        <v>1</v>
      </c>
      <c r="R76" s="11">
        <f ca="1">COUNTIF(OFFSET(Unit_CFDAs!I$2,0,0,COUNTA(Unit_CFDAs!I$2:I$68000),1),$I76)</f>
        <v>0</v>
      </c>
      <c r="S76" s="11">
        <f ca="1">COUNTIF(OFFSET(Unit_CFDAs!J$2,0,0,COUNTA(Unit_CFDAs!J$2:J$68000),1),$I76)</f>
        <v>0</v>
      </c>
      <c r="T76" s="11">
        <f ca="1">COUNTIF(OFFSET(Unit_CFDAs!K$2,0,0,COUNTA(Unit_CFDAs!K$2:K$68000),1),$I76)</f>
        <v>0</v>
      </c>
      <c r="U76" t="str">
        <f>INDEX('CFDA-Defs'!$C$2:$C$68000,MATCH(I76,'CFDA-Defs'!$B$2:$B$68000))</f>
        <v>Bureau Of Educational And Cultural Affairs, Department Of State</v>
      </c>
      <c r="V76" t="str">
        <f>INDEX('CFDA-Defs'!$A$2:$A$68000,MATCH(I76,'CFDA-Defs'!$B$2:$B$68000))</f>
        <v>Academic Exchange Programs - Undergraduate Programs</v>
      </c>
    </row>
    <row r="77" spans="1:22" x14ac:dyDescent="0.2">
      <c r="A77" s="1">
        <v>41326</v>
      </c>
      <c r="B77" s="1">
        <v>41403</v>
      </c>
      <c r="C77" t="s">
        <v>9517</v>
      </c>
      <c r="D77" t="s">
        <v>9518</v>
      </c>
      <c r="E77" t="s">
        <v>5633</v>
      </c>
      <c r="F77">
        <v>5382715</v>
      </c>
      <c r="G77" t="s">
        <v>9519</v>
      </c>
      <c r="H77" t="s">
        <v>9520</v>
      </c>
      <c r="I77">
        <v>19.016999999999999</v>
      </c>
      <c r="J77" s="8">
        <f ca="1">COUNTIF(OFFSET(Unit_CFDAs!A$2,0,0,COUNTA(Unit_CFDAs!A$2:A$68000),1),$I77)</f>
        <v>0</v>
      </c>
      <c r="K77" s="8">
        <f ca="1">COUNTIF(OFFSET(Unit_CFDAs!B$2,0,0,COUNTA(Unit_CFDAs!B$2:B$68000),1),$I77)</f>
        <v>0</v>
      </c>
      <c r="L77" s="8">
        <f ca="1">COUNTIF(OFFSET(Unit_CFDAs!C$2,0,0,COUNTA(Unit_CFDAs!C$2:C$68000),1),$I77)</f>
        <v>0</v>
      </c>
      <c r="M77" s="8">
        <f ca="1">COUNTIF(OFFSET(Unit_CFDAs!D$2,0,0,COUNTA(Unit_CFDAs!D$2:D$68000),1),$I77)</f>
        <v>0</v>
      </c>
      <c r="N77" s="8">
        <f ca="1">COUNTIF(OFFSET(Unit_CFDAs!E$2,0,0,COUNTA(Unit_CFDAs!E$2:E$68000),1),$I77)</f>
        <v>0</v>
      </c>
      <c r="O77" s="9">
        <f ca="1">COUNTIF(OFFSET(Unit_CFDAs!F$2,0,0,COUNTA(Unit_CFDAs!F$2:F$68000),1),$I77)</f>
        <v>0</v>
      </c>
      <c r="P77" s="11">
        <f ca="1">COUNTIF(OFFSET(Unit_CFDAs!G$2,0,0,COUNTA(Unit_CFDAs!G$2:G$68000),1),$I77)</f>
        <v>0</v>
      </c>
      <c r="Q77" s="11">
        <f ca="1">COUNTIF(OFFSET(Unit_CFDAs!H$2,0,0,COUNTA(Unit_CFDAs!H$2:H$68000),1),$I77)</f>
        <v>0</v>
      </c>
      <c r="R77" s="11">
        <f ca="1">COUNTIF(OFFSET(Unit_CFDAs!I$2,0,0,COUNTA(Unit_CFDAs!I$2:I$68000),1),$I77)</f>
        <v>0</v>
      </c>
      <c r="S77" s="11">
        <f ca="1">COUNTIF(OFFSET(Unit_CFDAs!J$2,0,0,COUNTA(Unit_CFDAs!J$2:J$68000),1),$I77)</f>
        <v>0</v>
      </c>
      <c r="T77" s="11">
        <f ca="1">COUNTIF(OFFSET(Unit_CFDAs!K$2,0,0,COUNTA(Unit_CFDAs!K$2:K$68000),1),$I77)</f>
        <v>0</v>
      </c>
      <c r="U77" t="str">
        <f>INDEX('CFDA-Defs'!$C$2:$C$68000,MATCH(I77,'CFDA-Defs'!$B$2:$B$68000))</f>
        <v>Bureau Of Oceans And International Environmental And Scientific Affairs, Department Of State</v>
      </c>
      <c r="V77" t="str">
        <f>INDEX('CFDA-Defs'!$A$2:$A$68000,MATCH(I77,'CFDA-Defs'!$B$2:$B$68000))</f>
        <v>Environmental and Scientific Partnerships and Programs</v>
      </c>
    </row>
    <row r="78" spans="1:22" x14ac:dyDescent="0.2">
      <c r="A78" s="1">
        <v>41306</v>
      </c>
      <c r="B78" s="1">
        <v>41352</v>
      </c>
      <c r="C78" t="s">
        <v>8730</v>
      </c>
      <c r="D78" t="s">
        <v>8731</v>
      </c>
      <c r="E78" t="s">
        <v>5633</v>
      </c>
      <c r="F78">
        <v>3675000</v>
      </c>
      <c r="G78" t="s">
        <v>8732</v>
      </c>
      <c r="H78" t="s">
        <v>8733</v>
      </c>
      <c r="I78">
        <v>19.02</v>
      </c>
      <c r="J78" s="8">
        <f ca="1">COUNTIF(OFFSET(Unit_CFDAs!A$2,0,0,COUNTA(Unit_CFDAs!A$2:A$68000),1),$I78)</f>
        <v>0</v>
      </c>
      <c r="K78" s="8">
        <f ca="1">COUNTIF(OFFSET(Unit_CFDAs!B$2,0,0,COUNTA(Unit_CFDAs!B$2:B$68000),1),$I78)</f>
        <v>0</v>
      </c>
      <c r="L78" s="8">
        <f ca="1">COUNTIF(OFFSET(Unit_CFDAs!C$2,0,0,COUNTA(Unit_CFDAs!C$2:C$68000),1),$I78)</f>
        <v>0</v>
      </c>
      <c r="M78" s="8">
        <f ca="1">COUNTIF(OFFSET(Unit_CFDAs!D$2,0,0,COUNTA(Unit_CFDAs!D$2:D$68000),1),$I78)</f>
        <v>0</v>
      </c>
      <c r="N78" s="8">
        <f ca="1">COUNTIF(OFFSET(Unit_CFDAs!E$2,0,0,COUNTA(Unit_CFDAs!E$2:E$68000),1),$I78)</f>
        <v>0</v>
      </c>
      <c r="O78" s="9">
        <f ca="1">COUNTIF(OFFSET(Unit_CFDAs!F$2,0,0,COUNTA(Unit_CFDAs!F$2:F$68000),1),$I78)</f>
        <v>0</v>
      </c>
      <c r="P78" s="11">
        <f ca="1">COUNTIF(OFFSET(Unit_CFDAs!G$2,0,0,COUNTA(Unit_CFDAs!G$2:G$68000),1),$I78)</f>
        <v>0</v>
      </c>
      <c r="Q78" s="11">
        <f ca="1">COUNTIF(OFFSET(Unit_CFDAs!H$2,0,0,COUNTA(Unit_CFDAs!H$2:H$68000),1),$I78)</f>
        <v>0</v>
      </c>
      <c r="R78" s="11">
        <f ca="1">COUNTIF(OFFSET(Unit_CFDAs!I$2,0,0,COUNTA(Unit_CFDAs!I$2:I$68000),1),$I78)</f>
        <v>0</v>
      </c>
      <c r="S78" s="11">
        <f ca="1">COUNTIF(OFFSET(Unit_CFDAs!J$2,0,0,COUNTA(Unit_CFDAs!J$2:J$68000),1),$I78)</f>
        <v>0</v>
      </c>
      <c r="T78" s="11">
        <f ca="1">COUNTIF(OFFSET(Unit_CFDAs!K$2,0,0,COUNTA(Unit_CFDAs!K$2:K$68000),1),$I78)</f>
        <v>0</v>
      </c>
      <c r="U78" t="str">
        <f>INDEX('CFDA-Defs'!$C$2:$C$68000,MATCH(I78,'CFDA-Defs'!$B$2:$B$68000))</f>
        <v>Bureau Of Personnel, Department Of State</v>
      </c>
      <c r="V78" t="str">
        <f>INDEX('CFDA-Defs'!$A$2:$A$68000,MATCH(I78,'CFDA-Defs'!$B$2:$B$68000))</f>
        <v>Charles B. Rangel International Affairs Program</v>
      </c>
    </row>
    <row r="79" spans="1:22" x14ac:dyDescent="0.2">
      <c r="A79" s="1">
        <v>41339</v>
      </c>
      <c r="B79" s="1">
        <v>41401</v>
      </c>
      <c r="C79" t="s">
        <v>9525</v>
      </c>
      <c r="D79" t="s">
        <v>9526</v>
      </c>
      <c r="E79" t="s">
        <v>5647</v>
      </c>
      <c r="F79">
        <v>5000</v>
      </c>
      <c r="G79" t="s">
        <v>9527</v>
      </c>
      <c r="I79">
        <v>19.04</v>
      </c>
      <c r="J79" s="8">
        <f ca="1">COUNTIF(OFFSET(Unit_CFDAs!A$2,0,0,COUNTA(Unit_CFDAs!A$2:A$68000),1),$I79)</f>
        <v>0</v>
      </c>
      <c r="K79" s="8">
        <f ca="1">COUNTIF(OFFSET(Unit_CFDAs!B$2,0,0,COUNTA(Unit_CFDAs!B$2:B$68000),1),$I79)</f>
        <v>0</v>
      </c>
      <c r="L79" s="8">
        <f ca="1">COUNTIF(OFFSET(Unit_CFDAs!C$2,0,0,COUNTA(Unit_CFDAs!C$2:C$68000),1),$I79)</f>
        <v>0</v>
      </c>
      <c r="M79" s="8">
        <f ca="1">COUNTIF(OFFSET(Unit_CFDAs!D$2,0,0,COUNTA(Unit_CFDAs!D$2:D$68000),1),$I79)</f>
        <v>0</v>
      </c>
      <c r="N79" s="8">
        <f ca="1">COUNTIF(OFFSET(Unit_CFDAs!E$2,0,0,COUNTA(Unit_CFDAs!E$2:E$68000),1),$I79)</f>
        <v>0</v>
      </c>
      <c r="O79" s="9">
        <f ca="1">COUNTIF(OFFSET(Unit_CFDAs!F$2,0,0,COUNTA(Unit_CFDAs!F$2:F$68000),1),$I79)</f>
        <v>0</v>
      </c>
      <c r="P79" s="11">
        <f ca="1">COUNTIF(OFFSET(Unit_CFDAs!G$2,0,0,COUNTA(Unit_CFDAs!G$2:G$68000),1),$I79)</f>
        <v>0</v>
      </c>
      <c r="Q79" s="11">
        <f ca="1">COUNTIF(OFFSET(Unit_CFDAs!H$2,0,0,COUNTA(Unit_CFDAs!H$2:H$68000),1),$I79)</f>
        <v>0</v>
      </c>
      <c r="R79" s="11">
        <f ca="1">COUNTIF(OFFSET(Unit_CFDAs!I$2,0,0,COUNTA(Unit_CFDAs!I$2:I$68000),1),$I79)</f>
        <v>0</v>
      </c>
      <c r="S79" s="11">
        <f ca="1">COUNTIF(OFFSET(Unit_CFDAs!J$2,0,0,COUNTA(Unit_CFDAs!J$2:J$68000),1),$I79)</f>
        <v>0</v>
      </c>
      <c r="T79" s="11">
        <f ca="1">COUNTIF(OFFSET(Unit_CFDAs!K$2,0,0,COUNTA(Unit_CFDAs!K$2:K$68000),1),$I79)</f>
        <v>0</v>
      </c>
      <c r="U79" t="str">
        <f>INDEX('CFDA-Defs'!$C$2:$C$68000,MATCH(I79,'CFDA-Defs'!$B$2:$B$68000))</f>
        <v>Under Secretary For Public Diplomacy And Public Affairs , Department Of State</v>
      </c>
      <c r="V79" t="str">
        <f>INDEX('CFDA-Defs'!$A$2:$A$68000,MATCH(I79,'CFDA-Defs'!$B$2:$B$68000))</f>
        <v>Public Diplomacy Programs</v>
      </c>
    </row>
    <row r="80" spans="1:22" x14ac:dyDescent="0.2">
      <c r="A80" s="1">
        <v>41333</v>
      </c>
      <c r="B80" s="1">
        <v>41363</v>
      </c>
      <c r="C80" t="s">
        <v>9934</v>
      </c>
      <c r="D80" t="s">
        <v>9935</v>
      </c>
      <c r="E80" t="s">
        <v>5633</v>
      </c>
      <c r="F80">
        <v>100000</v>
      </c>
      <c r="G80" t="s">
        <v>9936</v>
      </c>
      <c r="I80">
        <v>19.04</v>
      </c>
      <c r="J80" s="8">
        <f ca="1">COUNTIF(OFFSET(Unit_CFDAs!A$2,0,0,COUNTA(Unit_CFDAs!A$2:A$68000),1),$I80)</f>
        <v>0</v>
      </c>
      <c r="K80" s="8">
        <f ca="1">COUNTIF(OFFSET(Unit_CFDAs!B$2,0,0,COUNTA(Unit_CFDAs!B$2:B$68000),1),$I80)</f>
        <v>0</v>
      </c>
      <c r="L80" s="8">
        <f ca="1">COUNTIF(OFFSET(Unit_CFDAs!C$2,0,0,COUNTA(Unit_CFDAs!C$2:C$68000),1),$I80)</f>
        <v>0</v>
      </c>
      <c r="M80" s="8">
        <f ca="1">COUNTIF(OFFSET(Unit_CFDAs!D$2,0,0,COUNTA(Unit_CFDAs!D$2:D$68000),1),$I80)</f>
        <v>0</v>
      </c>
      <c r="N80" s="8">
        <f ca="1">COUNTIF(OFFSET(Unit_CFDAs!E$2,0,0,COUNTA(Unit_CFDAs!E$2:E$68000),1),$I80)</f>
        <v>0</v>
      </c>
      <c r="O80" s="9">
        <f ca="1">COUNTIF(OFFSET(Unit_CFDAs!F$2,0,0,COUNTA(Unit_CFDAs!F$2:F$68000),1),$I80)</f>
        <v>0</v>
      </c>
      <c r="P80" s="11">
        <f ca="1">COUNTIF(OFFSET(Unit_CFDAs!G$2,0,0,COUNTA(Unit_CFDAs!G$2:G$68000),1),$I80)</f>
        <v>0</v>
      </c>
      <c r="Q80" s="11">
        <f ca="1">COUNTIF(OFFSET(Unit_CFDAs!H$2,0,0,COUNTA(Unit_CFDAs!H$2:H$68000),1),$I80)</f>
        <v>0</v>
      </c>
      <c r="R80" s="11">
        <f ca="1">COUNTIF(OFFSET(Unit_CFDAs!I$2,0,0,COUNTA(Unit_CFDAs!I$2:I$68000),1),$I80)</f>
        <v>0</v>
      </c>
      <c r="S80" s="11">
        <f ca="1">COUNTIF(OFFSET(Unit_CFDAs!J$2,0,0,COUNTA(Unit_CFDAs!J$2:J$68000),1),$I80)</f>
        <v>0</v>
      </c>
      <c r="T80" s="11">
        <f ca="1">COUNTIF(OFFSET(Unit_CFDAs!K$2,0,0,COUNTA(Unit_CFDAs!K$2:K$68000),1),$I80)</f>
        <v>0</v>
      </c>
      <c r="U80" t="str">
        <f>INDEX('CFDA-Defs'!$C$2:$C$68000,MATCH(I80,'CFDA-Defs'!$B$2:$B$68000))</f>
        <v>Under Secretary For Public Diplomacy And Public Affairs , Department Of State</v>
      </c>
      <c r="V80" t="str">
        <f>INDEX('CFDA-Defs'!$A$2:$A$68000,MATCH(I80,'CFDA-Defs'!$B$2:$B$68000))</f>
        <v>Public Diplomacy Programs</v>
      </c>
    </row>
    <row r="81" spans="1:22" x14ac:dyDescent="0.2">
      <c r="A81" s="1">
        <v>41326</v>
      </c>
      <c r="B81" s="1">
        <v>41370</v>
      </c>
      <c r="C81" t="s">
        <v>9521</v>
      </c>
      <c r="D81" t="s">
        <v>9522</v>
      </c>
      <c r="E81" t="s">
        <v>5633</v>
      </c>
      <c r="F81">
        <v>250000</v>
      </c>
      <c r="G81" t="s">
        <v>9523</v>
      </c>
      <c r="H81" t="s">
        <v>9524</v>
      </c>
      <c r="I81">
        <v>19.04</v>
      </c>
      <c r="J81" s="8">
        <f ca="1">COUNTIF(OFFSET(Unit_CFDAs!A$2,0,0,COUNTA(Unit_CFDAs!A$2:A$68000),1),$I81)</f>
        <v>0</v>
      </c>
      <c r="K81" s="8">
        <f ca="1">COUNTIF(OFFSET(Unit_CFDAs!B$2,0,0,COUNTA(Unit_CFDAs!B$2:B$68000),1),$I81)</f>
        <v>0</v>
      </c>
      <c r="L81" s="8">
        <f ca="1">COUNTIF(OFFSET(Unit_CFDAs!C$2,0,0,COUNTA(Unit_CFDAs!C$2:C$68000),1),$I81)</f>
        <v>0</v>
      </c>
      <c r="M81" s="8">
        <f ca="1">COUNTIF(OFFSET(Unit_CFDAs!D$2,0,0,COUNTA(Unit_CFDAs!D$2:D$68000),1),$I81)</f>
        <v>0</v>
      </c>
      <c r="N81" s="8">
        <f ca="1">COUNTIF(OFFSET(Unit_CFDAs!E$2,0,0,COUNTA(Unit_CFDAs!E$2:E$68000),1),$I81)</f>
        <v>0</v>
      </c>
      <c r="O81" s="9">
        <f ca="1">COUNTIF(OFFSET(Unit_CFDAs!F$2,0,0,COUNTA(Unit_CFDAs!F$2:F$68000),1),$I81)</f>
        <v>0</v>
      </c>
      <c r="P81" s="11">
        <f ca="1">COUNTIF(OFFSET(Unit_CFDAs!G$2,0,0,COUNTA(Unit_CFDAs!G$2:G$68000),1),$I81)</f>
        <v>0</v>
      </c>
      <c r="Q81" s="11">
        <f ca="1">COUNTIF(OFFSET(Unit_CFDAs!H$2,0,0,COUNTA(Unit_CFDAs!H$2:H$68000),1),$I81)</f>
        <v>0</v>
      </c>
      <c r="R81" s="11">
        <f ca="1">COUNTIF(OFFSET(Unit_CFDAs!I$2,0,0,COUNTA(Unit_CFDAs!I$2:I$68000),1),$I81)</f>
        <v>0</v>
      </c>
      <c r="S81" s="11">
        <f ca="1">COUNTIF(OFFSET(Unit_CFDAs!J$2,0,0,COUNTA(Unit_CFDAs!J$2:J$68000),1),$I81)</f>
        <v>0</v>
      </c>
      <c r="T81" s="11">
        <f ca="1">COUNTIF(OFFSET(Unit_CFDAs!K$2,0,0,COUNTA(Unit_CFDAs!K$2:K$68000),1),$I81)</f>
        <v>0</v>
      </c>
      <c r="U81" t="str">
        <f>INDEX('CFDA-Defs'!$C$2:$C$68000,MATCH(I81,'CFDA-Defs'!$B$2:$B$68000))</f>
        <v>Under Secretary For Public Diplomacy And Public Affairs , Department Of State</v>
      </c>
      <c r="V81" t="str">
        <f>INDEX('CFDA-Defs'!$A$2:$A$68000,MATCH(I81,'CFDA-Defs'!$B$2:$B$68000))</f>
        <v>Public Diplomacy Programs</v>
      </c>
    </row>
    <row r="82" spans="1:22" x14ac:dyDescent="0.2">
      <c r="A82" s="1">
        <v>41310</v>
      </c>
      <c r="B82" s="1">
        <v>41425</v>
      </c>
      <c r="C82" t="s">
        <v>8734</v>
      </c>
      <c r="D82" t="s">
        <v>8735</v>
      </c>
      <c r="E82" t="s">
        <v>5633</v>
      </c>
      <c r="F82">
        <v>5000</v>
      </c>
      <c r="G82" t="s">
        <v>8736</v>
      </c>
      <c r="I82">
        <v>19.04</v>
      </c>
      <c r="J82" s="8">
        <f ca="1">COUNTIF(OFFSET(Unit_CFDAs!A$2,0,0,COUNTA(Unit_CFDAs!A$2:A$68000),1),$I82)</f>
        <v>0</v>
      </c>
      <c r="K82" s="8">
        <f ca="1">COUNTIF(OFFSET(Unit_CFDAs!B$2,0,0,COUNTA(Unit_CFDAs!B$2:B$68000),1),$I82)</f>
        <v>0</v>
      </c>
      <c r="L82" s="8">
        <f ca="1">COUNTIF(OFFSET(Unit_CFDAs!C$2,0,0,COUNTA(Unit_CFDAs!C$2:C$68000),1),$I82)</f>
        <v>0</v>
      </c>
      <c r="M82" s="8">
        <f ca="1">COUNTIF(OFFSET(Unit_CFDAs!D$2,0,0,COUNTA(Unit_CFDAs!D$2:D$68000),1),$I82)</f>
        <v>0</v>
      </c>
      <c r="N82" s="8">
        <f ca="1">COUNTIF(OFFSET(Unit_CFDAs!E$2,0,0,COUNTA(Unit_CFDAs!E$2:E$68000),1),$I82)</f>
        <v>0</v>
      </c>
      <c r="O82" s="9">
        <f ca="1">COUNTIF(OFFSET(Unit_CFDAs!F$2,0,0,COUNTA(Unit_CFDAs!F$2:F$68000),1),$I82)</f>
        <v>0</v>
      </c>
      <c r="P82" s="11">
        <f ca="1">COUNTIF(OFFSET(Unit_CFDAs!G$2,0,0,COUNTA(Unit_CFDAs!G$2:G$68000),1),$I82)</f>
        <v>0</v>
      </c>
      <c r="Q82" s="11">
        <f ca="1">COUNTIF(OFFSET(Unit_CFDAs!H$2,0,0,COUNTA(Unit_CFDAs!H$2:H$68000),1),$I82)</f>
        <v>0</v>
      </c>
      <c r="R82" s="11">
        <f ca="1">COUNTIF(OFFSET(Unit_CFDAs!I$2,0,0,COUNTA(Unit_CFDAs!I$2:I$68000),1),$I82)</f>
        <v>0</v>
      </c>
      <c r="S82" s="11">
        <f ca="1">COUNTIF(OFFSET(Unit_CFDAs!J$2,0,0,COUNTA(Unit_CFDAs!J$2:J$68000),1),$I82)</f>
        <v>0</v>
      </c>
      <c r="T82" s="11">
        <f ca="1">COUNTIF(OFFSET(Unit_CFDAs!K$2,0,0,COUNTA(Unit_CFDAs!K$2:K$68000),1),$I82)</f>
        <v>0</v>
      </c>
      <c r="U82" t="str">
        <f>INDEX('CFDA-Defs'!$C$2:$C$68000,MATCH(I82,'CFDA-Defs'!$B$2:$B$68000))</f>
        <v>Under Secretary For Public Diplomacy And Public Affairs , Department Of State</v>
      </c>
      <c r="V82" t="str">
        <f>INDEX('CFDA-Defs'!$A$2:$A$68000,MATCH(I82,'CFDA-Defs'!$B$2:$B$68000))</f>
        <v>Public Diplomacy Programs</v>
      </c>
    </row>
    <row r="83" spans="1:22" x14ac:dyDescent="0.2">
      <c r="A83" s="1">
        <v>41247</v>
      </c>
      <c r="B83" s="1">
        <v>41436</v>
      </c>
      <c r="C83" t="s">
        <v>9067</v>
      </c>
      <c r="D83" t="s">
        <v>9068</v>
      </c>
      <c r="E83" t="s">
        <v>5633</v>
      </c>
      <c r="F83">
        <v>40000</v>
      </c>
      <c r="G83" t="s">
        <v>9069</v>
      </c>
      <c r="H83" t="s">
        <v>9070</v>
      </c>
      <c r="I83">
        <v>19.04</v>
      </c>
      <c r="J83" s="8">
        <f ca="1">COUNTIF(OFFSET(Unit_CFDAs!A$2,0,0,COUNTA(Unit_CFDAs!A$2:A$68000),1),$I83)</f>
        <v>0</v>
      </c>
      <c r="K83" s="8">
        <f ca="1">COUNTIF(OFFSET(Unit_CFDAs!B$2,0,0,COUNTA(Unit_CFDAs!B$2:B$68000),1),$I83)</f>
        <v>0</v>
      </c>
      <c r="L83" s="8">
        <f ca="1">COUNTIF(OFFSET(Unit_CFDAs!C$2,0,0,COUNTA(Unit_CFDAs!C$2:C$68000),1),$I83)</f>
        <v>0</v>
      </c>
      <c r="M83" s="8">
        <f ca="1">COUNTIF(OFFSET(Unit_CFDAs!D$2,0,0,COUNTA(Unit_CFDAs!D$2:D$68000),1),$I83)</f>
        <v>0</v>
      </c>
      <c r="N83" s="8">
        <f ca="1">COUNTIF(OFFSET(Unit_CFDAs!E$2,0,0,COUNTA(Unit_CFDAs!E$2:E$68000),1),$I83)</f>
        <v>0</v>
      </c>
      <c r="O83" s="9">
        <f ca="1">COUNTIF(OFFSET(Unit_CFDAs!F$2,0,0,COUNTA(Unit_CFDAs!F$2:F$68000),1),$I83)</f>
        <v>0</v>
      </c>
      <c r="P83" s="11">
        <f ca="1">COUNTIF(OFFSET(Unit_CFDAs!G$2,0,0,COUNTA(Unit_CFDAs!G$2:G$68000),1),$I83)</f>
        <v>0</v>
      </c>
      <c r="Q83" s="11">
        <f ca="1">COUNTIF(OFFSET(Unit_CFDAs!H$2,0,0,COUNTA(Unit_CFDAs!H$2:H$68000),1),$I83)</f>
        <v>0</v>
      </c>
      <c r="R83" s="11">
        <f ca="1">COUNTIF(OFFSET(Unit_CFDAs!I$2,0,0,COUNTA(Unit_CFDAs!I$2:I$68000),1),$I83)</f>
        <v>0</v>
      </c>
      <c r="S83" s="11">
        <f ca="1">COUNTIF(OFFSET(Unit_CFDAs!J$2,0,0,COUNTA(Unit_CFDAs!J$2:J$68000),1),$I83)</f>
        <v>0</v>
      </c>
      <c r="T83" s="11">
        <f ca="1">COUNTIF(OFFSET(Unit_CFDAs!K$2,0,0,COUNTA(Unit_CFDAs!K$2:K$68000),1),$I83)</f>
        <v>0</v>
      </c>
      <c r="U83" t="str">
        <f>INDEX('CFDA-Defs'!$C$2:$C$68000,MATCH(I83,'CFDA-Defs'!$B$2:$B$68000))</f>
        <v>Under Secretary For Public Diplomacy And Public Affairs , Department Of State</v>
      </c>
      <c r="V83" t="str">
        <f>INDEX('CFDA-Defs'!$A$2:$A$68000,MATCH(I83,'CFDA-Defs'!$B$2:$B$68000))</f>
        <v>Public Diplomacy Programs</v>
      </c>
    </row>
    <row r="84" spans="1:22" x14ac:dyDescent="0.2">
      <c r="A84" s="1">
        <v>41240</v>
      </c>
      <c r="B84" s="1">
        <v>41515</v>
      </c>
      <c r="C84" t="s">
        <v>9071</v>
      </c>
      <c r="D84" t="s">
        <v>9072</v>
      </c>
      <c r="E84" t="s">
        <v>5650</v>
      </c>
      <c r="F84">
        <v>50000</v>
      </c>
      <c r="G84" t="s">
        <v>9073</v>
      </c>
      <c r="I84">
        <v>19.04</v>
      </c>
      <c r="J84" s="8">
        <f ca="1">COUNTIF(OFFSET(Unit_CFDAs!A$2,0,0,COUNTA(Unit_CFDAs!A$2:A$68000),1),$I84)</f>
        <v>0</v>
      </c>
      <c r="K84" s="8">
        <f ca="1">COUNTIF(OFFSET(Unit_CFDAs!B$2,0,0,COUNTA(Unit_CFDAs!B$2:B$68000),1),$I84)</f>
        <v>0</v>
      </c>
      <c r="L84" s="8">
        <f ca="1">COUNTIF(OFFSET(Unit_CFDAs!C$2,0,0,COUNTA(Unit_CFDAs!C$2:C$68000),1),$I84)</f>
        <v>0</v>
      </c>
      <c r="M84" s="8">
        <f ca="1">COUNTIF(OFFSET(Unit_CFDAs!D$2,0,0,COUNTA(Unit_CFDAs!D$2:D$68000),1),$I84)</f>
        <v>0</v>
      </c>
      <c r="N84" s="8">
        <f ca="1">COUNTIF(OFFSET(Unit_CFDAs!E$2,0,0,COUNTA(Unit_CFDAs!E$2:E$68000),1),$I84)</f>
        <v>0</v>
      </c>
      <c r="O84" s="9">
        <f ca="1">COUNTIF(OFFSET(Unit_CFDAs!F$2,0,0,COUNTA(Unit_CFDAs!F$2:F$68000),1),$I84)</f>
        <v>0</v>
      </c>
      <c r="P84" s="11">
        <f ca="1">COUNTIF(OFFSET(Unit_CFDAs!G$2,0,0,COUNTA(Unit_CFDAs!G$2:G$68000),1),$I84)</f>
        <v>0</v>
      </c>
      <c r="Q84" s="11">
        <f ca="1">COUNTIF(OFFSET(Unit_CFDAs!H$2,0,0,COUNTA(Unit_CFDAs!H$2:H$68000),1),$I84)</f>
        <v>0</v>
      </c>
      <c r="R84" s="11">
        <f ca="1">COUNTIF(OFFSET(Unit_CFDAs!I$2,0,0,COUNTA(Unit_CFDAs!I$2:I$68000),1),$I84)</f>
        <v>0</v>
      </c>
      <c r="S84" s="11">
        <f ca="1">COUNTIF(OFFSET(Unit_CFDAs!J$2,0,0,COUNTA(Unit_CFDAs!J$2:J$68000),1),$I84)</f>
        <v>0</v>
      </c>
      <c r="T84" s="11">
        <f ca="1">COUNTIF(OFFSET(Unit_CFDAs!K$2,0,0,COUNTA(Unit_CFDAs!K$2:K$68000),1),$I84)</f>
        <v>0</v>
      </c>
      <c r="U84" t="str">
        <f>INDEX('CFDA-Defs'!$C$2:$C$68000,MATCH(I84,'CFDA-Defs'!$B$2:$B$68000))</f>
        <v>Under Secretary For Public Diplomacy And Public Affairs , Department Of State</v>
      </c>
      <c r="V84" t="str">
        <f>INDEX('CFDA-Defs'!$A$2:$A$68000,MATCH(I84,'CFDA-Defs'!$B$2:$B$68000))</f>
        <v>Public Diplomacy Programs</v>
      </c>
    </row>
    <row r="85" spans="1:22" x14ac:dyDescent="0.2">
      <c r="A85" s="1">
        <v>41219</v>
      </c>
      <c r="B85" s="1">
        <v>41546</v>
      </c>
      <c r="C85" t="s">
        <v>8525</v>
      </c>
      <c r="D85" t="s">
        <v>8526</v>
      </c>
      <c r="E85" t="s">
        <v>5633</v>
      </c>
      <c r="F85">
        <v>100000</v>
      </c>
      <c r="G85" t="s">
        <v>8527</v>
      </c>
      <c r="I85">
        <v>19.04</v>
      </c>
      <c r="J85" s="8">
        <f ca="1">COUNTIF(OFFSET(Unit_CFDAs!A$2,0,0,COUNTA(Unit_CFDAs!A$2:A$68000),1),$I85)</f>
        <v>0</v>
      </c>
      <c r="K85" s="8">
        <f ca="1">COUNTIF(OFFSET(Unit_CFDAs!B$2,0,0,COUNTA(Unit_CFDAs!B$2:B$68000),1),$I85)</f>
        <v>0</v>
      </c>
      <c r="L85" s="8">
        <f ca="1">COUNTIF(OFFSET(Unit_CFDAs!C$2,0,0,COUNTA(Unit_CFDAs!C$2:C$68000),1),$I85)</f>
        <v>0</v>
      </c>
      <c r="M85" s="8">
        <f ca="1">COUNTIF(OFFSET(Unit_CFDAs!D$2,0,0,COUNTA(Unit_CFDAs!D$2:D$68000),1),$I85)</f>
        <v>0</v>
      </c>
      <c r="N85" s="8">
        <f ca="1">COUNTIF(OFFSET(Unit_CFDAs!E$2,0,0,COUNTA(Unit_CFDAs!E$2:E$68000),1),$I85)</f>
        <v>0</v>
      </c>
      <c r="O85" s="9">
        <f ca="1">COUNTIF(OFFSET(Unit_CFDAs!F$2,0,0,COUNTA(Unit_CFDAs!F$2:F$68000),1),$I85)</f>
        <v>0</v>
      </c>
      <c r="P85" s="11">
        <f ca="1">COUNTIF(OFFSET(Unit_CFDAs!G$2,0,0,COUNTA(Unit_CFDAs!G$2:G$68000),1),$I85)</f>
        <v>0</v>
      </c>
      <c r="Q85" s="11">
        <f ca="1">COUNTIF(OFFSET(Unit_CFDAs!H$2,0,0,COUNTA(Unit_CFDAs!H$2:H$68000),1),$I85)</f>
        <v>0</v>
      </c>
      <c r="R85" s="11">
        <f ca="1">COUNTIF(OFFSET(Unit_CFDAs!I$2,0,0,COUNTA(Unit_CFDAs!I$2:I$68000),1),$I85)</f>
        <v>0</v>
      </c>
      <c r="S85" s="11">
        <f ca="1">COUNTIF(OFFSET(Unit_CFDAs!J$2,0,0,COUNTA(Unit_CFDAs!J$2:J$68000),1),$I85)</f>
        <v>0</v>
      </c>
      <c r="T85" s="11">
        <f ca="1">COUNTIF(OFFSET(Unit_CFDAs!K$2,0,0,COUNTA(Unit_CFDAs!K$2:K$68000),1),$I85)</f>
        <v>0</v>
      </c>
      <c r="U85" t="str">
        <f>INDEX('CFDA-Defs'!$C$2:$C$68000,MATCH(I85,'CFDA-Defs'!$B$2:$B$68000))</f>
        <v>Under Secretary For Public Diplomacy And Public Affairs , Department Of State</v>
      </c>
      <c r="V85" t="str">
        <f>INDEX('CFDA-Defs'!$A$2:$A$68000,MATCH(I85,'CFDA-Defs'!$B$2:$B$68000))</f>
        <v>Public Diplomacy Programs</v>
      </c>
    </row>
    <row r="86" spans="1:22" x14ac:dyDescent="0.2">
      <c r="A86" s="1">
        <v>41305</v>
      </c>
      <c r="B86" s="1">
        <v>41366</v>
      </c>
      <c r="C86" t="s">
        <v>8737</v>
      </c>
      <c r="D86" t="s">
        <v>8738</v>
      </c>
      <c r="E86" t="s">
        <v>5633</v>
      </c>
      <c r="F86">
        <v>400000</v>
      </c>
      <c r="G86" t="s">
        <v>8739</v>
      </c>
      <c r="H86" t="s">
        <v>8740</v>
      </c>
      <c r="I86">
        <v>19.344999999999999</v>
      </c>
      <c r="J86" s="8">
        <f ca="1">COUNTIF(OFFSET(Unit_CFDAs!A$2,0,0,COUNTA(Unit_CFDAs!A$2:A$68000),1),$I86)</f>
        <v>0</v>
      </c>
      <c r="K86" s="8">
        <f ca="1">COUNTIF(OFFSET(Unit_CFDAs!B$2,0,0,COUNTA(Unit_CFDAs!B$2:B$68000),1),$I86)</f>
        <v>0</v>
      </c>
      <c r="L86" s="8">
        <f ca="1">COUNTIF(OFFSET(Unit_CFDAs!C$2,0,0,COUNTA(Unit_CFDAs!C$2:C$68000),1),$I86)</f>
        <v>0</v>
      </c>
      <c r="M86" s="8">
        <f ca="1">COUNTIF(OFFSET(Unit_CFDAs!D$2,0,0,COUNTA(Unit_CFDAs!D$2:D$68000),1),$I86)</f>
        <v>0</v>
      </c>
      <c r="N86" s="8">
        <f ca="1">COUNTIF(OFFSET(Unit_CFDAs!E$2,0,0,COUNTA(Unit_CFDAs!E$2:E$68000),1),$I86)</f>
        <v>0</v>
      </c>
      <c r="O86" s="9">
        <f ca="1">COUNTIF(OFFSET(Unit_CFDAs!F$2,0,0,COUNTA(Unit_CFDAs!F$2:F$68000),1),$I86)</f>
        <v>0</v>
      </c>
      <c r="P86" s="11">
        <f ca="1">COUNTIF(OFFSET(Unit_CFDAs!G$2,0,0,COUNTA(Unit_CFDAs!G$2:G$68000),1),$I86)</f>
        <v>0</v>
      </c>
      <c r="Q86" s="11">
        <f ca="1">COUNTIF(OFFSET(Unit_CFDAs!H$2,0,0,COUNTA(Unit_CFDAs!H$2:H$68000),1),$I86)</f>
        <v>0</v>
      </c>
      <c r="R86" s="11">
        <f ca="1">COUNTIF(OFFSET(Unit_CFDAs!I$2,0,0,COUNTA(Unit_CFDAs!I$2:I$68000),1),$I86)</f>
        <v>0</v>
      </c>
      <c r="S86" s="11">
        <f ca="1">COUNTIF(OFFSET(Unit_CFDAs!J$2,0,0,COUNTA(Unit_CFDAs!J$2:J$68000),1),$I86)</f>
        <v>0</v>
      </c>
      <c r="T86" s="11">
        <f ca="1">COUNTIF(OFFSET(Unit_CFDAs!K$2,0,0,COUNTA(Unit_CFDAs!K$2:K$68000),1),$I86)</f>
        <v>0</v>
      </c>
      <c r="U86" t="str">
        <f>INDEX('CFDA-Defs'!$C$2:$C$68000,MATCH(I86,'CFDA-Defs'!$B$2:$B$68000))</f>
        <v>Bureau Of Democracy, Human Rights And Labor, Department Of State</v>
      </c>
      <c r="V86" t="str">
        <f>INDEX('CFDA-Defs'!$A$2:$A$68000,MATCH(I86,'CFDA-Defs'!$B$2:$B$68000))</f>
        <v>International Programs to Support Democracy, Human Rights and Labor</v>
      </c>
    </row>
    <row r="87" spans="1:22" x14ac:dyDescent="0.2">
      <c r="A87" s="1">
        <v>41334</v>
      </c>
      <c r="B87" s="1">
        <v>41394</v>
      </c>
      <c r="C87" t="s">
        <v>9528</v>
      </c>
      <c r="D87" t="s">
        <v>9529</v>
      </c>
      <c r="E87" t="s">
        <v>5633</v>
      </c>
      <c r="F87">
        <v>750000</v>
      </c>
      <c r="G87" t="s">
        <v>9530</v>
      </c>
      <c r="H87" t="s">
        <v>9531</v>
      </c>
      <c r="I87">
        <v>19.414999999999999</v>
      </c>
      <c r="J87" s="8">
        <f ca="1">COUNTIF(OFFSET(Unit_CFDAs!A$2,0,0,COUNTA(Unit_CFDAs!A$2:A$68000),1),$I87)</f>
        <v>0</v>
      </c>
      <c r="K87" s="8">
        <f ca="1">COUNTIF(OFFSET(Unit_CFDAs!B$2,0,0,COUNTA(Unit_CFDAs!B$2:B$68000),1),$I87)</f>
        <v>0</v>
      </c>
      <c r="L87" s="8">
        <f ca="1">COUNTIF(OFFSET(Unit_CFDAs!C$2,0,0,COUNTA(Unit_CFDAs!C$2:C$68000),1),$I87)</f>
        <v>0</v>
      </c>
      <c r="M87" s="8">
        <f ca="1">COUNTIF(OFFSET(Unit_CFDAs!D$2,0,0,COUNTA(Unit_CFDAs!D$2:D$68000),1),$I87)</f>
        <v>0</v>
      </c>
      <c r="N87" s="8">
        <f ca="1">COUNTIF(OFFSET(Unit_CFDAs!E$2,0,0,COUNTA(Unit_CFDAs!E$2:E$68000),1),$I87)</f>
        <v>0</v>
      </c>
      <c r="O87" s="9">
        <f ca="1">COUNTIF(OFFSET(Unit_CFDAs!F$2,0,0,COUNTA(Unit_CFDAs!F$2:F$68000),1),$I87)</f>
        <v>0</v>
      </c>
      <c r="P87" s="11">
        <f ca="1">COUNTIF(OFFSET(Unit_CFDAs!G$2,0,0,COUNTA(Unit_CFDAs!G$2:G$68000),1),$I87)</f>
        <v>0</v>
      </c>
      <c r="Q87" s="11">
        <f ca="1">COUNTIF(OFFSET(Unit_CFDAs!H$2,0,0,COUNTA(Unit_CFDAs!H$2:H$68000),1),$I87)</f>
        <v>1</v>
      </c>
      <c r="R87" s="11">
        <f ca="1">COUNTIF(OFFSET(Unit_CFDAs!I$2,0,0,COUNTA(Unit_CFDAs!I$2:I$68000),1),$I87)</f>
        <v>0</v>
      </c>
      <c r="S87" s="11">
        <f ca="1">COUNTIF(OFFSET(Unit_CFDAs!J$2,0,0,COUNTA(Unit_CFDAs!J$2:J$68000),1),$I87)</f>
        <v>0</v>
      </c>
      <c r="T87" s="11">
        <f ca="1">COUNTIF(OFFSET(Unit_CFDAs!K$2,0,0,COUNTA(Unit_CFDAs!K$2:K$68000),1),$I87)</f>
        <v>0</v>
      </c>
      <c r="U87" t="str">
        <f>INDEX('CFDA-Defs'!$C$2:$C$68000,MATCH(I87,'CFDA-Defs'!$B$2:$B$68000))</f>
        <v>Bureau Of Educational And Cultural Affairs, Department Of State</v>
      </c>
      <c r="V87" t="str">
        <f>INDEX('CFDA-Defs'!$A$2:$A$68000,MATCH(I87,'CFDA-Defs'!$B$2:$B$68000))</f>
        <v>Professional and Cultural Exchange Programs - Citizen Exchanges</v>
      </c>
    </row>
    <row r="88" spans="1:22" x14ac:dyDescent="0.2">
      <c r="A88" s="1">
        <v>41334</v>
      </c>
      <c r="B88" s="1">
        <v>41394</v>
      </c>
      <c r="C88" t="s">
        <v>9532</v>
      </c>
      <c r="D88" t="s">
        <v>9533</v>
      </c>
      <c r="E88" t="s">
        <v>5633</v>
      </c>
      <c r="F88">
        <v>675000</v>
      </c>
      <c r="G88" t="s">
        <v>9534</v>
      </c>
      <c r="H88" t="s">
        <v>9535</v>
      </c>
      <c r="I88">
        <v>19.414999999999999</v>
      </c>
      <c r="J88" s="8">
        <f ca="1">COUNTIF(OFFSET(Unit_CFDAs!A$2,0,0,COUNTA(Unit_CFDAs!A$2:A$68000),1),$I88)</f>
        <v>0</v>
      </c>
      <c r="K88" s="8">
        <f ca="1">COUNTIF(OFFSET(Unit_CFDAs!B$2,0,0,COUNTA(Unit_CFDAs!B$2:B$68000),1),$I88)</f>
        <v>0</v>
      </c>
      <c r="L88" s="8">
        <f ca="1">COUNTIF(OFFSET(Unit_CFDAs!C$2,0,0,COUNTA(Unit_CFDAs!C$2:C$68000),1),$I88)</f>
        <v>0</v>
      </c>
      <c r="M88" s="8">
        <f ca="1">COUNTIF(OFFSET(Unit_CFDAs!D$2,0,0,COUNTA(Unit_CFDAs!D$2:D$68000),1),$I88)</f>
        <v>0</v>
      </c>
      <c r="N88" s="8">
        <f ca="1">COUNTIF(OFFSET(Unit_CFDAs!E$2,0,0,COUNTA(Unit_CFDAs!E$2:E$68000),1),$I88)</f>
        <v>0</v>
      </c>
      <c r="O88" s="9">
        <f ca="1">COUNTIF(OFFSET(Unit_CFDAs!F$2,0,0,COUNTA(Unit_CFDAs!F$2:F$68000),1),$I88)</f>
        <v>0</v>
      </c>
      <c r="P88" s="11">
        <f ca="1">COUNTIF(OFFSET(Unit_CFDAs!G$2,0,0,COUNTA(Unit_CFDAs!G$2:G$68000),1),$I88)</f>
        <v>0</v>
      </c>
      <c r="Q88" s="11">
        <f ca="1">COUNTIF(OFFSET(Unit_CFDAs!H$2,0,0,COUNTA(Unit_CFDAs!H$2:H$68000),1),$I88)</f>
        <v>1</v>
      </c>
      <c r="R88" s="11">
        <f ca="1">COUNTIF(OFFSET(Unit_CFDAs!I$2,0,0,COUNTA(Unit_CFDAs!I$2:I$68000),1),$I88)</f>
        <v>0</v>
      </c>
      <c r="S88" s="11">
        <f ca="1">COUNTIF(OFFSET(Unit_CFDAs!J$2,0,0,COUNTA(Unit_CFDAs!J$2:J$68000),1),$I88)</f>
        <v>0</v>
      </c>
      <c r="T88" s="11">
        <f ca="1">COUNTIF(OFFSET(Unit_CFDAs!K$2,0,0,COUNTA(Unit_CFDAs!K$2:K$68000),1),$I88)</f>
        <v>0</v>
      </c>
      <c r="U88" t="str">
        <f>INDEX('CFDA-Defs'!$C$2:$C$68000,MATCH(I88,'CFDA-Defs'!$B$2:$B$68000))</f>
        <v>Bureau Of Educational And Cultural Affairs, Department Of State</v>
      </c>
      <c r="V88" t="str">
        <f>INDEX('CFDA-Defs'!$A$2:$A$68000,MATCH(I88,'CFDA-Defs'!$B$2:$B$68000))</f>
        <v>Professional and Cultural Exchange Programs - Citizen Exchanges</v>
      </c>
    </row>
    <row r="89" spans="1:22" x14ac:dyDescent="0.2">
      <c r="A89" s="1">
        <v>41312</v>
      </c>
      <c r="B89" s="1">
        <v>41373</v>
      </c>
      <c r="C89" t="s">
        <v>8745</v>
      </c>
      <c r="D89" t="s">
        <v>8746</v>
      </c>
      <c r="E89" t="s">
        <v>5635</v>
      </c>
      <c r="F89">
        <v>1750000</v>
      </c>
      <c r="G89" t="s">
        <v>8747</v>
      </c>
      <c r="H89" t="s">
        <v>8748</v>
      </c>
      <c r="I89">
        <v>19.414999999999999</v>
      </c>
      <c r="J89" s="8">
        <f ca="1">COUNTIF(OFFSET(Unit_CFDAs!A$2,0,0,COUNTA(Unit_CFDAs!A$2:A$68000),1),$I89)</f>
        <v>0</v>
      </c>
      <c r="K89" s="8">
        <f ca="1">COUNTIF(OFFSET(Unit_CFDAs!B$2,0,0,COUNTA(Unit_CFDAs!B$2:B$68000),1),$I89)</f>
        <v>0</v>
      </c>
      <c r="L89" s="8">
        <f ca="1">COUNTIF(OFFSET(Unit_CFDAs!C$2,0,0,COUNTA(Unit_CFDAs!C$2:C$68000),1),$I89)</f>
        <v>0</v>
      </c>
      <c r="M89" s="8">
        <f ca="1">COUNTIF(OFFSET(Unit_CFDAs!D$2,0,0,COUNTA(Unit_CFDAs!D$2:D$68000),1),$I89)</f>
        <v>0</v>
      </c>
      <c r="N89" s="8">
        <f ca="1">COUNTIF(OFFSET(Unit_CFDAs!E$2,0,0,COUNTA(Unit_CFDAs!E$2:E$68000),1),$I89)</f>
        <v>0</v>
      </c>
      <c r="O89" s="9">
        <f ca="1">COUNTIF(OFFSET(Unit_CFDAs!F$2,0,0,COUNTA(Unit_CFDAs!F$2:F$68000),1),$I89)</f>
        <v>0</v>
      </c>
      <c r="P89" s="11">
        <f ca="1">COUNTIF(OFFSET(Unit_CFDAs!G$2,0,0,COUNTA(Unit_CFDAs!G$2:G$68000),1),$I89)</f>
        <v>0</v>
      </c>
      <c r="Q89" s="11">
        <f ca="1">COUNTIF(OFFSET(Unit_CFDAs!H$2,0,0,COUNTA(Unit_CFDAs!H$2:H$68000),1),$I89)</f>
        <v>1</v>
      </c>
      <c r="R89" s="11">
        <f ca="1">COUNTIF(OFFSET(Unit_CFDAs!I$2,0,0,COUNTA(Unit_CFDAs!I$2:I$68000),1),$I89)</f>
        <v>0</v>
      </c>
      <c r="S89" s="11">
        <f ca="1">COUNTIF(OFFSET(Unit_CFDAs!J$2,0,0,COUNTA(Unit_CFDAs!J$2:J$68000),1),$I89)</f>
        <v>0</v>
      </c>
      <c r="T89" s="11">
        <f ca="1">COUNTIF(OFFSET(Unit_CFDAs!K$2,0,0,COUNTA(Unit_CFDAs!K$2:K$68000),1),$I89)</f>
        <v>0</v>
      </c>
      <c r="U89" t="str">
        <f>INDEX('CFDA-Defs'!$C$2:$C$68000,MATCH(I89,'CFDA-Defs'!$B$2:$B$68000))</f>
        <v>Bureau Of Educational And Cultural Affairs, Department Of State</v>
      </c>
      <c r="V89" t="str">
        <f>INDEX('CFDA-Defs'!$A$2:$A$68000,MATCH(I89,'CFDA-Defs'!$B$2:$B$68000))</f>
        <v>Professional and Cultural Exchange Programs - Citizen Exchanges</v>
      </c>
    </row>
    <row r="90" spans="1:22" x14ac:dyDescent="0.2">
      <c r="A90" s="1">
        <v>41292</v>
      </c>
      <c r="B90" s="1">
        <v>41349</v>
      </c>
      <c r="C90" t="s">
        <v>8741</v>
      </c>
      <c r="D90" t="s">
        <v>8742</v>
      </c>
      <c r="E90" t="s">
        <v>5633</v>
      </c>
      <c r="F90">
        <v>600000</v>
      </c>
      <c r="G90" t="s">
        <v>8743</v>
      </c>
      <c r="H90" t="s">
        <v>8744</v>
      </c>
      <c r="I90">
        <v>19.414999999999999</v>
      </c>
      <c r="J90" s="8">
        <f ca="1">COUNTIF(OFFSET(Unit_CFDAs!A$2,0,0,COUNTA(Unit_CFDAs!A$2:A$68000),1),$I90)</f>
        <v>0</v>
      </c>
      <c r="K90" s="8">
        <f ca="1">COUNTIF(OFFSET(Unit_CFDAs!B$2,0,0,COUNTA(Unit_CFDAs!B$2:B$68000),1),$I90)</f>
        <v>0</v>
      </c>
      <c r="L90" s="8">
        <f ca="1">COUNTIF(OFFSET(Unit_CFDAs!C$2,0,0,COUNTA(Unit_CFDAs!C$2:C$68000),1),$I90)</f>
        <v>0</v>
      </c>
      <c r="M90" s="8">
        <f ca="1">COUNTIF(OFFSET(Unit_CFDAs!D$2,0,0,COUNTA(Unit_CFDAs!D$2:D$68000),1),$I90)</f>
        <v>0</v>
      </c>
      <c r="N90" s="8">
        <f ca="1">COUNTIF(OFFSET(Unit_CFDAs!E$2,0,0,COUNTA(Unit_CFDAs!E$2:E$68000),1),$I90)</f>
        <v>0</v>
      </c>
      <c r="O90" s="9">
        <f ca="1">COUNTIF(OFFSET(Unit_CFDAs!F$2,0,0,COUNTA(Unit_CFDAs!F$2:F$68000),1),$I90)</f>
        <v>0</v>
      </c>
      <c r="P90" s="11">
        <f ca="1">COUNTIF(OFFSET(Unit_CFDAs!G$2,0,0,COUNTA(Unit_CFDAs!G$2:G$68000),1),$I90)</f>
        <v>0</v>
      </c>
      <c r="Q90" s="11">
        <f ca="1">COUNTIF(OFFSET(Unit_CFDAs!H$2,0,0,COUNTA(Unit_CFDAs!H$2:H$68000),1),$I90)</f>
        <v>1</v>
      </c>
      <c r="R90" s="11">
        <f ca="1">COUNTIF(OFFSET(Unit_CFDAs!I$2,0,0,COUNTA(Unit_CFDAs!I$2:I$68000),1),$I90)</f>
        <v>0</v>
      </c>
      <c r="S90" s="11">
        <f ca="1">COUNTIF(OFFSET(Unit_CFDAs!J$2,0,0,COUNTA(Unit_CFDAs!J$2:J$68000),1),$I90)</f>
        <v>0</v>
      </c>
      <c r="T90" s="11">
        <f ca="1">COUNTIF(OFFSET(Unit_CFDAs!K$2,0,0,COUNTA(Unit_CFDAs!K$2:K$68000),1),$I90)</f>
        <v>0</v>
      </c>
      <c r="U90" t="str">
        <f>INDEX('CFDA-Defs'!$C$2:$C$68000,MATCH(I90,'CFDA-Defs'!$B$2:$B$68000))</f>
        <v>Bureau Of Educational And Cultural Affairs, Department Of State</v>
      </c>
      <c r="V90" t="str">
        <f>INDEX('CFDA-Defs'!$A$2:$A$68000,MATCH(I90,'CFDA-Defs'!$B$2:$B$68000))</f>
        <v>Professional and Cultural Exchange Programs - Citizen Exchanges</v>
      </c>
    </row>
    <row r="91" spans="1:22" x14ac:dyDescent="0.2">
      <c r="A91" s="1">
        <v>41326</v>
      </c>
      <c r="B91" s="1">
        <v>41387</v>
      </c>
      <c r="C91" t="s">
        <v>9536</v>
      </c>
      <c r="D91" t="s">
        <v>9537</v>
      </c>
      <c r="E91" t="s">
        <v>5633</v>
      </c>
      <c r="F91">
        <v>1750000</v>
      </c>
      <c r="G91" t="s">
        <v>9538</v>
      </c>
      <c r="H91" t="s">
        <v>9539</v>
      </c>
      <c r="I91">
        <v>19.452000000000002</v>
      </c>
      <c r="J91" s="8">
        <f ca="1">COUNTIF(OFFSET(Unit_CFDAs!A$2,0,0,COUNTA(Unit_CFDAs!A$2:A$68000),1),$I91)</f>
        <v>0</v>
      </c>
      <c r="K91" s="8">
        <f ca="1">COUNTIF(OFFSET(Unit_CFDAs!B$2,0,0,COUNTA(Unit_CFDAs!B$2:B$68000),1),$I91)</f>
        <v>0</v>
      </c>
      <c r="L91" s="8">
        <f ca="1">COUNTIF(OFFSET(Unit_CFDAs!C$2,0,0,COUNTA(Unit_CFDAs!C$2:C$68000),1),$I91)</f>
        <v>0</v>
      </c>
      <c r="M91" s="8">
        <f ca="1">COUNTIF(OFFSET(Unit_CFDAs!D$2,0,0,COUNTA(Unit_CFDAs!D$2:D$68000),1),$I91)</f>
        <v>0</v>
      </c>
      <c r="N91" s="8">
        <f ca="1">COUNTIF(OFFSET(Unit_CFDAs!E$2,0,0,COUNTA(Unit_CFDAs!E$2:E$68000),1),$I91)</f>
        <v>0</v>
      </c>
      <c r="O91" s="9">
        <f ca="1">COUNTIF(OFFSET(Unit_CFDAs!F$2,0,0,COUNTA(Unit_CFDAs!F$2:F$68000),1),$I91)</f>
        <v>0</v>
      </c>
      <c r="P91" s="11">
        <f ca="1">COUNTIF(OFFSET(Unit_CFDAs!G$2,0,0,COUNTA(Unit_CFDAs!G$2:G$68000),1),$I91)</f>
        <v>0</v>
      </c>
      <c r="Q91" s="11">
        <f ca="1">COUNTIF(OFFSET(Unit_CFDAs!H$2,0,0,COUNTA(Unit_CFDAs!H$2:H$68000),1),$I91)</f>
        <v>0</v>
      </c>
      <c r="R91" s="11">
        <f ca="1">COUNTIF(OFFSET(Unit_CFDAs!I$2,0,0,COUNTA(Unit_CFDAs!I$2:I$68000),1),$I91)</f>
        <v>0</v>
      </c>
      <c r="S91" s="11">
        <f ca="1">COUNTIF(OFFSET(Unit_CFDAs!J$2,0,0,COUNTA(Unit_CFDAs!J$2:J$68000),1),$I91)</f>
        <v>0</v>
      </c>
      <c r="T91" s="11">
        <f ca="1">COUNTIF(OFFSET(Unit_CFDAs!K$2,0,0,COUNTA(Unit_CFDAs!K$2:K$68000),1),$I91)</f>
        <v>0</v>
      </c>
      <c r="U91" t="str">
        <f>INDEX('CFDA-Defs'!$C$2:$C$68000,MATCH(I91,'CFDA-Defs'!$B$2:$B$68000))</f>
        <v>Bureau Of Educational And Cultural Affairs, Department Of State</v>
      </c>
      <c r="V91" t="str">
        <f>INDEX('CFDA-Defs'!$A$2:$A$68000,MATCH(I91,'CFDA-Defs'!$B$2:$B$68000))</f>
        <v>International Exchange Alumni Programs</v>
      </c>
    </row>
    <row r="92" spans="1:22" x14ac:dyDescent="0.2">
      <c r="A92" s="1">
        <v>41342</v>
      </c>
      <c r="B92" s="1">
        <v>41381</v>
      </c>
      <c r="C92" t="s">
        <v>9540</v>
      </c>
      <c r="D92" t="s">
        <v>9541</v>
      </c>
      <c r="E92" t="s">
        <v>5633</v>
      </c>
      <c r="F92">
        <v>2500000</v>
      </c>
      <c r="G92" t="s">
        <v>9542</v>
      </c>
      <c r="H92" t="s">
        <v>9543</v>
      </c>
      <c r="I92">
        <v>19.5</v>
      </c>
      <c r="J92" s="8">
        <f ca="1">COUNTIF(OFFSET(Unit_CFDAs!A$2,0,0,COUNTA(Unit_CFDAs!A$2:A$68000),1),$I92)</f>
        <v>0</v>
      </c>
      <c r="K92" s="8">
        <f ca="1">COUNTIF(OFFSET(Unit_CFDAs!B$2,0,0,COUNTA(Unit_CFDAs!B$2:B$68000),1),$I92)</f>
        <v>0</v>
      </c>
      <c r="L92" s="8">
        <f ca="1">COUNTIF(OFFSET(Unit_CFDAs!C$2,0,0,COUNTA(Unit_CFDAs!C$2:C$68000),1),$I92)</f>
        <v>0</v>
      </c>
      <c r="M92" s="8">
        <f ca="1">COUNTIF(OFFSET(Unit_CFDAs!D$2,0,0,COUNTA(Unit_CFDAs!D$2:D$68000),1),$I92)</f>
        <v>0</v>
      </c>
      <c r="N92" s="8">
        <f ca="1">COUNTIF(OFFSET(Unit_CFDAs!E$2,0,0,COUNTA(Unit_CFDAs!E$2:E$68000),1),$I92)</f>
        <v>0</v>
      </c>
      <c r="O92" s="9">
        <f ca="1">COUNTIF(OFFSET(Unit_CFDAs!F$2,0,0,COUNTA(Unit_CFDAs!F$2:F$68000),1),$I92)</f>
        <v>0</v>
      </c>
      <c r="P92" s="11">
        <f ca="1">COUNTIF(OFFSET(Unit_CFDAs!G$2,0,0,COUNTA(Unit_CFDAs!G$2:G$68000),1),$I92)</f>
        <v>0</v>
      </c>
      <c r="Q92" s="11">
        <f ca="1">COUNTIF(OFFSET(Unit_CFDAs!H$2,0,0,COUNTA(Unit_CFDAs!H$2:H$68000),1),$I92)</f>
        <v>0</v>
      </c>
      <c r="R92" s="11">
        <f ca="1">COUNTIF(OFFSET(Unit_CFDAs!I$2,0,0,COUNTA(Unit_CFDAs!I$2:I$68000),1),$I92)</f>
        <v>0</v>
      </c>
      <c r="S92" s="11">
        <f ca="1">COUNTIF(OFFSET(Unit_CFDAs!J$2,0,0,COUNTA(Unit_CFDAs!J$2:J$68000),1),$I92)</f>
        <v>0</v>
      </c>
      <c r="T92" s="11">
        <f ca="1">COUNTIF(OFFSET(Unit_CFDAs!K$2,0,0,COUNTA(Unit_CFDAs!K$2:K$68000),1),$I92)</f>
        <v>0</v>
      </c>
      <c r="U92" t="str">
        <f>INDEX('CFDA-Defs'!$C$2:$C$68000,MATCH(I92,'CFDA-Defs'!$B$2:$B$68000))</f>
        <v>Bureau Of Near Eastern Affairs, Department Of State</v>
      </c>
      <c r="V92" t="str">
        <f>INDEX('CFDA-Defs'!$A$2:$A$68000,MATCH(I92,'CFDA-Defs'!$B$2:$B$68000))</f>
        <v>Middle East Partnership Initiative</v>
      </c>
    </row>
    <row r="93" spans="1:22" x14ac:dyDescent="0.2">
      <c r="A93" s="1">
        <v>41307</v>
      </c>
      <c r="B93" s="1">
        <v>41366</v>
      </c>
      <c r="C93" t="s">
        <v>8749</v>
      </c>
      <c r="D93" t="s">
        <v>8750</v>
      </c>
      <c r="E93" t="s">
        <v>5633</v>
      </c>
      <c r="F93">
        <v>0</v>
      </c>
      <c r="G93" t="s">
        <v>8750</v>
      </c>
      <c r="I93">
        <v>19.702999999999999</v>
      </c>
      <c r="J93" s="8">
        <f ca="1">COUNTIF(OFFSET(Unit_CFDAs!A$2,0,0,COUNTA(Unit_CFDAs!A$2:A$68000),1),$I93)</f>
        <v>0</v>
      </c>
      <c r="K93" s="8">
        <f ca="1">COUNTIF(OFFSET(Unit_CFDAs!B$2,0,0,COUNTA(Unit_CFDAs!B$2:B$68000),1),$I93)</f>
        <v>0</v>
      </c>
      <c r="L93" s="8">
        <f ca="1">COUNTIF(OFFSET(Unit_CFDAs!C$2,0,0,COUNTA(Unit_CFDAs!C$2:C$68000),1),$I93)</f>
        <v>0</v>
      </c>
      <c r="M93" s="8">
        <f ca="1">COUNTIF(OFFSET(Unit_CFDAs!D$2,0,0,COUNTA(Unit_CFDAs!D$2:D$68000),1),$I93)</f>
        <v>0</v>
      </c>
      <c r="N93" s="8">
        <f ca="1">COUNTIF(OFFSET(Unit_CFDAs!E$2,0,0,COUNTA(Unit_CFDAs!E$2:E$68000),1),$I93)</f>
        <v>0</v>
      </c>
      <c r="O93" s="9">
        <f ca="1">COUNTIF(OFFSET(Unit_CFDAs!F$2,0,0,COUNTA(Unit_CFDAs!F$2:F$68000),1),$I93)</f>
        <v>0</v>
      </c>
      <c r="P93" s="11">
        <f ca="1">COUNTIF(OFFSET(Unit_CFDAs!G$2,0,0,COUNTA(Unit_CFDAs!G$2:G$68000),1),$I93)</f>
        <v>0</v>
      </c>
      <c r="Q93" s="11">
        <f ca="1">COUNTIF(OFFSET(Unit_CFDAs!H$2,0,0,COUNTA(Unit_CFDAs!H$2:H$68000),1),$I93)</f>
        <v>0</v>
      </c>
      <c r="R93" s="11">
        <f ca="1">COUNTIF(OFFSET(Unit_CFDAs!I$2,0,0,COUNTA(Unit_CFDAs!I$2:I$68000),1),$I93)</f>
        <v>0</v>
      </c>
      <c r="S93" s="11">
        <f ca="1">COUNTIF(OFFSET(Unit_CFDAs!J$2,0,0,COUNTA(Unit_CFDAs!J$2:J$68000),1),$I93)</f>
        <v>0</v>
      </c>
      <c r="T93" s="11">
        <f ca="1">COUNTIF(OFFSET(Unit_CFDAs!K$2,0,0,COUNTA(Unit_CFDAs!K$2:K$68000),1),$I93)</f>
        <v>0</v>
      </c>
      <c r="U93" t="str">
        <f>INDEX('CFDA-Defs'!$C$2:$C$68000,MATCH(I93,'CFDA-Defs'!$B$2:$B$68000))</f>
        <v>International Narcotics And Law Enforcement Affairs, Department Of State</v>
      </c>
      <c r="V93" t="str">
        <f>INDEX('CFDA-Defs'!$A$2:$A$68000,MATCH(I93,'CFDA-Defs'!$B$2:$B$68000))</f>
        <v>Criminal Justice Systems</v>
      </c>
    </row>
    <row r="94" spans="1:22" x14ac:dyDescent="0.2">
      <c r="A94" s="1">
        <v>41282</v>
      </c>
      <c r="B94" s="1">
        <v>41352</v>
      </c>
      <c r="C94" t="s">
        <v>9074</v>
      </c>
      <c r="D94" t="s">
        <v>9075</v>
      </c>
      <c r="E94" t="s">
        <v>5635</v>
      </c>
      <c r="F94">
        <v>2000000</v>
      </c>
      <c r="G94" t="s">
        <v>9076</v>
      </c>
      <c r="I94">
        <v>19.702999999999999</v>
      </c>
      <c r="J94" s="8">
        <f ca="1">COUNTIF(OFFSET(Unit_CFDAs!A$2,0,0,COUNTA(Unit_CFDAs!A$2:A$68000),1),$I94)</f>
        <v>0</v>
      </c>
      <c r="K94" s="8">
        <f ca="1">COUNTIF(OFFSET(Unit_CFDAs!B$2,0,0,COUNTA(Unit_CFDAs!B$2:B$68000),1),$I94)</f>
        <v>0</v>
      </c>
      <c r="L94" s="8">
        <f ca="1">COUNTIF(OFFSET(Unit_CFDAs!C$2,0,0,COUNTA(Unit_CFDAs!C$2:C$68000),1),$I94)</f>
        <v>0</v>
      </c>
      <c r="M94" s="8">
        <f ca="1">COUNTIF(OFFSET(Unit_CFDAs!D$2,0,0,COUNTA(Unit_CFDAs!D$2:D$68000),1),$I94)</f>
        <v>0</v>
      </c>
      <c r="N94" s="8">
        <f ca="1">COUNTIF(OFFSET(Unit_CFDAs!E$2,0,0,COUNTA(Unit_CFDAs!E$2:E$68000),1),$I94)</f>
        <v>0</v>
      </c>
      <c r="O94" s="9">
        <f ca="1">COUNTIF(OFFSET(Unit_CFDAs!F$2,0,0,COUNTA(Unit_CFDAs!F$2:F$68000),1),$I94)</f>
        <v>0</v>
      </c>
      <c r="P94" s="11">
        <f ca="1">COUNTIF(OFFSET(Unit_CFDAs!G$2,0,0,COUNTA(Unit_CFDAs!G$2:G$68000),1),$I94)</f>
        <v>0</v>
      </c>
      <c r="Q94" s="11">
        <f ca="1">COUNTIF(OFFSET(Unit_CFDAs!H$2,0,0,COUNTA(Unit_CFDAs!H$2:H$68000),1),$I94)</f>
        <v>0</v>
      </c>
      <c r="R94" s="11">
        <f ca="1">COUNTIF(OFFSET(Unit_CFDAs!I$2,0,0,COUNTA(Unit_CFDAs!I$2:I$68000),1),$I94)</f>
        <v>0</v>
      </c>
      <c r="S94" s="11">
        <f ca="1">COUNTIF(OFFSET(Unit_CFDAs!J$2,0,0,COUNTA(Unit_CFDAs!J$2:J$68000),1),$I94)</f>
        <v>0</v>
      </c>
      <c r="T94" s="11">
        <f ca="1">COUNTIF(OFFSET(Unit_CFDAs!K$2,0,0,COUNTA(Unit_CFDAs!K$2:K$68000),1),$I94)</f>
        <v>0</v>
      </c>
      <c r="U94" t="str">
        <f>INDEX('CFDA-Defs'!$C$2:$C$68000,MATCH(I94,'CFDA-Defs'!$B$2:$B$68000))</f>
        <v>International Narcotics And Law Enforcement Affairs, Department Of State</v>
      </c>
      <c r="V94" t="str">
        <f>INDEX('CFDA-Defs'!$A$2:$A$68000,MATCH(I94,'CFDA-Defs'!$B$2:$B$68000))</f>
        <v>Criminal Justice Systems</v>
      </c>
    </row>
    <row r="95" spans="1:22" x14ac:dyDescent="0.2">
      <c r="A95" s="1">
        <v>41300</v>
      </c>
      <c r="B95" s="1">
        <v>41359</v>
      </c>
      <c r="C95" t="s">
        <v>8751</v>
      </c>
      <c r="D95" t="s">
        <v>8752</v>
      </c>
      <c r="E95" t="s">
        <v>5633</v>
      </c>
      <c r="F95">
        <v>4000000</v>
      </c>
      <c r="G95" t="s">
        <v>8753</v>
      </c>
      <c r="H95" t="s">
        <v>8754</v>
      </c>
      <c r="I95">
        <v>19.704000000000001</v>
      </c>
      <c r="J95" s="8">
        <f ca="1">COUNTIF(OFFSET(Unit_CFDAs!A$2,0,0,COUNTA(Unit_CFDAs!A$2:A$68000),1),$I95)</f>
        <v>0</v>
      </c>
      <c r="K95" s="8">
        <f ca="1">COUNTIF(OFFSET(Unit_CFDAs!B$2,0,0,COUNTA(Unit_CFDAs!B$2:B$68000),1),$I95)</f>
        <v>0</v>
      </c>
      <c r="L95" s="8">
        <f ca="1">COUNTIF(OFFSET(Unit_CFDAs!C$2,0,0,COUNTA(Unit_CFDAs!C$2:C$68000),1),$I95)</f>
        <v>0</v>
      </c>
      <c r="M95" s="8">
        <f ca="1">COUNTIF(OFFSET(Unit_CFDAs!D$2,0,0,COUNTA(Unit_CFDAs!D$2:D$68000),1),$I95)</f>
        <v>0</v>
      </c>
      <c r="N95" s="8">
        <f ca="1">COUNTIF(OFFSET(Unit_CFDAs!E$2,0,0,COUNTA(Unit_CFDAs!E$2:E$68000),1),$I95)</f>
        <v>0</v>
      </c>
      <c r="O95" s="9">
        <f ca="1">COUNTIF(OFFSET(Unit_CFDAs!F$2,0,0,COUNTA(Unit_CFDAs!F$2:F$68000),1),$I95)</f>
        <v>0</v>
      </c>
      <c r="P95" s="11">
        <f ca="1">COUNTIF(OFFSET(Unit_CFDAs!G$2,0,0,COUNTA(Unit_CFDAs!G$2:G$68000),1),$I95)</f>
        <v>0</v>
      </c>
      <c r="Q95" s="11">
        <f ca="1">COUNTIF(OFFSET(Unit_CFDAs!H$2,0,0,COUNTA(Unit_CFDAs!H$2:H$68000),1),$I95)</f>
        <v>0</v>
      </c>
      <c r="R95" s="11">
        <f ca="1">COUNTIF(OFFSET(Unit_CFDAs!I$2,0,0,COUNTA(Unit_CFDAs!I$2:I$68000),1),$I95)</f>
        <v>0</v>
      </c>
      <c r="S95" s="11">
        <f ca="1">COUNTIF(OFFSET(Unit_CFDAs!J$2,0,0,COUNTA(Unit_CFDAs!J$2:J$68000),1),$I95)</f>
        <v>0</v>
      </c>
      <c r="T95" s="11">
        <f ca="1">COUNTIF(OFFSET(Unit_CFDAs!K$2,0,0,COUNTA(Unit_CFDAs!K$2:K$68000),1),$I95)</f>
        <v>0</v>
      </c>
      <c r="U95" t="str">
        <f>INDEX('CFDA-Defs'!$C$2:$C$68000,MATCH(I95,'CFDA-Defs'!$B$2:$B$68000))</f>
        <v>International Narcotics And Law Enforcement Affairs, Department Of State</v>
      </c>
      <c r="V95" t="str">
        <f>INDEX('CFDA-Defs'!$A$2:$A$68000,MATCH(I95,'CFDA-Defs'!$B$2:$B$68000))</f>
        <v>Counter Narcotics</v>
      </c>
    </row>
    <row r="96" spans="1:22" x14ac:dyDescent="0.2">
      <c r="A96" s="1">
        <v>41319</v>
      </c>
      <c r="B96" s="1">
        <v>41378</v>
      </c>
      <c r="C96" t="s">
        <v>8755</v>
      </c>
      <c r="D96" t="s">
        <v>8756</v>
      </c>
      <c r="E96" t="s">
        <v>5650</v>
      </c>
      <c r="F96">
        <v>0</v>
      </c>
      <c r="G96" t="s">
        <v>8757</v>
      </c>
      <c r="H96" t="s">
        <v>8758</v>
      </c>
      <c r="I96">
        <v>19.8</v>
      </c>
      <c r="J96" s="8">
        <f ca="1">COUNTIF(OFFSET(Unit_CFDAs!A$2,0,0,COUNTA(Unit_CFDAs!A$2:A$68000),1),$I96)</f>
        <v>0</v>
      </c>
      <c r="K96" s="8">
        <f ca="1">COUNTIF(OFFSET(Unit_CFDAs!B$2,0,0,COUNTA(Unit_CFDAs!B$2:B$68000),1),$I96)</f>
        <v>0</v>
      </c>
      <c r="L96" s="8">
        <f ca="1">COUNTIF(OFFSET(Unit_CFDAs!C$2,0,0,COUNTA(Unit_CFDAs!C$2:C$68000),1),$I96)</f>
        <v>0</v>
      </c>
      <c r="M96" s="8">
        <f ca="1">COUNTIF(OFFSET(Unit_CFDAs!D$2,0,0,COUNTA(Unit_CFDAs!D$2:D$68000),1),$I96)</f>
        <v>0</v>
      </c>
      <c r="N96" s="8">
        <f ca="1">COUNTIF(OFFSET(Unit_CFDAs!E$2,0,0,COUNTA(Unit_CFDAs!E$2:E$68000),1),$I96)</f>
        <v>0</v>
      </c>
      <c r="O96" s="9">
        <f ca="1">COUNTIF(OFFSET(Unit_CFDAs!F$2,0,0,COUNTA(Unit_CFDAs!F$2:F$68000),1),$I96)</f>
        <v>0</v>
      </c>
      <c r="P96" s="11">
        <f ca="1">COUNTIF(OFFSET(Unit_CFDAs!G$2,0,0,COUNTA(Unit_CFDAs!G$2:G$68000),1),$I96)</f>
        <v>0</v>
      </c>
      <c r="Q96" s="11">
        <f ca="1">COUNTIF(OFFSET(Unit_CFDAs!H$2,0,0,COUNTA(Unit_CFDAs!H$2:H$68000),1),$I96)</f>
        <v>0</v>
      </c>
      <c r="R96" s="11">
        <f ca="1">COUNTIF(OFFSET(Unit_CFDAs!I$2,0,0,COUNTA(Unit_CFDAs!I$2:I$68000),1),$I96)</f>
        <v>0</v>
      </c>
      <c r="S96" s="11">
        <f ca="1">COUNTIF(OFFSET(Unit_CFDAs!J$2,0,0,COUNTA(Unit_CFDAs!J$2:J$68000),1),$I96)</f>
        <v>0</v>
      </c>
      <c r="T96" s="11">
        <f ca="1">COUNTIF(OFFSET(Unit_CFDAs!K$2,0,0,COUNTA(Unit_CFDAs!K$2:K$68000),1),$I96)</f>
        <v>0</v>
      </c>
      <c r="U96" t="str">
        <f>INDEX('CFDA-Defs'!$C$2:$C$68000,MATCH(I96,'CFDA-Defs'!$B$2:$B$68000))</f>
        <v>Political Military Affairs/ Weapons Removal And Abatement, Department Of State</v>
      </c>
      <c r="V96" t="str">
        <f>INDEX('CFDA-Defs'!$A$2:$A$68000,MATCH(I96,'CFDA-Defs'!$B$2:$B$68000))</f>
        <v>Weapons Removal and Abatement</v>
      </c>
    </row>
    <row r="97" spans="1:22" x14ac:dyDescent="0.2">
      <c r="A97" s="1">
        <v>41342</v>
      </c>
      <c r="B97" s="1">
        <v>41405</v>
      </c>
      <c r="C97" t="s">
        <v>9544</v>
      </c>
      <c r="D97" t="s">
        <v>9545</v>
      </c>
      <c r="E97" t="s">
        <v>5633</v>
      </c>
      <c r="F97">
        <v>445000</v>
      </c>
      <c r="G97" t="s">
        <v>9546</v>
      </c>
      <c r="H97" t="s">
        <v>9547</v>
      </c>
      <c r="I97">
        <v>19.901</v>
      </c>
      <c r="J97" s="8">
        <f ca="1">COUNTIF(OFFSET(Unit_CFDAs!A$2,0,0,COUNTA(Unit_CFDAs!A$2:A$68000),1),$I97)</f>
        <v>0</v>
      </c>
      <c r="K97" s="8">
        <f ca="1">COUNTIF(OFFSET(Unit_CFDAs!B$2,0,0,COUNTA(Unit_CFDAs!B$2:B$68000),1),$I97)</f>
        <v>0</v>
      </c>
      <c r="L97" s="8">
        <f ca="1">COUNTIF(OFFSET(Unit_CFDAs!C$2,0,0,COUNTA(Unit_CFDAs!C$2:C$68000),1),$I97)</f>
        <v>0</v>
      </c>
      <c r="M97" s="8">
        <f ca="1">COUNTIF(OFFSET(Unit_CFDAs!D$2,0,0,COUNTA(Unit_CFDAs!D$2:D$68000),1),$I97)</f>
        <v>0</v>
      </c>
      <c r="N97" s="8">
        <f ca="1">COUNTIF(OFFSET(Unit_CFDAs!E$2,0,0,COUNTA(Unit_CFDAs!E$2:E$68000),1),$I97)</f>
        <v>0</v>
      </c>
      <c r="O97" s="9">
        <f ca="1">COUNTIF(OFFSET(Unit_CFDAs!F$2,0,0,COUNTA(Unit_CFDAs!F$2:F$68000),1),$I97)</f>
        <v>0</v>
      </c>
      <c r="P97" s="11">
        <f ca="1">COUNTIF(OFFSET(Unit_CFDAs!G$2,0,0,COUNTA(Unit_CFDAs!G$2:G$68000),1),$I97)</f>
        <v>0</v>
      </c>
      <c r="Q97" s="11">
        <f ca="1">COUNTIF(OFFSET(Unit_CFDAs!H$2,0,0,COUNTA(Unit_CFDAs!H$2:H$68000),1),$I97)</f>
        <v>0</v>
      </c>
      <c r="R97" s="11">
        <f ca="1">COUNTIF(OFFSET(Unit_CFDAs!I$2,0,0,COUNTA(Unit_CFDAs!I$2:I$68000),1),$I97)</f>
        <v>0</v>
      </c>
      <c r="S97" s="11">
        <f ca="1">COUNTIF(OFFSET(Unit_CFDAs!J$2,0,0,COUNTA(Unit_CFDAs!J$2:J$68000),1),$I97)</f>
        <v>0</v>
      </c>
      <c r="T97" s="11">
        <f ca="1">COUNTIF(OFFSET(Unit_CFDAs!K$2,0,0,COUNTA(Unit_CFDAs!K$2:K$68000),1),$I97)</f>
        <v>0</v>
      </c>
      <c r="U97" t="str">
        <f>INDEX('CFDA-Defs'!$C$2:$C$68000,MATCH(I97,'CFDA-Defs'!$B$2:$B$68000))</f>
        <v>Bureau Of International Security And Nonproliferation, Department Of State</v>
      </c>
      <c r="V97" t="str">
        <f>INDEX('CFDA-Defs'!$A$2:$A$68000,MATCH(I97,'CFDA-Defs'!$B$2:$B$68000))</f>
        <v>Export Control and Related Border Security</v>
      </c>
    </row>
    <row r="98" spans="1:22" x14ac:dyDescent="0.2">
      <c r="A98" s="1">
        <v>39447</v>
      </c>
      <c r="B98" s="1">
        <v>42368</v>
      </c>
      <c r="C98" s="18">
        <v>41608</v>
      </c>
      <c r="D98" t="s">
        <v>5649</v>
      </c>
      <c r="E98" t="s">
        <v>5650</v>
      </c>
      <c r="F98">
        <v>5000000</v>
      </c>
      <c r="G98" t="s">
        <v>5651</v>
      </c>
      <c r="I98">
        <v>20.108000000000001</v>
      </c>
      <c r="J98" s="8">
        <f ca="1">COUNTIF(OFFSET(Unit_CFDAs!A$2,0,0,COUNTA(Unit_CFDAs!A$2:A$68000),1),$I98)</f>
        <v>0</v>
      </c>
      <c r="K98" s="8">
        <f ca="1">COUNTIF(OFFSET(Unit_CFDAs!B$2,0,0,COUNTA(Unit_CFDAs!B$2:B$68000),1),$I98)</f>
        <v>1</v>
      </c>
      <c r="L98" s="8">
        <f ca="1">COUNTIF(OFFSET(Unit_CFDAs!C$2,0,0,COUNTA(Unit_CFDAs!C$2:C$68000),1),$I98)</f>
        <v>0</v>
      </c>
      <c r="M98" s="8">
        <f ca="1">COUNTIF(OFFSET(Unit_CFDAs!D$2,0,0,COUNTA(Unit_CFDAs!D$2:D$68000),1),$I98)</f>
        <v>1</v>
      </c>
      <c r="N98" s="8">
        <f ca="1">COUNTIF(OFFSET(Unit_CFDAs!E$2,0,0,COUNTA(Unit_CFDAs!E$2:E$68000),1),$I98)</f>
        <v>0</v>
      </c>
      <c r="O98" s="9">
        <f ca="1">COUNTIF(OFFSET(Unit_CFDAs!F$2,0,0,COUNTA(Unit_CFDAs!F$2:F$68000),1),$I98)</f>
        <v>0</v>
      </c>
      <c r="P98" s="11">
        <f ca="1">COUNTIF(OFFSET(Unit_CFDAs!G$2,0,0,COUNTA(Unit_CFDAs!G$2:G$68000),1),$I98)</f>
        <v>0</v>
      </c>
      <c r="Q98" s="11">
        <f ca="1">COUNTIF(OFFSET(Unit_CFDAs!H$2,0,0,COUNTA(Unit_CFDAs!H$2:H$68000),1),$I98)</f>
        <v>0</v>
      </c>
      <c r="R98" s="11">
        <f ca="1">COUNTIF(OFFSET(Unit_CFDAs!I$2,0,0,COUNTA(Unit_CFDAs!I$2:I$68000),1),$I98)</f>
        <v>0</v>
      </c>
      <c r="S98" s="11">
        <f ca="1">COUNTIF(OFFSET(Unit_CFDAs!J$2,0,0,COUNTA(Unit_CFDAs!J$2:J$68000),1),$I98)</f>
        <v>0</v>
      </c>
      <c r="T98" s="11">
        <f ca="1">COUNTIF(OFFSET(Unit_CFDAs!K$2,0,0,COUNTA(Unit_CFDAs!K$2:K$68000),1),$I98)</f>
        <v>0</v>
      </c>
      <c r="U98" t="str">
        <f>INDEX('CFDA-Defs'!$C$2:$C$68000,MATCH(I98,'CFDA-Defs'!$B$2:$B$68000))</f>
        <v>Federal Aviation Administration (faa), Department Of Transportation</v>
      </c>
      <c r="V98" t="str">
        <f>INDEX('CFDA-Defs'!$A$2:$A$68000,MATCH(I98,'CFDA-Defs'!$B$2:$B$68000))</f>
        <v>Aviation Research Grants</v>
      </c>
    </row>
    <row r="99" spans="1:22" x14ac:dyDescent="0.2">
      <c r="A99" s="1">
        <v>41307</v>
      </c>
      <c r="B99" s="1">
        <v>42765</v>
      </c>
      <c r="C99" t="s">
        <v>8759</v>
      </c>
      <c r="D99" t="s">
        <v>8760</v>
      </c>
      <c r="E99" t="s">
        <v>5635</v>
      </c>
      <c r="F99">
        <v>100000</v>
      </c>
      <c r="G99" t="s">
        <v>8760</v>
      </c>
      <c r="I99">
        <v>20.109000000000002</v>
      </c>
      <c r="J99" s="8">
        <f ca="1">COUNTIF(OFFSET(Unit_CFDAs!A$2,0,0,COUNTA(Unit_CFDAs!A$2:A$68000),1),$I99)</f>
        <v>0</v>
      </c>
      <c r="K99" s="8">
        <f ca="1">COUNTIF(OFFSET(Unit_CFDAs!B$2,0,0,COUNTA(Unit_CFDAs!B$2:B$68000),1),$I99)</f>
        <v>0</v>
      </c>
      <c r="L99" s="8">
        <f ca="1">COUNTIF(OFFSET(Unit_CFDAs!C$2,0,0,COUNTA(Unit_CFDAs!C$2:C$68000),1),$I99)</f>
        <v>0</v>
      </c>
      <c r="M99" s="8">
        <f ca="1">COUNTIF(OFFSET(Unit_CFDAs!D$2,0,0,COUNTA(Unit_CFDAs!D$2:D$68000),1),$I99)</f>
        <v>0</v>
      </c>
      <c r="N99" s="8">
        <f ca="1">COUNTIF(OFFSET(Unit_CFDAs!E$2,0,0,COUNTA(Unit_CFDAs!E$2:E$68000),1),$I99)</f>
        <v>0</v>
      </c>
      <c r="O99" s="9">
        <f ca="1">COUNTIF(OFFSET(Unit_CFDAs!F$2,0,0,COUNTA(Unit_CFDAs!F$2:F$68000),1),$I99)</f>
        <v>0</v>
      </c>
      <c r="P99" s="11">
        <f ca="1">COUNTIF(OFFSET(Unit_CFDAs!G$2,0,0,COUNTA(Unit_CFDAs!G$2:G$68000),1),$I99)</f>
        <v>0</v>
      </c>
      <c r="Q99" s="11">
        <f ca="1">COUNTIF(OFFSET(Unit_CFDAs!H$2,0,0,COUNTA(Unit_CFDAs!H$2:H$68000),1),$I99)</f>
        <v>0</v>
      </c>
      <c r="R99" s="11">
        <f ca="1">COUNTIF(OFFSET(Unit_CFDAs!I$2,0,0,COUNTA(Unit_CFDAs!I$2:I$68000),1),$I99)</f>
        <v>0</v>
      </c>
      <c r="S99" s="11">
        <f ca="1">COUNTIF(OFFSET(Unit_CFDAs!J$2,0,0,COUNTA(Unit_CFDAs!J$2:J$68000),1),$I99)</f>
        <v>0</v>
      </c>
      <c r="T99" s="11">
        <f ca="1">COUNTIF(OFFSET(Unit_CFDAs!K$2,0,0,COUNTA(Unit_CFDAs!K$2:K$68000),1),$I99)</f>
        <v>0</v>
      </c>
      <c r="U99" t="str">
        <f>INDEX('CFDA-Defs'!$C$2:$C$68000,MATCH(I99,'CFDA-Defs'!$B$2:$B$68000))</f>
        <v>Federal Aviation Administration (faa), Department Of Transportation</v>
      </c>
      <c r="V99" t="str">
        <f>INDEX('CFDA-Defs'!$A$2:$A$68000,MATCH(I99,'CFDA-Defs'!$B$2:$B$68000))</f>
        <v>Air Transportation Centers of Excellence</v>
      </c>
    </row>
    <row r="100" spans="1:22" x14ac:dyDescent="0.2">
      <c r="A100" s="1">
        <v>41291</v>
      </c>
      <c r="B100" s="1">
        <v>41429</v>
      </c>
      <c r="C100" t="s">
        <v>8761</v>
      </c>
      <c r="D100" t="s">
        <v>8278</v>
      </c>
      <c r="E100" t="s">
        <v>5633</v>
      </c>
      <c r="F100">
        <v>4707093</v>
      </c>
      <c r="G100" t="s">
        <v>8279</v>
      </c>
      <c r="H100" t="s">
        <v>8762</v>
      </c>
      <c r="I100">
        <v>21.015000000000001</v>
      </c>
      <c r="J100" s="8">
        <f ca="1">COUNTIF(OFFSET(Unit_CFDAs!A$2,0,0,COUNTA(Unit_CFDAs!A$2:A$68000),1),$I100)</f>
        <v>0</v>
      </c>
      <c r="K100" s="8">
        <f ca="1">COUNTIF(OFFSET(Unit_CFDAs!B$2,0,0,COUNTA(Unit_CFDAs!B$2:B$68000),1),$I100)</f>
        <v>0</v>
      </c>
      <c r="L100" s="8">
        <f ca="1">COUNTIF(OFFSET(Unit_CFDAs!C$2,0,0,COUNTA(Unit_CFDAs!C$2:C$68000),1),$I100)</f>
        <v>0</v>
      </c>
      <c r="M100" s="8">
        <f ca="1">COUNTIF(OFFSET(Unit_CFDAs!D$2,0,0,COUNTA(Unit_CFDAs!D$2:D$68000),1),$I100)</f>
        <v>0</v>
      </c>
      <c r="N100" s="8">
        <f ca="1">COUNTIF(OFFSET(Unit_CFDAs!E$2,0,0,COUNTA(Unit_CFDAs!E$2:E$68000),1),$I100)</f>
        <v>0</v>
      </c>
      <c r="O100" s="9">
        <f ca="1">COUNTIF(OFFSET(Unit_CFDAs!F$2,0,0,COUNTA(Unit_CFDAs!F$2:F$68000),1),$I100)</f>
        <v>0</v>
      </c>
      <c r="P100" s="11">
        <f ca="1">COUNTIF(OFFSET(Unit_CFDAs!G$2,0,0,COUNTA(Unit_CFDAs!G$2:G$68000),1),$I100)</f>
        <v>0</v>
      </c>
      <c r="Q100" s="11">
        <f ca="1">COUNTIF(OFFSET(Unit_CFDAs!H$2,0,0,COUNTA(Unit_CFDAs!H$2:H$68000),1),$I100)</f>
        <v>0</v>
      </c>
      <c r="R100" s="11">
        <f ca="1">COUNTIF(OFFSET(Unit_CFDAs!I$2,0,0,COUNTA(Unit_CFDAs!I$2:I$68000),1),$I100)</f>
        <v>0</v>
      </c>
      <c r="S100" s="11">
        <f ca="1">COUNTIF(OFFSET(Unit_CFDAs!J$2,0,0,COUNTA(Unit_CFDAs!J$2:J$68000),1),$I100)</f>
        <v>0</v>
      </c>
      <c r="T100" s="11">
        <f ca="1">COUNTIF(OFFSET(Unit_CFDAs!K$2,0,0,COUNTA(Unit_CFDAs!K$2:K$68000),1),$I100)</f>
        <v>0</v>
      </c>
      <c r="U100" t="str">
        <f>INDEX('CFDA-Defs'!$C$2:$C$68000,MATCH(I100,'CFDA-Defs'!$B$2:$B$68000))</f>
        <v>Department Of The Treasury, Department Of The Treasury</v>
      </c>
      <c r="V100" t="str">
        <f>INDEX('CFDA-Defs'!$A$2:$A$68000,MATCH(I100,'CFDA-Defs'!$B$2:$B$68000))</f>
        <v>Resources and Ecosystems Sustainability, Tourist Opportunities, and Revived Economies of the Gulf Coast States</v>
      </c>
    </row>
    <row r="101" spans="1:22" x14ac:dyDescent="0.2">
      <c r="A101" s="1">
        <v>41333</v>
      </c>
      <c r="B101" s="1">
        <v>41424</v>
      </c>
      <c r="C101" t="s">
        <v>9548</v>
      </c>
      <c r="D101" t="s">
        <v>9549</v>
      </c>
      <c r="E101" t="s">
        <v>5633</v>
      </c>
      <c r="F101">
        <v>266000</v>
      </c>
      <c r="G101" t="s">
        <v>9550</v>
      </c>
      <c r="H101" t="s">
        <v>9551</v>
      </c>
      <c r="I101">
        <v>34.002000000000002</v>
      </c>
      <c r="J101" s="8">
        <f ca="1">COUNTIF(OFFSET(Unit_CFDAs!A$2,0,0,COUNTA(Unit_CFDAs!A$2:A$68000),1),$I101)</f>
        <v>0</v>
      </c>
      <c r="K101" s="8">
        <f ca="1">COUNTIF(OFFSET(Unit_CFDAs!B$2,0,0,COUNTA(Unit_CFDAs!B$2:B$68000),1),$I101)</f>
        <v>0</v>
      </c>
      <c r="L101" s="8">
        <f ca="1">COUNTIF(OFFSET(Unit_CFDAs!C$2,0,0,COUNTA(Unit_CFDAs!C$2:C$68000),1),$I101)</f>
        <v>0</v>
      </c>
      <c r="M101" s="8">
        <f ca="1">COUNTIF(OFFSET(Unit_CFDAs!D$2,0,0,COUNTA(Unit_CFDAs!D$2:D$68000),1),$I101)</f>
        <v>0</v>
      </c>
      <c r="N101" s="8">
        <f ca="1">COUNTIF(OFFSET(Unit_CFDAs!E$2,0,0,COUNTA(Unit_CFDAs!E$2:E$68000),1),$I101)</f>
        <v>0</v>
      </c>
      <c r="O101" s="9">
        <f ca="1">COUNTIF(OFFSET(Unit_CFDAs!F$2,0,0,COUNTA(Unit_CFDAs!F$2:F$68000),1),$I101)</f>
        <v>0</v>
      </c>
      <c r="P101" s="11">
        <f ca="1">COUNTIF(OFFSET(Unit_CFDAs!G$2,0,0,COUNTA(Unit_CFDAs!G$2:G$68000),1),$I101)</f>
        <v>0</v>
      </c>
      <c r="Q101" s="11">
        <f ca="1">COUNTIF(OFFSET(Unit_CFDAs!H$2,0,0,COUNTA(Unit_CFDAs!H$2:H$68000),1),$I101)</f>
        <v>0</v>
      </c>
      <c r="R101" s="11">
        <f ca="1">COUNTIF(OFFSET(Unit_CFDAs!I$2,0,0,COUNTA(Unit_CFDAs!I$2:I$68000),1),$I101)</f>
        <v>0</v>
      </c>
      <c r="S101" s="11">
        <f ca="1">COUNTIF(OFFSET(Unit_CFDAs!J$2,0,0,COUNTA(Unit_CFDAs!J$2:J$68000),1),$I101)</f>
        <v>0</v>
      </c>
      <c r="T101" s="11">
        <f ca="1">COUNTIF(OFFSET(Unit_CFDAs!K$2,0,0,COUNTA(Unit_CFDAs!K$2:K$68000),1),$I101)</f>
        <v>0</v>
      </c>
      <c r="U101" t="str">
        <f>INDEX('CFDA-Defs'!$C$2:$C$68000,MATCH(I101,'CFDA-Defs'!$B$2:$B$68000))</f>
        <v>Federal Mediation And Conciliation Service</v>
      </c>
      <c r="V101" t="str">
        <f>INDEX('CFDA-Defs'!$A$2:$A$68000,MATCH(I101,'CFDA-Defs'!$B$2:$B$68000))</f>
        <v>Labor Management Cooperation</v>
      </c>
    </row>
    <row r="102" spans="1:22" x14ac:dyDescent="0.2">
      <c r="A102" s="1">
        <v>41333</v>
      </c>
      <c r="B102" s="1">
        <v>41375</v>
      </c>
      <c r="C102" t="s">
        <v>9556</v>
      </c>
      <c r="D102" t="s">
        <v>9557</v>
      </c>
      <c r="E102" t="s">
        <v>5633</v>
      </c>
      <c r="F102">
        <v>500000</v>
      </c>
      <c r="G102" t="s">
        <v>9558</v>
      </c>
      <c r="H102" t="s">
        <v>9559</v>
      </c>
      <c r="I102">
        <v>45.024000000000001</v>
      </c>
      <c r="J102" s="8">
        <f ca="1">COUNTIF(OFFSET(Unit_CFDAs!A$2,0,0,COUNTA(Unit_CFDAs!A$2:A$68000),1),$I102)</f>
        <v>0</v>
      </c>
      <c r="K102" s="8">
        <f ca="1">COUNTIF(OFFSET(Unit_CFDAs!B$2,0,0,COUNTA(Unit_CFDAs!B$2:B$68000),1),$I102)</f>
        <v>0</v>
      </c>
      <c r="L102" s="8">
        <f ca="1">COUNTIF(OFFSET(Unit_CFDAs!C$2,0,0,COUNTA(Unit_CFDAs!C$2:C$68000),1),$I102)</f>
        <v>0</v>
      </c>
      <c r="M102" s="8">
        <f ca="1">COUNTIF(OFFSET(Unit_CFDAs!D$2,0,0,COUNTA(Unit_CFDAs!D$2:D$68000),1),$I102)</f>
        <v>1</v>
      </c>
      <c r="N102" s="8">
        <f ca="1">COUNTIF(OFFSET(Unit_CFDAs!E$2,0,0,COUNTA(Unit_CFDAs!E$2:E$68000),1),$I102)</f>
        <v>0</v>
      </c>
      <c r="O102" s="9">
        <f ca="1">COUNTIF(OFFSET(Unit_CFDAs!F$2,0,0,COUNTA(Unit_CFDAs!F$2:F$68000),1),$I102)</f>
        <v>0</v>
      </c>
      <c r="P102" s="11">
        <f ca="1">COUNTIF(OFFSET(Unit_CFDAs!G$2,0,0,COUNTA(Unit_CFDAs!G$2:G$68000),1),$I102)</f>
        <v>0</v>
      </c>
      <c r="Q102" s="11">
        <f ca="1">COUNTIF(OFFSET(Unit_CFDAs!H$2,0,0,COUNTA(Unit_CFDAs!H$2:H$68000),1),$I102)</f>
        <v>1</v>
      </c>
      <c r="R102" s="11">
        <f ca="1">COUNTIF(OFFSET(Unit_CFDAs!I$2,0,0,COUNTA(Unit_CFDAs!I$2:I$68000),1),$I102)</f>
        <v>0</v>
      </c>
      <c r="S102" s="11">
        <f ca="1">COUNTIF(OFFSET(Unit_CFDAs!J$2,0,0,COUNTA(Unit_CFDAs!J$2:J$68000),1),$I102)</f>
        <v>0</v>
      </c>
      <c r="T102" s="11">
        <f ca="1">COUNTIF(OFFSET(Unit_CFDAs!K$2,0,0,COUNTA(Unit_CFDAs!K$2:K$68000),1),$I102)</f>
        <v>0</v>
      </c>
      <c r="U102" t="str">
        <f>INDEX('CFDA-Defs'!$C$2:$C$68000,MATCH(I102,'CFDA-Defs'!$B$2:$B$68000))</f>
        <v>National Endowment For The Arts</v>
      </c>
      <c r="V102" t="str">
        <f>INDEX('CFDA-Defs'!$A$2:$A$68000,MATCH(I102,'CFDA-Defs'!$B$2:$B$68000))</f>
        <v>Promotion of the Arts_Grants to Organizations and Individuals</v>
      </c>
    </row>
    <row r="103" spans="1:22" x14ac:dyDescent="0.2">
      <c r="A103" s="1">
        <v>41332</v>
      </c>
      <c r="B103" s="1">
        <v>41381</v>
      </c>
      <c r="C103" t="s">
        <v>9552</v>
      </c>
      <c r="D103" t="s">
        <v>9553</v>
      </c>
      <c r="E103" t="s">
        <v>5633</v>
      </c>
      <c r="F103">
        <v>75000</v>
      </c>
      <c r="G103" t="s">
        <v>9554</v>
      </c>
      <c r="H103" t="s">
        <v>9555</v>
      </c>
      <c r="I103">
        <v>45.024000000000001</v>
      </c>
      <c r="J103" s="8">
        <f ca="1">COUNTIF(OFFSET(Unit_CFDAs!A$2,0,0,COUNTA(Unit_CFDAs!A$2:A$68000),1),$I103)</f>
        <v>0</v>
      </c>
      <c r="K103" s="8">
        <f ca="1">COUNTIF(OFFSET(Unit_CFDAs!B$2,0,0,COUNTA(Unit_CFDAs!B$2:B$68000),1),$I103)</f>
        <v>0</v>
      </c>
      <c r="L103" s="8">
        <f ca="1">COUNTIF(OFFSET(Unit_CFDAs!C$2,0,0,COUNTA(Unit_CFDAs!C$2:C$68000),1),$I103)</f>
        <v>0</v>
      </c>
      <c r="M103" s="8">
        <f ca="1">COUNTIF(OFFSET(Unit_CFDAs!D$2,0,0,COUNTA(Unit_CFDAs!D$2:D$68000),1),$I103)</f>
        <v>1</v>
      </c>
      <c r="N103" s="8">
        <f ca="1">COUNTIF(OFFSET(Unit_CFDAs!E$2,0,0,COUNTA(Unit_CFDAs!E$2:E$68000),1),$I103)</f>
        <v>0</v>
      </c>
      <c r="O103" s="9">
        <f ca="1">COUNTIF(OFFSET(Unit_CFDAs!F$2,0,0,COUNTA(Unit_CFDAs!F$2:F$68000),1),$I103)</f>
        <v>0</v>
      </c>
      <c r="P103" s="11">
        <f ca="1">COUNTIF(OFFSET(Unit_CFDAs!G$2,0,0,COUNTA(Unit_CFDAs!G$2:G$68000),1),$I103)</f>
        <v>0</v>
      </c>
      <c r="Q103" s="11">
        <f ca="1">COUNTIF(OFFSET(Unit_CFDAs!H$2,0,0,COUNTA(Unit_CFDAs!H$2:H$68000),1),$I103)</f>
        <v>1</v>
      </c>
      <c r="R103" s="11">
        <f ca="1">COUNTIF(OFFSET(Unit_CFDAs!I$2,0,0,COUNTA(Unit_CFDAs!I$2:I$68000),1),$I103)</f>
        <v>0</v>
      </c>
      <c r="S103" s="11">
        <f ca="1">COUNTIF(OFFSET(Unit_CFDAs!J$2,0,0,COUNTA(Unit_CFDAs!J$2:J$68000),1),$I103)</f>
        <v>0</v>
      </c>
      <c r="T103" s="11">
        <f ca="1">COUNTIF(OFFSET(Unit_CFDAs!K$2,0,0,COUNTA(Unit_CFDAs!K$2:K$68000),1),$I103)</f>
        <v>0</v>
      </c>
      <c r="U103" t="str">
        <f>INDEX('CFDA-Defs'!$C$2:$C$68000,MATCH(I103,'CFDA-Defs'!$B$2:$B$68000))</f>
        <v>National Endowment For The Arts</v>
      </c>
      <c r="V103" t="str">
        <f>INDEX('CFDA-Defs'!$A$2:$A$68000,MATCH(I103,'CFDA-Defs'!$B$2:$B$68000))</f>
        <v>Promotion of the Arts_Grants to Organizations and Individuals</v>
      </c>
    </row>
    <row r="104" spans="1:22" x14ac:dyDescent="0.2">
      <c r="A104" s="1">
        <v>41257</v>
      </c>
      <c r="B104" s="1">
        <v>41397</v>
      </c>
      <c r="C104" t="s">
        <v>9082</v>
      </c>
      <c r="D104" t="s">
        <v>9083</v>
      </c>
      <c r="E104" t="s">
        <v>5633</v>
      </c>
      <c r="F104">
        <v>100000</v>
      </c>
      <c r="G104" t="s">
        <v>9084</v>
      </c>
      <c r="H104" t="s">
        <v>9077</v>
      </c>
      <c r="I104">
        <v>45.024000000000001</v>
      </c>
      <c r="J104" s="8">
        <f ca="1">COUNTIF(OFFSET(Unit_CFDAs!A$2,0,0,COUNTA(Unit_CFDAs!A$2:A$68000),1),$I104)</f>
        <v>0</v>
      </c>
      <c r="K104" s="8">
        <f ca="1">COUNTIF(OFFSET(Unit_CFDAs!B$2,0,0,COUNTA(Unit_CFDAs!B$2:B$68000),1),$I104)</f>
        <v>0</v>
      </c>
      <c r="L104" s="8">
        <f ca="1">COUNTIF(OFFSET(Unit_CFDAs!C$2,0,0,COUNTA(Unit_CFDAs!C$2:C$68000),1),$I104)</f>
        <v>0</v>
      </c>
      <c r="M104" s="8">
        <f ca="1">COUNTIF(OFFSET(Unit_CFDAs!D$2,0,0,COUNTA(Unit_CFDAs!D$2:D$68000),1),$I104)</f>
        <v>1</v>
      </c>
      <c r="N104" s="8">
        <f ca="1">COUNTIF(OFFSET(Unit_CFDAs!E$2,0,0,COUNTA(Unit_CFDAs!E$2:E$68000),1),$I104)</f>
        <v>0</v>
      </c>
      <c r="O104" s="9">
        <f ca="1">COUNTIF(OFFSET(Unit_CFDAs!F$2,0,0,COUNTA(Unit_CFDAs!F$2:F$68000),1),$I104)</f>
        <v>0</v>
      </c>
      <c r="P104" s="11">
        <f ca="1">COUNTIF(OFFSET(Unit_CFDAs!G$2,0,0,COUNTA(Unit_CFDAs!G$2:G$68000),1),$I104)</f>
        <v>0</v>
      </c>
      <c r="Q104" s="11">
        <f ca="1">COUNTIF(OFFSET(Unit_CFDAs!H$2,0,0,COUNTA(Unit_CFDAs!H$2:H$68000),1),$I104)</f>
        <v>1</v>
      </c>
      <c r="R104" s="11">
        <f ca="1">COUNTIF(OFFSET(Unit_CFDAs!I$2,0,0,COUNTA(Unit_CFDAs!I$2:I$68000),1),$I104)</f>
        <v>0</v>
      </c>
      <c r="S104" s="11">
        <f ca="1">COUNTIF(OFFSET(Unit_CFDAs!J$2,0,0,COUNTA(Unit_CFDAs!J$2:J$68000),1),$I104)</f>
        <v>0</v>
      </c>
      <c r="T104" s="11">
        <f ca="1">COUNTIF(OFFSET(Unit_CFDAs!K$2,0,0,COUNTA(Unit_CFDAs!K$2:K$68000),1),$I104)</f>
        <v>0</v>
      </c>
      <c r="U104" t="str">
        <f>INDEX('CFDA-Defs'!$C$2:$C$68000,MATCH(I104,'CFDA-Defs'!$B$2:$B$68000))</f>
        <v>National Endowment For The Arts</v>
      </c>
      <c r="V104" t="str">
        <f>INDEX('CFDA-Defs'!$A$2:$A$68000,MATCH(I104,'CFDA-Defs'!$B$2:$B$68000))</f>
        <v>Promotion of the Arts_Grants to Organizations and Individuals</v>
      </c>
    </row>
    <row r="105" spans="1:22" x14ac:dyDescent="0.2">
      <c r="A105" s="1">
        <v>41257</v>
      </c>
      <c r="B105" s="1">
        <v>41376</v>
      </c>
      <c r="C105" t="s">
        <v>9078</v>
      </c>
      <c r="D105" t="s">
        <v>9079</v>
      </c>
      <c r="E105" t="s">
        <v>5633</v>
      </c>
      <c r="F105">
        <v>10000</v>
      </c>
      <c r="G105" t="s">
        <v>9080</v>
      </c>
      <c r="H105" t="s">
        <v>9081</v>
      </c>
      <c r="I105">
        <v>45.024000000000001</v>
      </c>
      <c r="J105" s="8">
        <f ca="1">COUNTIF(OFFSET(Unit_CFDAs!A$2,0,0,COUNTA(Unit_CFDAs!A$2:A$68000),1),$I105)</f>
        <v>0</v>
      </c>
      <c r="K105" s="8">
        <f ca="1">COUNTIF(OFFSET(Unit_CFDAs!B$2,0,0,COUNTA(Unit_CFDAs!B$2:B$68000),1),$I105)</f>
        <v>0</v>
      </c>
      <c r="L105" s="8">
        <f ca="1">COUNTIF(OFFSET(Unit_CFDAs!C$2,0,0,COUNTA(Unit_CFDAs!C$2:C$68000),1),$I105)</f>
        <v>0</v>
      </c>
      <c r="M105" s="8">
        <f ca="1">COUNTIF(OFFSET(Unit_CFDAs!D$2,0,0,COUNTA(Unit_CFDAs!D$2:D$68000),1),$I105)</f>
        <v>1</v>
      </c>
      <c r="N105" s="8">
        <f ca="1">COUNTIF(OFFSET(Unit_CFDAs!E$2,0,0,COUNTA(Unit_CFDAs!E$2:E$68000),1),$I105)</f>
        <v>0</v>
      </c>
      <c r="O105" s="9">
        <f ca="1">COUNTIF(OFFSET(Unit_CFDAs!F$2,0,0,COUNTA(Unit_CFDAs!F$2:F$68000),1),$I105)</f>
        <v>0</v>
      </c>
      <c r="P105" s="11">
        <f ca="1">COUNTIF(OFFSET(Unit_CFDAs!G$2,0,0,COUNTA(Unit_CFDAs!G$2:G$68000),1),$I105)</f>
        <v>0</v>
      </c>
      <c r="Q105" s="11">
        <f ca="1">COUNTIF(OFFSET(Unit_CFDAs!H$2,0,0,COUNTA(Unit_CFDAs!H$2:H$68000),1),$I105)</f>
        <v>1</v>
      </c>
      <c r="R105" s="11">
        <f ca="1">COUNTIF(OFFSET(Unit_CFDAs!I$2,0,0,COUNTA(Unit_CFDAs!I$2:I$68000),1),$I105)</f>
        <v>0</v>
      </c>
      <c r="S105" s="11">
        <f ca="1">COUNTIF(OFFSET(Unit_CFDAs!J$2,0,0,COUNTA(Unit_CFDAs!J$2:J$68000),1),$I105)</f>
        <v>0</v>
      </c>
      <c r="T105" s="11">
        <f ca="1">COUNTIF(OFFSET(Unit_CFDAs!K$2,0,0,COUNTA(Unit_CFDAs!K$2:K$68000),1),$I105)</f>
        <v>0</v>
      </c>
      <c r="U105" t="str">
        <f>INDEX('CFDA-Defs'!$C$2:$C$68000,MATCH(I105,'CFDA-Defs'!$B$2:$B$68000))</f>
        <v>National Endowment For The Arts</v>
      </c>
      <c r="V105" t="str">
        <f>INDEX('CFDA-Defs'!$A$2:$A$68000,MATCH(I105,'CFDA-Defs'!$B$2:$B$68000))</f>
        <v>Promotion of the Arts_Grants to Organizations and Individuals</v>
      </c>
    </row>
    <row r="106" spans="1:22" x14ac:dyDescent="0.2">
      <c r="A106" s="1">
        <v>41332</v>
      </c>
      <c r="B106" s="1">
        <v>41396</v>
      </c>
      <c r="C106" t="s">
        <v>9560</v>
      </c>
      <c r="D106" t="s">
        <v>9085</v>
      </c>
      <c r="E106" t="s">
        <v>5633</v>
      </c>
      <c r="F106">
        <v>100000</v>
      </c>
      <c r="G106" t="s">
        <v>9561</v>
      </c>
      <c r="H106" t="s">
        <v>9562</v>
      </c>
      <c r="I106">
        <v>45.13</v>
      </c>
      <c r="J106" s="8">
        <f ca="1">COUNTIF(OFFSET(Unit_CFDAs!A$2,0,0,COUNTA(Unit_CFDAs!A$2:A$68000),1),$I106)</f>
        <v>0</v>
      </c>
      <c r="K106" s="8">
        <f ca="1">COUNTIF(OFFSET(Unit_CFDAs!B$2,0,0,COUNTA(Unit_CFDAs!B$2:B$68000),1),$I106)</f>
        <v>0</v>
      </c>
      <c r="L106" s="8">
        <f ca="1">COUNTIF(OFFSET(Unit_CFDAs!C$2,0,0,COUNTA(Unit_CFDAs!C$2:C$68000),1),$I106)</f>
        <v>0</v>
      </c>
      <c r="M106" s="8">
        <f ca="1">COUNTIF(OFFSET(Unit_CFDAs!D$2,0,0,COUNTA(Unit_CFDAs!D$2:D$68000),1),$I106)</f>
        <v>0</v>
      </c>
      <c r="N106" s="8">
        <f ca="1">COUNTIF(OFFSET(Unit_CFDAs!E$2,0,0,COUNTA(Unit_CFDAs!E$2:E$68000),1),$I106)</f>
        <v>0</v>
      </c>
      <c r="O106" s="9">
        <f ca="1">COUNTIF(OFFSET(Unit_CFDAs!F$2,0,0,COUNTA(Unit_CFDAs!F$2:F$68000),1),$I106)</f>
        <v>0</v>
      </c>
      <c r="P106" s="11">
        <f ca="1">COUNTIF(OFFSET(Unit_CFDAs!G$2,0,0,COUNTA(Unit_CFDAs!G$2:G$68000),1),$I106)</f>
        <v>0</v>
      </c>
      <c r="Q106" s="11">
        <f ca="1">COUNTIF(OFFSET(Unit_CFDAs!H$2,0,0,COUNTA(Unit_CFDAs!H$2:H$68000),1),$I106)</f>
        <v>1</v>
      </c>
      <c r="R106" s="11">
        <f ca="1">COUNTIF(OFFSET(Unit_CFDAs!I$2,0,0,COUNTA(Unit_CFDAs!I$2:I$68000),1),$I106)</f>
        <v>0</v>
      </c>
      <c r="S106" s="11">
        <f ca="1">COUNTIF(OFFSET(Unit_CFDAs!J$2,0,0,COUNTA(Unit_CFDAs!J$2:J$68000),1),$I106)</f>
        <v>0</v>
      </c>
      <c r="T106" s="11">
        <f ca="1">COUNTIF(OFFSET(Unit_CFDAs!K$2,0,0,COUNTA(Unit_CFDAs!K$2:K$68000),1),$I106)</f>
        <v>0</v>
      </c>
      <c r="U106" t="str">
        <f>INDEX('CFDA-Defs'!$C$2:$C$68000,MATCH(I106,'CFDA-Defs'!$B$2:$B$68000))</f>
        <v>National Endowment For The Humanities</v>
      </c>
      <c r="V106" t="str">
        <f>INDEX('CFDA-Defs'!$A$2:$A$68000,MATCH(I106,'CFDA-Defs'!$B$2:$B$68000))</f>
        <v>Promotion of the Humanities_Challenge Grants</v>
      </c>
    </row>
    <row r="107" spans="1:22" x14ac:dyDescent="0.2">
      <c r="A107" s="1">
        <v>41331</v>
      </c>
      <c r="B107" s="1">
        <v>41395</v>
      </c>
      <c r="C107" t="s">
        <v>9563</v>
      </c>
      <c r="D107" t="s">
        <v>9086</v>
      </c>
      <c r="E107" t="s">
        <v>5633</v>
      </c>
      <c r="F107">
        <v>440000</v>
      </c>
      <c r="G107" t="s">
        <v>9564</v>
      </c>
      <c r="H107" t="s">
        <v>9565</v>
      </c>
      <c r="I107">
        <v>45.149000000000001</v>
      </c>
      <c r="J107" s="8">
        <f ca="1">COUNTIF(OFFSET(Unit_CFDAs!A$2,0,0,COUNTA(Unit_CFDAs!A$2:A$68000),1),$I107)</f>
        <v>0</v>
      </c>
      <c r="K107" s="8">
        <f ca="1">COUNTIF(OFFSET(Unit_CFDAs!B$2,0,0,COUNTA(Unit_CFDAs!B$2:B$68000),1),$I107)</f>
        <v>1</v>
      </c>
      <c r="L107" s="8">
        <f ca="1">COUNTIF(OFFSET(Unit_CFDAs!C$2,0,0,COUNTA(Unit_CFDAs!C$2:C$68000),1),$I107)</f>
        <v>0</v>
      </c>
      <c r="M107" s="8">
        <f ca="1">COUNTIF(OFFSET(Unit_CFDAs!D$2,0,0,COUNTA(Unit_CFDAs!D$2:D$68000),1),$I107)</f>
        <v>0</v>
      </c>
      <c r="N107" s="8">
        <f ca="1">COUNTIF(OFFSET(Unit_CFDAs!E$2,0,0,COUNTA(Unit_CFDAs!E$2:E$68000),1),$I107)</f>
        <v>0</v>
      </c>
      <c r="O107" s="9">
        <f ca="1">COUNTIF(OFFSET(Unit_CFDAs!F$2,0,0,COUNTA(Unit_CFDAs!F$2:F$68000),1),$I107)</f>
        <v>0</v>
      </c>
      <c r="P107" s="11">
        <f ca="1">COUNTIF(OFFSET(Unit_CFDAs!G$2,0,0,COUNTA(Unit_CFDAs!G$2:G$68000),1),$I107)</f>
        <v>0</v>
      </c>
      <c r="Q107" s="11">
        <f ca="1">COUNTIF(OFFSET(Unit_CFDAs!H$2,0,0,COUNTA(Unit_CFDAs!H$2:H$68000),1),$I107)</f>
        <v>1</v>
      </c>
      <c r="R107" s="11">
        <f ca="1">COUNTIF(OFFSET(Unit_CFDAs!I$2,0,0,COUNTA(Unit_CFDAs!I$2:I$68000),1),$I107)</f>
        <v>0</v>
      </c>
      <c r="S107" s="11">
        <f ca="1">COUNTIF(OFFSET(Unit_CFDAs!J$2,0,0,COUNTA(Unit_CFDAs!J$2:J$68000),1),$I107)</f>
        <v>0</v>
      </c>
      <c r="T107" s="11">
        <f ca="1">COUNTIF(OFFSET(Unit_CFDAs!K$2,0,0,COUNTA(Unit_CFDAs!K$2:K$68000),1),$I107)</f>
        <v>0</v>
      </c>
      <c r="U107" t="str">
        <f>INDEX('CFDA-Defs'!$C$2:$C$68000,MATCH(I107,'CFDA-Defs'!$B$2:$B$68000))</f>
        <v>National Endowment For The Humanities</v>
      </c>
      <c r="V107" t="str">
        <f>INDEX('CFDA-Defs'!$A$2:$A$68000,MATCH(I107,'CFDA-Defs'!$B$2:$B$68000))</f>
        <v>Promotion of the Humanities_Division of Preservation and Access</v>
      </c>
    </row>
    <row r="108" spans="1:22" x14ac:dyDescent="0.2">
      <c r="A108" s="1">
        <v>41331</v>
      </c>
      <c r="B108" s="1">
        <v>41395</v>
      </c>
      <c r="C108" t="s">
        <v>9566</v>
      </c>
      <c r="D108" t="s">
        <v>9567</v>
      </c>
      <c r="E108" t="s">
        <v>5633</v>
      </c>
      <c r="F108">
        <v>7000</v>
      </c>
      <c r="G108" t="s">
        <v>9568</v>
      </c>
      <c r="H108" t="s">
        <v>9569</v>
      </c>
      <c r="I108">
        <v>45.149000000000001</v>
      </c>
      <c r="J108" s="8">
        <f ca="1">COUNTIF(OFFSET(Unit_CFDAs!A$2,0,0,COUNTA(Unit_CFDAs!A$2:A$68000),1),$I108)</f>
        <v>0</v>
      </c>
      <c r="K108" s="8">
        <f ca="1">COUNTIF(OFFSET(Unit_CFDAs!B$2,0,0,COUNTA(Unit_CFDAs!B$2:B$68000),1),$I108)</f>
        <v>1</v>
      </c>
      <c r="L108" s="8">
        <f ca="1">COUNTIF(OFFSET(Unit_CFDAs!C$2,0,0,COUNTA(Unit_CFDAs!C$2:C$68000),1),$I108)</f>
        <v>0</v>
      </c>
      <c r="M108" s="8">
        <f ca="1">COUNTIF(OFFSET(Unit_CFDAs!D$2,0,0,COUNTA(Unit_CFDAs!D$2:D$68000),1),$I108)</f>
        <v>0</v>
      </c>
      <c r="N108" s="8">
        <f ca="1">COUNTIF(OFFSET(Unit_CFDAs!E$2,0,0,COUNTA(Unit_CFDAs!E$2:E$68000),1),$I108)</f>
        <v>0</v>
      </c>
      <c r="O108" s="9">
        <f ca="1">COUNTIF(OFFSET(Unit_CFDAs!F$2,0,0,COUNTA(Unit_CFDAs!F$2:F$68000),1),$I108)</f>
        <v>0</v>
      </c>
      <c r="P108" s="11">
        <f ca="1">COUNTIF(OFFSET(Unit_CFDAs!G$2,0,0,COUNTA(Unit_CFDAs!G$2:G$68000),1),$I108)</f>
        <v>0</v>
      </c>
      <c r="Q108" s="11">
        <f ca="1">COUNTIF(OFFSET(Unit_CFDAs!H$2,0,0,COUNTA(Unit_CFDAs!H$2:H$68000),1),$I108)</f>
        <v>1</v>
      </c>
      <c r="R108" s="11">
        <f ca="1">COUNTIF(OFFSET(Unit_CFDAs!I$2,0,0,COUNTA(Unit_CFDAs!I$2:I$68000),1),$I108)</f>
        <v>0</v>
      </c>
      <c r="S108" s="11">
        <f ca="1">COUNTIF(OFFSET(Unit_CFDAs!J$2,0,0,COUNTA(Unit_CFDAs!J$2:J$68000),1),$I108)</f>
        <v>0</v>
      </c>
      <c r="T108" s="11">
        <f ca="1">COUNTIF(OFFSET(Unit_CFDAs!K$2,0,0,COUNTA(Unit_CFDAs!K$2:K$68000),1),$I108)</f>
        <v>0</v>
      </c>
      <c r="U108" t="str">
        <f>INDEX('CFDA-Defs'!$C$2:$C$68000,MATCH(I108,'CFDA-Defs'!$B$2:$B$68000))</f>
        <v>National Endowment For The Humanities</v>
      </c>
      <c r="V108" t="str">
        <f>INDEX('CFDA-Defs'!$A$2:$A$68000,MATCH(I108,'CFDA-Defs'!$B$2:$B$68000))</f>
        <v>Promotion of the Humanities_Division of Preservation and Access</v>
      </c>
    </row>
    <row r="109" spans="1:22" x14ac:dyDescent="0.2">
      <c r="A109" s="1">
        <v>41321</v>
      </c>
      <c r="B109" s="1">
        <v>41430</v>
      </c>
      <c r="C109" t="s">
        <v>9937</v>
      </c>
      <c r="D109" t="s">
        <v>8280</v>
      </c>
      <c r="E109" t="s">
        <v>5633</v>
      </c>
      <c r="F109">
        <v>375000</v>
      </c>
      <c r="G109" t="s">
        <v>9938</v>
      </c>
      <c r="H109" t="s">
        <v>9939</v>
      </c>
      <c r="I109">
        <v>45.168999999999997</v>
      </c>
      <c r="J109" s="8">
        <f ca="1">COUNTIF(OFFSET(Unit_CFDAs!A$2,0,0,COUNTA(Unit_CFDAs!A$2:A$68000),1),$I109)</f>
        <v>0</v>
      </c>
      <c r="K109" s="8">
        <f ca="1">COUNTIF(OFFSET(Unit_CFDAs!B$2,0,0,COUNTA(Unit_CFDAs!B$2:B$68000),1),$I109)</f>
        <v>0</v>
      </c>
      <c r="L109" s="8">
        <f ca="1">COUNTIF(OFFSET(Unit_CFDAs!C$2,0,0,COUNTA(Unit_CFDAs!C$2:C$68000),1),$I109)</f>
        <v>0</v>
      </c>
      <c r="M109" s="8">
        <f ca="1">COUNTIF(OFFSET(Unit_CFDAs!D$2,0,0,COUNTA(Unit_CFDAs!D$2:D$68000),1),$I109)</f>
        <v>1</v>
      </c>
      <c r="N109" s="8">
        <f ca="1">COUNTIF(OFFSET(Unit_CFDAs!E$2,0,0,COUNTA(Unit_CFDAs!E$2:E$68000),1),$I109)</f>
        <v>0</v>
      </c>
      <c r="O109" s="9">
        <f ca="1">COUNTIF(OFFSET(Unit_CFDAs!F$2,0,0,COUNTA(Unit_CFDAs!F$2:F$68000),1),$I109)</f>
        <v>0</v>
      </c>
      <c r="P109" s="11">
        <f ca="1">COUNTIF(OFFSET(Unit_CFDAs!G$2,0,0,COUNTA(Unit_CFDAs!G$2:G$68000),1),$I109)</f>
        <v>0</v>
      </c>
      <c r="Q109" s="11">
        <f ca="1">COUNTIF(OFFSET(Unit_CFDAs!H$2,0,0,COUNTA(Unit_CFDAs!H$2:H$68000),1),$I109)</f>
        <v>0</v>
      </c>
      <c r="R109" s="11">
        <f ca="1">COUNTIF(OFFSET(Unit_CFDAs!I$2,0,0,COUNTA(Unit_CFDAs!I$2:I$68000),1),$I109)</f>
        <v>0</v>
      </c>
      <c r="S109" s="11">
        <f ca="1">COUNTIF(OFFSET(Unit_CFDAs!J$2,0,0,COUNTA(Unit_CFDAs!J$2:J$68000),1),$I109)</f>
        <v>0</v>
      </c>
      <c r="T109" s="11">
        <f ca="1">COUNTIF(OFFSET(Unit_CFDAs!K$2,0,0,COUNTA(Unit_CFDAs!K$2:K$68000),1),$I109)</f>
        <v>0</v>
      </c>
      <c r="U109" t="str">
        <f>INDEX('CFDA-Defs'!$C$2:$C$68000,MATCH(I109,'CFDA-Defs'!$B$2:$B$68000))</f>
        <v>National Endowment For The Humanities</v>
      </c>
      <c r="V109" t="str">
        <f>INDEX('CFDA-Defs'!$A$2:$A$68000,MATCH(I109,'CFDA-Defs'!$B$2:$B$68000))</f>
        <v>Promotion of the Humanities_Office of Digital Humanities</v>
      </c>
    </row>
    <row r="110" spans="1:22" x14ac:dyDescent="0.2">
      <c r="A110" s="1">
        <v>41325</v>
      </c>
      <c r="B110" s="1">
        <v>41384</v>
      </c>
      <c r="C110" t="s">
        <v>9940</v>
      </c>
      <c r="D110" t="s">
        <v>9087</v>
      </c>
      <c r="E110" t="s">
        <v>5635</v>
      </c>
      <c r="F110">
        <v>500000</v>
      </c>
      <c r="G110" t="s">
        <v>9941</v>
      </c>
      <c r="H110" t="s">
        <v>9942</v>
      </c>
      <c r="I110">
        <v>64.034000000000006</v>
      </c>
      <c r="J110" s="8">
        <f ca="1">COUNTIF(OFFSET(Unit_CFDAs!A$2,0,0,COUNTA(Unit_CFDAs!A$2:A$68000),1),$I110)</f>
        <v>0</v>
      </c>
      <c r="K110" s="8">
        <f ca="1">COUNTIF(OFFSET(Unit_CFDAs!B$2,0,0,COUNTA(Unit_CFDAs!B$2:B$68000),1),$I110)</f>
        <v>0</v>
      </c>
      <c r="L110" s="8">
        <f ca="1">COUNTIF(OFFSET(Unit_CFDAs!C$2,0,0,COUNTA(Unit_CFDAs!C$2:C$68000),1),$I110)</f>
        <v>0</v>
      </c>
      <c r="M110" s="8">
        <f ca="1">COUNTIF(OFFSET(Unit_CFDAs!D$2,0,0,COUNTA(Unit_CFDAs!D$2:D$68000),1),$I110)</f>
        <v>0</v>
      </c>
      <c r="N110" s="8">
        <f ca="1">COUNTIF(OFFSET(Unit_CFDAs!E$2,0,0,COUNTA(Unit_CFDAs!E$2:E$68000),1),$I110)</f>
        <v>0</v>
      </c>
      <c r="O110" s="9">
        <f ca="1">COUNTIF(OFFSET(Unit_CFDAs!F$2,0,0,COUNTA(Unit_CFDAs!F$2:F$68000),1),$I110)</f>
        <v>0</v>
      </c>
      <c r="P110" s="11">
        <f ca="1">COUNTIF(OFFSET(Unit_CFDAs!G$2,0,0,COUNTA(Unit_CFDAs!G$2:G$68000),1),$I110)</f>
        <v>0</v>
      </c>
      <c r="Q110" s="11">
        <f ca="1">COUNTIF(OFFSET(Unit_CFDAs!H$2,0,0,COUNTA(Unit_CFDAs!H$2:H$68000),1),$I110)</f>
        <v>0</v>
      </c>
      <c r="R110" s="11">
        <f ca="1">COUNTIF(OFFSET(Unit_CFDAs!I$2,0,0,COUNTA(Unit_CFDAs!I$2:I$68000),1),$I110)</f>
        <v>0</v>
      </c>
      <c r="S110" s="11">
        <f ca="1">COUNTIF(OFFSET(Unit_CFDAs!J$2,0,0,COUNTA(Unit_CFDAs!J$2:J$68000),1),$I110)</f>
        <v>0</v>
      </c>
      <c r="T110" s="11">
        <f ca="1">COUNTIF(OFFSET(Unit_CFDAs!K$2,0,0,COUNTA(Unit_CFDAs!K$2:K$68000),1),$I110)</f>
        <v>0</v>
      </c>
      <c r="U110" t="str">
        <f>INDEX('CFDA-Defs'!$C$2:$C$68000,MATCH(I110,'CFDA-Defs'!$B$2:$B$68000))</f>
        <v>Department Of Veterans Affairs</v>
      </c>
      <c r="V110" t="str">
        <f>INDEX('CFDA-Defs'!$A$2:$A$68000,MATCH(I110,'CFDA-Defs'!$B$2:$B$68000))</f>
        <v>VA Assistance to United States Paralympic Integrated Adaptive Sports Program</v>
      </c>
    </row>
    <row r="111" spans="1:22" x14ac:dyDescent="0.2">
      <c r="A111" s="1">
        <v>41303</v>
      </c>
      <c r="B111" s="1">
        <v>41393</v>
      </c>
      <c r="C111" t="s">
        <v>8763</v>
      </c>
      <c r="D111" t="s">
        <v>8764</v>
      </c>
      <c r="E111" t="s">
        <v>5633</v>
      </c>
      <c r="F111">
        <v>3000000</v>
      </c>
      <c r="G111" t="s">
        <v>8765</v>
      </c>
      <c r="H111" t="s">
        <v>8766</v>
      </c>
      <c r="I111">
        <v>81.111999999999995</v>
      </c>
      <c r="J111" s="8">
        <f ca="1">COUNTIF(OFFSET(Unit_CFDAs!A$2,0,0,COUNTA(Unit_CFDAs!A$2:A$68000),1),$I111)</f>
        <v>0</v>
      </c>
      <c r="K111" s="8">
        <f ca="1">COUNTIF(OFFSET(Unit_CFDAs!B$2,0,0,COUNTA(Unit_CFDAs!B$2:B$68000),1),$I111)</f>
        <v>0</v>
      </c>
      <c r="L111" s="8">
        <f ca="1">COUNTIF(OFFSET(Unit_CFDAs!C$2,0,0,COUNTA(Unit_CFDAs!C$2:C$68000),1),$I111)</f>
        <v>0</v>
      </c>
      <c r="M111" s="8">
        <f ca="1">COUNTIF(OFFSET(Unit_CFDAs!D$2,0,0,COUNTA(Unit_CFDAs!D$2:D$68000),1),$I111)</f>
        <v>0</v>
      </c>
      <c r="N111" s="8">
        <f ca="1">COUNTIF(OFFSET(Unit_CFDAs!E$2,0,0,COUNTA(Unit_CFDAs!E$2:E$68000),1),$I111)</f>
        <v>0</v>
      </c>
      <c r="O111" s="9">
        <f ca="1">COUNTIF(OFFSET(Unit_CFDAs!F$2,0,0,COUNTA(Unit_CFDAs!F$2:F$68000),1),$I111)</f>
        <v>0</v>
      </c>
      <c r="P111" s="11">
        <f ca="1">COUNTIF(OFFSET(Unit_CFDAs!G$2,0,0,COUNTA(Unit_CFDAs!G$2:G$68000),1),$I111)</f>
        <v>0</v>
      </c>
      <c r="Q111" s="11">
        <f ca="1">COUNTIF(OFFSET(Unit_CFDAs!H$2,0,0,COUNTA(Unit_CFDAs!H$2:H$68000),1),$I111)</f>
        <v>0</v>
      </c>
      <c r="R111" s="11">
        <f ca="1">COUNTIF(OFFSET(Unit_CFDAs!I$2,0,0,COUNTA(Unit_CFDAs!I$2:I$68000),1),$I111)</f>
        <v>0</v>
      </c>
      <c r="S111" s="11">
        <f ca="1">COUNTIF(OFFSET(Unit_CFDAs!J$2,0,0,COUNTA(Unit_CFDAs!J$2:J$68000),1),$I111)</f>
        <v>0</v>
      </c>
      <c r="T111" s="11">
        <f ca="1">COUNTIF(OFFSET(Unit_CFDAs!K$2,0,0,COUNTA(Unit_CFDAs!K$2:K$68000),1),$I111)</f>
        <v>0</v>
      </c>
      <c r="U111" t="str">
        <f>INDEX('CFDA-Defs'!$C$2:$C$68000,MATCH(I111,'CFDA-Defs'!$B$2:$B$68000))</f>
        <v>Department Of Energy</v>
      </c>
      <c r="V111" t="str">
        <f>INDEX('CFDA-Defs'!$A$2:$A$68000,MATCH(I111,'CFDA-Defs'!$B$2:$B$68000))</f>
        <v>Stewardship Science Grant Program</v>
      </c>
    </row>
    <row r="112" spans="1:22" x14ac:dyDescent="0.2">
      <c r="A112" s="1">
        <v>41285</v>
      </c>
      <c r="B112" s="1">
        <v>41348</v>
      </c>
      <c r="C112" t="s">
        <v>9088</v>
      </c>
      <c r="D112" t="s">
        <v>9089</v>
      </c>
      <c r="E112" t="s">
        <v>5635</v>
      </c>
      <c r="F112">
        <v>680000</v>
      </c>
      <c r="G112" t="s">
        <v>9943</v>
      </c>
      <c r="H112" t="s">
        <v>9090</v>
      </c>
      <c r="I112">
        <v>81.117000000000004</v>
      </c>
      <c r="J112" s="8">
        <f ca="1">COUNTIF(OFFSET(Unit_CFDAs!A$2,0,0,COUNTA(Unit_CFDAs!A$2:A$68000),1),$I112)</f>
        <v>1</v>
      </c>
      <c r="K112" s="8">
        <f ca="1">COUNTIF(OFFSET(Unit_CFDAs!B$2,0,0,COUNTA(Unit_CFDAs!B$2:B$68000),1),$I112)</f>
        <v>1</v>
      </c>
      <c r="L112" s="8">
        <f ca="1">COUNTIF(OFFSET(Unit_CFDAs!C$2,0,0,COUNTA(Unit_CFDAs!C$2:C$68000),1),$I112)</f>
        <v>0</v>
      </c>
      <c r="M112" s="8">
        <f ca="1">COUNTIF(OFFSET(Unit_CFDAs!D$2,0,0,COUNTA(Unit_CFDAs!D$2:D$68000),1),$I112)</f>
        <v>0</v>
      </c>
      <c r="N112" s="8">
        <f ca="1">COUNTIF(OFFSET(Unit_CFDAs!E$2,0,0,COUNTA(Unit_CFDAs!E$2:E$68000),1),$I112)</f>
        <v>1</v>
      </c>
      <c r="O112" s="9">
        <f ca="1">COUNTIF(OFFSET(Unit_CFDAs!F$2,0,0,COUNTA(Unit_CFDAs!F$2:F$68000),1),$I112)</f>
        <v>0</v>
      </c>
      <c r="P112" s="11">
        <f ca="1">COUNTIF(OFFSET(Unit_CFDAs!G$2,0,0,COUNTA(Unit_CFDAs!G$2:G$68000),1),$I112)</f>
        <v>0</v>
      </c>
      <c r="Q112" s="11">
        <f ca="1">COUNTIF(OFFSET(Unit_CFDAs!H$2,0,0,COUNTA(Unit_CFDAs!H$2:H$68000),1),$I112)</f>
        <v>1</v>
      </c>
      <c r="R112" s="11">
        <f ca="1">COUNTIF(OFFSET(Unit_CFDAs!I$2,0,0,COUNTA(Unit_CFDAs!I$2:I$68000),1),$I112)</f>
        <v>0</v>
      </c>
      <c r="S112" s="11">
        <f ca="1">COUNTIF(OFFSET(Unit_CFDAs!J$2,0,0,COUNTA(Unit_CFDAs!J$2:J$68000),1),$I112)</f>
        <v>0</v>
      </c>
      <c r="T112" s="11">
        <f ca="1">COUNTIF(OFFSET(Unit_CFDAs!K$2,0,0,COUNTA(Unit_CFDAs!K$2:K$68000),1),$I112)</f>
        <v>1</v>
      </c>
      <c r="U112" t="str">
        <f>INDEX('CFDA-Defs'!$C$2:$C$68000,MATCH(I112,'CFDA-Defs'!$B$2:$B$68000))</f>
        <v>Department Of Energy</v>
      </c>
      <c r="V112" t="str">
        <f>INDEX('CFDA-Defs'!$A$2:$A$68000,MATCH(I112,'CFDA-Defs'!$B$2:$B$68000))</f>
        <v>Energy Efficiency and Renewable Energy Information Dissemination, Outreach, Training and Technical Analysis/Assistance</v>
      </c>
    </row>
    <row r="113" spans="1:22" x14ac:dyDescent="0.2">
      <c r="A113" s="1">
        <v>40928</v>
      </c>
      <c r="B113" s="1">
        <v>42765</v>
      </c>
      <c r="C113" t="s">
        <v>5652</v>
      </c>
      <c r="D113" t="s">
        <v>5653</v>
      </c>
      <c r="E113" t="s">
        <v>5633</v>
      </c>
      <c r="G113" t="s">
        <v>5654</v>
      </c>
      <c r="H113" t="s">
        <v>5655</v>
      </c>
      <c r="I113">
        <v>81.120999999999995</v>
      </c>
      <c r="J113" s="8">
        <f ca="1">COUNTIF(OFFSET(Unit_CFDAs!A$2,0,0,COUNTA(Unit_CFDAs!A$2:A$68000),1),$I113)</f>
        <v>0</v>
      </c>
      <c r="K113" s="8">
        <f ca="1">COUNTIF(OFFSET(Unit_CFDAs!B$2,0,0,COUNTA(Unit_CFDAs!B$2:B$68000),1),$I113)</f>
        <v>1</v>
      </c>
      <c r="L113" s="8">
        <f ca="1">COUNTIF(OFFSET(Unit_CFDAs!C$2,0,0,COUNTA(Unit_CFDAs!C$2:C$68000),1),$I113)</f>
        <v>0</v>
      </c>
      <c r="M113" s="8">
        <f ca="1">COUNTIF(OFFSET(Unit_CFDAs!D$2,0,0,COUNTA(Unit_CFDAs!D$2:D$68000),1),$I113)</f>
        <v>0</v>
      </c>
      <c r="N113" s="8">
        <f ca="1">COUNTIF(OFFSET(Unit_CFDAs!E$2,0,0,COUNTA(Unit_CFDAs!E$2:E$68000),1),$I113)</f>
        <v>0</v>
      </c>
      <c r="O113" s="9">
        <f ca="1">COUNTIF(OFFSET(Unit_CFDAs!F$2,0,0,COUNTA(Unit_CFDAs!F$2:F$68000),1),$I113)</f>
        <v>0</v>
      </c>
      <c r="P113" s="11">
        <f ca="1">COUNTIF(OFFSET(Unit_CFDAs!G$2,0,0,COUNTA(Unit_CFDAs!G$2:G$68000),1),$I113)</f>
        <v>0</v>
      </c>
      <c r="Q113" s="11">
        <f ca="1">COUNTIF(OFFSET(Unit_CFDAs!H$2,0,0,COUNTA(Unit_CFDAs!H$2:H$68000),1),$I113)</f>
        <v>1</v>
      </c>
      <c r="R113" s="11">
        <f ca="1">COUNTIF(OFFSET(Unit_CFDAs!I$2,0,0,COUNTA(Unit_CFDAs!I$2:I$68000),1),$I113)</f>
        <v>0</v>
      </c>
      <c r="S113" s="11">
        <f ca="1">COUNTIF(OFFSET(Unit_CFDAs!J$2,0,0,COUNTA(Unit_CFDAs!J$2:J$68000),1),$I113)</f>
        <v>0</v>
      </c>
      <c r="T113" s="11">
        <f ca="1">COUNTIF(OFFSET(Unit_CFDAs!K$2,0,0,COUNTA(Unit_CFDAs!K$2:K$68000),1),$I113)</f>
        <v>1</v>
      </c>
      <c r="U113" t="str">
        <f>INDEX('CFDA-Defs'!$C$2:$C$68000,MATCH(I113,'CFDA-Defs'!$B$2:$B$68000))</f>
        <v>Department Of Energy</v>
      </c>
      <c r="V113" t="str">
        <f>INDEX('CFDA-Defs'!$A$2:$A$68000,MATCH(I113,'CFDA-Defs'!$B$2:$B$68000))</f>
        <v>Nuclear Energy Research, Development and Demonstration</v>
      </c>
    </row>
    <row r="114" spans="1:22" x14ac:dyDescent="0.2">
      <c r="A114" s="1">
        <v>41327</v>
      </c>
      <c r="B114" s="1">
        <v>41387</v>
      </c>
      <c r="C114" t="s">
        <v>9570</v>
      </c>
      <c r="D114" t="s">
        <v>9571</v>
      </c>
      <c r="E114" t="s">
        <v>5640</v>
      </c>
      <c r="G114" t="s">
        <v>9572</v>
      </c>
      <c r="H114" t="s">
        <v>9573</v>
      </c>
      <c r="I114">
        <v>84.031000000000006</v>
      </c>
      <c r="J114" s="8">
        <f ca="1">COUNTIF(OFFSET(Unit_CFDAs!A$2,0,0,COUNTA(Unit_CFDAs!A$2:A$68000),1),$I114)</f>
        <v>1</v>
      </c>
      <c r="K114" s="8">
        <f ca="1">COUNTIF(OFFSET(Unit_CFDAs!B$2,0,0,COUNTA(Unit_CFDAs!B$2:B$68000),1),$I114)</f>
        <v>1</v>
      </c>
      <c r="L114" s="8">
        <f ca="1">COUNTIF(OFFSET(Unit_CFDAs!C$2,0,0,COUNTA(Unit_CFDAs!C$2:C$68000),1),$I114)</f>
        <v>0</v>
      </c>
      <c r="M114" s="8">
        <f ca="1">COUNTIF(OFFSET(Unit_CFDAs!D$2,0,0,COUNTA(Unit_CFDAs!D$2:D$68000),1),$I114)</f>
        <v>1</v>
      </c>
      <c r="N114" s="8">
        <f ca="1">COUNTIF(OFFSET(Unit_CFDAs!E$2,0,0,COUNTA(Unit_CFDAs!E$2:E$68000),1),$I114)</f>
        <v>0</v>
      </c>
      <c r="O114" s="9">
        <f ca="1">COUNTIF(OFFSET(Unit_CFDAs!F$2,0,0,COUNTA(Unit_CFDAs!F$2:F$68000),1),$I114)</f>
        <v>0</v>
      </c>
      <c r="P114" s="11">
        <f ca="1">COUNTIF(OFFSET(Unit_CFDAs!G$2,0,0,COUNTA(Unit_CFDAs!G$2:G$68000),1),$I114)</f>
        <v>1</v>
      </c>
      <c r="Q114" s="11">
        <f ca="1">COUNTIF(OFFSET(Unit_CFDAs!H$2,0,0,COUNTA(Unit_CFDAs!H$2:H$68000),1),$I114)</f>
        <v>1</v>
      </c>
      <c r="R114" s="11">
        <f ca="1">COUNTIF(OFFSET(Unit_CFDAs!I$2,0,0,COUNTA(Unit_CFDAs!I$2:I$68000),1),$I114)</f>
        <v>1</v>
      </c>
      <c r="S114" s="11">
        <f ca="1">COUNTIF(OFFSET(Unit_CFDAs!J$2,0,0,COUNTA(Unit_CFDAs!J$2:J$68000),1),$I114)</f>
        <v>0</v>
      </c>
      <c r="T114" s="11">
        <f ca="1">COUNTIF(OFFSET(Unit_CFDAs!K$2,0,0,COUNTA(Unit_CFDAs!K$2:K$68000),1),$I114)</f>
        <v>0</v>
      </c>
      <c r="U114" t="str">
        <f>INDEX('CFDA-Defs'!$C$2:$C$68000,MATCH(I114,'CFDA-Defs'!$B$2:$B$68000))</f>
        <v>Office Of Postsecondary Education, Department Of Education</v>
      </c>
      <c r="V114" t="str">
        <f>INDEX('CFDA-Defs'!$A$2:$A$68000,MATCH(I114,'CFDA-Defs'!$B$2:$B$68000))</f>
        <v>Higher Education_Institutional Aid</v>
      </c>
    </row>
    <row r="115" spans="1:22" x14ac:dyDescent="0.2">
      <c r="A115" s="1">
        <v>41314</v>
      </c>
      <c r="B115" s="1">
        <v>41354</v>
      </c>
      <c r="C115" t="s">
        <v>8767</v>
      </c>
      <c r="D115" t="s">
        <v>8768</v>
      </c>
      <c r="E115" t="s">
        <v>5633</v>
      </c>
      <c r="G115" t="s">
        <v>8769</v>
      </c>
      <c r="H115" t="s">
        <v>8770</v>
      </c>
      <c r="I115">
        <v>84.046999999999997</v>
      </c>
      <c r="J115" s="8">
        <f ca="1">COUNTIF(OFFSET(Unit_CFDAs!A$2,0,0,COUNTA(Unit_CFDAs!A$2:A$68000),1),$I115)</f>
        <v>0</v>
      </c>
      <c r="K115" s="8">
        <f ca="1">COUNTIF(OFFSET(Unit_CFDAs!B$2,0,0,COUNTA(Unit_CFDAs!B$2:B$68000),1),$I115)</f>
        <v>0</v>
      </c>
      <c r="L115" s="8">
        <f ca="1">COUNTIF(OFFSET(Unit_CFDAs!C$2,0,0,COUNTA(Unit_CFDAs!C$2:C$68000),1),$I115)</f>
        <v>0</v>
      </c>
      <c r="M115" s="8">
        <f ca="1">COUNTIF(OFFSET(Unit_CFDAs!D$2,0,0,COUNTA(Unit_CFDAs!D$2:D$68000),1),$I115)</f>
        <v>0</v>
      </c>
      <c r="N115" s="8">
        <f ca="1">COUNTIF(OFFSET(Unit_CFDAs!E$2,0,0,COUNTA(Unit_CFDAs!E$2:E$68000),1),$I115)</f>
        <v>0</v>
      </c>
      <c r="O115" s="9">
        <f ca="1">COUNTIF(OFFSET(Unit_CFDAs!F$2,0,0,COUNTA(Unit_CFDAs!F$2:F$68000),1),$I115)</f>
        <v>0</v>
      </c>
      <c r="P115" s="11">
        <f ca="1">COUNTIF(OFFSET(Unit_CFDAs!G$2,0,0,COUNTA(Unit_CFDAs!G$2:G$68000),1),$I115)</f>
        <v>1</v>
      </c>
      <c r="Q115" s="11">
        <f ca="1">COUNTIF(OFFSET(Unit_CFDAs!H$2,0,0,COUNTA(Unit_CFDAs!H$2:H$68000),1),$I115)</f>
        <v>1</v>
      </c>
      <c r="R115" s="11">
        <f ca="1">COUNTIF(OFFSET(Unit_CFDAs!I$2,0,0,COUNTA(Unit_CFDAs!I$2:I$68000),1),$I115)</f>
        <v>0</v>
      </c>
      <c r="S115" s="11">
        <f ca="1">COUNTIF(OFFSET(Unit_CFDAs!J$2,0,0,COUNTA(Unit_CFDAs!J$2:J$68000),1),$I115)</f>
        <v>0</v>
      </c>
      <c r="T115" s="11">
        <f ca="1">COUNTIF(OFFSET(Unit_CFDAs!K$2,0,0,COUNTA(Unit_CFDAs!K$2:K$68000),1),$I115)</f>
        <v>0</v>
      </c>
      <c r="U115" t="str">
        <f>INDEX('CFDA-Defs'!$C$2:$C$68000,MATCH(I115,'CFDA-Defs'!$B$2:$B$68000))</f>
        <v>Office Of Postsecondary Education, Department Of Education</v>
      </c>
      <c r="V115" t="str">
        <f>INDEX('CFDA-Defs'!$A$2:$A$68000,MATCH(I115,'CFDA-Defs'!$B$2:$B$68000))</f>
        <v>TRIO_Upward Bound</v>
      </c>
    </row>
    <row r="116" spans="1:22" x14ac:dyDescent="0.2">
      <c r="A116" s="1">
        <v>41325</v>
      </c>
      <c r="B116" s="1">
        <v>41370</v>
      </c>
      <c r="C116" t="s">
        <v>9574</v>
      </c>
      <c r="D116" t="s">
        <v>9575</v>
      </c>
      <c r="E116" t="s">
        <v>5633</v>
      </c>
      <c r="F116">
        <v>226600</v>
      </c>
      <c r="G116" t="s">
        <v>9576</v>
      </c>
      <c r="H116" t="s">
        <v>9577</v>
      </c>
      <c r="I116">
        <v>84.216999999999999</v>
      </c>
      <c r="J116" s="8">
        <f ca="1">COUNTIF(OFFSET(Unit_CFDAs!A$2,0,0,COUNTA(Unit_CFDAs!A$2:A$68000),1),$I116)</f>
        <v>0</v>
      </c>
      <c r="K116" s="8">
        <f ca="1">COUNTIF(OFFSET(Unit_CFDAs!B$2,0,0,COUNTA(Unit_CFDAs!B$2:B$68000),1),$I116)</f>
        <v>1</v>
      </c>
      <c r="L116" s="8">
        <f ca="1">COUNTIF(OFFSET(Unit_CFDAs!C$2,0,0,COUNTA(Unit_CFDAs!C$2:C$68000),1),$I116)</f>
        <v>0</v>
      </c>
      <c r="M116" s="8">
        <f ca="1">COUNTIF(OFFSET(Unit_CFDAs!D$2,0,0,COUNTA(Unit_CFDAs!D$2:D$68000),1),$I116)</f>
        <v>0</v>
      </c>
      <c r="N116" s="8">
        <f ca="1">COUNTIF(OFFSET(Unit_CFDAs!E$2,0,0,COUNTA(Unit_CFDAs!E$2:E$68000),1),$I116)</f>
        <v>0</v>
      </c>
      <c r="O116" s="9">
        <f ca="1">COUNTIF(OFFSET(Unit_CFDAs!F$2,0,0,COUNTA(Unit_CFDAs!F$2:F$68000),1),$I116)</f>
        <v>0</v>
      </c>
      <c r="P116" s="11">
        <f ca="1">COUNTIF(OFFSET(Unit_CFDAs!G$2,0,0,COUNTA(Unit_CFDAs!G$2:G$68000),1),$I116)</f>
        <v>0</v>
      </c>
      <c r="Q116" s="11">
        <f ca="1">COUNTIF(OFFSET(Unit_CFDAs!H$2,0,0,COUNTA(Unit_CFDAs!H$2:H$68000),1),$I116)</f>
        <v>1</v>
      </c>
      <c r="R116" s="11">
        <f ca="1">COUNTIF(OFFSET(Unit_CFDAs!I$2,0,0,COUNTA(Unit_CFDAs!I$2:I$68000),1),$I116)</f>
        <v>0</v>
      </c>
      <c r="S116" s="11">
        <f ca="1">COUNTIF(OFFSET(Unit_CFDAs!J$2,0,0,COUNTA(Unit_CFDAs!J$2:J$68000),1),$I116)</f>
        <v>0</v>
      </c>
      <c r="T116" s="11">
        <f ca="1">COUNTIF(OFFSET(Unit_CFDAs!K$2,0,0,COUNTA(Unit_CFDAs!K$2:K$68000),1),$I116)</f>
        <v>0</v>
      </c>
      <c r="U116" t="str">
        <f>INDEX('CFDA-Defs'!$C$2:$C$68000,MATCH(I116,'CFDA-Defs'!$B$2:$B$68000))</f>
        <v>Office Of Postsecondary Education, Department Of Education</v>
      </c>
      <c r="V116" t="str">
        <f>INDEX('CFDA-Defs'!$A$2:$A$68000,MATCH(I116,'CFDA-Defs'!$B$2:$B$68000))</f>
        <v>TRIO_McNair Post-Baccalaureate Achievement</v>
      </c>
    </row>
    <row r="117" spans="1:22" x14ac:dyDescent="0.2">
      <c r="A117" s="1">
        <v>41342</v>
      </c>
      <c r="B117" s="1">
        <v>41382</v>
      </c>
      <c r="C117" t="s">
        <v>9578</v>
      </c>
      <c r="D117" t="s">
        <v>9579</v>
      </c>
      <c r="E117" t="s">
        <v>5633</v>
      </c>
      <c r="F117">
        <v>7000000</v>
      </c>
      <c r="G117" t="s">
        <v>9580</v>
      </c>
      <c r="H117" t="s">
        <v>9581</v>
      </c>
      <c r="I117">
        <v>84.334000000000003</v>
      </c>
      <c r="J117" s="8">
        <f ca="1">COUNTIF(OFFSET(Unit_CFDAs!A$2,0,0,COUNTA(Unit_CFDAs!A$2:A$68000),1),$I117)</f>
        <v>0</v>
      </c>
      <c r="K117" s="8">
        <f ca="1">COUNTIF(OFFSET(Unit_CFDAs!B$2,0,0,COUNTA(Unit_CFDAs!B$2:B$68000),1),$I117)</f>
        <v>1</v>
      </c>
      <c r="L117" s="8">
        <f ca="1">COUNTIF(OFFSET(Unit_CFDAs!C$2,0,0,COUNTA(Unit_CFDAs!C$2:C$68000),1),$I117)</f>
        <v>0</v>
      </c>
      <c r="M117" s="8">
        <f ca="1">COUNTIF(OFFSET(Unit_CFDAs!D$2,0,0,COUNTA(Unit_CFDAs!D$2:D$68000),1),$I117)</f>
        <v>0</v>
      </c>
      <c r="N117" s="8">
        <f ca="1">COUNTIF(OFFSET(Unit_CFDAs!E$2,0,0,COUNTA(Unit_CFDAs!E$2:E$68000),1),$I117)</f>
        <v>0</v>
      </c>
      <c r="O117" s="9">
        <f ca="1">COUNTIF(OFFSET(Unit_CFDAs!F$2,0,0,COUNTA(Unit_CFDAs!F$2:F$68000),1),$I117)</f>
        <v>0</v>
      </c>
      <c r="P117" s="11">
        <f ca="1">COUNTIF(OFFSET(Unit_CFDAs!G$2,0,0,COUNTA(Unit_CFDAs!G$2:G$68000),1),$I117)</f>
        <v>1</v>
      </c>
      <c r="Q117" s="11">
        <f ca="1">COUNTIF(OFFSET(Unit_CFDAs!H$2,0,0,COUNTA(Unit_CFDAs!H$2:H$68000),1),$I117)</f>
        <v>1</v>
      </c>
      <c r="R117" s="11">
        <f ca="1">COUNTIF(OFFSET(Unit_CFDAs!I$2,0,0,COUNTA(Unit_CFDAs!I$2:I$68000),1),$I117)</f>
        <v>0</v>
      </c>
      <c r="S117" s="11">
        <f ca="1">COUNTIF(OFFSET(Unit_CFDAs!J$2,0,0,COUNTA(Unit_CFDAs!J$2:J$68000),1),$I117)</f>
        <v>0</v>
      </c>
      <c r="T117" s="11">
        <f ca="1">COUNTIF(OFFSET(Unit_CFDAs!K$2,0,0,COUNTA(Unit_CFDAs!K$2:K$68000),1),$I117)</f>
        <v>0</v>
      </c>
      <c r="U117" t="str">
        <f>INDEX('CFDA-Defs'!$C$2:$C$68000,MATCH(I117,'CFDA-Defs'!$B$2:$B$68000))</f>
        <v>Office Of Postsecondary Education, Department Of Education</v>
      </c>
      <c r="V117" t="str">
        <f>INDEX('CFDA-Defs'!$A$2:$A$68000,MATCH(I117,'CFDA-Defs'!$B$2:$B$68000))</f>
        <v>Gaining Early Awareness and Readiness for Undergraduate Programs</v>
      </c>
    </row>
    <row r="118" spans="1:22" x14ac:dyDescent="0.2">
      <c r="A118" s="1">
        <v>41325</v>
      </c>
      <c r="B118" s="1">
        <v>41387</v>
      </c>
      <c r="C118" t="s">
        <v>9582</v>
      </c>
      <c r="D118" t="s">
        <v>9583</v>
      </c>
      <c r="E118" t="s">
        <v>5633</v>
      </c>
      <c r="G118" t="s">
        <v>9584</v>
      </c>
      <c r="H118" t="s">
        <v>9585</v>
      </c>
      <c r="I118">
        <v>84.364999999999995</v>
      </c>
      <c r="J118" s="8">
        <f ca="1">COUNTIF(OFFSET(Unit_CFDAs!A$2,0,0,COUNTA(Unit_CFDAs!A$2:A$68000),1),$I118)</f>
        <v>0</v>
      </c>
      <c r="K118" s="8">
        <f ca="1">COUNTIF(OFFSET(Unit_CFDAs!B$2,0,0,COUNTA(Unit_CFDAs!B$2:B$68000),1),$I118)</f>
        <v>0</v>
      </c>
      <c r="L118" s="8">
        <f ca="1">COUNTIF(OFFSET(Unit_CFDAs!C$2,0,0,COUNTA(Unit_CFDAs!C$2:C$68000),1),$I118)</f>
        <v>0</v>
      </c>
      <c r="M118" s="8">
        <f ca="1">COUNTIF(OFFSET(Unit_CFDAs!D$2,0,0,COUNTA(Unit_CFDAs!D$2:D$68000),1),$I118)</f>
        <v>0</v>
      </c>
      <c r="N118" s="8">
        <f ca="1">COUNTIF(OFFSET(Unit_CFDAs!E$2,0,0,COUNTA(Unit_CFDAs!E$2:E$68000),1),$I118)</f>
        <v>0</v>
      </c>
      <c r="O118" s="9">
        <f ca="1">COUNTIF(OFFSET(Unit_CFDAs!F$2,0,0,COUNTA(Unit_CFDAs!F$2:F$68000),1),$I118)</f>
        <v>0</v>
      </c>
      <c r="P118" s="11">
        <f ca="1">COUNTIF(OFFSET(Unit_CFDAs!G$2,0,0,COUNTA(Unit_CFDAs!G$2:G$68000),1),$I118)</f>
        <v>2</v>
      </c>
      <c r="Q118" s="11">
        <f ca="1">COUNTIF(OFFSET(Unit_CFDAs!H$2,0,0,COUNTA(Unit_CFDAs!H$2:H$68000),1),$I118)</f>
        <v>0</v>
      </c>
      <c r="R118" s="11">
        <f ca="1">COUNTIF(OFFSET(Unit_CFDAs!I$2,0,0,COUNTA(Unit_CFDAs!I$2:I$68000),1),$I118)</f>
        <v>0</v>
      </c>
      <c r="S118" s="11">
        <f ca="1">COUNTIF(OFFSET(Unit_CFDAs!J$2,0,0,COUNTA(Unit_CFDAs!J$2:J$68000),1),$I118)</f>
        <v>0</v>
      </c>
      <c r="T118" s="11">
        <f ca="1">COUNTIF(OFFSET(Unit_CFDAs!K$2,0,0,COUNTA(Unit_CFDAs!K$2:K$68000),1),$I118)</f>
        <v>0</v>
      </c>
      <c r="U118" t="str">
        <f>INDEX('CFDA-Defs'!$C$2:$C$68000,MATCH(I118,'CFDA-Defs'!$B$2:$B$68000))</f>
        <v>Office Of Elementary And Secondary Education, Department Of Education</v>
      </c>
      <c r="V118" t="str">
        <f>INDEX('CFDA-Defs'!$A$2:$A$68000,MATCH(I118,'CFDA-Defs'!$B$2:$B$68000))</f>
        <v>English Language Acquisition State Grants</v>
      </c>
    </row>
    <row r="119" spans="1:22" x14ac:dyDescent="0.2">
      <c r="A119" s="1">
        <v>41251</v>
      </c>
      <c r="B119" s="1">
        <v>41551</v>
      </c>
      <c r="C119" t="s">
        <v>9100</v>
      </c>
      <c r="D119" t="s">
        <v>9101</v>
      </c>
      <c r="E119" t="s">
        <v>5633</v>
      </c>
      <c r="F119">
        <v>200000</v>
      </c>
      <c r="G119" t="s">
        <v>9096</v>
      </c>
      <c r="H119" t="s">
        <v>9094</v>
      </c>
      <c r="I119">
        <v>89.003</v>
      </c>
      <c r="J119" s="8">
        <f ca="1">COUNTIF(OFFSET(Unit_CFDAs!A$2,0,0,COUNTA(Unit_CFDAs!A$2:A$68000),1),$I119)</f>
        <v>0</v>
      </c>
      <c r="K119" s="8">
        <f ca="1">COUNTIF(OFFSET(Unit_CFDAs!B$2,0,0,COUNTA(Unit_CFDAs!B$2:B$68000),1),$I119)</f>
        <v>0</v>
      </c>
      <c r="L119" s="8">
        <f ca="1">COUNTIF(OFFSET(Unit_CFDAs!C$2,0,0,COUNTA(Unit_CFDAs!C$2:C$68000),1),$I119)</f>
        <v>0</v>
      </c>
      <c r="M119" s="8">
        <f ca="1">COUNTIF(OFFSET(Unit_CFDAs!D$2,0,0,COUNTA(Unit_CFDAs!D$2:D$68000),1),$I119)</f>
        <v>0</v>
      </c>
      <c r="N119" s="8">
        <f ca="1">COUNTIF(OFFSET(Unit_CFDAs!E$2,0,0,COUNTA(Unit_CFDAs!E$2:E$68000),1),$I119)</f>
        <v>0</v>
      </c>
      <c r="O119" s="9">
        <f ca="1">COUNTIF(OFFSET(Unit_CFDAs!F$2,0,0,COUNTA(Unit_CFDAs!F$2:F$68000),1),$I119)</f>
        <v>0</v>
      </c>
      <c r="P119" s="11">
        <f ca="1">COUNTIF(OFFSET(Unit_CFDAs!G$2,0,0,COUNTA(Unit_CFDAs!G$2:G$68000),1),$I119)</f>
        <v>0</v>
      </c>
      <c r="Q119" s="11">
        <f ca="1">COUNTIF(OFFSET(Unit_CFDAs!H$2,0,0,COUNTA(Unit_CFDAs!H$2:H$68000),1),$I119)</f>
        <v>0</v>
      </c>
      <c r="R119" s="11">
        <f ca="1">COUNTIF(OFFSET(Unit_CFDAs!I$2,0,0,COUNTA(Unit_CFDAs!I$2:I$68000),1),$I119)</f>
        <v>0</v>
      </c>
      <c r="S119" s="11">
        <f ca="1">COUNTIF(OFFSET(Unit_CFDAs!J$2,0,0,COUNTA(Unit_CFDAs!J$2:J$68000),1),$I119)</f>
        <v>0</v>
      </c>
      <c r="T119" s="11">
        <f ca="1">COUNTIF(OFFSET(Unit_CFDAs!K$2,0,0,COUNTA(Unit_CFDAs!K$2:K$68000),1),$I119)</f>
        <v>0</v>
      </c>
      <c r="U119" t="str">
        <f>INDEX('CFDA-Defs'!$C$2:$C$68000,MATCH(I119,'CFDA-Defs'!$B$2:$B$68000))</f>
        <v>National Archives And Records Administration</v>
      </c>
      <c r="V119" t="str">
        <f>INDEX('CFDA-Defs'!$A$2:$A$68000,MATCH(I119,'CFDA-Defs'!$B$2:$B$68000))</f>
        <v>National Historical Publications and Records Grants</v>
      </c>
    </row>
    <row r="120" spans="1:22" x14ac:dyDescent="0.2">
      <c r="A120" s="1">
        <v>41251</v>
      </c>
      <c r="B120" s="1">
        <v>41438</v>
      </c>
      <c r="C120" t="s">
        <v>9095</v>
      </c>
      <c r="D120" t="s">
        <v>9093</v>
      </c>
      <c r="E120" t="s">
        <v>5633</v>
      </c>
      <c r="F120">
        <v>200000</v>
      </c>
      <c r="G120" t="s">
        <v>9096</v>
      </c>
      <c r="H120" t="s">
        <v>9094</v>
      </c>
      <c r="I120">
        <v>89.003</v>
      </c>
      <c r="J120" s="8">
        <f ca="1">COUNTIF(OFFSET(Unit_CFDAs!A$2,0,0,COUNTA(Unit_CFDAs!A$2:A$68000),1),$I120)</f>
        <v>0</v>
      </c>
      <c r="K120" s="8">
        <f ca="1">COUNTIF(OFFSET(Unit_CFDAs!B$2,0,0,COUNTA(Unit_CFDAs!B$2:B$68000),1),$I120)</f>
        <v>0</v>
      </c>
      <c r="L120" s="8">
        <f ca="1">COUNTIF(OFFSET(Unit_CFDAs!C$2,0,0,COUNTA(Unit_CFDAs!C$2:C$68000),1),$I120)</f>
        <v>0</v>
      </c>
      <c r="M120" s="8">
        <f ca="1">COUNTIF(OFFSET(Unit_CFDAs!D$2,0,0,COUNTA(Unit_CFDAs!D$2:D$68000),1),$I120)</f>
        <v>0</v>
      </c>
      <c r="N120" s="8">
        <f ca="1">COUNTIF(OFFSET(Unit_CFDAs!E$2,0,0,COUNTA(Unit_CFDAs!E$2:E$68000),1),$I120)</f>
        <v>0</v>
      </c>
      <c r="O120" s="9">
        <f ca="1">COUNTIF(OFFSET(Unit_CFDAs!F$2,0,0,COUNTA(Unit_CFDAs!F$2:F$68000),1),$I120)</f>
        <v>0</v>
      </c>
      <c r="P120" s="11">
        <f ca="1">COUNTIF(OFFSET(Unit_CFDAs!G$2,0,0,COUNTA(Unit_CFDAs!G$2:G$68000),1),$I120)</f>
        <v>0</v>
      </c>
      <c r="Q120" s="11">
        <f ca="1">COUNTIF(OFFSET(Unit_CFDAs!H$2,0,0,COUNTA(Unit_CFDAs!H$2:H$68000),1),$I120)</f>
        <v>0</v>
      </c>
      <c r="R120" s="11">
        <f ca="1">COUNTIF(OFFSET(Unit_CFDAs!I$2,0,0,COUNTA(Unit_CFDAs!I$2:I$68000),1),$I120)</f>
        <v>0</v>
      </c>
      <c r="S120" s="11">
        <f ca="1">COUNTIF(OFFSET(Unit_CFDAs!J$2,0,0,COUNTA(Unit_CFDAs!J$2:J$68000),1),$I120)</f>
        <v>0</v>
      </c>
      <c r="T120" s="11">
        <f ca="1">COUNTIF(OFFSET(Unit_CFDAs!K$2,0,0,COUNTA(Unit_CFDAs!K$2:K$68000),1),$I120)</f>
        <v>0</v>
      </c>
      <c r="U120" t="str">
        <f>INDEX('CFDA-Defs'!$C$2:$C$68000,MATCH(I120,'CFDA-Defs'!$B$2:$B$68000))</f>
        <v>National Archives And Records Administration</v>
      </c>
      <c r="V120" t="str">
        <f>INDEX('CFDA-Defs'!$A$2:$A$68000,MATCH(I120,'CFDA-Defs'!$B$2:$B$68000))</f>
        <v>National Historical Publications and Records Grants</v>
      </c>
    </row>
    <row r="121" spans="1:22" x14ac:dyDescent="0.2">
      <c r="A121" s="1">
        <v>41251</v>
      </c>
      <c r="B121" s="1">
        <v>41438</v>
      </c>
      <c r="C121" t="s">
        <v>9097</v>
      </c>
      <c r="D121" t="s">
        <v>9091</v>
      </c>
      <c r="E121" t="s">
        <v>5633</v>
      </c>
      <c r="F121">
        <v>80000</v>
      </c>
      <c r="G121" t="s">
        <v>9098</v>
      </c>
      <c r="H121" t="s">
        <v>9092</v>
      </c>
      <c r="I121">
        <v>89.003</v>
      </c>
      <c r="J121" s="8">
        <f ca="1">COUNTIF(OFFSET(Unit_CFDAs!A$2,0,0,COUNTA(Unit_CFDAs!A$2:A$68000),1),$I121)</f>
        <v>0</v>
      </c>
      <c r="K121" s="8">
        <f ca="1">COUNTIF(OFFSET(Unit_CFDAs!B$2,0,0,COUNTA(Unit_CFDAs!B$2:B$68000),1),$I121)</f>
        <v>0</v>
      </c>
      <c r="L121" s="8">
        <f ca="1">COUNTIF(OFFSET(Unit_CFDAs!C$2,0,0,COUNTA(Unit_CFDAs!C$2:C$68000),1),$I121)</f>
        <v>0</v>
      </c>
      <c r="M121" s="8">
        <f ca="1">COUNTIF(OFFSET(Unit_CFDAs!D$2,0,0,COUNTA(Unit_CFDAs!D$2:D$68000),1),$I121)</f>
        <v>0</v>
      </c>
      <c r="N121" s="8">
        <f ca="1">COUNTIF(OFFSET(Unit_CFDAs!E$2,0,0,COUNTA(Unit_CFDAs!E$2:E$68000),1),$I121)</f>
        <v>0</v>
      </c>
      <c r="O121" s="9">
        <f ca="1">COUNTIF(OFFSET(Unit_CFDAs!F$2,0,0,COUNTA(Unit_CFDAs!F$2:F$68000),1),$I121)</f>
        <v>0</v>
      </c>
      <c r="P121" s="11">
        <f ca="1">COUNTIF(OFFSET(Unit_CFDAs!G$2,0,0,COUNTA(Unit_CFDAs!G$2:G$68000),1),$I121)</f>
        <v>0</v>
      </c>
      <c r="Q121" s="11">
        <f ca="1">COUNTIF(OFFSET(Unit_CFDAs!H$2,0,0,COUNTA(Unit_CFDAs!H$2:H$68000),1),$I121)</f>
        <v>0</v>
      </c>
      <c r="R121" s="11">
        <f ca="1">COUNTIF(OFFSET(Unit_CFDAs!I$2,0,0,COUNTA(Unit_CFDAs!I$2:I$68000),1),$I121)</f>
        <v>0</v>
      </c>
      <c r="S121" s="11">
        <f ca="1">COUNTIF(OFFSET(Unit_CFDAs!J$2,0,0,COUNTA(Unit_CFDAs!J$2:J$68000),1),$I121)</f>
        <v>0</v>
      </c>
      <c r="T121" s="11">
        <f ca="1">COUNTIF(OFFSET(Unit_CFDAs!K$2,0,0,COUNTA(Unit_CFDAs!K$2:K$68000),1),$I121)</f>
        <v>0</v>
      </c>
      <c r="U121" t="str">
        <f>INDEX('CFDA-Defs'!$C$2:$C$68000,MATCH(I121,'CFDA-Defs'!$B$2:$B$68000))</f>
        <v>National Archives And Records Administration</v>
      </c>
      <c r="V121" t="str">
        <f>INDEX('CFDA-Defs'!$A$2:$A$68000,MATCH(I121,'CFDA-Defs'!$B$2:$B$68000))</f>
        <v>National Historical Publications and Records Grants</v>
      </c>
    </row>
    <row r="122" spans="1:22" x14ac:dyDescent="0.2">
      <c r="A122" s="1">
        <v>41114</v>
      </c>
      <c r="B122" s="1">
        <v>41466</v>
      </c>
      <c r="C122" t="s">
        <v>5656</v>
      </c>
      <c r="D122" t="s">
        <v>5657</v>
      </c>
      <c r="E122" t="s">
        <v>5635</v>
      </c>
      <c r="F122">
        <v>350000</v>
      </c>
      <c r="G122" t="s">
        <v>9099</v>
      </c>
      <c r="H122" t="s">
        <v>5658</v>
      </c>
      <c r="I122">
        <v>89.003</v>
      </c>
      <c r="J122" s="8">
        <f ca="1">COUNTIF(OFFSET(Unit_CFDAs!A$2,0,0,COUNTA(Unit_CFDAs!A$2:A$68000),1),$I122)</f>
        <v>0</v>
      </c>
      <c r="K122" s="8">
        <f ca="1">COUNTIF(OFFSET(Unit_CFDAs!B$2,0,0,COUNTA(Unit_CFDAs!B$2:B$68000),1),$I122)</f>
        <v>0</v>
      </c>
      <c r="L122" s="8">
        <f ca="1">COUNTIF(OFFSET(Unit_CFDAs!C$2,0,0,COUNTA(Unit_CFDAs!C$2:C$68000),1),$I122)</f>
        <v>0</v>
      </c>
      <c r="M122" s="8">
        <f ca="1">COUNTIF(OFFSET(Unit_CFDAs!D$2,0,0,COUNTA(Unit_CFDAs!D$2:D$68000),1),$I122)</f>
        <v>0</v>
      </c>
      <c r="N122" s="8">
        <f ca="1">COUNTIF(OFFSET(Unit_CFDAs!E$2,0,0,COUNTA(Unit_CFDAs!E$2:E$68000),1),$I122)</f>
        <v>0</v>
      </c>
      <c r="O122" s="9">
        <f ca="1">COUNTIF(OFFSET(Unit_CFDAs!F$2,0,0,COUNTA(Unit_CFDAs!F$2:F$68000),1),$I122)</f>
        <v>0</v>
      </c>
      <c r="P122" s="11">
        <f ca="1">COUNTIF(OFFSET(Unit_CFDAs!G$2,0,0,COUNTA(Unit_CFDAs!G$2:G$68000),1),$I122)</f>
        <v>0</v>
      </c>
      <c r="Q122" s="11">
        <f ca="1">COUNTIF(OFFSET(Unit_CFDAs!H$2,0,0,COUNTA(Unit_CFDAs!H$2:H$68000),1),$I122)</f>
        <v>0</v>
      </c>
      <c r="R122" s="11">
        <f ca="1">COUNTIF(OFFSET(Unit_CFDAs!I$2,0,0,COUNTA(Unit_CFDAs!I$2:I$68000),1),$I122)</f>
        <v>0</v>
      </c>
      <c r="S122" s="11">
        <f ca="1">COUNTIF(OFFSET(Unit_CFDAs!J$2,0,0,COUNTA(Unit_CFDAs!J$2:J$68000),1),$I122)</f>
        <v>0</v>
      </c>
      <c r="T122" s="11">
        <f ca="1">COUNTIF(OFFSET(Unit_CFDAs!K$2,0,0,COUNTA(Unit_CFDAs!K$2:K$68000),1),$I122)</f>
        <v>0</v>
      </c>
      <c r="U122" t="str">
        <f>INDEX('CFDA-Defs'!$C$2:$C$68000,MATCH(I122,'CFDA-Defs'!$B$2:$B$68000))</f>
        <v>National Archives And Records Administration</v>
      </c>
      <c r="V122" t="str">
        <f>INDEX('CFDA-Defs'!$A$2:$A$68000,MATCH(I122,'CFDA-Defs'!$B$2:$B$68000))</f>
        <v>National Historical Publications and Records Grants</v>
      </c>
    </row>
    <row r="123" spans="1:22" x14ac:dyDescent="0.2">
      <c r="A123" s="1">
        <v>41346</v>
      </c>
      <c r="B123" s="1">
        <v>41409</v>
      </c>
      <c r="C123" t="s">
        <v>9586</v>
      </c>
      <c r="D123" t="s">
        <v>9587</v>
      </c>
      <c r="E123" t="s">
        <v>5633</v>
      </c>
      <c r="F123">
        <v>1000000</v>
      </c>
      <c r="G123" t="s">
        <v>9588</v>
      </c>
      <c r="H123" t="s">
        <v>8947</v>
      </c>
      <c r="I123">
        <v>93.048000000000002</v>
      </c>
      <c r="J123" s="8">
        <f ca="1">COUNTIF(OFFSET(Unit_CFDAs!A$2,0,0,COUNTA(Unit_CFDAs!A$2:A$68000),1),$I123)</f>
        <v>0</v>
      </c>
      <c r="K123" s="8">
        <f ca="1">COUNTIF(OFFSET(Unit_CFDAs!B$2,0,0,COUNTA(Unit_CFDAs!B$2:B$68000),1),$I123)</f>
        <v>0</v>
      </c>
      <c r="L123" s="8">
        <f ca="1">COUNTIF(OFFSET(Unit_CFDAs!C$2,0,0,COUNTA(Unit_CFDAs!C$2:C$68000),1),$I123)</f>
        <v>0</v>
      </c>
      <c r="M123" s="8">
        <f ca="1">COUNTIF(OFFSET(Unit_CFDAs!D$2,0,0,COUNTA(Unit_CFDAs!D$2:D$68000),1),$I123)</f>
        <v>0</v>
      </c>
      <c r="N123" s="8">
        <f ca="1">COUNTIF(OFFSET(Unit_CFDAs!E$2,0,0,COUNTA(Unit_CFDAs!E$2:E$68000),1),$I123)</f>
        <v>0</v>
      </c>
      <c r="O123" s="9">
        <f ca="1">COUNTIF(OFFSET(Unit_CFDAs!F$2,0,0,COUNTA(Unit_CFDAs!F$2:F$68000),1),$I123)</f>
        <v>0</v>
      </c>
      <c r="P123" s="11">
        <f ca="1">COUNTIF(OFFSET(Unit_CFDAs!G$2,0,0,COUNTA(Unit_CFDAs!G$2:G$68000),1),$I123)</f>
        <v>0</v>
      </c>
      <c r="Q123" s="11">
        <f ca="1">COUNTIF(OFFSET(Unit_CFDAs!H$2,0,0,COUNTA(Unit_CFDAs!H$2:H$68000),1),$I123)</f>
        <v>0</v>
      </c>
      <c r="R123" s="11">
        <f ca="1">COUNTIF(OFFSET(Unit_CFDAs!I$2,0,0,COUNTA(Unit_CFDAs!I$2:I$68000),1),$I123)</f>
        <v>0</v>
      </c>
      <c r="S123" s="11">
        <f ca="1">COUNTIF(OFFSET(Unit_CFDAs!J$2,0,0,COUNTA(Unit_CFDAs!J$2:J$68000),1),$I123)</f>
        <v>0</v>
      </c>
      <c r="T123" s="11">
        <f ca="1">COUNTIF(OFFSET(Unit_CFDAs!K$2,0,0,COUNTA(Unit_CFDAs!K$2:K$68000),1),$I123)</f>
        <v>0</v>
      </c>
      <c r="U123" t="str">
        <f>INDEX('CFDA-Defs'!$C$2:$C$68000,MATCH(I123,'CFDA-Defs'!$B$2:$B$68000))</f>
        <v>Administration For Community Living, Department Of Health And Human Services</v>
      </c>
      <c r="V123" t="str">
        <f>INDEX('CFDA-Defs'!$A$2:$A$68000,MATCH(I123,'CFDA-Defs'!$B$2:$B$68000))</f>
        <v>Special Programs for the Aging_Title IV_and Title II_Discretionary Projects</v>
      </c>
    </row>
    <row r="124" spans="1:22" x14ac:dyDescent="0.2">
      <c r="A124" s="1">
        <v>41293</v>
      </c>
      <c r="B124" s="1">
        <v>41384</v>
      </c>
      <c r="C124" t="s">
        <v>8771</v>
      </c>
      <c r="D124" t="s">
        <v>8772</v>
      </c>
      <c r="E124" t="s">
        <v>5647</v>
      </c>
      <c r="F124">
        <v>500000</v>
      </c>
      <c r="G124" t="s">
        <v>8773</v>
      </c>
      <c r="I124">
        <v>93.061000000000007</v>
      </c>
      <c r="J124" s="8">
        <f ca="1">COUNTIF(OFFSET(Unit_CFDAs!A$2,0,0,COUNTA(Unit_CFDAs!A$2:A$68000),1),$I124)</f>
        <v>1</v>
      </c>
      <c r="K124" s="8">
        <f ca="1">COUNTIF(OFFSET(Unit_CFDAs!B$2,0,0,COUNTA(Unit_CFDAs!B$2:B$68000),1),$I124)</f>
        <v>1</v>
      </c>
      <c r="L124" s="8">
        <f ca="1">COUNTIF(OFFSET(Unit_CFDAs!C$2,0,0,COUNTA(Unit_CFDAs!C$2:C$68000),1),$I124)</f>
        <v>0</v>
      </c>
      <c r="M124" s="8">
        <f ca="1">COUNTIF(OFFSET(Unit_CFDAs!D$2,0,0,COUNTA(Unit_CFDAs!D$2:D$68000),1),$I124)</f>
        <v>0</v>
      </c>
      <c r="N124" s="8">
        <f ca="1">COUNTIF(OFFSET(Unit_CFDAs!E$2,0,0,COUNTA(Unit_CFDAs!E$2:E$68000),1),$I124)</f>
        <v>0</v>
      </c>
      <c r="O124" s="9">
        <f ca="1">COUNTIF(OFFSET(Unit_CFDAs!F$2,0,0,COUNTA(Unit_CFDAs!F$2:F$68000),1),$I124)</f>
        <v>0</v>
      </c>
      <c r="P124" s="11">
        <f ca="1">COUNTIF(OFFSET(Unit_CFDAs!G$2,0,0,COUNTA(Unit_CFDAs!G$2:G$68000),1),$I124)</f>
        <v>0</v>
      </c>
      <c r="Q124" s="11">
        <f ca="1">COUNTIF(OFFSET(Unit_CFDAs!H$2,0,0,COUNTA(Unit_CFDAs!H$2:H$68000),1),$I124)</f>
        <v>1</v>
      </c>
      <c r="R124" s="11">
        <f ca="1">COUNTIF(OFFSET(Unit_CFDAs!I$2,0,0,COUNTA(Unit_CFDAs!I$2:I$68000),1),$I124)</f>
        <v>1</v>
      </c>
      <c r="S124" s="11">
        <f ca="1">COUNTIF(OFFSET(Unit_CFDAs!J$2,0,0,COUNTA(Unit_CFDAs!J$2:J$68000),1),$I124)</f>
        <v>0</v>
      </c>
      <c r="T124" s="11">
        <f ca="1">COUNTIF(OFFSET(Unit_CFDAs!K$2,0,0,COUNTA(Unit_CFDAs!K$2:K$68000),1),$I124)</f>
        <v>0</v>
      </c>
      <c r="U124" t="str">
        <f>INDEX('CFDA-Defs'!$C$2:$C$68000,MATCH(I124,'CFDA-Defs'!$B$2:$B$68000))</f>
        <v>Centers For Disease Control And Prevention, Department Of Health And Human Services</v>
      </c>
      <c r="V124" t="str">
        <f>INDEX('CFDA-Defs'!$A$2:$A$68000,MATCH(I124,'CFDA-Defs'!$B$2:$B$68000))</f>
        <v>Innovations in Applied Public Health Research</v>
      </c>
    </row>
    <row r="125" spans="1:22" x14ac:dyDescent="0.2">
      <c r="A125" s="1">
        <v>41296</v>
      </c>
      <c r="B125" s="1">
        <v>41356</v>
      </c>
      <c r="C125" t="s">
        <v>8774</v>
      </c>
      <c r="D125" t="s">
        <v>9944</v>
      </c>
      <c r="E125" t="s">
        <v>6618</v>
      </c>
      <c r="F125">
        <v>1000000</v>
      </c>
      <c r="G125" t="s">
        <v>8775</v>
      </c>
      <c r="I125">
        <v>93.066999999999993</v>
      </c>
      <c r="J125" s="8">
        <f ca="1">COUNTIF(OFFSET(Unit_CFDAs!A$2,0,0,COUNTA(Unit_CFDAs!A$2:A$68000),1),$I125)</f>
        <v>0</v>
      </c>
      <c r="K125" s="8">
        <f ca="1">COUNTIF(OFFSET(Unit_CFDAs!B$2,0,0,COUNTA(Unit_CFDAs!B$2:B$68000),1),$I125)</f>
        <v>0</v>
      </c>
      <c r="L125" s="8">
        <f ca="1">COUNTIF(OFFSET(Unit_CFDAs!C$2,0,0,COUNTA(Unit_CFDAs!C$2:C$68000),1),$I125)</f>
        <v>0</v>
      </c>
      <c r="M125" s="8">
        <f ca="1">COUNTIF(OFFSET(Unit_CFDAs!D$2,0,0,COUNTA(Unit_CFDAs!D$2:D$68000),1),$I125)</f>
        <v>0</v>
      </c>
      <c r="N125" s="8">
        <f ca="1">COUNTIF(OFFSET(Unit_CFDAs!E$2,0,0,COUNTA(Unit_CFDAs!E$2:E$68000),1),$I125)</f>
        <v>0</v>
      </c>
      <c r="O125" s="9">
        <f ca="1">COUNTIF(OFFSET(Unit_CFDAs!F$2,0,0,COUNTA(Unit_CFDAs!F$2:F$68000),1),$I125)</f>
        <v>0</v>
      </c>
      <c r="P125" s="11">
        <f ca="1">COUNTIF(OFFSET(Unit_CFDAs!G$2,0,0,COUNTA(Unit_CFDAs!G$2:G$68000),1),$I125)</f>
        <v>0</v>
      </c>
      <c r="Q125" s="11">
        <f ca="1">COUNTIF(OFFSET(Unit_CFDAs!H$2,0,0,COUNTA(Unit_CFDAs!H$2:H$68000),1),$I125)</f>
        <v>0</v>
      </c>
      <c r="R125" s="11">
        <f ca="1">COUNTIF(OFFSET(Unit_CFDAs!I$2,0,0,COUNTA(Unit_CFDAs!I$2:I$68000),1),$I125)</f>
        <v>0</v>
      </c>
      <c r="S125" s="11">
        <f ca="1">COUNTIF(OFFSET(Unit_CFDAs!J$2,0,0,COUNTA(Unit_CFDAs!J$2:J$68000),1),$I125)</f>
        <v>0</v>
      </c>
      <c r="T125" s="11">
        <f ca="1">COUNTIF(OFFSET(Unit_CFDAs!K$2,0,0,COUNTA(Unit_CFDAs!K$2:K$68000),1),$I125)</f>
        <v>0</v>
      </c>
      <c r="U125" t="str">
        <f>INDEX('CFDA-Defs'!$C$2:$C$68000,MATCH(I125,'CFDA-Defs'!$B$2:$B$68000))</f>
        <v>Centers For Disease Control And Prevention, Department Of Health And Human Services</v>
      </c>
      <c r="V125" t="str">
        <f>INDEX('CFDA-Defs'!$A$2:$A$68000,MATCH(I125,'CFDA-Defs'!$B$2:$B$68000))</f>
        <v>Global AIDS</v>
      </c>
    </row>
    <row r="126" spans="1:22" x14ac:dyDescent="0.2">
      <c r="A126" s="1">
        <v>41345</v>
      </c>
      <c r="B126" s="1">
        <v>41473</v>
      </c>
      <c r="C126" t="s">
        <v>9589</v>
      </c>
      <c r="D126" t="s">
        <v>9590</v>
      </c>
      <c r="E126" t="s">
        <v>5633</v>
      </c>
      <c r="F126">
        <v>4000000</v>
      </c>
      <c r="G126" t="s">
        <v>9591</v>
      </c>
      <c r="H126" t="s">
        <v>9592</v>
      </c>
      <c r="I126">
        <v>93.076999999999998</v>
      </c>
      <c r="J126" s="8">
        <f ca="1">COUNTIF(OFFSET(Unit_CFDAs!A$2,0,0,COUNTA(Unit_CFDAs!A$2:A$68000),1),$I126)</f>
        <v>0</v>
      </c>
      <c r="K126" s="8">
        <f ca="1">COUNTIF(OFFSET(Unit_CFDAs!B$2,0,0,COUNTA(Unit_CFDAs!B$2:B$68000),1),$I126)</f>
        <v>1</v>
      </c>
      <c r="L126" s="8">
        <f ca="1">COUNTIF(OFFSET(Unit_CFDAs!C$2,0,0,COUNTA(Unit_CFDAs!C$2:C$68000),1),$I126)</f>
        <v>0</v>
      </c>
      <c r="M126" s="8">
        <f ca="1">COUNTIF(OFFSET(Unit_CFDAs!D$2,0,0,COUNTA(Unit_CFDAs!D$2:D$68000),1),$I126)</f>
        <v>0</v>
      </c>
      <c r="N126" s="8">
        <f ca="1">COUNTIF(OFFSET(Unit_CFDAs!E$2,0,0,COUNTA(Unit_CFDAs!E$2:E$68000),1),$I126)</f>
        <v>0</v>
      </c>
      <c r="O126" s="9">
        <f ca="1">COUNTIF(OFFSET(Unit_CFDAs!F$2,0,0,COUNTA(Unit_CFDAs!F$2:F$68000),1),$I126)</f>
        <v>0</v>
      </c>
      <c r="P126" s="11">
        <f ca="1">COUNTIF(OFFSET(Unit_CFDAs!G$2,0,0,COUNTA(Unit_CFDAs!G$2:G$68000),1),$I126)</f>
        <v>0</v>
      </c>
      <c r="Q126" s="11">
        <f ca="1">COUNTIF(OFFSET(Unit_CFDAs!H$2,0,0,COUNTA(Unit_CFDAs!H$2:H$68000),1),$I126)</f>
        <v>0</v>
      </c>
      <c r="R126" s="11">
        <f ca="1">COUNTIF(OFFSET(Unit_CFDAs!I$2,0,0,COUNTA(Unit_CFDAs!I$2:I$68000),1),$I126)</f>
        <v>0</v>
      </c>
      <c r="S126" s="11">
        <f ca="1">COUNTIF(OFFSET(Unit_CFDAs!J$2,0,0,COUNTA(Unit_CFDAs!J$2:J$68000),1),$I126)</f>
        <v>0</v>
      </c>
      <c r="T126" s="11">
        <f ca="1">COUNTIF(OFFSET(Unit_CFDAs!K$2,0,0,COUNTA(Unit_CFDAs!K$2:K$68000),1),$I126)</f>
        <v>0</v>
      </c>
      <c r="U126" t="str">
        <f>INDEX('CFDA-Defs'!$C$2:$C$68000,MATCH(I126,'CFDA-Defs'!$B$2:$B$68000))</f>
        <v>National Institutes Of Health, Department Of Health And Human Services</v>
      </c>
      <c r="V126" t="str">
        <f>INDEX('CFDA-Defs'!$A$2:$A$68000,MATCH(I126,'CFDA-Defs'!$B$2:$B$68000))</f>
        <v>Family Smoking Prevention and Tobacco Control Act Regulatory Research</v>
      </c>
    </row>
    <row r="127" spans="1:22" x14ac:dyDescent="0.2">
      <c r="A127" s="1">
        <v>41345</v>
      </c>
      <c r="B127" s="1">
        <v>41473</v>
      </c>
      <c r="C127" t="s">
        <v>9593</v>
      </c>
      <c r="D127" t="s">
        <v>9594</v>
      </c>
      <c r="E127" t="s">
        <v>5633</v>
      </c>
      <c r="F127">
        <v>2000000</v>
      </c>
      <c r="G127" t="s">
        <v>9595</v>
      </c>
      <c r="H127" t="s">
        <v>9596</v>
      </c>
      <c r="I127">
        <v>93.076999999999998</v>
      </c>
      <c r="J127" s="8">
        <f ca="1">COUNTIF(OFFSET(Unit_CFDAs!A$2,0,0,COUNTA(Unit_CFDAs!A$2:A$68000),1),$I127)</f>
        <v>0</v>
      </c>
      <c r="K127" s="8">
        <f ca="1">COUNTIF(OFFSET(Unit_CFDAs!B$2,0,0,COUNTA(Unit_CFDAs!B$2:B$68000),1),$I127)</f>
        <v>1</v>
      </c>
      <c r="L127" s="8">
        <f ca="1">COUNTIF(OFFSET(Unit_CFDAs!C$2,0,0,COUNTA(Unit_CFDAs!C$2:C$68000),1),$I127)</f>
        <v>0</v>
      </c>
      <c r="M127" s="8">
        <f ca="1">COUNTIF(OFFSET(Unit_CFDAs!D$2,0,0,COUNTA(Unit_CFDAs!D$2:D$68000),1),$I127)</f>
        <v>0</v>
      </c>
      <c r="N127" s="8">
        <f ca="1">COUNTIF(OFFSET(Unit_CFDAs!E$2,0,0,COUNTA(Unit_CFDAs!E$2:E$68000),1),$I127)</f>
        <v>0</v>
      </c>
      <c r="O127" s="9">
        <f ca="1">COUNTIF(OFFSET(Unit_CFDAs!F$2,0,0,COUNTA(Unit_CFDAs!F$2:F$68000),1),$I127)</f>
        <v>0</v>
      </c>
      <c r="P127" s="11">
        <f ca="1">COUNTIF(OFFSET(Unit_CFDAs!G$2,0,0,COUNTA(Unit_CFDAs!G$2:G$68000),1),$I127)</f>
        <v>0</v>
      </c>
      <c r="Q127" s="11">
        <f ca="1">COUNTIF(OFFSET(Unit_CFDAs!H$2,0,0,COUNTA(Unit_CFDAs!H$2:H$68000),1),$I127)</f>
        <v>0</v>
      </c>
      <c r="R127" s="11">
        <f ca="1">COUNTIF(OFFSET(Unit_CFDAs!I$2,0,0,COUNTA(Unit_CFDAs!I$2:I$68000),1),$I127)</f>
        <v>0</v>
      </c>
      <c r="S127" s="11">
        <f ca="1">COUNTIF(OFFSET(Unit_CFDAs!J$2,0,0,COUNTA(Unit_CFDAs!J$2:J$68000),1),$I127)</f>
        <v>0</v>
      </c>
      <c r="T127" s="11">
        <f ca="1">COUNTIF(OFFSET(Unit_CFDAs!K$2,0,0,COUNTA(Unit_CFDAs!K$2:K$68000),1),$I127)</f>
        <v>0</v>
      </c>
      <c r="U127" t="str">
        <f>INDEX('CFDA-Defs'!$C$2:$C$68000,MATCH(I127,'CFDA-Defs'!$B$2:$B$68000))</f>
        <v>National Institutes Of Health, Department Of Health And Human Services</v>
      </c>
      <c r="V127" t="str">
        <f>INDEX('CFDA-Defs'!$A$2:$A$68000,MATCH(I127,'CFDA-Defs'!$B$2:$B$68000))</f>
        <v>Family Smoking Prevention and Tobacco Control Act Regulatory Research</v>
      </c>
    </row>
    <row r="128" spans="1:22" x14ac:dyDescent="0.2">
      <c r="A128" s="1">
        <v>41278</v>
      </c>
      <c r="B128" s="1">
        <v>41366</v>
      </c>
      <c r="C128" t="s">
        <v>9102</v>
      </c>
      <c r="D128" t="s">
        <v>9103</v>
      </c>
      <c r="E128" t="s">
        <v>5647</v>
      </c>
      <c r="F128">
        <v>175000</v>
      </c>
      <c r="G128" t="s">
        <v>9104</v>
      </c>
      <c r="H128" t="s">
        <v>9105</v>
      </c>
      <c r="I128">
        <v>93.084999999999994</v>
      </c>
      <c r="J128" s="8">
        <f ca="1">COUNTIF(OFFSET(Unit_CFDAs!A$2,0,0,COUNTA(Unit_CFDAs!A$2:A$68000),1),$I128)</f>
        <v>0</v>
      </c>
      <c r="K128" s="8">
        <f ca="1">COUNTIF(OFFSET(Unit_CFDAs!B$2,0,0,COUNTA(Unit_CFDAs!B$2:B$68000),1),$I128)</f>
        <v>1</v>
      </c>
      <c r="L128" s="8">
        <f ca="1">COUNTIF(OFFSET(Unit_CFDAs!C$2,0,0,COUNTA(Unit_CFDAs!C$2:C$68000),1),$I128)</f>
        <v>0</v>
      </c>
      <c r="M128" s="8">
        <f ca="1">COUNTIF(OFFSET(Unit_CFDAs!D$2,0,0,COUNTA(Unit_CFDAs!D$2:D$68000),1),$I128)</f>
        <v>0</v>
      </c>
      <c r="N128" s="8">
        <f ca="1">COUNTIF(OFFSET(Unit_CFDAs!E$2,0,0,COUNTA(Unit_CFDAs!E$2:E$68000),1),$I128)</f>
        <v>0</v>
      </c>
      <c r="O128" s="9">
        <f ca="1">COUNTIF(OFFSET(Unit_CFDAs!F$2,0,0,COUNTA(Unit_CFDAs!F$2:F$68000),1),$I128)</f>
        <v>0</v>
      </c>
      <c r="P128" s="11">
        <f ca="1">COUNTIF(OFFSET(Unit_CFDAs!G$2,0,0,COUNTA(Unit_CFDAs!G$2:G$68000),1),$I128)</f>
        <v>0</v>
      </c>
      <c r="Q128" s="11">
        <f ca="1">COUNTIF(OFFSET(Unit_CFDAs!H$2,0,0,COUNTA(Unit_CFDAs!H$2:H$68000),1),$I128)</f>
        <v>0</v>
      </c>
      <c r="R128" s="11">
        <f ca="1">COUNTIF(OFFSET(Unit_CFDAs!I$2,0,0,COUNTA(Unit_CFDAs!I$2:I$68000),1),$I128)</f>
        <v>0</v>
      </c>
      <c r="S128" s="11">
        <f ca="1">COUNTIF(OFFSET(Unit_CFDAs!J$2,0,0,COUNTA(Unit_CFDAs!J$2:J$68000),1),$I128)</f>
        <v>0</v>
      </c>
      <c r="T128" s="11">
        <f ca="1">COUNTIF(OFFSET(Unit_CFDAs!K$2,0,0,COUNTA(Unit_CFDAs!K$2:K$68000),1),$I128)</f>
        <v>0</v>
      </c>
      <c r="U128" t="str">
        <f>INDEX('CFDA-Defs'!$C$2:$C$68000,MATCH(I128,'CFDA-Defs'!$B$2:$B$68000))</f>
        <v>Office Of The Secretary, Department Of Health And Human Services</v>
      </c>
      <c r="V128" t="str">
        <f>INDEX('CFDA-Defs'!$A$2:$A$68000,MATCH(I128,'CFDA-Defs'!$B$2:$B$68000))</f>
        <v>Research on Research Integrity</v>
      </c>
    </row>
    <row r="129" spans="1:22" x14ac:dyDescent="0.2">
      <c r="A129" s="1">
        <v>41278</v>
      </c>
      <c r="B129" s="1">
        <v>41366</v>
      </c>
      <c r="C129" t="s">
        <v>9106</v>
      </c>
      <c r="D129" t="s">
        <v>9107</v>
      </c>
      <c r="E129" t="s">
        <v>5638</v>
      </c>
      <c r="F129">
        <v>50000</v>
      </c>
      <c r="G129" t="s">
        <v>9108</v>
      </c>
      <c r="H129" t="s">
        <v>9109</v>
      </c>
      <c r="I129">
        <v>93.084999999999994</v>
      </c>
      <c r="J129" s="8">
        <f ca="1">COUNTIF(OFFSET(Unit_CFDAs!A$2,0,0,COUNTA(Unit_CFDAs!A$2:A$68000),1),$I129)</f>
        <v>0</v>
      </c>
      <c r="K129" s="8">
        <f ca="1">COUNTIF(OFFSET(Unit_CFDAs!B$2,0,0,COUNTA(Unit_CFDAs!B$2:B$68000),1),$I129)</f>
        <v>1</v>
      </c>
      <c r="L129" s="8">
        <f ca="1">COUNTIF(OFFSET(Unit_CFDAs!C$2,0,0,COUNTA(Unit_CFDAs!C$2:C$68000),1),$I129)</f>
        <v>0</v>
      </c>
      <c r="M129" s="8">
        <f ca="1">COUNTIF(OFFSET(Unit_CFDAs!D$2,0,0,COUNTA(Unit_CFDAs!D$2:D$68000),1),$I129)</f>
        <v>0</v>
      </c>
      <c r="N129" s="8">
        <f ca="1">COUNTIF(OFFSET(Unit_CFDAs!E$2,0,0,COUNTA(Unit_CFDAs!E$2:E$68000),1),$I129)</f>
        <v>0</v>
      </c>
      <c r="O129" s="9">
        <f ca="1">COUNTIF(OFFSET(Unit_CFDAs!F$2,0,0,COUNTA(Unit_CFDAs!F$2:F$68000),1),$I129)</f>
        <v>0</v>
      </c>
      <c r="P129" s="11">
        <f ca="1">COUNTIF(OFFSET(Unit_CFDAs!G$2,0,0,COUNTA(Unit_CFDAs!G$2:G$68000),1),$I129)</f>
        <v>0</v>
      </c>
      <c r="Q129" s="11">
        <f ca="1">COUNTIF(OFFSET(Unit_CFDAs!H$2,0,0,COUNTA(Unit_CFDAs!H$2:H$68000),1),$I129)</f>
        <v>0</v>
      </c>
      <c r="R129" s="11">
        <f ca="1">COUNTIF(OFFSET(Unit_CFDAs!I$2,0,0,COUNTA(Unit_CFDAs!I$2:I$68000),1),$I129)</f>
        <v>0</v>
      </c>
      <c r="S129" s="11">
        <f ca="1">COUNTIF(OFFSET(Unit_CFDAs!J$2,0,0,COUNTA(Unit_CFDAs!J$2:J$68000),1),$I129)</f>
        <v>0</v>
      </c>
      <c r="T129" s="11">
        <f ca="1">COUNTIF(OFFSET(Unit_CFDAs!K$2,0,0,COUNTA(Unit_CFDAs!K$2:K$68000),1),$I129)</f>
        <v>0</v>
      </c>
      <c r="U129" t="str">
        <f>INDEX('CFDA-Defs'!$C$2:$C$68000,MATCH(I129,'CFDA-Defs'!$B$2:$B$68000))</f>
        <v>Office Of The Secretary, Department Of Health And Human Services</v>
      </c>
      <c r="V129" t="str">
        <f>INDEX('CFDA-Defs'!$A$2:$A$68000,MATCH(I129,'CFDA-Defs'!$B$2:$B$68000))</f>
        <v>Research on Research Integrity</v>
      </c>
    </row>
    <row r="130" spans="1:22" x14ac:dyDescent="0.2">
      <c r="A130" s="1">
        <v>41331</v>
      </c>
      <c r="B130" s="1">
        <v>41746</v>
      </c>
      <c r="C130" t="s">
        <v>9597</v>
      </c>
      <c r="D130" t="s">
        <v>9598</v>
      </c>
      <c r="E130" t="s">
        <v>5633</v>
      </c>
      <c r="F130">
        <v>300000</v>
      </c>
      <c r="G130" t="s">
        <v>9599</v>
      </c>
      <c r="H130" t="s">
        <v>9600</v>
      </c>
      <c r="I130">
        <v>93.102999999999994</v>
      </c>
      <c r="J130" s="8">
        <f ca="1">COUNTIF(OFFSET(Unit_CFDAs!A$2,0,0,COUNTA(Unit_CFDAs!A$2:A$68000),1),$I130)</f>
        <v>0</v>
      </c>
      <c r="K130" s="8">
        <f ca="1">COUNTIF(OFFSET(Unit_CFDAs!B$2,0,0,COUNTA(Unit_CFDAs!B$2:B$68000),1),$I130)</f>
        <v>0</v>
      </c>
      <c r="L130" s="8">
        <f ca="1">COUNTIF(OFFSET(Unit_CFDAs!C$2,0,0,COUNTA(Unit_CFDAs!C$2:C$68000),1),$I130)</f>
        <v>0</v>
      </c>
      <c r="M130" s="8">
        <f ca="1">COUNTIF(OFFSET(Unit_CFDAs!D$2,0,0,COUNTA(Unit_CFDAs!D$2:D$68000),1),$I130)</f>
        <v>0</v>
      </c>
      <c r="N130" s="8">
        <f ca="1">COUNTIF(OFFSET(Unit_CFDAs!E$2,0,0,COUNTA(Unit_CFDAs!E$2:E$68000),1),$I130)</f>
        <v>0</v>
      </c>
      <c r="O130" s="9">
        <f ca="1">COUNTIF(OFFSET(Unit_CFDAs!F$2,0,0,COUNTA(Unit_CFDAs!F$2:F$68000),1),$I130)</f>
        <v>0</v>
      </c>
      <c r="P130" s="11">
        <f ca="1">COUNTIF(OFFSET(Unit_CFDAs!G$2,0,0,COUNTA(Unit_CFDAs!G$2:G$68000),1),$I130)</f>
        <v>0</v>
      </c>
      <c r="Q130" s="11">
        <f ca="1">COUNTIF(OFFSET(Unit_CFDAs!H$2,0,0,COUNTA(Unit_CFDAs!H$2:H$68000),1),$I130)</f>
        <v>0</v>
      </c>
      <c r="R130" s="11">
        <f ca="1">COUNTIF(OFFSET(Unit_CFDAs!I$2,0,0,COUNTA(Unit_CFDAs!I$2:I$68000),1),$I130)</f>
        <v>0</v>
      </c>
      <c r="S130" s="11">
        <f ca="1">COUNTIF(OFFSET(Unit_CFDAs!J$2,0,0,COUNTA(Unit_CFDAs!J$2:J$68000),1),$I130)</f>
        <v>0</v>
      </c>
      <c r="T130" s="11">
        <f ca="1">COUNTIF(OFFSET(Unit_CFDAs!K$2,0,0,COUNTA(Unit_CFDAs!K$2:K$68000),1),$I130)</f>
        <v>0</v>
      </c>
      <c r="U130" t="str">
        <f>INDEX('CFDA-Defs'!$C$2:$C$68000,MATCH(I130,'CFDA-Defs'!$B$2:$B$68000))</f>
        <v>Food And Drug Administration, Department Of Health And Human Services</v>
      </c>
      <c r="V130" t="str">
        <f>INDEX('CFDA-Defs'!$A$2:$A$68000,MATCH(I130,'CFDA-Defs'!$B$2:$B$68000))</f>
        <v>Food and Drug Administration_Research</v>
      </c>
    </row>
    <row r="131" spans="1:22" x14ac:dyDescent="0.2">
      <c r="A131" s="1">
        <v>41116</v>
      </c>
      <c r="B131" s="1">
        <v>42288</v>
      </c>
      <c r="C131" t="s">
        <v>5659</v>
      </c>
      <c r="D131" t="s">
        <v>5660</v>
      </c>
      <c r="E131" t="s">
        <v>5635</v>
      </c>
      <c r="G131" t="s">
        <v>5661</v>
      </c>
      <c r="H131" t="s">
        <v>5662</v>
      </c>
      <c r="I131">
        <v>93.102999999999994</v>
      </c>
      <c r="J131" s="8">
        <f ca="1">COUNTIF(OFFSET(Unit_CFDAs!A$2,0,0,COUNTA(Unit_CFDAs!A$2:A$68000),1),$I131)</f>
        <v>0</v>
      </c>
      <c r="K131" s="8">
        <f ca="1">COUNTIF(OFFSET(Unit_CFDAs!B$2,0,0,COUNTA(Unit_CFDAs!B$2:B$68000),1),$I131)</f>
        <v>0</v>
      </c>
      <c r="L131" s="8">
        <f ca="1">COUNTIF(OFFSET(Unit_CFDAs!C$2,0,0,COUNTA(Unit_CFDAs!C$2:C$68000),1),$I131)</f>
        <v>0</v>
      </c>
      <c r="M131" s="8">
        <f ca="1">COUNTIF(OFFSET(Unit_CFDAs!D$2,0,0,COUNTA(Unit_CFDAs!D$2:D$68000),1),$I131)</f>
        <v>0</v>
      </c>
      <c r="N131" s="8">
        <f ca="1">COUNTIF(OFFSET(Unit_CFDAs!E$2,0,0,COUNTA(Unit_CFDAs!E$2:E$68000),1),$I131)</f>
        <v>0</v>
      </c>
      <c r="O131" s="9">
        <f ca="1">COUNTIF(OFFSET(Unit_CFDAs!F$2,0,0,COUNTA(Unit_CFDAs!F$2:F$68000),1),$I131)</f>
        <v>0</v>
      </c>
      <c r="P131" s="11">
        <f ca="1">COUNTIF(OFFSET(Unit_CFDAs!G$2,0,0,COUNTA(Unit_CFDAs!G$2:G$68000),1),$I131)</f>
        <v>0</v>
      </c>
      <c r="Q131" s="11">
        <f ca="1">COUNTIF(OFFSET(Unit_CFDAs!H$2,0,0,COUNTA(Unit_CFDAs!H$2:H$68000),1),$I131)</f>
        <v>0</v>
      </c>
      <c r="R131" s="11">
        <f ca="1">COUNTIF(OFFSET(Unit_CFDAs!I$2,0,0,COUNTA(Unit_CFDAs!I$2:I$68000),1),$I131)</f>
        <v>0</v>
      </c>
      <c r="S131" s="11">
        <f ca="1">COUNTIF(OFFSET(Unit_CFDAs!J$2,0,0,COUNTA(Unit_CFDAs!J$2:J$68000),1),$I131)</f>
        <v>0</v>
      </c>
      <c r="T131" s="11">
        <f ca="1">COUNTIF(OFFSET(Unit_CFDAs!K$2,0,0,COUNTA(Unit_CFDAs!K$2:K$68000),1),$I131)</f>
        <v>0</v>
      </c>
      <c r="U131" t="str">
        <f>INDEX('CFDA-Defs'!$C$2:$C$68000,MATCH(I131,'CFDA-Defs'!$B$2:$B$68000))</f>
        <v>Food And Drug Administration, Department Of Health And Human Services</v>
      </c>
      <c r="V131" t="str">
        <f>INDEX('CFDA-Defs'!$A$2:$A$68000,MATCH(I131,'CFDA-Defs'!$B$2:$B$68000))</f>
        <v>Food and Drug Administration_Research</v>
      </c>
    </row>
    <row r="132" spans="1:22" x14ac:dyDescent="0.2">
      <c r="A132" s="1">
        <v>41013</v>
      </c>
      <c r="B132" s="1">
        <v>41926</v>
      </c>
      <c r="C132" t="s">
        <v>5663</v>
      </c>
      <c r="D132" t="s">
        <v>5664</v>
      </c>
      <c r="E132" t="s">
        <v>5633</v>
      </c>
      <c r="F132">
        <v>400000</v>
      </c>
      <c r="G132" t="s">
        <v>5665</v>
      </c>
      <c r="H132" t="s">
        <v>5666</v>
      </c>
      <c r="I132">
        <v>93.102999999999994</v>
      </c>
      <c r="J132" s="8">
        <f ca="1">COUNTIF(OFFSET(Unit_CFDAs!A$2,0,0,COUNTA(Unit_CFDAs!A$2:A$68000),1),$I132)</f>
        <v>0</v>
      </c>
      <c r="K132" s="8">
        <f ca="1">COUNTIF(OFFSET(Unit_CFDAs!B$2,0,0,COUNTA(Unit_CFDAs!B$2:B$68000),1),$I132)</f>
        <v>0</v>
      </c>
      <c r="L132" s="8">
        <f ca="1">COUNTIF(OFFSET(Unit_CFDAs!C$2,0,0,COUNTA(Unit_CFDAs!C$2:C$68000),1),$I132)</f>
        <v>0</v>
      </c>
      <c r="M132" s="8">
        <f ca="1">COUNTIF(OFFSET(Unit_CFDAs!D$2,0,0,COUNTA(Unit_CFDAs!D$2:D$68000),1),$I132)</f>
        <v>0</v>
      </c>
      <c r="N132" s="8">
        <f ca="1">COUNTIF(OFFSET(Unit_CFDAs!E$2,0,0,COUNTA(Unit_CFDAs!E$2:E$68000),1),$I132)</f>
        <v>0</v>
      </c>
      <c r="O132" s="9">
        <f ca="1">COUNTIF(OFFSET(Unit_CFDAs!F$2,0,0,COUNTA(Unit_CFDAs!F$2:F$68000),1),$I132)</f>
        <v>0</v>
      </c>
      <c r="P132" s="11">
        <f ca="1">COUNTIF(OFFSET(Unit_CFDAs!G$2,0,0,COUNTA(Unit_CFDAs!G$2:G$68000),1),$I132)</f>
        <v>0</v>
      </c>
      <c r="Q132" s="11">
        <f ca="1">COUNTIF(OFFSET(Unit_CFDAs!H$2,0,0,COUNTA(Unit_CFDAs!H$2:H$68000),1),$I132)</f>
        <v>0</v>
      </c>
      <c r="R132" s="11">
        <f ca="1">COUNTIF(OFFSET(Unit_CFDAs!I$2,0,0,COUNTA(Unit_CFDAs!I$2:I$68000),1),$I132)</f>
        <v>0</v>
      </c>
      <c r="S132" s="11">
        <f ca="1">COUNTIF(OFFSET(Unit_CFDAs!J$2,0,0,COUNTA(Unit_CFDAs!J$2:J$68000),1),$I132)</f>
        <v>0</v>
      </c>
      <c r="T132" s="11">
        <f ca="1">COUNTIF(OFFSET(Unit_CFDAs!K$2,0,0,COUNTA(Unit_CFDAs!K$2:K$68000),1),$I132)</f>
        <v>0</v>
      </c>
      <c r="U132" t="str">
        <f>INDEX('CFDA-Defs'!$C$2:$C$68000,MATCH(I132,'CFDA-Defs'!$B$2:$B$68000))</f>
        <v>Food And Drug Administration, Department Of Health And Human Services</v>
      </c>
      <c r="V132" t="str">
        <f>INDEX('CFDA-Defs'!$A$2:$A$68000,MATCH(I132,'CFDA-Defs'!$B$2:$B$68000))</f>
        <v>Food and Drug Administration_Research</v>
      </c>
    </row>
    <row r="133" spans="1:22" x14ac:dyDescent="0.2">
      <c r="A133" s="1">
        <v>40983</v>
      </c>
      <c r="B133" s="1">
        <v>41759</v>
      </c>
      <c r="C133" t="s">
        <v>5667</v>
      </c>
      <c r="D133" t="s">
        <v>5668</v>
      </c>
      <c r="E133" t="s">
        <v>5635</v>
      </c>
      <c r="F133">
        <v>99000</v>
      </c>
      <c r="G133" t="s">
        <v>5669</v>
      </c>
      <c r="H133" t="s">
        <v>5670</v>
      </c>
      <c r="I133">
        <v>93.102999999999994</v>
      </c>
      <c r="J133" s="8">
        <f ca="1">COUNTIF(OFFSET(Unit_CFDAs!A$2,0,0,COUNTA(Unit_CFDAs!A$2:A$68000),1),$I133)</f>
        <v>0</v>
      </c>
      <c r="K133" s="8">
        <f ca="1">COUNTIF(OFFSET(Unit_CFDAs!B$2,0,0,COUNTA(Unit_CFDAs!B$2:B$68000),1),$I133)</f>
        <v>0</v>
      </c>
      <c r="L133" s="8">
        <f ca="1">COUNTIF(OFFSET(Unit_CFDAs!C$2,0,0,COUNTA(Unit_CFDAs!C$2:C$68000),1),$I133)</f>
        <v>0</v>
      </c>
      <c r="M133" s="8">
        <f ca="1">COUNTIF(OFFSET(Unit_CFDAs!D$2,0,0,COUNTA(Unit_CFDAs!D$2:D$68000),1),$I133)</f>
        <v>0</v>
      </c>
      <c r="N133" s="8">
        <f ca="1">COUNTIF(OFFSET(Unit_CFDAs!E$2,0,0,COUNTA(Unit_CFDAs!E$2:E$68000),1),$I133)</f>
        <v>0</v>
      </c>
      <c r="O133" s="9">
        <f ca="1">COUNTIF(OFFSET(Unit_CFDAs!F$2,0,0,COUNTA(Unit_CFDAs!F$2:F$68000),1),$I133)</f>
        <v>0</v>
      </c>
      <c r="P133" s="11">
        <f ca="1">COUNTIF(OFFSET(Unit_CFDAs!G$2,0,0,COUNTA(Unit_CFDAs!G$2:G$68000),1),$I133)</f>
        <v>0</v>
      </c>
      <c r="Q133" s="11">
        <f ca="1">COUNTIF(OFFSET(Unit_CFDAs!H$2,0,0,COUNTA(Unit_CFDAs!H$2:H$68000),1),$I133)</f>
        <v>0</v>
      </c>
      <c r="R133" s="11">
        <f ca="1">COUNTIF(OFFSET(Unit_CFDAs!I$2,0,0,COUNTA(Unit_CFDAs!I$2:I$68000),1),$I133)</f>
        <v>0</v>
      </c>
      <c r="S133" s="11">
        <f ca="1">COUNTIF(OFFSET(Unit_CFDAs!J$2,0,0,COUNTA(Unit_CFDAs!J$2:J$68000),1),$I133)</f>
        <v>0</v>
      </c>
      <c r="T133" s="11">
        <f ca="1">COUNTIF(OFFSET(Unit_CFDAs!K$2,0,0,COUNTA(Unit_CFDAs!K$2:K$68000),1),$I133)</f>
        <v>0</v>
      </c>
      <c r="U133" t="str">
        <f>INDEX('CFDA-Defs'!$C$2:$C$68000,MATCH(I133,'CFDA-Defs'!$B$2:$B$68000))</f>
        <v>Food And Drug Administration, Department Of Health And Human Services</v>
      </c>
      <c r="V133" t="str">
        <f>INDEX('CFDA-Defs'!$A$2:$A$68000,MATCH(I133,'CFDA-Defs'!$B$2:$B$68000))</f>
        <v>Food and Drug Administration_Research</v>
      </c>
    </row>
    <row r="134" spans="1:22" x14ac:dyDescent="0.2">
      <c r="A134" s="1">
        <v>40652</v>
      </c>
      <c r="B134" s="1">
        <v>42123</v>
      </c>
      <c r="C134" t="s">
        <v>5671</v>
      </c>
      <c r="D134" t="s">
        <v>5672</v>
      </c>
      <c r="E134" t="s">
        <v>5635</v>
      </c>
      <c r="F134">
        <v>3000000</v>
      </c>
      <c r="G134" t="s">
        <v>5673</v>
      </c>
      <c r="H134" t="s">
        <v>5674</v>
      </c>
      <c r="I134">
        <v>93.102999999999994</v>
      </c>
      <c r="J134" s="8">
        <f ca="1">COUNTIF(OFFSET(Unit_CFDAs!A$2,0,0,COUNTA(Unit_CFDAs!A$2:A$68000),1),$I134)</f>
        <v>0</v>
      </c>
      <c r="K134" s="8">
        <f ca="1">COUNTIF(OFFSET(Unit_CFDAs!B$2,0,0,COUNTA(Unit_CFDAs!B$2:B$68000),1),$I134)</f>
        <v>0</v>
      </c>
      <c r="L134" s="8">
        <f ca="1">COUNTIF(OFFSET(Unit_CFDAs!C$2,0,0,COUNTA(Unit_CFDAs!C$2:C$68000),1),$I134)</f>
        <v>0</v>
      </c>
      <c r="M134" s="8">
        <f ca="1">COUNTIF(OFFSET(Unit_CFDAs!D$2,0,0,COUNTA(Unit_CFDAs!D$2:D$68000),1),$I134)</f>
        <v>0</v>
      </c>
      <c r="N134" s="8">
        <f ca="1">COUNTIF(OFFSET(Unit_CFDAs!E$2,0,0,COUNTA(Unit_CFDAs!E$2:E$68000),1),$I134)</f>
        <v>0</v>
      </c>
      <c r="O134" s="9">
        <f ca="1">COUNTIF(OFFSET(Unit_CFDAs!F$2,0,0,COUNTA(Unit_CFDAs!F$2:F$68000),1),$I134)</f>
        <v>0</v>
      </c>
      <c r="P134" s="11">
        <f ca="1">COUNTIF(OFFSET(Unit_CFDAs!G$2,0,0,COUNTA(Unit_CFDAs!G$2:G$68000),1),$I134)</f>
        <v>0</v>
      </c>
      <c r="Q134" s="11">
        <f ca="1">COUNTIF(OFFSET(Unit_CFDAs!H$2,0,0,COUNTA(Unit_CFDAs!H$2:H$68000),1),$I134)</f>
        <v>0</v>
      </c>
      <c r="R134" s="11">
        <f ca="1">COUNTIF(OFFSET(Unit_CFDAs!I$2,0,0,COUNTA(Unit_CFDAs!I$2:I$68000),1),$I134)</f>
        <v>0</v>
      </c>
      <c r="S134" s="11">
        <f ca="1">COUNTIF(OFFSET(Unit_CFDAs!J$2,0,0,COUNTA(Unit_CFDAs!J$2:J$68000),1),$I134)</f>
        <v>0</v>
      </c>
      <c r="T134" s="11">
        <f ca="1">COUNTIF(OFFSET(Unit_CFDAs!K$2,0,0,COUNTA(Unit_CFDAs!K$2:K$68000),1),$I134)</f>
        <v>0</v>
      </c>
      <c r="U134" t="str">
        <f>INDEX('CFDA-Defs'!$C$2:$C$68000,MATCH(I134,'CFDA-Defs'!$B$2:$B$68000))</f>
        <v>Food And Drug Administration, Department Of Health And Human Services</v>
      </c>
      <c r="V134" t="str">
        <f>INDEX('CFDA-Defs'!$A$2:$A$68000,MATCH(I134,'CFDA-Defs'!$B$2:$B$68000))</f>
        <v>Food and Drug Administration_Research</v>
      </c>
    </row>
    <row r="135" spans="1:22" x14ac:dyDescent="0.2">
      <c r="A135" s="1">
        <v>40612</v>
      </c>
      <c r="B135" s="1">
        <v>41651</v>
      </c>
      <c r="C135" t="s">
        <v>5675</v>
      </c>
      <c r="D135" t="s">
        <v>5676</v>
      </c>
      <c r="E135" t="s">
        <v>5640</v>
      </c>
      <c r="F135">
        <v>150000</v>
      </c>
      <c r="G135" t="s">
        <v>5677</v>
      </c>
      <c r="H135" t="s">
        <v>5678</v>
      </c>
      <c r="I135">
        <v>93.102999999999994</v>
      </c>
      <c r="J135" s="8">
        <f ca="1">COUNTIF(OFFSET(Unit_CFDAs!A$2,0,0,COUNTA(Unit_CFDAs!A$2:A$68000),1),$I135)</f>
        <v>0</v>
      </c>
      <c r="K135" s="8">
        <f ca="1">COUNTIF(OFFSET(Unit_CFDAs!B$2,0,0,COUNTA(Unit_CFDAs!B$2:B$68000),1),$I135)</f>
        <v>0</v>
      </c>
      <c r="L135" s="8">
        <f ca="1">COUNTIF(OFFSET(Unit_CFDAs!C$2,0,0,COUNTA(Unit_CFDAs!C$2:C$68000),1),$I135)</f>
        <v>0</v>
      </c>
      <c r="M135" s="8">
        <f ca="1">COUNTIF(OFFSET(Unit_CFDAs!D$2,0,0,COUNTA(Unit_CFDAs!D$2:D$68000),1),$I135)</f>
        <v>0</v>
      </c>
      <c r="N135" s="8">
        <f ca="1">COUNTIF(OFFSET(Unit_CFDAs!E$2,0,0,COUNTA(Unit_CFDAs!E$2:E$68000),1),$I135)</f>
        <v>0</v>
      </c>
      <c r="O135" s="9">
        <f ca="1">COUNTIF(OFFSET(Unit_CFDAs!F$2,0,0,COUNTA(Unit_CFDAs!F$2:F$68000),1),$I135)</f>
        <v>0</v>
      </c>
      <c r="P135" s="11">
        <f ca="1">COUNTIF(OFFSET(Unit_CFDAs!G$2,0,0,COUNTA(Unit_CFDAs!G$2:G$68000),1),$I135)</f>
        <v>0</v>
      </c>
      <c r="Q135" s="11">
        <f ca="1">COUNTIF(OFFSET(Unit_CFDAs!H$2,0,0,COUNTA(Unit_CFDAs!H$2:H$68000),1),$I135)</f>
        <v>0</v>
      </c>
      <c r="R135" s="11">
        <f ca="1">COUNTIF(OFFSET(Unit_CFDAs!I$2,0,0,COUNTA(Unit_CFDAs!I$2:I$68000),1),$I135)</f>
        <v>0</v>
      </c>
      <c r="S135" s="11">
        <f ca="1">COUNTIF(OFFSET(Unit_CFDAs!J$2,0,0,COUNTA(Unit_CFDAs!J$2:J$68000),1),$I135)</f>
        <v>0</v>
      </c>
      <c r="T135" s="11">
        <f ca="1">COUNTIF(OFFSET(Unit_CFDAs!K$2,0,0,COUNTA(Unit_CFDAs!K$2:K$68000),1),$I135)</f>
        <v>0</v>
      </c>
      <c r="U135" t="str">
        <f>INDEX('CFDA-Defs'!$C$2:$C$68000,MATCH(I135,'CFDA-Defs'!$B$2:$B$68000))</f>
        <v>Food And Drug Administration, Department Of Health And Human Services</v>
      </c>
      <c r="V135" t="str">
        <f>INDEX('CFDA-Defs'!$A$2:$A$68000,MATCH(I135,'CFDA-Defs'!$B$2:$B$68000))</f>
        <v>Food and Drug Administration_Research</v>
      </c>
    </row>
    <row r="136" spans="1:22" x14ac:dyDescent="0.2">
      <c r="A136" s="1">
        <v>40550</v>
      </c>
      <c r="B136" s="1">
        <v>41545</v>
      </c>
      <c r="C136" t="s">
        <v>5679</v>
      </c>
      <c r="D136" t="s">
        <v>5680</v>
      </c>
      <c r="E136" t="s">
        <v>5633</v>
      </c>
      <c r="G136" t="s">
        <v>5681</v>
      </c>
      <c r="H136" t="s">
        <v>5682</v>
      </c>
      <c r="I136">
        <v>93.102999999999994</v>
      </c>
      <c r="J136" s="8">
        <f ca="1">COUNTIF(OFFSET(Unit_CFDAs!A$2,0,0,COUNTA(Unit_CFDAs!A$2:A$68000),1),$I136)</f>
        <v>0</v>
      </c>
      <c r="K136" s="8">
        <f ca="1">COUNTIF(OFFSET(Unit_CFDAs!B$2,0,0,COUNTA(Unit_CFDAs!B$2:B$68000),1),$I136)</f>
        <v>0</v>
      </c>
      <c r="L136" s="8">
        <f ca="1">COUNTIF(OFFSET(Unit_CFDAs!C$2,0,0,COUNTA(Unit_CFDAs!C$2:C$68000),1),$I136)</f>
        <v>0</v>
      </c>
      <c r="M136" s="8">
        <f ca="1">COUNTIF(OFFSET(Unit_CFDAs!D$2,0,0,COUNTA(Unit_CFDAs!D$2:D$68000),1),$I136)</f>
        <v>0</v>
      </c>
      <c r="N136" s="8">
        <f ca="1">COUNTIF(OFFSET(Unit_CFDAs!E$2,0,0,COUNTA(Unit_CFDAs!E$2:E$68000),1),$I136)</f>
        <v>0</v>
      </c>
      <c r="O136" s="9">
        <f ca="1">COUNTIF(OFFSET(Unit_CFDAs!F$2,0,0,COUNTA(Unit_CFDAs!F$2:F$68000),1),$I136)</f>
        <v>0</v>
      </c>
      <c r="P136" s="11">
        <f ca="1">COUNTIF(OFFSET(Unit_CFDAs!G$2,0,0,COUNTA(Unit_CFDAs!G$2:G$68000),1),$I136)</f>
        <v>0</v>
      </c>
      <c r="Q136" s="11">
        <f ca="1">COUNTIF(OFFSET(Unit_CFDAs!H$2,0,0,COUNTA(Unit_CFDAs!H$2:H$68000),1),$I136)</f>
        <v>0</v>
      </c>
      <c r="R136" s="11">
        <f ca="1">COUNTIF(OFFSET(Unit_CFDAs!I$2,0,0,COUNTA(Unit_CFDAs!I$2:I$68000),1),$I136)</f>
        <v>0</v>
      </c>
      <c r="S136" s="11">
        <f ca="1">COUNTIF(OFFSET(Unit_CFDAs!J$2,0,0,COUNTA(Unit_CFDAs!J$2:J$68000),1),$I136)</f>
        <v>0</v>
      </c>
      <c r="T136" s="11">
        <f ca="1">COUNTIF(OFFSET(Unit_CFDAs!K$2,0,0,COUNTA(Unit_CFDAs!K$2:K$68000),1),$I136)</f>
        <v>0</v>
      </c>
      <c r="U136" t="str">
        <f>INDEX('CFDA-Defs'!$C$2:$C$68000,MATCH(I136,'CFDA-Defs'!$B$2:$B$68000))</f>
        <v>Food And Drug Administration, Department Of Health And Human Services</v>
      </c>
      <c r="V136" t="str">
        <f>INDEX('CFDA-Defs'!$A$2:$A$68000,MATCH(I136,'CFDA-Defs'!$B$2:$B$68000))</f>
        <v>Food and Drug Administration_Research</v>
      </c>
    </row>
    <row r="137" spans="1:22" x14ac:dyDescent="0.2">
      <c r="A137" s="1">
        <v>40520</v>
      </c>
      <c r="B137" s="1">
        <v>41929</v>
      </c>
      <c r="C137" t="s">
        <v>5683</v>
      </c>
      <c r="D137" t="s">
        <v>5684</v>
      </c>
      <c r="E137" t="s">
        <v>5635</v>
      </c>
      <c r="F137">
        <v>500000</v>
      </c>
      <c r="G137" t="s">
        <v>5685</v>
      </c>
      <c r="H137" t="s">
        <v>5686</v>
      </c>
      <c r="I137">
        <v>93.102999999999994</v>
      </c>
      <c r="J137" s="8">
        <f ca="1">COUNTIF(OFFSET(Unit_CFDAs!A$2,0,0,COUNTA(Unit_CFDAs!A$2:A$68000),1),$I137)</f>
        <v>0</v>
      </c>
      <c r="K137" s="8">
        <f ca="1">COUNTIF(OFFSET(Unit_CFDAs!B$2,0,0,COUNTA(Unit_CFDAs!B$2:B$68000),1),$I137)</f>
        <v>0</v>
      </c>
      <c r="L137" s="8">
        <f ca="1">COUNTIF(OFFSET(Unit_CFDAs!C$2,0,0,COUNTA(Unit_CFDAs!C$2:C$68000),1),$I137)</f>
        <v>0</v>
      </c>
      <c r="M137" s="8">
        <f ca="1">COUNTIF(OFFSET(Unit_CFDAs!D$2,0,0,COUNTA(Unit_CFDAs!D$2:D$68000),1),$I137)</f>
        <v>0</v>
      </c>
      <c r="N137" s="8">
        <f ca="1">COUNTIF(OFFSET(Unit_CFDAs!E$2,0,0,COUNTA(Unit_CFDAs!E$2:E$68000),1),$I137)</f>
        <v>0</v>
      </c>
      <c r="O137" s="9">
        <f ca="1">COUNTIF(OFFSET(Unit_CFDAs!F$2,0,0,COUNTA(Unit_CFDAs!F$2:F$68000),1),$I137)</f>
        <v>0</v>
      </c>
      <c r="P137" s="11">
        <f ca="1">COUNTIF(OFFSET(Unit_CFDAs!G$2,0,0,COUNTA(Unit_CFDAs!G$2:G$68000),1),$I137)</f>
        <v>0</v>
      </c>
      <c r="Q137" s="11">
        <f ca="1">COUNTIF(OFFSET(Unit_CFDAs!H$2,0,0,COUNTA(Unit_CFDAs!H$2:H$68000),1),$I137)</f>
        <v>0</v>
      </c>
      <c r="R137" s="11">
        <f ca="1">COUNTIF(OFFSET(Unit_CFDAs!I$2,0,0,COUNTA(Unit_CFDAs!I$2:I$68000),1),$I137)</f>
        <v>0</v>
      </c>
      <c r="S137" s="11">
        <f ca="1">COUNTIF(OFFSET(Unit_CFDAs!J$2,0,0,COUNTA(Unit_CFDAs!J$2:J$68000),1),$I137)</f>
        <v>0</v>
      </c>
      <c r="T137" s="11">
        <f ca="1">COUNTIF(OFFSET(Unit_CFDAs!K$2,0,0,COUNTA(Unit_CFDAs!K$2:K$68000),1),$I137)</f>
        <v>0</v>
      </c>
      <c r="U137" t="str">
        <f>INDEX('CFDA-Defs'!$C$2:$C$68000,MATCH(I137,'CFDA-Defs'!$B$2:$B$68000))</f>
        <v>Food And Drug Administration, Department Of Health And Human Services</v>
      </c>
      <c r="V137" t="str">
        <f>INDEX('CFDA-Defs'!$A$2:$A$68000,MATCH(I137,'CFDA-Defs'!$B$2:$B$68000))</f>
        <v>Food and Drug Administration_Research</v>
      </c>
    </row>
    <row r="138" spans="1:22" x14ac:dyDescent="0.2">
      <c r="A138" s="1">
        <v>41331</v>
      </c>
      <c r="B138" s="1">
        <v>42110</v>
      </c>
      <c r="C138" t="s">
        <v>9601</v>
      </c>
      <c r="D138" t="s">
        <v>9110</v>
      </c>
      <c r="E138" t="s">
        <v>5633</v>
      </c>
      <c r="G138" t="s">
        <v>9602</v>
      </c>
      <c r="H138" t="s">
        <v>9603</v>
      </c>
      <c r="I138">
        <v>93.113</v>
      </c>
      <c r="J138" s="8">
        <f ca="1">COUNTIF(OFFSET(Unit_CFDAs!A$2,0,0,COUNTA(Unit_CFDAs!A$2:A$68000),1),$I138)</f>
        <v>1</v>
      </c>
      <c r="K138" s="8">
        <f ca="1">COUNTIF(OFFSET(Unit_CFDAs!B$2,0,0,COUNTA(Unit_CFDAs!B$2:B$68000),1),$I138)</f>
        <v>1</v>
      </c>
      <c r="L138" s="8">
        <f ca="1">COUNTIF(OFFSET(Unit_CFDAs!C$2,0,0,COUNTA(Unit_CFDAs!C$2:C$68000),1),$I138)</f>
        <v>1</v>
      </c>
      <c r="M138" s="8">
        <f ca="1">COUNTIF(OFFSET(Unit_CFDAs!D$2,0,0,COUNTA(Unit_CFDAs!D$2:D$68000),1),$I138)</f>
        <v>0</v>
      </c>
      <c r="N138" s="8">
        <f ca="1">COUNTIF(OFFSET(Unit_CFDAs!E$2,0,0,COUNTA(Unit_CFDAs!E$2:E$68000),1),$I138)</f>
        <v>0</v>
      </c>
      <c r="O138" s="9">
        <f ca="1">COUNTIF(OFFSET(Unit_CFDAs!F$2,0,0,COUNTA(Unit_CFDAs!F$2:F$68000),1),$I138)</f>
        <v>2</v>
      </c>
      <c r="P138" s="11">
        <f ca="1">COUNTIF(OFFSET(Unit_CFDAs!G$2,0,0,COUNTA(Unit_CFDAs!G$2:G$68000),1),$I138)</f>
        <v>1</v>
      </c>
      <c r="Q138" s="11">
        <f ca="1">COUNTIF(OFFSET(Unit_CFDAs!H$2,0,0,COUNTA(Unit_CFDAs!H$2:H$68000),1),$I138)</f>
        <v>1</v>
      </c>
      <c r="R138" s="11">
        <f ca="1">COUNTIF(OFFSET(Unit_CFDAs!I$2,0,0,COUNTA(Unit_CFDAs!I$2:I$68000),1),$I138)</f>
        <v>1</v>
      </c>
      <c r="S138" s="11">
        <f ca="1">COUNTIF(OFFSET(Unit_CFDAs!J$2,0,0,COUNTA(Unit_CFDAs!J$2:J$68000),1),$I138)</f>
        <v>0</v>
      </c>
      <c r="T138" s="11">
        <f ca="1">COUNTIF(OFFSET(Unit_CFDAs!K$2,0,0,COUNTA(Unit_CFDAs!K$2:K$68000),1),$I138)</f>
        <v>0</v>
      </c>
      <c r="U138" t="str">
        <f>INDEX('CFDA-Defs'!$C$2:$C$68000,MATCH(I138,'CFDA-Defs'!$B$2:$B$68000))</f>
        <v>National Institutes Of Health, Department Of Health And Human Services</v>
      </c>
      <c r="V138" t="str">
        <f>INDEX('CFDA-Defs'!$A$2:$A$68000,MATCH(I138,'CFDA-Defs'!$B$2:$B$68000))</f>
        <v>Environmental Health</v>
      </c>
    </row>
    <row r="139" spans="1:22" x14ac:dyDescent="0.2">
      <c r="A139" s="1">
        <v>41319</v>
      </c>
      <c r="B139" s="1">
        <v>41454</v>
      </c>
      <c r="C139" t="s">
        <v>8776</v>
      </c>
      <c r="D139" t="s">
        <v>8777</v>
      </c>
      <c r="E139" t="s">
        <v>5633</v>
      </c>
      <c r="F139">
        <v>400000</v>
      </c>
      <c r="G139" t="s">
        <v>8778</v>
      </c>
      <c r="H139" t="s">
        <v>8779</v>
      </c>
      <c r="I139">
        <v>93.113</v>
      </c>
      <c r="J139" s="8">
        <f ca="1">COUNTIF(OFFSET(Unit_CFDAs!A$2,0,0,COUNTA(Unit_CFDAs!A$2:A$68000),1),$I139)</f>
        <v>1</v>
      </c>
      <c r="K139" s="8">
        <f ca="1">COUNTIF(OFFSET(Unit_CFDAs!B$2,0,0,COUNTA(Unit_CFDAs!B$2:B$68000),1),$I139)</f>
        <v>1</v>
      </c>
      <c r="L139" s="8">
        <f ca="1">COUNTIF(OFFSET(Unit_CFDAs!C$2,0,0,COUNTA(Unit_CFDAs!C$2:C$68000),1),$I139)</f>
        <v>1</v>
      </c>
      <c r="M139" s="8">
        <f ca="1">COUNTIF(OFFSET(Unit_CFDAs!D$2,0,0,COUNTA(Unit_CFDAs!D$2:D$68000),1),$I139)</f>
        <v>0</v>
      </c>
      <c r="N139" s="8">
        <f ca="1">COUNTIF(OFFSET(Unit_CFDAs!E$2,0,0,COUNTA(Unit_CFDAs!E$2:E$68000),1),$I139)</f>
        <v>0</v>
      </c>
      <c r="O139" s="9">
        <f ca="1">COUNTIF(OFFSET(Unit_CFDAs!F$2,0,0,COUNTA(Unit_CFDAs!F$2:F$68000),1),$I139)</f>
        <v>2</v>
      </c>
      <c r="P139" s="11">
        <f ca="1">COUNTIF(OFFSET(Unit_CFDAs!G$2,0,0,COUNTA(Unit_CFDAs!G$2:G$68000),1),$I139)</f>
        <v>1</v>
      </c>
      <c r="Q139" s="11">
        <f ca="1">COUNTIF(OFFSET(Unit_CFDAs!H$2,0,0,COUNTA(Unit_CFDAs!H$2:H$68000),1),$I139)</f>
        <v>1</v>
      </c>
      <c r="R139" s="11">
        <f ca="1">COUNTIF(OFFSET(Unit_CFDAs!I$2,0,0,COUNTA(Unit_CFDAs!I$2:I$68000),1),$I139)</f>
        <v>1</v>
      </c>
      <c r="S139" s="11">
        <f ca="1">COUNTIF(OFFSET(Unit_CFDAs!J$2,0,0,COUNTA(Unit_CFDAs!J$2:J$68000),1),$I139)</f>
        <v>0</v>
      </c>
      <c r="T139" s="11">
        <f ca="1">COUNTIF(OFFSET(Unit_CFDAs!K$2,0,0,COUNTA(Unit_CFDAs!K$2:K$68000),1),$I139)</f>
        <v>0</v>
      </c>
      <c r="U139" t="str">
        <f>INDEX('CFDA-Defs'!$C$2:$C$68000,MATCH(I139,'CFDA-Defs'!$B$2:$B$68000))</f>
        <v>National Institutes Of Health, Department Of Health And Human Services</v>
      </c>
      <c r="V139" t="str">
        <f>INDEX('CFDA-Defs'!$A$2:$A$68000,MATCH(I139,'CFDA-Defs'!$B$2:$B$68000))</f>
        <v>Environmental Health</v>
      </c>
    </row>
    <row r="140" spans="1:22" x14ac:dyDescent="0.2">
      <c r="A140" s="1">
        <v>41228</v>
      </c>
      <c r="B140" s="1">
        <v>42034</v>
      </c>
      <c r="C140" t="s">
        <v>9111</v>
      </c>
      <c r="D140" t="s">
        <v>9112</v>
      </c>
      <c r="E140" t="s">
        <v>5633</v>
      </c>
      <c r="G140" t="s">
        <v>9113</v>
      </c>
      <c r="H140" t="s">
        <v>9114</v>
      </c>
      <c r="I140">
        <v>93.113</v>
      </c>
      <c r="J140" s="8">
        <f ca="1">COUNTIF(OFFSET(Unit_CFDAs!A$2,0,0,COUNTA(Unit_CFDAs!A$2:A$68000),1),$I140)</f>
        <v>1</v>
      </c>
      <c r="K140" s="8">
        <f ca="1">COUNTIF(OFFSET(Unit_CFDAs!B$2,0,0,COUNTA(Unit_CFDAs!B$2:B$68000),1),$I140)</f>
        <v>1</v>
      </c>
      <c r="L140" s="8">
        <f ca="1">COUNTIF(OFFSET(Unit_CFDAs!C$2,0,0,COUNTA(Unit_CFDAs!C$2:C$68000),1),$I140)</f>
        <v>1</v>
      </c>
      <c r="M140" s="8">
        <f ca="1">COUNTIF(OFFSET(Unit_CFDAs!D$2,0,0,COUNTA(Unit_CFDAs!D$2:D$68000),1),$I140)</f>
        <v>0</v>
      </c>
      <c r="N140" s="8">
        <f ca="1">COUNTIF(OFFSET(Unit_CFDAs!E$2,0,0,COUNTA(Unit_CFDAs!E$2:E$68000),1),$I140)</f>
        <v>0</v>
      </c>
      <c r="O140" s="9">
        <f ca="1">COUNTIF(OFFSET(Unit_CFDAs!F$2,0,0,COUNTA(Unit_CFDAs!F$2:F$68000),1),$I140)</f>
        <v>2</v>
      </c>
      <c r="P140" s="11">
        <f ca="1">COUNTIF(OFFSET(Unit_CFDAs!G$2,0,0,COUNTA(Unit_CFDAs!G$2:G$68000),1),$I140)</f>
        <v>1</v>
      </c>
      <c r="Q140" s="11">
        <f ca="1">COUNTIF(OFFSET(Unit_CFDAs!H$2,0,0,COUNTA(Unit_CFDAs!H$2:H$68000),1),$I140)</f>
        <v>1</v>
      </c>
      <c r="R140" s="11">
        <f ca="1">COUNTIF(OFFSET(Unit_CFDAs!I$2,0,0,COUNTA(Unit_CFDAs!I$2:I$68000),1),$I140)</f>
        <v>1</v>
      </c>
      <c r="S140" s="11">
        <f ca="1">COUNTIF(OFFSET(Unit_CFDAs!J$2,0,0,COUNTA(Unit_CFDAs!J$2:J$68000),1),$I140)</f>
        <v>0</v>
      </c>
      <c r="T140" s="11">
        <f ca="1">COUNTIF(OFFSET(Unit_CFDAs!K$2,0,0,COUNTA(Unit_CFDAs!K$2:K$68000),1),$I140)</f>
        <v>0</v>
      </c>
      <c r="U140" t="str">
        <f>INDEX('CFDA-Defs'!$C$2:$C$68000,MATCH(I140,'CFDA-Defs'!$B$2:$B$68000))</f>
        <v>National Institutes Of Health, Department Of Health And Human Services</v>
      </c>
      <c r="V140" t="str">
        <f>INDEX('CFDA-Defs'!$A$2:$A$68000,MATCH(I140,'CFDA-Defs'!$B$2:$B$68000))</f>
        <v>Environmental Health</v>
      </c>
    </row>
    <row r="141" spans="1:22" x14ac:dyDescent="0.2">
      <c r="A141" s="1">
        <v>41213</v>
      </c>
      <c r="B141" s="1">
        <v>42375</v>
      </c>
      <c r="C141" t="s">
        <v>8532</v>
      </c>
      <c r="D141" t="s">
        <v>8533</v>
      </c>
      <c r="E141" t="s">
        <v>5633</v>
      </c>
      <c r="G141" t="s">
        <v>8534</v>
      </c>
      <c r="H141" t="s">
        <v>8535</v>
      </c>
      <c r="I141">
        <v>93.113</v>
      </c>
      <c r="J141" s="8">
        <f ca="1">COUNTIF(OFFSET(Unit_CFDAs!A$2,0,0,COUNTA(Unit_CFDAs!A$2:A$68000),1),$I141)</f>
        <v>1</v>
      </c>
      <c r="K141" s="8">
        <f ca="1">COUNTIF(OFFSET(Unit_CFDAs!B$2,0,0,COUNTA(Unit_CFDAs!B$2:B$68000),1),$I141)</f>
        <v>1</v>
      </c>
      <c r="L141" s="8">
        <f ca="1">COUNTIF(OFFSET(Unit_CFDAs!C$2,0,0,COUNTA(Unit_CFDAs!C$2:C$68000),1),$I141)</f>
        <v>1</v>
      </c>
      <c r="M141" s="8">
        <f ca="1">COUNTIF(OFFSET(Unit_CFDAs!D$2,0,0,COUNTA(Unit_CFDAs!D$2:D$68000),1),$I141)</f>
        <v>0</v>
      </c>
      <c r="N141" s="8">
        <f ca="1">COUNTIF(OFFSET(Unit_CFDAs!E$2,0,0,COUNTA(Unit_CFDAs!E$2:E$68000),1),$I141)</f>
        <v>0</v>
      </c>
      <c r="O141" s="9">
        <f ca="1">COUNTIF(OFFSET(Unit_CFDAs!F$2,0,0,COUNTA(Unit_CFDAs!F$2:F$68000),1),$I141)</f>
        <v>2</v>
      </c>
      <c r="P141" s="11">
        <f ca="1">COUNTIF(OFFSET(Unit_CFDAs!G$2,0,0,COUNTA(Unit_CFDAs!G$2:G$68000),1),$I141)</f>
        <v>1</v>
      </c>
      <c r="Q141" s="11">
        <f ca="1">COUNTIF(OFFSET(Unit_CFDAs!H$2,0,0,COUNTA(Unit_CFDAs!H$2:H$68000),1),$I141)</f>
        <v>1</v>
      </c>
      <c r="R141" s="11">
        <f ca="1">COUNTIF(OFFSET(Unit_CFDAs!I$2,0,0,COUNTA(Unit_CFDAs!I$2:I$68000),1),$I141)</f>
        <v>1</v>
      </c>
      <c r="S141" s="11">
        <f ca="1">COUNTIF(OFFSET(Unit_CFDAs!J$2,0,0,COUNTA(Unit_CFDAs!J$2:J$68000),1),$I141)</f>
        <v>0</v>
      </c>
      <c r="T141" s="11">
        <f ca="1">COUNTIF(OFFSET(Unit_CFDAs!K$2,0,0,COUNTA(Unit_CFDAs!K$2:K$68000),1),$I141)</f>
        <v>0</v>
      </c>
      <c r="U141" t="str">
        <f>INDEX('CFDA-Defs'!$C$2:$C$68000,MATCH(I141,'CFDA-Defs'!$B$2:$B$68000))</f>
        <v>National Institutes Of Health, Department Of Health And Human Services</v>
      </c>
      <c r="V141" t="str">
        <f>INDEX('CFDA-Defs'!$A$2:$A$68000,MATCH(I141,'CFDA-Defs'!$B$2:$B$68000))</f>
        <v>Environmental Health</v>
      </c>
    </row>
    <row r="142" spans="1:22" x14ac:dyDescent="0.2">
      <c r="A142" s="1">
        <v>41213</v>
      </c>
      <c r="B142" s="1">
        <v>42375</v>
      </c>
      <c r="C142" t="s">
        <v>8536</v>
      </c>
      <c r="D142" t="s">
        <v>8537</v>
      </c>
      <c r="E142" t="s">
        <v>5633</v>
      </c>
      <c r="G142" t="s">
        <v>8538</v>
      </c>
      <c r="H142" t="s">
        <v>8539</v>
      </c>
      <c r="I142">
        <v>93.113</v>
      </c>
      <c r="J142" s="8">
        <f ca="1">COUNTIF(OFFSET(Unit_CFDAs!A$2,0,0,COUNTA(Unit_CFDAs!A$2:A$68000),1),$I142)</f>
        <v>1</v>
      </c>
      <c r="K142" s="8">
        <f ca="1">COUNTIF(OFFSET(Unit_CFDAs!B$2,0,0,COUNTA(Unit_CFDAs!B$2:B$68000),1),$I142)</f>
        <v>1</v>
      </c>
      <c r="L142" s="8">
        <f ca="1">COUNTIF(OFFSET(Unit_CFDAs!C$2,0,0,COUNTA(Unit_CFDAs!C$2:C$68000),1),$I142)</f>
        <v>1</v>
      </c>
      <c r="M142" s="8">
        <f ca="1">COUNTIF(OFFSET(Unit_CFDAs!D$2,0,0,COUNTA(Unit_CFDAs!D$2:D$68000),1),$I142)</f>
        <v>0</v>
      </c>
      <c r="N142" s="8">
        <f ca="1">COUNTIF(OFFSET(Unit_CFDAs!E$2,0,0,COUNTA(Unit_CFDAs!E$2:E$68000),1),$I142)</f>
        <v>0</v>
      </c>
      <c r="O142" s="9">
        <f ca="1">COUNTIF(OFFSET(Unit_CFDAs!F$2,0,0,COUNTA(Unit_CFDAs!F$2:F$68000),1),$I142)</f>
        <v>2</v>
      </c>
      <c r="P142" s="11">
        <f ca="1">COUNTIF(OFFSET(Unit_CFDAs!G$2,0,0,COUNTA(Unit_CFDAs!G$2:G$68000),1),$I142)</f>
        <v>1</v>
      </c>
      <c r="Q142" s="11">
        <f ca="1">COUNTIF(OFFSET(Unit_CFDAs!H$2,0,0,COUNTA(Unit_CFDAs!H$2:H$68000),1),$I142)</f>
        <v>1</v>
      </c>
      <c r="R142" s="11">
        <f ca="1">COUNTIF(OFFSET(Unit_CFDAs!I$2,0,0,COUNTA(Unit_CFDAs!I$2:I$68000),1),$I142)</f>
        <v>1</v>
      </c>
      <c r="S142" s="11">
        <f ca="1">COUNTIF(OFFSET(Unit_CFDAs!J$2,0,0,COUNTA(Unit_CFDAs!J$2:J$68000),1),$I142)</f>
        <v>0</v>
      </c>
      <c r="T142" s="11">
        <f ca="1">COUNTIF(OFFSET(Unit_CFDAs!K$2,0,0,COUNTA(Unit_CFDAs!K$2:K$68000),1),$I142)</f>
        <v>0</v>
      </c>
      <c r="U142" t="str">
        <f>INDEX('CFDA-Defs'!$C$2:$C$68000,MATCH(I142,'CFDA-Defs'!$B$2:$B$68000))</f>
        <v>National Institutes Of Health, Department Of Health And Human Services</v>
      </c>
      <c r="V142" t="str">
        <f>INDEX('CFDA-Defs'!$A$2:$A$68000,MATCH(I142,'CFDA-Defs'!$B$2:$B$68000))</f>
        <v>Environmental Health</v>
      </c>
    </row>
    <row r="143" spans="1:22" x14ac:dyDescent="0.2">
      <c r="A143" s="1">
        <v>41213</v>
      </c>
      <c r="B143" s="1">
        <v>42375</v>
      </c>
      <c r="C143" t="s">
        <v>8540</v>
      </c>
      <c r="D143" t="s">
        <v>8541</v>
      </c>
      <c r="E143" t="s">
        <v>5633</v>
      </c>
      <c r="F143">
        <v>200000</v>
      </c>
      <c r="G143" t="s">
        <v>8542</v>
      </c>
      <c r="H143" t="s">
        <v>8543</v>
      </c>
      <c r="I143">
        <v>93.113</v>
      </c>
      <c r="J143" s="8">
        <f ca="1">COUNTIF(OFFSET(Unit_CFDAs!A$2,0,0,COUNTA(Unit_CFDAs!A$2:A$68000),1),$I143)</f>
        <v>1</v>
      </c>
      <c r="K143" s="8">
        <f ca="1">COUNTIF(OFFSET(Unit_CFDAs!B$2,0,0,COUNTA(Unit_CFDAs!B$2:B$68000),1),$I143)</f>
        <v>1</v>
      </c>
      <c r="L143" s="8">
        <f ca="1">COUNTIF(OFFSET(Unit_CFDAs!C$2,0,0,COUNTA(Unit_CFDAs!C$2:C$68000),1),$I143)</f>
        <v>1</v>
      </c>
      <c r="M143" s="8">
        <f ca="1">COUNTIF(OFFSET(Unit_CFDAs!D$2,0,0,COUNTA(Unit_CFDAs!D$2:D$68000),1),$I143)</f>
        <v>0</v>
      </c>
      <c r="N143" s="8">
        <f ca="1">COUNTIF(OFFSET(Unit_CFDAs!E$2,0,0,COUNTA(Unit_CFDAs!E$2:E$68000),1),$I143)</f>
        <v>0</v>
      </c>
      <c r="O143" s="9">
        <f ca="1">COUNTIF(OFFSET(Unit_CFDAs!F$2,0,0,COUNTA(Unit_CFDAs!F$2:F$68000),1),$I143)</f>
        <v>2</v>
      </c>
      <c r="P143" s="11">
        <f ca="1">COUNTIF(OFFSET(Unit_CFDAs!G$2,0,0,COUNTA(Unit_CFDAs!G$2:G$68000),1),$I143)</f>
        <v>1</v>
      </c>
      <c r="Q143" s="11">
        <f ca="1">COUNTIF(OFFSET(Unit_CFDAs!H$2,0,0,COUNTA(Unit_CFDAs!H$2:H$68000),1),$I143)</f>
        <v>1</v>
      </c>
      <c r="R143" s="11">
        <f ca="1">COUNTIF(OFFSET(Unit_CFDAs!I$2,0,0,COUNTA(Unit_CFDAs!I$2:I$68000),1),$I143)</f>
        <v>1</v>
      </c>
      <c r="S143" s="11">
        <f ca="1">COUNTIF(OFFSET(Unit_CFDAs!J$2,0,0,COUNTA(Unit_CFDAs!J$2:J$68000),1),$I143)</f>
        <v>0</v>
      </c>
      <c r="T143" s="11">
        <f ca="1">COUNTIF(OFFSET(Unit_CFDAs!K$2,0,0,COUNTA(Unit_CFDAs!K$2:K$68000),1),$I143)</f>
        <v>0</v>
      </c>
      <c r="U143" t="str">
        <f>INDEX('CFDA-Defs'!$C$2:$C$68000,MATCH(I143,'CFDA-Defs'!$B$2:$B$68000))</f>
        <v>National Institutes Of Health, Department Of Health And Human Services</v>
      </c>
      <c r="V143" t="str">
        <f>INDEX('CFDA-Defs'!$A$2:$A$68000,MATCH(I143,'CFDA-Defs'!$B$2:$B$68000))</f>
        <v>Environmental Health</v>
      </c>
    </row>
    <row r="144" spans="1:22" x14ac:dyDescent="0.2">
      <c r="A144" s="1">
        <v>41213</v>
      </c>
      <c r="B144" s="1">
        <v>42375</v>
      </c>
      <c r="C144" t="s">
        <v>8544</v>
      </c>
      <c r="D144" t="s">
        <v>8545</v>
      </c>
      <c r="E144" t="s">
        <v>5633</v>
      </c>
      <c r="F144">
        <v>200000</v>
      </c>
      <c r="G144" t="s">
        <v>8546</v>
      </c>
      <c r="H144" t="s">
        <v>8547</v>
      </c>
      <c r="I144">
        <v>93.113</v>
      </c>
      <c r="J144" s="8">
        <f ca="1">COUNTIF(OFFSET(Unit_CFDAs!A$2,0,0,COUNTA(Unit_CFDAs!A$2:A$68000),1),$I144)</f>
        <v>1</v>
      </c>
      <c r="K144" s="8">
        <f ca="1">COUNTIF(OFFSET(Unit_CFDAs!B$2,0,0,COUNTA(Unit_CFDAs!B$2:B$68000),1),$I144)</f>
        <v>1</v>
      </c>
      <c r="L144" s="8">
        <f ca="1">COUNTIF(OFFSET(Unit_CFDAs!C$2,0,0,COUNTA(Unit_CFDAs!C$2:C$68000),1),$I144)</f>
        <v>1</v>
      </c>
      <c r="M144" s="8">
        <f ca="1">COUNTIF(OFFSET(Unit_CFDAs!D$2,0,0,COUNTA(Unit_CFDAs!D$2:D$68000),1),$I144)</f>
        <v>0</v>
      </c>
      <c r="N144" s="8">
        <f ca="1">COUNTIF(OFFSET(Unit_CFDAs!E$2,0,0,COUNTA(Unit_CFDAs!E$2:E$68000),1),$I144)</f>
        <v>0</v>
      </c>
      <c r="O144" s="9">
        <f ca="1">COUNTIF(OFFSET(Unit_CFDAs!F$2,0,0,COUNTA(Unit_CFDAs!F$2:F$68000),1),$I144)</f>
        <v>2</v>
      </c>
      <c r="P144" s="11">
        <f ca="1">COUNTIF(OFFSET(Unit_CFDAs!G$2,0,0,COUNTA(Unit_CFDAs!G$2:G$68000),1),$I144)</f>
        <v>1</v>
      </c>
      <c r="Q144" s="11">
        <f ca="1">COUNTIF(OFFSET(Unit_CFDAs!H$2,0,0,COUNTA(Unit_CFDAs!H$2:H$68000),1),$I144)</f>
        <v>1</v>
      </c>
      <c r="R144" s="11">
        <f ca="1">COUNTIF(OFFSET(Unit_CFDAs!I$2,0,0,COUNTA(Unit_CFDAs!I$2:I$68000),1),$I144)</f>
        <v>1</v>
      </c>
      <c r="S144" s="11">
        <f ca="1">COUNTIF(OFFSET(Unit_CFDAs!J$2,0,0,COUNTA(Unit_CFDAs!J$2:J$68000),1),$I144)</f>
        <v>0</v>
      </c>
      <c r="T144" s="11">
        <f ca="1">COUNTIF(OFFSET(Unit_CFDAs!K$2,0,0,COUNTA(Unit_CFDAs!K$2:K$68000),1),$I144)</f>
        <v>0</v>
      </c>
      <c r="U144" t="str">
        <f>INDEX('CFDA-Defs'!$C$2:$C$68000,MATCH(I144,'CFDA-Defs'!$B$2:$B$68000))</f>
        <v>National Institutes Of Health, Department Of Health And Human Services</v>
      </c>
      <c r="V144" t="str">
        <f>INDEX('CFDA-Defs'!$A$2:$A$68000,MATCH(I144,'CFDA-Defs'!$B$2:$B$68000))</f>
        <v>Environmental Health</v>
      </c>
    </row>
    <row r="145" spans="1:22" x14ac:dyDescent="0.2">
      <c r="A145" s="1">
        <v>41213</v>
      </c>
      <c r="B145" s="1">
        <v>41371</v>
      </c>
      <c r="C145" t="s">
        <v>8528</v>
      </c>
      <c r="D145" t="s">
        <v>8529</v>
      </c>
      <c r="E145" t="s">
        <v>5633</v>
      </c>
      <c r="G145" t="s">
        <v>8530</v>
      </c>
      <c r="H145" t="s">
        <v>8531</v>
      </c>
      <c r="I145">
        <v>93.113</v>
      </c>
      <c r="J145" s="8">
        <f ca="1">COUNTIF(OFFSET(Unit_CFDAs!A$2,0,0,COUNTA(Unit_CFDAs!A$2:A$68000),1),$I145)</f>
        <v>1</v>
      </c>
      <c r="K145" s="8">
        <f ca="1">COUNTIF(OFFSET(Unit_CFDAs!B$2,0,0,COUNTA(Unit_CFDAs!B$2:B$68000),1),$I145)</f>
        <v>1</v>
      </c>
      <c r="L145" s="8">
        <f ca="1">COUNTIF(OFFSET(Unit_CFDAs!C$2,0,0,COUNTA(Unit_CFDAs!C$2:C$68000),1),$I145)</f>
        <v>1</v>
      </c>
      <c r="M145" s="8">
        <f ca="1">COUNTIF(OFFSET(Unit_CFDAs!D$2,0,0,COUNTA(Unit_CFDAs!D$2:D$68000),1),$I145)</f>
        <v>0</v>
      </c>
      <c r="N145" s="8">
        <f ca="1">COUNTIF(OFFSET(Unit_CFDAs!E$2,0,0,COUNTA(Unit_CFDAs!E$2:E$68000),1),$I145)</f>
        <v>0</v>
      </c>
      <c r="O145" s="9">
        <f ca="1">COUNTIF(OFFSET(Unit_CFDAs!F$2,0,0,COUNTA(Unit_CFDAs!F$2:F$68000),1),$I145)</f>
        <v>2</v>
      </c>
      <c r="P145" s="11">
        <f ca="1">COUNTIF(OFFSET(Unit_CFDAs!G$2,0,0,COUNTA(Unit_CFDAs!G$2:G$68000),1),$I145)</f>
        <v>1</v>
      </c>
      <c r="Q145" s="11">
        <f ca="1">COUNTIF(OFFSET(Unit_CFDAs!H$2,0,0,COUNTA(Unit_CFDAs!H$2:H$68000),1),$I145)</f>
        <v>1</v>
      </c>
      <c r="R145" s="11">
        <f ca="1">COUNTIF(OFFSET(Unit_CFDAs!I$2,0,0,COUNTA(Unit_CFDAs!I$2:I$68000),1),$I145)</f>
        <v>1</v>
      </c>
      <c r="S145" s="11">
        <f ca="1">COUNTIF(OFFSET(Unit_CFDAs!J$2,0,0,COUNTA(Unit_CFDAs!J$2:J$68000),1),$I145)</f>
        <v>0</v>
      </c>
      <c r="T145" s="11">
        <f ca="1">COUNTIF(OFFSET(Unit_CFDAs!K$2,0,0,COUNTA(Unit_CFDAs!K$2:K$68000),1),$I145)</f>
        <v>0</v>
      </c>
      <c r="U145" t="str">
        <f>INDEX('CFDA-Defs'!$C$2:$C$68000,MATCH(I145,'CFDA-Defs'!$B$2:$B$68000))</f>
        <v>National Institutes Of Health, Department Of Health And Human Services</v>
      </c>
      <c r="V145" t="str">
        <f>INDEX('CFDA-Defs'!$A$2:$A$68000,MATCH(I145,'CFDA-Defs'!$B$2:$B$68000))</f>
        <v>Environmental Health</v>
      </c>
    </row>
    <row r="146" spans="1:22" x14ac:dyDescent="0.2">
      <c r="A146" s="1">
        <v>41208</v>
      </c>
      <c r="B146" s="1">
        <v>42068</v>
      </c>
      <c r="C146" t="s">
        <v>8548</v>
      </c>
      <c r="D146" t="s">
        <v>8549</v>
      </c>
      <c r="E146" t="s">
        <v>5633</v>
      </c>
      <c r="G146" t="s">
        <v>8550</v>
      </c>
      <c r="H146" t="s">
        <v>8551</v>
      </c>
      <c r="I146">
        <v>93.113</v>
      </c>
      <c r="J146" s="8">
        <f ca="1">COUNTIF(OFFSET(Unit_CFDAs!A$2,0,0,COUNTA(Unit_CFDAs!A$2:A$68000),1),$I146)</f>
        <v>1</v>
      </c>
      <c r="K146" s="8">
        <f ca="1">COUNTIF(OFFSET(Unit_CFDAs!B$2,0,0,COUNTA(Unit_CFDAs!B$2:B$68000),1),$I146)</f>
        <v>1</v>
      </c>
      <c r="L146" s="8">
        <f ca="1">COUNTIF(OFFSET(Unit_CFDAs!C$2,0,0,COUNTA(Unit_CFDAs!C$2:C$68000),1),$I146)</f>
        <v>1</v>
      </c>
      <c r="M146" s="8">
        <f ca="1">COUNTIF(OFFSET(Unit_CFDAs!D$2,0,0,COUNTA(Unit_CFDAs!D$2:D$68000),1),$I146)</f>
        <v>0</v>
      </c>
      <c r="N146" s="8">
        <f ca="1">COUNTIF(OFFSET(Unit_CFDAs!E$2,0,0,COUNTA(Unit_CFDAs!E$2:E$68000),1),$I146)</f>
        <v>0</v>
      </c>
      <c r="O146" s="9">
        <f ca="1">COUNTIF(OFFSET(Unit_CFDAs!F$2,0,0,COUNTA(Unit_CFDAs!F$2:F$68000),1),$I146)</f>
        <v>2</v>
      </c>
      <c r="P146" s="11">
        <f ca="1">COUNTIF(OFFSET(Unit_CFDAs!G$2,0,0,COUNTA(Unit_CFDAs!G$2:G$68000),1),$I146)</f>
        <v>1</v>
      </c>
      <c r="Q146" s="11">
        <f ca="1">COUNTIF(OFFSET(Unit_CFDAs!H$2,0,0,COUNTA(Unit_CFDAs!H$2:H$68000),1),$I146)</f>
        <v>1</v>
      </c>
      <c r="R146" s="11">
        <f ca="1">COUNTIF(OFFSET(Unit_CFDAs!I$2,0,0,COUNTA(Unit_CFDAs!I$2:I$68000),1),$I146)</f>
        <v>1</v>
      </c>
      <c r="S146" s="11">
        <f ca="1">COUNTIF(OFFSET(Unit_CFDAs!J$2,0,0,COUNTA(Unit_CFDAs!J$2:J$68000),1),$I146)</f>
        <v>0</v>
      </c>
      <c r="T146" s="11">
        <f ca="1">COUNTIF(OFFSET(Unit_CFDAs!K$2,0,0,COUNTA(Unit_CFDAs!K$2:K$68000),1),$I146)</f>
        <v>0</v>
      </c>
      <c r="U146" t="str">
        <f>INDEX('CFDA-Defs'!$C$2:$C$68000,MATCH(I146,'CFDA-Defs'!$B$2:$B$68000))</f>
        <v>National Institutes Of Health, Department Of Health And Human Services</v>
      </c>
      <c r="V146" t="str">
        <f>INDEX('CFDA-Defs'!$A$2:$A$68000,MATCH(I146,'CFDA-Defs'!$B$2:$B$68000))</f>
        <v>Environmental Health</v>
      </c>
    </row>
    <row r="147" spans="1:22" x14ac:dyDescent="0.2">
      <c r="A147" s="1">
        <v>41188</v>
      </c>
      <c r="B147" s="1">
        <v>41972</v>
      </c>
      <c r="C147" t="s">
        <v>8456</v>
      </c>
      <c r="D147" t="s">
        <v>8457</v>
      </c>
      <c r="E147" t="s">
        <v>5633</v>
      </c>
      <c r="F147">
        <v>470000</v>
      </c>
      <c r="G147" t="s">
        <v>8458</v>
      </c>
      <c r="H147" t="s">
        <v>8459</v>
      </c>
      <c r="I147">
        <v>93.113</v>
      </c>
      <c r="J147" s="8">
        <f ca="1">COUNTIF(OFFSET(Unit_CFDAs!A$2,0,0,COUNTA(Unit_CFDAs!A$2:A$68000),1),$I147)</f>
        <v>1</v>
      </c>
      <c r="K147" s="8">
        <f ca="1">COUNTIF(OFFSET(Unit_CFDAs!B$2,0,0,COUNTA(Unit_CFDAs!B$2:B$68000),1),$I147)</f>
        <v>1</v>
      </c>
      <c r="L147" s="8">
        <f ca="1">COUNTIF(OFFSET(Unit_CFDAs!C$2,0,0,COUNTA(Unit_CFDAs!C$2:C$68000),1),$I147)</f>
        <v>1</v>
      </c>
      <c r="M147" s="8">
        <f ca="1">COUNTIF(OFFSET(Unit_CFDAs!D$2,0,0,COUNTA(Unit_CFDAs!D$2:D$68000),1),$I147)</f>
        <v>0</v>
      </c>
      <c r="N147" s="8">
        <f ca="1">COUNTIF(OFFSET(Unit_CFDAs!E$2,0,0,COUNTA(Unit_CFDAs!E$2:E$68000),1),$I147)</f>
        <v>0</v>
      </c>
      <c r="O147" s="9">
        <f ca="1">COUNTIF(OFFSET(Unit_CFDAs!F$2,0,0,COUNTA(Unit_CFDAs!F$2:F$68000),1),$I147)</f>
        <v>2</v>
      </c>
      <c r="P147" s="11">
        <f ca="1">COUNTIF(OFFSET(Unit_CFDAs!G$2,0,0,COUNTA(Unit_CFDAs!G$2:G$68000),1),$I147)</f>
        <v>1</v>
      </c>
      <c r="Q147" s="11">
        <f ca="1">COUNTIF(OFFSET(Unit_CFDAs!H$2,0,0,COUNTA(Unit_CFDAs!H$2:H$68000),1),$I147)</f>
        <v>1</v>
      </c>
      <c r="R147" s="11">
        <f ca="1">COUNTIF(OFFSET(Unit_CFDAs!I$2,0,0,COUNTA(Unit_CFDAs!I$2:I$68000),1),$I147)</f>
        <v>1</v>
      </c>
      <c r="S147" s="11">
        <f ca="1">COUNTIF(OFFSET(Unit_CFDAs!J$2,0,0,COUNTA(Unit_CFDAs!J$2:J$68000),1),$I147)</f>
        <v>0</v>
      </c>
      <c r="T147" s="11">
        <f ca="1">COUNTIF(OFFSET(Unit_CFDAs!K$2,0,0,COUNTA(Unit_CFDAs!K$2:K$68000),1),$I147)</f>
        <v>0</v>
      </c>
      <c r="U147" t="str">
        <f>INDEX('CFDA-Defs'!$C$2:$C$68000,MATCH(I147,'CFDA-Defs'!$B$2:$B$68000))</f>
        <v>National Institutes Of Health, Department Of Health And Human Services</v>
      </c>
      <c r="V147" t="str">
        <f>INDEX('CFDA-Defs'!$A$2:$A$68000,MATCH(I147,'CFDA-Defs'!$B$2:$B$68000))</f>
        <v>Environmental Health</v>
      </c>
    </row>
    <row r="148" spans="1:22" x14ac:dyDescent="0.2">
      <c r="A148" s="1">
        <v>41172</v>
      </c>
      <c r="B148" s="1">
        <v>42253</v>
      </c>
      <c r="C148" t="s">
        <v>8332</v>
      </c>
      <c r="D148" t="s">
        <v>8333</v>
      </c>
      <c r="E148" t="s">
        <v>5633</v>
      </c>
      <c r="F148">
        <v>100000</v>
      </c>
      <c r="G148" t="s">
        <v>8334</v>
      </c>
      <c r="H148" t="s">
        <v>8335</v>
      </c>
      <c r="I148">
        <v>93.113</v>
      </c>
      <c r="J148" s="8">
        <f ca="1">COUNTIF(OFFSET(Unit_CFDAs!A$2,0,0,COUNTA(Unit_CFDAs!A$2:A$68000),1),$I148)</f>
        <v>1</v>
      </c>
      <c r="K148" s="8">
        <f ca="1">COUNTIF(OFFSET(Unit_CFDAs!B$2,0,0,COUNTA(Unit_CFDAs!B$2:B$68000),1),$I148)</f>
        <v>1</v>
      </c>
      <c r="L148" s="8">
        <f ca="1">COUNTIF(OFFSET(Unit_CFDAs!C$2,0,0,COUNTA(Unit_CFDAs!C$2:C$68000),1),$I148)</f>
        <v>1</v>
      </c>
      <c r="M148" s="8">
        <f ca="1">COUNTIF(OFFSET(Unit_CFDAs!D$2,0,0,COUNTA(Unit_CFDAs!D$2:D$68000),1),$I148)</f>
        <v>0</v>
      </c>
      <c r="N148" s="8">
        <f ca="1">COUNTIF(OFFSET(Unit_CFDAs!E$2,0,0,COUNTA(Unit_CFDAs!E$2:E$68000),1),$I148)</f>
        <v>0</v>
      </c>
      <c r="O148" s="9">
        <f ca="1">COUNTIF(OFFSET(Unit_CFDAs!F$2,0,0,COUNTA(Unit_CFDAs!F$2:F$68000),1),$I148)</f>
        <v>2</v>
      </c>
      <c r="P148" s="11">
        <f ca="1">COUNTIF(OFFSET(Unit_CFDAs!G$2,0,0,COUNTA(Unit_CFDAs!G$2:G$68000),1),$I148)</f>
        <v>1</v>
      </c>
      <c r="Q148" s="11">
        <f ca="1">COUNTIF(OFFSET(Unit_CFDAs!H$2,0,0,COUNTA(Unit_CFDAs!H$2:H$68000),1),$I148)</f>
        <v>1</v>
      </c>
      <c r="R148" s="11">
        <f ca="1">COUNTIF(OFFSET(Unit_CFDAs!I$2,0,0,COUNTA(Unit_CFDAs!I$2:I$68000),1),$I148)</f>
        <v>1</v>
      </c>
      <c r="S148" s="11">
        <f ca="1">COUNTIF(OFFSET(Unit_CFDAs!J$2,0,0,COUNTA(Unit_CFDAs!J$2:J$68000),1),$I148)</f>
        <v>0</v>
      </c>
      <c r="T148" s="11">
        <f ca="1">COUNTIF(OFFSET(Unit_CFDAs!K$2,0,0,COUNTA(Unit_CFDAs!K$2:K$68000),1),$I148)</f>
        <v>0</v>
      </c>
      <c r="U148" t="str">
        <f>INDEX('CFDA-Defs'!$C$2:$C$68000,MATCH(I148,'CFDA-Defs'!$B$2:$B$68000))</f>
        <v>National Institutes Of Health, Department Of Health And Human Services</v>
      </c>
      <c r="V148" t="str">
        <f>INDEX('CFDA-Defs'!$A$2:$A$68000,MATCH(I148,'CFDA-Defs'!$B$2:$B$68000))</f>
        <v>Environmental Health</v>
      </c>
    </row>
    <row r="149" spans="1:22" x14ac:dyDescent="0.2">
      <c r="A149" s="1">
        <v>41136</v>
      </c>
      <c r="B149" s="1">
        <v>41565</v>
      </c>
      <c r="C149" t="s">
        <v>5687</v>
      </c>
      <c r="D149" t="s">
        <v>5688</v>
      </c>
      <c r="E149" t="s">
        <v>5635</v>
      </c>
      <c r="F149">
        <v>250000</v>
      </c>
      <c r="G149" t="s">
        <v>5689</v>
      </c>
      <c r="H149" t="s">
        <v>5690</v>
      </c>
      <c r="I149">
        <v>93.113</v>
      </c>
      <c r="J149" s="8">
        <f ca="1">COUNTIF(OFFSET(Unit_CFDAs!A$2,0,0,COUNTA(Unit_CFDAs!A$2:A$68000),1),$I149)</f>
        <v>1</v>
      </c>
      <c r="K149" s="8">
        <f ca="1">COUNTIF(OFFSET(Unit_CFDAs!B$2,0,0,COUNTA(Unit_CFDAs!B$2:B$68000),1),$I149)</f>
        <v>1</v>
      </c>
      <c r="L149" s="8">
        <f ca="1">COUNTIF(OFFSET(Unit_CFDAs!C$2,0,0,COUNTA(Unit_CFDAs!C$2:C$68000),1),$I149)</f>
        <v>1</v>
      </c>
      <c r="M149" s="8">
        <f ca="1">COUNTIF(OFFSET(Unit_CFDAs!D$2,0,0,COUNTA(Unit_CFDAs!D$2:D$68000),1),$I149)</f>
        <v>0</v>
      </c>
      <c r="N149" s="8">
        <f ca="1">COUNTIF(OFFSET(Unit_CFDAs!E$2,0,0,COUNTA(Unit_CFDAs!E$2:E$68000),1),$I149)</f>
        <v>0</v>
      </c>
      <c r="O149" s="9">
        <f ca="1">COUNTIF(OFFSET(Unit_CFDAs!F$2,0,0,COUNTA(Unit_CFDAs!F$2:F$68000),1),$I149)</f>
        <v>2</v>
      </c>
      <c r="P149" s="11">
        <f ca="1">COUNTIF(OFFSET(Unit_CFDAs!G$2,0,0,COUNTA(Unit_CFDAs!G$2:G$68000),1),$I149)</f>
        <v>1</v>
      </c>
      <c r="Q149" s="11">
        <f ca="1">COUNTIF(OFFSET(Unit_CFDAs!H$2,0,0,COUNTA(Unit_CFDAs!H$2:H$68000),1),$I149)</f>
        <v>1</v>
      </c>
      <c r="R149" s="11">
        <f ca="1">COUNTIF(OFFSET(Unit_CFDAs!I$2,0,0,COUNTA(Unit_CFDAs!I$2:I$68000),1),$I149)</f>
        <v>1</v>
      </c>
      <c r="S149" s="11">
        <f ca="1">COUNTIF(OFFSET(Unit_CFDAs!J$2,0,0,COUNTA(Unit_CFDAs!J$2:J$68000),1),$I149)</f>
        <v>0</v>
      </c>
      <c r="T149" s="11">
        <f ca="1">COUNTIF(OFFSET(Unit_CFDAs!K$2,0,0,COUNTA(Unit_CFDAs!K$2:K$68000),1),$I149)</f>
        <v>0</v>
      </c>
      <c r="U149" t="str">
        <f>INDEX('CFDA-Defs'!$C$2:$C$68000,MATCH(I149,'CFDA-Defs'!$B$2:$B$68000))</f>
        <v>National Institutes Of Health, Department Of Health And Human Services</v>
      </c>
      <c r="V149" t="str">
        <f>INDEX('CFDA-Defs'!$A$2:$A$68000,MATCH(I149,'CFDA-Defs'!$B$2:$B$68000))</f>
        <v>Environmental Health</v>
      </c>
    </row>
    <row r="150" spans="1:22" x14ac:dyDescent="0.2">
      <c r="A150" s="1">
        <v>41130</v>
      </c>
      <c r="B150" s="1">
        <v>41608</v>
      </c>
      <c r="C150" t="s">
        <v>5691</v>
      </c>
      <c r="D150" t="s">
        <v>5692</v>
      </c>
      <c r="E150" t="s">
        <v>5633</v>
      </c>
      <c r="F150">
        <v>100000</v>
      </c>
      <c r="G150" t="s">
        <v>5693</v>
      </c>
      <c r="H150" t="s">
        <v>5694</v>
      </c>
      <c r="I150">
        <v>93.113</v>
      </c>
      <c r="J150" s="8">
        <f ca="1">COUNTIF(OFFSET(Unit_CFDAs!A$2,0,0,COUNTA(Unit_CFDAs!A$2:A$68000),1),$I150)</f>
        <v>1</v>
      </c>
      <c r="K150" s="8">
        <f ca="1">COUNTIF(OFFSET(Unit_CFDAs!B$2,0,0,COUNTA(Unit_CFDAs!B$2:B$68000),1),$I150)</f>
        <v>1</v>
      </c>
      <c r="L150" s="8">
        <f ca="1">COUNTIF(OFFSET(Unit_CFDAs!C$2,0,0,COUNTA(Unit_CFDAs!C$2:C$68000),1),$I150)</f>
        <v>1</v>
      </c>
      <c r="M150" s="8">
        <f ca="1">COUNTIF(OFFSET(Unit_CFDAs!D$2,0,0,COUNTA(Unit_CFDAs!D$2:D$68000),1),$I150)</f>
        <v>0</v>
      </c>
      <c r="N150" s="8">
        <f ca="1">COUNTIF(OFFSET(Unit_CFDAs!E$2,0,0,COUNTA(Unit_CFDAs!E$2:E$68000),1),$I150)</f>
        <v>0</v>
      </c>
      <c r="O150" s="9">
        <f ca="1">COUNTIF(OFFSET(Unit_CFDAs!F$2,0,0,COUNTA(Unit_CFDAs!F$2:F$68000),1),$I150)</f>
        <v>2</v>
      </c>
      <c r="P150" s="11">
        <f ca="1">COUNTIF(OFFSET(Unit_CFDAs!G$2,0,0,COUNTA(Unit_CFDAs!G$2:G$68000),1),$I150)</f>
        <v>1</v>
      </c>
      <c r="Q150" s="11">
        <f ca="1">COUNTIF(OFFSET(Unit_CFDAs!H$2,0,0,COUNTA(Unit_CFDAs!H$2:H$68000),1),$I150)</f>
        <v>1</v>
      </c>
      <c r="R150" s="11">
        <f ca="1">COUNTIF(OFFSET(Unit_CFDAs!I$2,0,0,COUNTA(Unit_CFDAs!I$2:I$68000),1),$I150)</f>
        <v>1</v>
      </c>
      <c r="S150" s="11">
        <f ca="1">COUNTIF(OFFSET(Unit_CFDAs!J$2,0,0,COUNTA(Unit_CFDAs!J$2:J$68000),1),$I150)</f>
        <v>0</v>
      </c>
      <c r="T150" s="11">
        <f ca="1">COUNTIF(OFFSET(Unit_CFDAs!K$2,0,0,COUNTA(Unit_CFDAs!K$2:K$68000),1),$I150)</f>
        <v>0</v>
      </c>
      <c r="U150" t="str">
        <f>INDEX('CFDA-Defs'!$C$2:$C$68000,MATCH(I150,'CFDA-Defs'!$B$2:$B$68000))</f>
        <v>National Institutes Of Health, Department Of Health And Human Services</v>
      </c>
      <c r="V150" t="str">
        <f>INDEX('CFDA-Defs'!$A$2:$A$68000,MATCH(I150,'CFDA-Defs'!$B$2:$B$68000))</f>
        <v>Environmental Health</v>
      </c>
    </row>
    <row r="151" spans="1:22" x14ac:dyDescent="0.2">
      <c r="A151" s="1">
        <v>41125</v>
      </c>
      <c r="B151" s="1">
        <v>42253</v>
      </c>
      <c r="C151" t="s">
        <v>5695</v>
      </c>
      <c r="D151" t="s">
        <v>5696</v>
      </c>
      <c r="E151" t="s">
        <v>5633</v>
      </c>
      <c r="G151" t="s">
        <v>5697</v>
      </c>
      <c r="H151" t="s">
        <v>5698</v>
      </c>
      <c r="I151">
        <v>93.113</v>
      </c>
      <c r="J151" s="8">
        <f ca="1">COUNTIF(OFFSET(Unit_CFDAs!A$2,0,0,COUNTA(Unit_CFDAs!A$2:A$68000),1),$I151)</f>
        <v>1</v>
      </c>
      <c r="K151" s="8">
        <f ca="1">COUNTIF(OFFSET(Unit_CFDAs!B$2,0,0,COUNTA(Unit_CFDAs!B$2:B$68000),1),$I151)</f>
        <v>1</v>
      </c>
      <c r="L151" s="8">
        <f ca="1">COUNTIF(OFFSET(Unit_CFDAs!C$2,0,0,COUNTA(Unit_CFDAs!C$2:C$68000),1),$I151)</f>
        <v>1</v>
      </c>
      <c r="M151" s="8">
        <f ca="1">COUNTIF(OFFSET(Unit_CFDAs!D$2,0,0,COUNTA(Unit_CFDAs!D$2:D$68000),1),$I151)</f>
        <v>0</v>
      </c>
      <c r="N151" s="8">
        <f ca="1">COUNTIF(OFFSET(Unit_CFDAs!E$2,0,0,COUNTA(Unit_CFDAs!E$2:E$68000),1),$I151)</f>
        <v>0</v>
      </c>
      <c r="O151" s="9">
        <f ca="1">COUNTIF(OFFSET(Unit_CFDAs!F$2,0,0,COUNTA(Unit_CFDAs!F$2:F$68000),1),$I151)</f>
        <v>2</v>
      </c>
      <c r="P151" s="11">
        <f ca="1">COUNTIF(OFFSET(Unit_CFDAs!G$2,0,0,COUNTA(Unit_CFDAs!G$2:G$68000),1),$I151)</f>
        <v>1</v>
      </c>
      <c r="Q151" s="11">
        <f ca="1">COUNTIF(OFFSET(Unit_CFDAs!H$2,0,0,COUNTA(Unit_CFDAs!H$2:H$68000),1),$I151)</f>
        <v>1</v>
      </c>
      <c r="R151" s="11">
        <f ca="1">COUNTIF(OFFSET(Unit_CFDAs!I$2,0,0,COUNTA(Unit_CFDAs!I$2:I$68000),1),$I151)</f>
        <v>1</v>
      </c>
      <c r="S151" s="11">
        <f ca="1">COUNTIF(OFFSET(Unit_CFDAs!J$2,0,0,COUNTA(Unit_CFDAs!J$2:J$68000),1),$I151)</f>
        <v>0</v>
      </c>
      <c r="T151" s="11">
        <f ca="1">COUNTIF(OFFSET(Unit_CFDAs!K$2,0,0,COUNTA(Unit_CFDAs!K$2:K$68000),1),$I151)</f>
        <v>0</v>
      </c>
      <c r="U151" t="str">
        <f>INDEX('CFDA-Defs'!$C$2:$C$68000,MATCH(I151,'CFDA-Defs'!$B$2:$B$68000))</f>
        <v>National Institutes Of Health, Department Of Health And Human Services</v>
      </c>
      <c r="V151" t="str">
        <f>INDEX('CFDA-Defs'!$A$2:$A$68000,MATCH(I151,'CFDA-Defs'!$B$2:$B$68000))</f>
        <v>Environmental Health</v>
      </c>
    </row>
    <row r="152" spans="1:22" x14ac:dyDescent="0.2">
      <c r="A152" s="1">
        <v>41124</v>
      </c>
      <c r="B152" s="1">
        <v>42253</v>
      </c>
      <c r="C152" t="s">
        <v>5699</v>
      </c>
      <c r="D152" t="s">
        <v>5700</v>
      </c>
      <c r="E152" t="s">
        <v>5633</v>
      </c>
      <c r="F152">
        <v>50000</v>
      </c>
      <c r="G152" t="s">
        <v>5697</v>
      </c>
      <c r="H152" t="s">
        <v>5701</v>
      </c>
      <c r="I152">
        <v>93.113</v>
      </c>
      <c r="J152" s="8">
        <f ca="1">COUNTIF(OFFSET(Unit_CFDAs!A$2,0,0,COUNTA(Unit_CFDAs!A$2:A$68000),1),$I152)</f>
        <v>1</v>
      </c>
      <c r="K152" s="8">
        <f ca="1">COUNTIF(OFFSET(Unit_CFDAs!B$2,0,0,COUNTA(Unit_CFDAs!B$2:B$68000),1),$I152)</f>
        <v>1</v>
      </c>
      <c r="L152" s="8">
        <f ca="1">COUNTIF(OFFSET(Unit_CFDAs!C$2,0,0,COUNTA(Unit_CFDAs!C$2:C$68000),1),$I152)</f>
        <v>1</v>
      </c>
      <c r="M152" s="8">
        <f ca="1">COUNTIF(OFFSET(Unit_CFDAs!D$2,0,0,COUNTA(Unit_CFDAs!D$2:D$68000),1),$I152)</f>
        <v>0</v>
      </c>
      <c r="N152" s="8">
        <f ca="1">COUNTIF(OFFSET(Unit_CFDAs!E$2,0,0,COUNTA(Unit_CFDAs!E$2:E$68000),1),$I152)</f>
        <v>0</v>
      </c>
      <c r="O152" s="9">
        <f ca="1">COUNTIF(OFFSET(Unit_CFDAs!F$2,0,0,COUNTA(Unit_CFDAs!F$2:F$68000),1),$I152)</f>
        <v>2</v>
      </c>
      <c r="P152" s="11">
        <f ca="1">COUNTIF(OFFSET(Unit_CFDAs!G$2,0,0,COUNTA(Unit_CFDAs!G$2:G$68000),1),$I152)</f>
        <v>1</v>
      </c>
      <c r="Q152" s="11">
        <f ca="1">COUNTIF(OFFSET(Unit_CFDAs!H$2,0,0,COUNTA(Unit_CFDAs!H$2:H$68000),1),$I152)</f>
        <v>1</v>
      </c>
      <c r="R152" s="11">
        <f ca="1">COUNTIF(OFFSET(Unit_CFDAs!I$2,0,0,COUNTA(Unit_CFDAs!I$2:I$68000),1),$I152)</f>
        <v>1</v>
      </c>
      <c r="S152" s="11">
        <f ca="1">COUNTIF(OFFSET(Unit_CFDAs!J$2,0,0,COUNTA(Unit_CFDAs!J$2:J$68000),1),$I152)</f>
        <v>0</v>
      </c>
      <c r="T152" s="11">
        <f ca="1">COUNTIF(OFFSET(Unit_CFDAs!K$2,0,0,COUNTA(Unit_CFDAs!K$2:K$68000),1),$I152)</f>
        <v>0</v>
      </c>
      <c r="U152" t="str">
        <f>INDEX('CFDA-Defs'!$C$2:$C$68000,MATCH(I152,'CFDA-Defs'!$B$2:$B$68000))</f>
        <v>National Institutes Of Health, Department Of Health And Human Services</v>
      </c>
      <c r="V152" t="str">
        <f>INDEX('CFDA-Defs'!$A$2:$A$68000,MATCH(I152,'CFDA-Defs'!$B$2:$B$68000))</f>
        <v>Environmental Health</v>
      </c>
    </row>
    <row r="153" spans="1:22" x14ac:dyDescent="0.2">
      <c r="A153" s="1">
        <v>41124</v>
      </c>
      <c r="B153" s="1">
        <v>42253</v>
      </c>
      <c r="C153" t="s">
        <v>5702</v>
      </c>
      <c r="D153" t="s">
        <v>5703</v>
      </c>
      <c r="E153" t="s">
        <v>5633</v>
      </c>
      <c r="F153">
        <v>200000</v>
      </c>
      <c r="G153" t="s">
        <v>5697</v>
      </c>
      <c r="H153" t="s">
        <v>5704</v>
      </c>
      <c r="I153">
        <v>93.113</v>
      </c>
      <c r="J153" s="8">
        <f ca="1">COUNTIF(OFFSET(Unit_CFDAs!A$2,0,0,COUNTA(Unit_CFDAs!A$2:A$68000),1),$I153)</f>
        <v>1</v>
      </c>
      <c r="K153" s="8">
        <f ca="1">COUNTIF(OFFSET(Unit_CFDAs!B$2,0,0,COUNTA(Unit_CFDAs!B$2:B$68000),1),$I153)</f>
        <v>1</v>
      </c>
      <c r="L153" s="8">
        <f ca="1">COUNTIF(OFFSET(Unit_CFDAs!C$2,0,0,COUNTA(Unit_CFDAs!C$2:C$68000),1),$I153)</f>
        <v>1</v>
      </c>
      <c r="M153" s="8">
        <f ca="1">COUNTIF(OFFSET(Unit_CFDAs!D$2,0,0,COUNTA(Unit_CFDAs!D$2:D$68000),1),$I153)</f>
        <v>0</v>
      </c>
      <c r="N153" s="8">
        <f ca="1">COUNTIF(OFFSET(Unit_CFDAs!E$2,0,0,COUNTA(Unit_CFDAs!E$2:E$68000),1),$I153)</f>
        <v>0</v>
      </c>
      <c r="O153" s="9">
        <f ca="1">COUNTIF(OFFSET(Unit_CFDAs!F$2,0,0,COUNTA(Unit_CFDAs!F$2:F$68000),1),$I153)</f>
        <v>2</v>
      </c>
      <c r="P153" s="11">
        <f ca="1">COUNTIF(OFFSET(Unit_CFDAs!G$2,0,0,COUNTA(Unit_CFDAs!G$2:G$68000),1),$I153)</f>
        <v>1</v>
      </c>
      <c r="Q153" s="11">
        <f ca="1">COUNTIF(OFFSET(Unit_CFDAs!H$2,0,0,COUNTA(Unit_CFDAs!H$2:H$68000),1),$I153)</f>
        <v>1</v>
      </c>
      <c r="R153" s="11">
        <f ca="1">COUNTIF(OFFSET(Unit_CFDAs!I$2,0,0,COUNTA(Unit_CFDAs!I$2:I$68000),1),$I153)</f>
        <v>1</v>
      </c>
      <c r="S153" s="11">
        <f ca="1">COUNTIF(OFFSET(Unit_CFDAs!J$2,0,0,COUNTA(Unit_CFDAs!J$2:J$68000),1),$I153)</f>
        <v>0</v>
      </c>
      <c r="T153" s="11">
        <f ca="1">COUNTIF(OFFSET(Unit_CFDAs!K$2,0,0,COUNTA(Unit_CFDAs!K$2:K$68000),1),$I153)</f>
        <v>0</v>
      </c>
      <c r="U153" t="str">
        <f>INDEX('CFDA-Defs'!$C$2:$C$68000,MATCH(I153,'CFDA-Defs'!$B$2:$B$68000))</f>
        <v>National Institutes Of Health, Department Of Health And Human Services</v>
      </c>
      <c r="V153" t="str">
        <f>INDEX('CFDA-Defs'!$A$2:$A$68000,MATCH(I153,'CFDA-Defs'!$B$2:$B$68000))</f>
        <v>Environmental Health</v>
      </c>
    </row>
    <row r="154" spans="1:22" x14ac:dyDescent="0.2">
      <c r="A154" s="1">
        <v>41121</v>
      </c>
      <c r="B154" s="1">
        <v>41921</v>
      </c>
      <c r="C154" t="s">
        <v>5705</v>
      </c>
      <c r="D154" t="s">
        <v>5706</v>
      </c>
      <c r="E154" t="s">
        <v>5633</v>
      </c>
      <c r="F154">
        <v>250000</v>
      </c>
      <c r="G154" t="s">
        <v>5707</v>
      </c>
      <c r="H154" t="s">
        <v>5708</v>
      </c>
      <c r="I154">
        <v>93.113</v>
      </c>
      <c r="J154" s="8">
        <f ca="1">COUNTIF(OFFSET(Unit_CFDAs!A$2,0,0,COUNTA(Unit_CFDAs!A$2:A$68000),1),$I154)</f>
        <v>1</v>
      </c>
      <c r="K154" s="8">
        <f ca="1">COUNTIF(OFFSET(Unit_CFDAs!B$2,0,0,COUNTA(Unit_CFDAs!B$2:B$68000),1),$I154)</f>
        <v>1</v>
      </c>
      <c r="L154" s="8">
        <f ca="1">COUNTIF(OFFSET(Unit_CFDAs!C$2,0,0,COUNTA(Unit_CFDAs!C$2:C$68000),1),$I154)</f>
        <v>1</v>
      </c>
      <c r="M154" s="8">
        <f ca="1">COUNTIF(OFFSET(Unit_CFDAs!D$2,0,0,COUNTA(Unit_CFDAs!D$2:D$68000),1),$I154)</f>
        <v>0</v>
      </c>
      <c r="N154" s="8">
        <f ca="1">COUNTIF(OFFSET(Unit_CFDAs!E$2,0,0,COUNTA(Unit_CFDAs!E$2:E$68000),1),$I154)</f>
        <v>0</v>
      </c>
      <c r="O154" s="9">
        <f ca="1">COUNTIF(OFFSET(Unit_CFDAs!F$2,0,0,COUNTA(Unit_CFDAs!F$2:F$68000),1),$I154)</f>
        <v>2</v>
      </c>
      <c r="P154" s="11">
        <f ca="1">COUNTIF(OFFSET(Unit_CFDAs!G$2,0,0,COUNTA(Unit_CFDAs!G$2:G$68000),1),$I154)</f>
        <v>1</v>
      </c>
      <c r="Q154" s="11">
        <f ca="1">COUNTIF(OFFSET(Unit_CFDAs!H$2,0,0,COUNTA(Unit_CFDAs!H$2:H$68000),1),$I154)</f>
        <v>1</v>
      </c>
      <c r="R154" s="11">
        <f ca="1">COUNTIF(OFFSET(Unit_CFDAs!I$2,0,0,COUNTA(Unit_CFDAs!I$2:I$68000),1),$I154)</f>
        <v>1</v>
      </c>
      <c r="S154" s="11">
        <f ca="1">COUNTIF(OFFSET(Unit_CFDAs!J$2,0,0,COUNTA(Unit_CFDAs!J$2:J$68000),1),$I154)</f>
        <v>0</v>
      </c>
      <c r="T154" s="11">
        <f ca="1">COUNTIF(OFFSET(Unit_CFDAs!K$2,0,0,COUNTA(Unit_CFDAs!K$2:K$68000),1),$I154)</f>
        <v>0</v>
      </c>
      <c r="U154" t="str">
        <f>INDEX('CFDA-Defs'!$C$2:$C$68000,MATCH(I154,'CFDA-Defs'!$B$2:$B$68000))</f>
        <v>National Institutes Of Health, Department Of Health And Human Services</v>
      </c>
      <c r="V154" t="str">
        <f>INDEX('CFDA-Defs'!$A$2:$A$68000,MATCH(I154,'CFDA-Defs'!$B$2:$B$68000))</f>
        <v>Environmental Health</v>
      </c>
    </row>
    <row r="155" spans="1:22" x14ac:dyDescent="0.2">
      <c r="A155" s="1">
        <v>41096</v>
      </c>
      <c r="B155" s="1">
        <v>42253</v>
      </c>
      <c r="C155" t="s">
        <v>5709</v>
      </c>
      <c r="D155" t="s">
        <v>5710</v>
      </c>
      <c r="E155" t="s">
        <v>5633</v>
      </c>
      <c r="G155" t="s">
        <v>5711</v>
      </c>
      <c r="H155" t="s">
        <v>5712</v>
      </c>
      <c r="I155">
        <v>93.113</v>
      </c>
      <c r="J155" s="8">
        <f ca="1">COUNTIF(OFFSET(Unit_CFDAs!A$2,0,0,COUNTA(Unit_CFDAs!A$2:A$68000),1),$I155)</f>
        <v>1</v>
      </c>
      <c r="K155" s="8">
        <f ca="1">COUNTIF(OFFSET(Unit_CFDAs!B$2,0,0,COUNTA(Unit_CFDAs!B$2:B$68000),1),$I155)</f>
        <v>1</v>
      </c>
      <c r="L155" s="8">
        <f ca="1">COUNTIF(OFFSET(Unit_CFDAs!C$2,0,0,COUNTA(Unit_CFDAs!C$2:C$68000),1),$I155)</f>
        <v>1</v>
      </c>
      <c r="M155" s="8">
        <f ca="1">COUNTIF(OFFSET(Unit_CFDAs!D$2,0,0,COUNTA(Unit_CFDAs!D$2:D$68000),1),$I155)</f>
        <v>0</v>
      </c>
      <c r="N155" s="8">
        <f ca="1">COUNTIF(OFFSET(Unit_CFDAs!E$2,0,0,COUNTA(Unit_CFDAs!E$2:E$68000),1),$I155)</f>
        <v>0</v>
      </c>
      <c r="O155" s="9">
        <f ca="1">COUNTIF(OFFSET(Unit_CFDAs!F$2,0,0,COUNTA(Unit_CFDAs!F$2:F$68000),1),$I155)</f>
        <v>2</v>
      </c>
      <c r="P155" s="11">
        <f ca="1">COUNTIF(OFFSET(Unit_CFDAs!G$2,0,0,COUNTA(Unit_CFDAs!G$2:G$68000),1),$I155)</f>
        <v>1</v>
      </c>
      <c r="Q155" s="11">
        <f ca="1">COUNTIF(OFFSET(Unit_CFDAs!H$2,0,0,COUNTA(Unit_CFDAs!H$2:H$68000),1),$I155)</f>
        <v>1</v>
      </c>
      <c r="R155" s="11">
        <f ca="1">COUNTIF(OFFSET(Unit_CFDAs!I$2,0,0,COUNTA(Unit_CFDAs!I$2:I$68000),1),$I155)</f>
        <v>1</v>
      </c>
      <c r="S155" s="11">
        <f ca="1">COUNTIF(OFFSET(Unit_CFDAs!J$2,0,0,COUNTA(Unit_CFDAs!J$2:J$68000),1),$I155)</f>
        <v>0</v>
      </c>
      <c r="T155" s="11">
        <f ca="1">COUNTIF(OFFSET(Unit_CFDAs!K$2,0,0,COUNTA(Unit_CFDAs!K$2:K$68000),1),$I155)</f>
        <v>0</v>
      </c>
      <c r="U155" t="str">
        <f>INDEX('CFDA-Defs'!$C$2:$C$68000,MATCH(I155,'CFDA-Defs'!$B$2:$B$68000))</f>
        <v>National Institutes Of Health, Department Of Health And Human Services</v>
      </c>
      <c r="V155" t="str">
        <f>INDEX('CFDA-Defs'!$A$2:$A$68000,MATCH(I155,'CFDA-Defs'!$B$2:$B$68000))</f>
        <v>Environmental Health</v>
      </c>
    </row>
    <row r="156" spans="1:22" x14ac:dyDescent="0.2">
      <c r="A156" s="1">
        <v>41074</v>
      </c>
      <c r="B156" s="1">
        <v>41892</v>
      </c>
      <c r="C156" t="s">
        <v>5713</v>
      </c>
      <c r="D156" t="s">
        <v>5714</v>
      </c>
      <c r="E156" t="s">
        <v>5633</v>
      </c>
      <c r="F156">
        <v>300000</v>
      </c>
      <c r="G156" t="s">
        <v>5715</v>
      </c>
      <c r="H156" t="s">
        <v>5716</v>
      </c>
      <c r="I156">
        <v>93.113</v>
      </c>
      <c r="J156" s="8">
        <f ca="1">COUNTIF(OFFSET(Unit_CFDAs!A$2,0,0,COUNTA(Unit_CFDAs!A$2:A$68000),1),$I156)</f>
        <v>1</v>
      </c>
      <c r="K156" s="8">
        <f ca="1">COUNTIF(OFFSET(Unit_CFDAs!B$2,0,0,COUNTA(Unit_CFDAs!B$2:B$68000),1),$I156)</f>
        <v>1</v>
      </c>
      <c r="L156" s="8">
        <f ca="1">COUNTIF(OFFSET(Unit_CFDAs!C$2,0,0,COUNTA(Unit_CFDAs!C$2:C$68000),1),$I156)</f>
        <v>1</v>
      </c>
      <c r="M156" s="8">
        <f ca="1">COUNTIF(OFFSET(Unit_CFDAs!D$2,0,0,COUNTA(Unit_CFDAs!D$2:D$68000),1),$I156)</f>
        <v>0</v>
      </c>
      <c r="N156" s="8">
        <f ca="1">COUNTIF(OFFSET(Unit_CFDAs!E$2,0,0,COUNTA(Unit_CFDAs!E$2:E$68000),1),$I156)</f>
        <v>0</v>
      </c>
      <c r="O156" s="9">
        <f ca="1">COUNTIF(OFFSET(Unit_CFDAs!F$2,0,0,COUNTA(Unit_CFDAs!F$2:F$68000),1),$I156)</f>
        <v>2</v>
      </c>
      <c r="P156" s="11">
        <f ca="1">COUNTIF(OFFSET(Unit_CFDAs!G$2,0,0,COUNTA(Unit_CFDAs!G$2:G$68000),1),$I156)</f>
        <v>1</v>
      </c>
      <c r="Q156" s="11">
        <f ca="1">COUNTIF(OFFSET(Unit_CFDAs!H$2,0,0,COUNTA(Unit_CFDAs!H$2:H$68000),1),$I156)</f>
        <v>1</v>
      </c>
      <c r="R156" s="11">
        <f ca="1">COUNTIF(OFFSET(Unit_CFDAs!I$2,0,0,COUNTA(Unit_CFDAs!I$2:I$68000),1),$I156)</f>
        <v>1</v>
      </c>
      <c r="S156" s="11">
        <f ca="1">COUNTIF(OFFSET(Unit_CFDAs!J$2,0,0,COUNTA(Unit_CFDAs!J$2:J$68000),1),$I156)</f>
        <v>0</v>
      </c>
      <c r="T156" s="11">
        <f ca="1">COUNTIF(OFFSET(Unit_CFDAs!K$2,0,0,COUNTA(Unit_CFDAs!K$2:K$68000),1),$I156)</f>
        <v>0</v>
      </c>
      <c r="U156" t="str">
        <f>INDEX('CFDA-Defs'!$C$2:$C$68000,MATCH(I156,'CFDA-Defs'!$B$2:$B$68000))</f>
        <v>National Institutes Of Health, Department Of Health And Human Services</v>
      </c>
      <c r="V156" t="str">
        <f>INDEX('CFDA-Defs'!$A$2:$A$68000,MATCH(I156,'CFDA-Defs'!$B$2:$B$68000))</f>
        <v>Environmental Health</v>
      </c>
    </row>
    <row r="157" spans="1:22" x14ac:dyDescent="0.2">
      <c r="A157" s="1">
        <v>41074</v>
      </c>
      <c r="B157" s="1">
        <v>41892</v>
      </c>
      <c r="C157" t="s">
        <v>5717</v>
      </c>
      <c r="D157" t="s">
        <v>5718</v>
      </c>
      <c r="E157" t="s">
        <v>5633</v>
      </c>
      <c r="G157" t="s">
        <v>5719</v>
      </c>
      <c r="H157" t="s">
        <v>5720</v>
      </c>
      <c r="I157">
        <v>93.113</v>
      </c>
      <c r="J157" s="8">
        <f ca="1">COUNTIF(OFFSET(Unit_CFDAs!A$2,0,0,COUNTA(Unit_CFDAs!A$2:A$68000),1),$I157)</f>
        <v>1</v>
      </c>
      <c r="K157" s="8">
        <f ca="1">COUNTIF(OFFSET(Unit_CFDAs!B$2,0,0,COUNTA(Unit_CFDAs!B$2:B$68000),1),$I157)</f>
        <v>1</v>
      </c>
      <c r="L157" s="8">
        <f ca="1">COUNTIF(OFFSET(Unit_CFDAs!C$2,0,0,COUNTA(Unit_CFDAs!C$2:C$68000),1),$I157)</f>
        <v>1</v>
      </c>
      <c r="M157" s="8">
        <f ca="1">COUNTIF(OFFSET(Unit_CFDAs!D$2,0,0,COUNTA(Unit_CFDAs!D$2:D$68000),1),$I157)</f>
        <v>0</v>
      </c>
      <c r="N157" s="8">
        <f ca="1">COUNTIF(OFFSET(Unit_CFDAs!E$2,0,0,COUNTA(Unit_CFDAs!E$2:E$68000),1),$I157)</f>
        <v>0</v>
      </c>
      <c r="O157" s="9">
        <f ca="1">COUNTIF(OFFSET(Unit_CFDAs!F$2,0,0,COUNTA(Unit_CFDAs!F$2:F$68000),1),$I157)</f>
        <v>2</v>
      </c>
      <c r="P157" s="11">
        <f ca="1">COUNTIF(OFFSET(Unit_CFDAs!G$2,0,0,COUNTA(Unit_CFDAs!G$2:G$68000),1),$I157)</f>
        <v>1</v>
      </c>
      <c r="Q157" s="11">
        <f ca="1">COUNTIF(OFFSET(Unit_CFDAs!H$2,0,0,COUNTA(Unit_CFDAs!H$2:H$68000),1),$I157)</f>
        <v>1</v>
      </c>
      <c r="R157" s="11">
        <f ca="1">COUNTIF(OFFSET(Unit_CFDAs!I$2,0,0,COUNTA(Unit_CFDAs!I$2:I$68000),1),$I157)</f>
        <v>1</v>
      </c>
      <c r="S157" s="11">
        <f ca="1">COUNTIF(OFFSET(Unit_CFDAs!J$2,0,0,COUNTA(Unit_CFDAs!J$2:J$68000),1),$I157)</f>
        <v>0</v>
      </c>
      <c r="T157" s="11">
        <f ca="1">COUNTIF(OFFSET(Unit_CFDAs!K$2,0,0,COUNTA(Unit_CFDAs!K$2:K$68000),1),$I157)</f>
        <v>0</v>
      </c>
      <c r="U157" t="str">
        <f>INDEX('CFDA-Defs'!$C$2:$C$68000,MATCH(I157,'CFDA-Defs'!$B$2:$B$68000))</f>
        <v>National Institutes Of Health, Department Of Health And Human Services</v>
      </c>
      <c r="V157" t="str">
        <f>INDEX('CFDA-Defs'!$A$2:$A$68000,MATCH(I157,'CFDA-Defs'!$B$2:$B$68000))</f>
        <v>Environmental Health</v>
      </c>
    </row>
    <row r="158" spans="1:22" x14ac:dyDescent="0.2">
      <c r="A158" s="1">
        <v>41073</v>
      </c>
      <c r="B158" s="1">
        <v>41528</v>
      </c>
      <c r="C158" t="s">
        <v>5721</v>
      </c>
      <c r="D158" t="s">
        <v>5722</v>
      </c>
      <c r="E158" t="s">
        <v>5633</v>
      </c>
      <c r="F158">
        <v>2500000</v>
      </c>
      <c r="G158" t="s">
        <v>5723</v>
      </c>
      <c r="H158" t="s">
        <v>5724</v>
      </c>
      <c r="I158">
        <v>93.113</v>
      </c>
      <c r="J158" s="8">
        <f ca="1">COUNTIF(OFFSET(Unit_CFDAs!A$2,0,0,COUNTA(Unit_CFDAs!A$2:A$68000),1),$I158)</f>
        <v>1</v>
      </c>
      <c r="K158" s="8">
        <f ca="1">COUNTIF(OFFSET(Unit_CFDAs!B$2,0,0,COUNTA(Unit_CFDAs!B$2:B$68000),1),$I158)</f>
        <v>1</v>
      </c>
      <c r="L158" s="8">
        <f ca="1">COUNTIF(OFFSET(Unit_CFDAs!C$2,0,0,COUNTA(Unit_CFDAs!C$2:C$68000),1),$I158)</f>
        <v>1</v>
      </c>
      <c r="M158" s="8">
        <f ca="1">COUNTIF(OFFSET(Unit_CFDAs!D$2,0,0,COUNTA(Unit_CFDAs!D$2:D$68000),1),$I158)</f>
        <v>0</v>
      </c>
      <c r="N158" s="8">
        <f ca="1">COUNTIF(OFFSET(Unit_CFDAs!E$2,0,0,COUNTA(Unit_CFDAs!E$2:E$68000),1),$I158)</f>
        <v>0</v>
      </c>
      <c r="O158" s="9">
        <f ca="1">COUNTIF(OFFSET(Unit_CFDAs!F$2,0,0,COUNTA(Unit_CFDAs!F$2:F$68000),1),$I158)</f>
        <v>2</v>
      </c>
      <c r="P158" s="11">
        <f ca="1">COUNTIF(OFFSET(Unit_CFDAs!G$2,0,0,COUNTA(Unit_CFDAs!G$2:G$68000),1),$I158)</f>
        <v>1</v>
      </c>
      <c r="Q158" s="11">
        <f ca="1">COUNTIF(OFFSET(Unit_CFDAs!H$2,0,0,COUNTA(Unit_CFDAs!H$2:H$68000),1),$I158)</f>
        <v>1</v>
      </c>
      <c r="R158" s="11">
        <f ca="1">COUNTIF(OFFSET(Unit_CFDAs!I$2,0,0,COUNTA(Unit_CFDAs!I$2:I$68000),1),$I158)</f>
        <v>1</v>
      </c>
      <c r="S158" s="11">
        <f ca="1">COUNTIF(OFFSET(Unit_CFDAs!J$2,0,0,COUNTA(Unit_CFDAs!J$2:J$68000),1),$I158)</f>
        <v>0</v>
      </c>
      <c r="T158" s="11">
        <f ca="1">COUNTIF(OFFSET(Unit_CFDAs!K$2,0,0,COUNTA(Unit_CFDAs!K$2:K$68000),1),$I158)</f>
        <v>0</v>
      </c>
      <c r="U158" t="str">
        <f>INDEX('CFDA-Defs'!$C$2:$C$68000,MATCH(I158,'CFDA-Defs'!$B$2:$B$68000))</f>
        <v>National Institutes Of Health, Department Of Health And Human Services</v>
      </c>
      <c r="V158" t="str">
        <f>INDEX('CFDA-Defs'!$A$2:$A$68000,MATCH(I158,'CFDA-Defs'!$B$2:$B$68000))</f>
        <v>Environmental Health</v>
      </c>
    </row>
    <row r="159" spans="1:22" x14ac:dyDescent="0.2">
      <c r="A159" s="1">
        <v>41069</v>
      </c>
      <c r="B159" s="1">
        <v>42253</v>
      </c>
      <c r="C159" t="s">
        <v>5725</v>
      </c>
      <c r="D159" t="s">
        <v>5726</v>
      </c>
      <c r="E159" t="s">
        <v>5633</v>
      </c>
      <c r="F159">
        <v>75000</v>
      </c>
      <c r="G159" t="s">
        <v>5727</v>
      </c>
      <c r="H159" t="s">
        <v>5728</v>
      </c>
      <c r="I159">
        <v>93.113</v>
      </c>
      <c r="J159" s="8">
        <f ca="1">COUNTIF(OFFSET(Unit_CFDAs!A$2,0,0,COUNTA(Unit_CFDAs!A$2:A$68000),1),$I159)</f>
        <v>1</v>
      </c>
      <c r="K159" s="8">
        <f ca="1">COUNTIF(OFFSET(Unit_CFDAs!B$2,0,0,COUNTA(Unit_CFDAs!B$2:B$68000),1),$I159)</f>
        <v>1</v>
      </c>
      <c r="L159" s="8">
        <f ca="1">COUNTIF(OFFSET(Unit_CFDAs!C$2,0,0,COUNTA(Unit_CFDAs!C$2:C$68000),1),$I159)</f>
        <v>1</v>
      </c>
      <c r="M159" s="8">
        <f ca="1">COUNTIF(OFFSET(Unit_CFDAs!D$2,0,0,COUNTA(Unit_CFDAs!D$2:D$68000),1),$I159)</f>
        <v>0</v>
      </c>
      <c r="N159" s="8">
        <f ca="1">COUNTIF(OFFSET(Unit_CFDAs!E$2,0,0,COUNTA(Unit_CFDAs!E$2:E$68000),1),$I159)</f>
        <v>0</v>
      </c>
      <c r="O159" s="9">
        <f ca="1">COUNTIF(OFFSET(Unit_CFDAs!F$2,0,0,COUNTA(Unit_CFDAs!F$2:F$68000),1),$I159)</f>
        <v>2</v>
      </c>
      <c r="P159" s="11">
        <f ca="1">COUNTIF(OFFSET(Unit_CFDAs!G$2,0,0,COUNTA(Unit_CFDAs!G$2:G$68000),1),$I159)</f>
        <v>1</v>
      </c>
      <c r="Q159" s="11">
        <f ca="1">COUNTIF(OFFSET(Unit_CFDAs!H$2,0,0,COUNTA(Unit_CFDAs!H$2:H$68000),1),$I159)</f>
        <v>1</v>
      </c>
      <c r="R159" s="11">
        <f ca="1">COUNTIF(OFFSET(Unit_CFDAs!I$2,0,0,COUNTA(Unit_CFDAs!I$2:I$68000),1),$I159)</f>
        <v>1</v>
      </c>
      <c r="S159" s="11">
        <f ca="1">COUNTIF(OFFSET(Unit_CFDAs!J$2,0,0,COUNTA(Unit_CFDAs!J$2:J$68000),1),$I159)</f>
        <v>0</v>
      </c>
      <c r="T159" s="11">
        <f ca="1">COUNTIF(OFFSET(Unit_CFDAs!K$2,0,0,COUNTA(Unit_CFDAs!K$2:K$68000),1),$I159)</f>
        <v>0</v>
      </c>
      <c r="U159" t="str">
        <f>INDEX('CFDA-Defs'!$C$2:$C$68000,MATCH(I159,'CFDA-Defs'!$B$2:$B$68000))</f>
        <v>National Institutes Of Health, Department Of Health And Human Services</v>
      </c>
      <c r="V159" t="str">
        <f>INDEX('CFDA-Defs'!$A$2:$A$68000,MATCH(I159,'CFDA-Defs'!$B$2:$B$68000))</f>
        <v>Environmental Health</v>
      </c>
    </row>
    <row r="160" spans="1:22" x14ac:dyDescent="0.2">
      <c r="A160" s="1">
        <v>41067</v>
      </c>
      <c r="B160" s="1">
        <v>41378</v>
      </c>
      <c r="C160" t="s">
        <v>5729</v>
      </c>
      <c r="D160" t="s">
        <v>5730</v>
      </c>
      <c r="E160" t="s">
        <v>5633</v>
      </c>
      <c r="F160">
        <v>100000</v>
      </c>
      <c r="G160" t="s">
        <v>5731</v>
      </c>
      <c r="H160" t="s">
        <v>5732</v>
      </c>
      <c r="I160">
        <v>93.113</v>
      </c>
      <c r="J160" s="8">
        <f ca="1">COUNTIF(OFFSET(Unit_CFDAs!A$2,0,0,COUNTA(Unit_CFDAs!A$2:A$68000),1),$I160)</f>
        <v>1</v>
      </c>
      <c r="K160" s="8">
        <f ca="1">COUNTIF(OFFSET(Unit_CFDAs!B$2,0,0,COUNTA(Unit_CFDAs!B$2:B$68000),1),$I160)</f>
        <v>1</v>
      </c>
      <c r="L160" s="8">
        <f ca="1">COUNTIF(OFFSET(Unit_CFDAs!C$2,0,0,COUNTA(Unit_CFDAs!C$2:C$68000),1),$I160)</f>
        <v>1</v>
      </c>
      <c r="M160" s="8">
        <f ca="1">COUNTIF(OFFSET(Unit_CFDAs!D$2,0,0,COUNTA(Unit_CFDAs!D$2:D$68000),1),$I160)</f>
        <v>0</v>
      </c>
      <c r="N160" s="8">
        <f ca="1">COUNTIF(OFFSET(Unit_CFDAs!E$2,0,0,COUNTA(Unit_CFDAs!E$2:E$68000),1),$I160)</f>
        <v>0</v>
      </c>
      <c r="O160" s="9">
        <f ca="1">COUNTIF(OFFSET(Unit_CFDAs!F$2,0,0,COUNTA(Unit_CFDAs!F$2:F$68000),1),$I160)</f>
        <v>2</v>
      </c>
      <c r="P160" s="11">
        <f ca="1">COUNTIF(OFFSET(Unit_CFDAs!G$2,0,0,COUNTA(Unit_CFDAs!G$2:G$68000),1),$I160)</f>
        <v>1</v>
      </c>
      <c r="Q160" s="11">
        <f ca="1">COUNTIF(OFFSET(Unit_CFDAs!H$2,0,0,COUNTA(Unit_CFDAs!H$2:H$68000),1),$I160)</f>
        <v>1</v>
      </c>
      <c r="R160" s="11">
        <f ca="1">COUNTIF(OFFSET(Unit_CFDAs!I$2,0,0,COUNTA(Unit_CFDAs!I$2:I$68000),1),$I160)</f>
        <v>1</v>
      </c>
      <c r="S160" s="11">
        <f ca="1">COUNTIF(OFFSET(Unit_CFDAs!J$2,0,0,COUNTA(Unit_CFDAs!J$2:J$68000),1),$I160)</f>
        <v>0</v>
      </c>
      <c r="T160" s="11">
        <f ca="1">COUNTIF(OFFSET(Unit_CFDAs!K$2,0,0,COUNTA(Unit_CFDAs!K$2:K$68000),1),$I160)</f>
        <v>0</v>
      </c>
      <c r="U160" t="str">
        <f>INDEX('CFDA-Defs'!$C$2:$C$68000,MATCH(I160,'CFDA-Defs'!$B$2:$B$68000))</f>
        <v>National Institutes Of Health, Department Of Health And Human Services</v>
      </c>
      <c r="V160" t="str">
        <f>INDEX('CFDA-Defs'!$A$2:$A$68000,MATCH(I160,'CFDA-Defs'!$B$2:$B$68000))</f>
        <v>Environmental Health</v>
      </c>
    </row>
    <row r="161" spans="1:22" x14ac:dyDescent="0.2">
      <c r="A161" s="1">
        <v>41062</v>
      </c>
      <c r="B161" s="1">
        <v>42130</v>
      </c>
      <c r="C161" t="s">
        <v>5733</v>
      </c>
      <c r="D161" t="s">
        <v>5734</v>
      </c>
      <c r="E161" t="s">
        <v>5633</v>
      </c>
      <c r="G161" t="s">
        <v>5735</v>
      </c>
      <c r="H161" t="s">
        <v>5736</v>
      </c>
      <c r="I161">
        <v>93.113</v>
      </c>
      <c r="J161" s="8">
        <f ca="1">COUNTIF(OFFSET(Unit_CFDAs!A$2,0,0,COUNTA(Unit_CFDAs!A$2:A$68000),1),$I161)</f>
        <v>1</v>
      </c>
      <c r="K161" s="8">
        <f ca="1">COUNTIF(OFFSET(Unit_CFDAs!B$2,0,0,COUNTA(Unit_CFDAs!B$2:B$68000),1),$I161)</f>
        <v>1</v>
      </c>
      <c r="L161" s="8">
        <f ca="1">COUNTIF(OFFSET(Unit_CFDAs!C$2,0,0,COUNTA(Unit_CFDAs!C$2:C$68000),1),$I161)</f>
        <v>1</v>
      </c>
      <c r="M161" s="8">
        <f ca="1">COUNTIF(OFFSET(Unit_CFDAs!D$2,0,0,COUNTA(Unit_CFDAs!D$2:D$68000),1),$I161)</f>
        <v>0</v>
      </c>
      <c r="N161" s="8">
        <f ca="1">COUNTIF(OFFSET(Unit_CFDAs!E$2,0,0,COUNTA(Unit_CFDAs!E$2:E$68000),1),$I161)</f>
        <v>0</v>
      </c>
      <c r="O161" s="9">
        <f ca="1">COUNTIF(OFFSET(Unit_CFDAs!F$2,0,0,COUNTA(Unit_CFDAs!F$2:F$68000),1),$I161)</f>
        <v>2</v>
      </c>
      <c r="P161" s="11">
        <f ca="1">COUNTIF(OFFSET(Unit_CFDAs!G$2,0,0,COUNTA(Unit_CFDAs!G$2:G$68000),1),$I161)</f>
        <v>1</v>
      </c>
      <c r="Q161" s="11">
        <f ca="1">COUNTIF(OFFSET(Unit_CFDAs!H$2,0,0,COUNTA(Unit_CFDAs!H$2:H$68000),1),$I161)</f>
        <v>1</v>
      </c>
      <c r="R161" s="11">
        <f ca="1">COUNTIF(OFFSET(Unit_CFDAs!I$2,0,0,COUNTA(Unit_CFDAs!I$2:I$68000),1),$I161)</f>
        <v>1</v>
      </c>
      <c r="S161" s="11">
        <f ca="1">COUNTIF(OFFSET(Unit_CFDAs!J$2,0,0,COUNTA(Unit_CFDAs!J$2:J$68000),1),$I161)</f>
        <v>0</v>
      </c>
      <c r="T161" s="11">
        <f ca="1">COUNTIF(OFFSET(Unit_CFDAs!K$2,0,0,COUNTA(Unit_CFDAs!K$2:K$68000),1),$I161)</f>
        <v>0</v>
      </c>
      <c r="U161" t="str">
        <f>INDEX('CFDA-Defs'!$C$2:$C$68000,MATCH(I161,'CFDA-Defs'!$B$2:$B$68000))</f>
        <v>National Institutes Of Health, Department Of Health And Human Services</v>
      </c>
      <c r="V161" t="str">
        <f>INDEX('CFDA-Defs'!$A$2:$A$68000,MATCH(I161,'CFDA-Defs'!$B$2:$B$68000))</f>
        <v>Environmental Health</v>
      </c>
    </row>
    <row r="162" spans="1:22" x14ac:dyDescent="0.2">
      <c r="A162" s="1">
        <v>41062</v>
      </c>
      <c r="B162" s="1">
        <v>42130</v>
      </c>
      <c r="C162" t="s">
        <v>5737</v>
      </c>
      <c r="D162" t="s">
        <v>5738</v>
      </c>
      <c r="E162" t="s">
        <v>5633</v>
      </c>
      <c r="G162" t="s">
        <v>5739</v>
      </c>
      <c r="H162" t="s">
        <v>5740</v>
      </c>
      <c r="I162">
        <v>93.113</v>
      </c>
      <c r="J162" s="8">
        <f ca="1">COUNTIF(OFFSET(Unit_CFDAs!A$2,0,0,COUNTA(Unit_CFDAs!A$2:A$68000),1),$I162)</f>
        <v>1</v>
      </c>
      <c r="K162" s="8">
        <f ca="1">COUNTIF(OFFSET(Unit_CFDAs!B$2,0,0,COUNTA(Unit_CFDAs!B$2:B$68000),1),$I162)</f>
        <v>1</v>
      </c>
      <c r="L162" s="8">
        <f ca="1">COUNTIF(OFFSET(Unit_CFDAs!C$2,0,0,COUNTA(Unit_CFDAs!C$2:C$68000),1),$I162)</f>
        <v>1</v>
      </c>
      <c r="M162" s="8">
        <f ca="1">COUNTIF(OFFSET(Unit_CFDAs!D$2,0,0,COUNTA(Unit_CFDAs!D$2:D$68000),1),$I162)</f>
        <v>0</v>
      </c>
      <c r="N162" s="8">
        <f ca="1">COUNTIF(OFFSET(Unit_CFDAs!E$2,0,0,COUNTA(Unit_CFDAs!E$2:E$68000),1),$I162)</f>
        <v>0</v>
      </c>
      <c r="O162" s="9">
        <f ca="1">COUNTIF(OFFSET(Unit_CFDAs!F$2,0,0,COUNTA(Unit_CFDAs!F$2:F$68000),1),$I162)</f>
        <v>2</v>
      </c>
      <c r="P162" s="11">
        <f ca="1">COUNTIF(OFFSET(Unit_CFDAs!G$2,0,0,COUNTA(Unit_CFDAs!G$2:G$68000),1),$I162)</f>
        <v>1</v>
      </c>
      <c r="Q162" s="11">
        <f ca="1">COUNTIF(OFFSET(Unit_CFDAs!H$2,0,0,COUNTA(Unit_CFDAs!H$2:H$68000),1),$I162)</f>
        <v>1</v>
      </c>
      <c r="R162" s="11">
        <f ca="1">COUNTIF(OFFSET(Unit_CFDAs!I$2,0,0,COUNTA(Unit_CFDAs!I$2:I$68000),1),$I162)</f>
        <v>1</v>
      </c>
      <c r="S162" s="11">
        <f ca="1">COUNTIF(OFFSET(Unit_CFDAs!J$2,0,0,COUNTA(Unit_CFDAs!J$2:J$68000),1),$I162)</f>
        <v>0</v>
      </c>
      <c r="T162" s="11">
        <f ca="1">COUNTIF(OFFSET(Unit_CFDAs!K$2,0,0,COUNTA(Unit_CFDAs!K$2:K$68000),1),$I162)</f>
        <v>0</v>
      </c>
      <c r="U162" t="str">
        <f>INDEX('CFDA-Defs'!$C$2:$C$68000,MATCH(I162,'CFDA-Defs'!$B$2:$B$68000))</f>
        <v>National Institutes Of Health, Department Of Health And Human Services</v>
      </c>
      <c r="V162" t="str">
        <f>INDEX('CFDA-Defs'!$A$2:$A$68000,MATCH(I162,'CFDA-Defs'!$B$2:$B$68000))</f>
        <v>Environmental Health</v>
      </c>
    </row>
    <row r="163" spans="1:22" x14ac:dyDescent="0.2">
      <c r="A163" s="1">
        <v>41062</v>
      </c>
      <c r="B163" s="1">
        <v>42130</v>
      </c>
      <c r="C163" t="s">
        <v>5741</v>
      </c>
      <c r="D163" t="s">
        <v>5742</v>
      </c>
      <c r="E163" t="s">
        <v>5633</v>
      </c>
      <c r="G163" t="s">
        <v>5743</v>
      </c>
      <c r="H163" t="s">
        <v>5744</v>
      </c>
      <c r="I163">
        <v>93.113</v>
      </c>
      <c r="J163" s="8">
        <f ca="1">COUNTIF(OFFSET(Unit_CFDAs!A$2,0,0,COUNTA(Unit_CFDAs!A$2:A$68000),1),$I163)</f>
        <v>1</v>
      </c>
      <c r="K163" s="8">
        <f ca="1">COUNTIF(OFFSET(Unit_CFDAs!B$2,0,0,COUNTA(Unit_CFDAs!B$2:B$68000),1),$I163)</f>
        <v>1</v>
      </c>
      <c r="L163" s="8">
        <f ca="1">COUNTIF(OFFSET(Unit_CFDAs!C$2,0,0,COUNTA(Unit_CFDAs!C$2:C$68000),1),$I163)</f>
        <v>1</v>
      </c>
      <c r="M163" s="8">
        <f ca="1">COUNTIF(OFFSET(Unit_CFDAs!D$2,0,0,COUNTA(Unit_CFDAs!D$2:D$68000),1),$I163)</f>
        <v>0</v>
      </c>
      <c r="N163" s="8">
        <f ca="1">COUNTIF(OFFSET(Unit_CFDAs!E$2,0,0,COUNTA(Unit_CFDAs!E$2:E$68000),1),$I163)</f>
        <v>0</v>
      </c>
      <c r="O163" s="9">
        <f ca="1">COUNTIF(OFFSET(Unit_CFDAs!F$2,0,0,COUNTA(Unit_CFDAs!F$2:F$68000),1),$I163)</f>
        <v>2</v>
      </c>
      <c r="P163" s="11">
        <f ca="1">COUNTIF(OFFSET(Unit_CFDAs!G$2,0,0,COUNTA(Unit_CFDAs!G$2:G$68000),1),$I163)</f>
        <v>1</v>
      </c>
      <c r="Q163" s="11">
        <f ca="1">COUNTIF(OFFSET(Unit_CFDAs!H$2,0,0,COUNTA(Unit_CFDAs!H$2:H$68000),1),$I163)</f>
        <v>1</v>
      </c>
      <c r="R163" s="11">
        <f ca="1">COUNTIF(OFFSET(Unit_CFDAs!I$2,0,0,COUNTA(Unit_CFDAs!I$2:I$68000),1),$I163)</f>
        <v>1</v>
      </c>
      <c r="S163" s="11">
        <f ca="1">COUNTIF(OFFSET(Unit_CFDAs!J$2,0,0,COUNTA(Unit_CFDAs!J$2:J$68000),1),$I163)</f>
        <v>0</v>
      </c>
      <c r="T163" s="11">
        <f ca="1">COUNTIF(OFFSET(Unit_CFDAs!K$2,0,0,COUNTA(Unit_CFDAs!K$2:K$68000),1),$I163)</f>
        <v>0</v>
      </c>
      <c r="U163" t="str">
        <f>INDEX('CFDA-Defs'!$C$2:$C$68000,MATCH(I163,'CFDA-Defs'!$B$2:$B$68000))</f>
        <v>National Institutes Of Health, Department Of Health And Human Services</v>
      </c>
      <c r="V163" t="str">
        <f>INDEX('CFDA-Defs'!$A$2:$A$68000,MATCH(I163,'CFDA-Defs'!$B$2:$B$68000))</f>
        <v>Environmental Health</v>
      </c>
    </row>
    <row r="164" spans="1:22" x14ac:dyDescent="0.2">
      <c r="A164" s="1">
        <v>41062</v>
      </c>
      <c r="B164" s="1">
        <v>42130</v>
      </c>
      <c r="C164" t="s">
        <v>5745</v>
      </c>
      <c r="D164" t="s">
        <v>5746</v>
      </c>
      <c r="E164" t="s">
        <v>5633</v>
      </c>
      <c r="G164" t="s">
        <v>5747</v>
      </c>
      <c r="H164" t="s">
        <v>5748</v>
      </c>
      <c r="I164">
        <v>93.113</v>
      </c>
      <c r="J164" s="8">
        <f ca="1">COUNTIF(OFFSET(Unit_CFDAs!A$2,0,0,COUNTA(Unit_CFDAs!A$2:A$68000),1),$I164)</f>
        <v>1</v>
      </c>
      <c r="K164" s="8">
        <f ca="1">COUNTIF(OFFSET(Unit_CFDAs!B$2,0,0,COUNTA(Unit_CFDAs!B$2:B$68000),1),$I164)</f>
        <v>1</v>
      </c>
      <c r="L164" s="8">
        <f ca="1">COUNTIF(OFFSET(Unit_CFDAs!C$2,0,0,COUNTA(Unit_CFDAs!C$2:C$68000),1),$I164)</f>
        <v>1</v>
      </c>
      <c r="M164" s="8">
        <f ca="1">COUNTIF(OFFSET(Unit_CFDAs!D$2,0,0,COUNTA(Unit_CFDAs!D$2:D$68000),1),$I164)</f>
        <v>0</v>
      </c>
      <c r="N164" s="8">
        <f ca="1">COUNTIF(OFFSET(Unit_CFDAs!E$2,0,0,COUNTA(Unit_CFDAs!E$2:E$68000),1),$I164)</f>
        <v>0</v>
      </c>
      <c r="O164" s="9">
        <f ca="1">COUNTIF(OFFSET(Unit_CFDAs!F$2,0,0,COUNTA(Unit_CFDAs!F$2:F$68000),1),$I164)</f>
        <v>2</v>
      </c>
      <c r="P164" s="11">
        <f ca="1">COUNTIF(OFFSET(Unit_CFDAs!G$2,0,0,COUNTA(Unit_CFDAs!G$2:G$68000),1),$I164)</f>
        <v>1</v>
      </c>
      <c r="Q164" s="11">
        <f ca="1">COUNTIF(OFFSET(Unit_CFDAs!H$2,0,0,COUNTA(Unit_CFDAs!H$2:H$68000),1),$I164)</f>
        <v>1</v>
      </c>
      <c r="R164" s="11">
        <f ca="1">COUNTIF(OFFSET(Unit_CFDAs!I$2,0,0,COUNTA(Unit_CFDAs!I$2:I$68000),1),$I164)</f>
        <v>1</v>
      </c>
      <c r="S164" s="11">
        <f ca="1">COUNTIF(OFFSET(Unit_CFDAs!J$2,0,0,COUNTA(Unit_CFDAs!J$2:J$68000),1),$I164)</f>
        <v>0</v>
      </c>
      <c r="T164" s="11">
        <f ca="1">COUNTIF(OFFSET(Unit_CFDAs!K$2,0,0,COUNTA(Unit_CFDAs!K$2:K$68000),1),$I164)</f>
        <v>0</v>
      </c>
      <c r="U164" t="str">
        <f>INDEX('CFDA-Defs'!$C$2:$C$68000,MATCH(I164,'CFDA-Defs'!$B$2:$B$68000))</f>
        <v>National Institutes Of Health, Department Of Health And Human Services</v>
      </c>
      <c r="V164" t="str">
        <f>INDEX('CFDA-Defs'!$A$2:$A$68000,MATCH(I164,'CFDA-Defs'!$B$2:$B$68000))</f>
        <v>Environmental Health</v>
      </c>
    </row>
    <row r="165" spans="1:22" x14ac:dyDescent="0.2">
      <c r="A165" s="1">
        <v>41062</v>
      </c>
      <c r="B165" s="1">
        <v>42130</v>
      </c>
      <c r="C165" t="s">
        <v>5749</v>
      </c>
      <c r="D165" t="s">
        <v>5750</v>
      </c>
      <c r="E165" t="s">
        <v>5633</v>
      </c>
      <c r="G165" t="s">
        <v>5751</v>
      </c>
      <c r="H165" t="s">
        <v>5752</v>
      </c>
      <c r="I165">
        <v>93.113</v>
      </c>
      <c r="J165" s="8">
        <f ca="1">COUNTIF(OFFSET(Unit_CFDAs!A$2,0,0,COUNTA(Unit_CFDAs!A$2:A$68000),1),$I165)</f>
        <v>1</v>
      </c>
      <c r="K165" s="8">
        <f ca="1">COUNTIF(OFFSET(Unit_CFDAs!B$2,0,0,COUNTA(Unit_CFDAs!B$2:B$68000),1),$I165)</f>
        <v>1</v>
      </c>
      <c r="L165" s="8">
        <f ca="1">COUNTIF(OFFSET(Unit_CFDAs!C$2,0,0,COUNTA(Unit_CFDAs!C$2:C$68000),1),$I165)</f>
        <v>1</v>
      </c>
      <c r="M165" s="8">
        <f ca="1">COUNTIF(OFFSET(Unit_CFDAs!D$2,0,0,COUNTA(Unit_CFDAs!D$2:D$68000),1),$I165)</f>
        <v>0</v>
      </c>
      <c r="N165" s="8">
        <f ca="1">COUNTIF(OFFSET(Unit_CFDAs!E$2,0,0,COUNTA(Unit_CFDAs!E$2:E$68000),1),$I165)</f>
        <v>0</v>
      </c>
      <c r="O165" s="9">
        <f ca="1">COUNTIF(OFFSET(Unit_CFDAs!F$2,0,0,COUNTA(Unit_CFDAs!F$2:F$68000),1),$I165)</f>
        <v>2</v>
      </c>
      <c r="P165" s="11">
        <f ca="1">COUNTIF(OFFSET(Unit_CFDAs!G$2,0,0,COUNTA(Unit_CFDAs!G$2:G$68000),1),$I165)</f>
        <v>1</v>
      </c>
      <c r="Q165" s="11">
        <f ca="1">COUNTIF(OFFSET(Unit_CFDAs!H$2,0,0,COUNTA(Unit_CFDAs!H$2:H$68000),1),$I165)</f>
        <v>1</v>
      </c>
      <c r="R165" s="11">
        <f ca="1">COUNTIF(OFFSET(Unit_CFDAs!I$2,0,0,COUNTA(Unit_CFDAs!I$2:I$68000),1),$I165)</f>
        <v>1</v>
      </c>
      <c r="S165" s="11">
        <f ca="1">COUNTIF(OFFSET(Unit_CFDAs!J$2,0,0,COUNTA(Unit_CFDAs!J$2:J$68000),1),$I165)</f>
        <v>0</v>
      </c>
      <c r="T165" s="11">
        <f ca="1">COUNTIF(OFFSET(Unit_CFDAs!K$2,0,0,COUNTA(Unit_CFDAs!K$2:K$68000),1),$I165)</f>
        <v>0</v>
      </c>
      <c r="U165" t="str">
        <f>INDEX('CFDA-Defs'!$C$2:$C$68000,MATCH(I165,'CFDA-Defs'!$B$2:$B$68000))</f>
        <v>National Institutes Of Health, Department Of Health And Human Services</v>
      </c>
      <c r="V165" t="str">
        <f>INDEX('CFDA-Defs'!$A$2:$A$68000,MATCH(I165,'CFDA-Defs'!$B$2:$B$68000))</f>
        <v>Environmental Health</v>
      </c>
    </row>
    <row r="166" spans="1:22" x14ac:dyDescent="0.2">
      <c r="A166" s="1">
        <v>41062</v>
      </c>
      <c r="B166" s="1">
        <v>42130</v>
      </c>
      <c r="C166" t="s">
        <v>5753</v>
      </c>
      <c r="D166" t="s">
        <v>5754</v>
      </c>
      <c r="E166" t="s">
        <v>5633</v>
      </c>
      <c r="G166" t="s">
        <v>5755</v>
      </c>
      <c r="H166" t="s">
        <v>5756</v>
      </c>
      <c r="I166">
        <v>93.113</v>
      </c>
      <c r="J166" s="8">
        <f ca="1">COUNTIF(OFFSET(Unit_CFDAs!A$2,0,0,COUNTA(Unit_CFDAs!A$2:A$68000),1),$I166)</f>
        <v>1</v>
      </c>
      <c r="K166" s="8">
        <f ca="1">COUNTIF(OFFSET(Unit_CFDAs!B$2,0,0,COUNTA(Unit_CFDAs!B$2:B$68000),1),$I166)</f>
        <v>1</v>
      </c>
      <c r="L166" s="8">
        <f ca="1">COUNTIF(OFFSET(Unit_CFDAs!C$2,0,0,COUNTA(Unit_CFDAs!C$2:C$68000),1),$I166)</f>
        <v>1</v>
      </c>
      <c r="M166" s="8">
        <f ca="1">COUNTIF(OFFSET(Unit_CFDAs!D$2,0,0,COUNTA(Unit_CFDAs!D$2:D$68000),1),$I166)</f>
        <v>0</v>
      </c>
      <c r="N166" s="8">
        <f ca="1">COUNTIF(OFFSET(Unit_CFDAs!E$2,0,0,COUNTA(Unit_CFDAs!E$2:E$68000),1),$I166)</f>
        <v>0</v>
      </c>
      <c r="O166" s="9">
        <f ca="1">COUNTIF(OFFSET(Unit_CFDAs!F$2,0,0,COUNTA(Unit_CFDAs!F$2:F$68000),1),$I166)</f>
        <v>2</v>
      </c>
      <c r="P166" s="11">
        <f ca="1">COUNTIF(OFFSET(Unit_CFDAs!G$2,0,0,COUNTA(Unit_CFDAs!G$2:G$68000),1),$I166)</f>
        <v>1</v>
      </c>
      <c r="Q166" s="11">
        <f ca="1">COUNTIF(OFFSET(Unit_CFDAs!H$2,0,0,COUNTA(Unit_CFDAs!H$2:H$68000),1),$I166)</f>
        <v>1</v>
      </c>
      <c r="R166" s="11">
        <f ca="1">COUNTIF(OFFSET(Unit_CFDAs!I$2,0,0,COUNTA(Unit_CFDAs!I$2:I$68000),1),$I166)</f>
        <v>1</v>
      </c>
      <c r="S166" s="11">
        <f ca="1">COUNTIF(OFFSET(Unit_CFDAs!J$2,0,0,COUNTA(Unit_CFDAs!J$2:J$68000),1),$I166)</f>
        <v>0</v>
      </c>
      <c r="T166" s="11">
        <f ca="1">COUNTIF(OFFSET(Unit_CFDAs!K$2,0,0,COUNTA(Unit_CFDAs!K$2:K$68000),1),$I166)</f>
        <v>0</v>
      </c>
      <c r="U166" t="str">
        <f>INDEX('CFDA-Defs'!$C$2:$C$68000,MATCH(I166,'CFDA-Defs'!$B$2:$B$68000))</f>
        <v>National Institutes Of Health, Department Of Health And Human Services</v>
      </c>
      <c r="V166" t="str">
        <f>INDEX('CFDA-Defs'!$A$2:$A$68000,MATCH(I166,'CFDA-Defs'!$B$2:$B$68000))</f>
        <v>Environmental Health</v>
      </c>
    </row>
    <row r="167" spans="1:22" x14ac:dyDescent="0.2">
      <c r="A167" s="1">
        <v>41054</v>
      </c>
      <c r="B167" s="1">
        <v>42130</v>
      </c>
      <c r="C167" t="s">
        <v>5757</v>
      </c>
      <c r="D167" t="s">
        <v>5758</v>
      </c>
      <c r="E167" t="s">
        <v>5633</v>
      </c>
      <c r="G167" t="s">
        <v>5759</v>
      </c>
      <c r="H167" t="s">
        <v>5760</v>
      </c>
      <c r="I167">
        <v>93.113</v>
      </c>
      <c r="J167" s="8">
        <f ca="1">COUNTIF(OFFSET(Unit_CFDAs!A$2,0,0,COUNTA(Unit_CFDAs!A$2:A$68000),1),$I167)</f>
        <v>1</v>
      </c>
      <c r="K167" s="8">
        <f ca="1">COUNTIF(OFFSET(Unit_CFDAs!B$2,0,0,COUNTA(Unit_CFDAs!B$2:B$68000),1),$I167)</f>
        <v>1</v>
      </c>
      <c r="L167" s="8">
        <f ca="1">COUNTIF(OFFSET(Unit_CFDAs!C$2,0,0,COUNTA(Unit_CFDAs!C$2:C$68000),1),$I167)</f>
        <v>1</v>
      </c>
      <c r="M167" s="8">
        <f ca="1">COUNTIF(OFFSET(Unit_CFDAs!D$2,0,0,COUNTA(Unit_CFDAs!D$2:D$68000),1),$I167)</f>
        <v>0</v>
      </c>
      <c r="N167" s="8">
        <f ca="1">COUNTIF(OFFSET(Unit_CFDAs!E$2,0,0,COUNTA(Unit_CFDAs!E$2:E$68000),1),$I167)</f>
        <v>0</v>
      </c>
      <c r="O167" s="9">
        <f ca="1">COUNTIF(OFFSET(Unit_CFDAs!F$2,0,0,COUNTA(Unit_CFDAs!F$2:F$68000),1),$I167)</f>
        <v>2</v>
      </c>
      <c r="P167" s="11">
        <f ca="1">COUNTIF(OFFSET(Unit_CFDAs!G$2,0,0,COUNTA(Unit_CFDAs!G$2:G$68000),1),$I167)</f>
        <v>1</v>
      </c>
      <c r="Q167" s="11">
        <f ca="1">COUNTIF(OFFSET(Unit_CFDAs!H$2,0,0,COUNTA(Unit_CFDAs!H$2:H$68000),1),$I167)</f>
        <v>1</v>
      </c>
      <c r="R167" s="11">
        <f ca="1">COUNTIF(OFFSET(Unit_CFDAs!I$2,0,0,COUNTA(Unit_CFDAs!I$2:I$68000),1),$I167)</f>
        <v>1</v>
      </c>
      <c r="S167" s="11">
        <f ca="1">COUNTIF(OFFSET(Unit_CFDAs!J$2,0,0,COUNTA(Unit_CFDAs!J$2:J$68000),1),$I167)</f>
        <v>0</v>
      </c>
      <c r="T167" s="11">
        <f ca="1">COUNTIF(OFFSET(Unit_CFDAs!K$2,0,0,COUNTA(Unit_CFDAs!K$2:K$68000),1),$I167)</f>
        <v>0</v>
      </c>
      <c r="U167" t="str">
        <f>INDEX('CFDA-Defs'!$C$2:$C$68000,MATCH(I167,'CFDA-Defs'!$B$2:$B$68000))</f>
        <v>National Institutes Of Health, Department Of Health And Human Services</v>
      </c>
      <c r="V167" t="str">
        <f>INDEX('CFDA-Defs'!$A$2:$A$68000,MATCH(I167,'CFDA-Defs'!$B$2:$B$68000))</f>
        <v>Environmental Health</v>
      </c>
    </row>
    <row r="168" spans="1:22" x14ac:dyDescent="0.2">
      <c r="A168" s="1">
        <v>41053</v>
      </c>
      <c r="B168" s="1">
        <v>42275</v>
      </c>
      <c r="C168" t="s">
        <v>5761</v>
      </c>
      <c r="D168" t="s">
        <v>5762</v>
      </c>
      <c r="E168" t="s">
        <v>5633</v>
      </c>
      <c r="G168" t="s">
        <v>5763</v>
      </c>
      <c r="H168" t="s">
        <v>5764</v>
      </c>
      <c r="I168">
        <v>93.113</v>
      </c>
      <c r="J168" s="8">
        <f ca="1">COUNTIF(OFFSET(Unit_CFDAs!A$2,0,0,COUNTA(Unit_CFDAs!A$2:A$68000),1),$I168)</f>
        <v>1</v>
      </c>
      <c r="K168" s="8">
        <f ca="1">COUNTIF(OFFSET(Unit_CFDAs!B$2,0,0,COUNTA(Unit_CFDAs!B$2:B$68000),1),$I168)</f>
        <v>1</v>
      </c>
      <c r="L168" s="8">
        <f ca="1">COUNTIF(OFFSET(Unit_CFDAs!C$2,0,0,COUNTA(Unit_CFDAs!C$2:C$68000),1),$I168)</f>
        <v>1</v>
      </c>
      <c r="M168" s="8">
        <f ca="1">COUNTIF(OFFSET(Unit_CFDAs!D$2,0,0,COUNTA(Unit_CFDAs!D$2:D$68000),1),$I168)</f>
        <v>0</v>
      </c>
      <c r="N168" s="8">
        <f ca="1">COUNTIF(OFFSET(Unit_CFDAs!E$2,0,0,COUNTA(Unit_CFDAs!E$2:E$68000),1),$I168)</f>
        <v>0</v>
      </c>
      <c r="O168" s="9">
        <f ca="1">COUNTIF(OFFSET(Unit_CFDAs!F$2,0,0,COUNTA(Unit_CFDAs!F$2:F$68000),1),$I168)</f>
        <v>2</v>
      </c>
      <c r="P168" s="11">
        <f ca="1">COUNTIF(OFFSET(Unit_CFDAs!G$2,0,0,COUNTA(Unit_CFDAs!G$2:G$68000),1),$I168)</f>
        <v>1</v>
      </c>
      <c r="Q168" s="11">
        <f ca="1">COUNTIF(OFFSET(Unit_CFDAs!H$2,0,0,COUNTA(Unit_CFDAs!H$2:H$68000),1),$I168)</f>
        <v>1</v>
      </c>
      <c r="R168" s="11">
        <f ca="1">COUNTIF(OFFSET(Unit_CFDAs!I$2,0,0,COUNTA(Unit_CFDAs!I$2:I$68000),1),$I168)</f>
        <v>1</v>
      </c>
      <c r="S168" s="11">
        <f ca="1">COUNTIF(OFFSET(Unit_CFDAs!J$2,0,0,COUNTA(Unit_CFDAs!J$2:J$68000),1),$I168)</f>
        <v>0</v>
      </c>
      <c r="T168" s="11">
        <f ca="1">COUNTIF(OFFSET(Unit_CFDAs!K$2,0,0,COUNTA(Unit_CFDAs!K$2:K$68000),1),$I168)</f>
        <v>0</v>
      </c>
      <c r="U168" t="str">
        <f>INDEX('CFDA-Defs'!$C$2:$C$68000,MATCH(I168,'CFDA-Defs'!$B$2:$B$68000))</f>
        <v>National Institutes Of Health, Department Of Health And Human Services</v>
      </c>
      <c r="V168" t="str">
        <f>INDEX('CFDA-Defs'!$A$2:$A$68000,MATCH(I168,'CFDA-Defs'!$B$2:$B$68000))</f>
        <v>Environmental Health</v>
      </c>
    </row>
    <row r="169" spans="1:22" x14ac:dyDescent="0.2">
      <c r="A169" s="1">
        <v>41052</v>
      </c>
      <c r="B169" s="1">
        <v>42275</v>
      </c>
      <c r="C169" t="s">
        <v>5773</v>
      </c>
      <c r="D169" t="s">
        <v>5774</v>
      </c>
      <c r="E169" t="s">
        <v>5633</v>
      </c>
      <c r="G169" t="s">
        <v>5775</v>
      </c>
      <c r="H169" t="s">
        <v>5776</v>
      </c>
      <c r="I169">
        <v>93.113</v>
      </c>
      <c r="J169" s="8">
        <f ca="1">COUNTIF(OFFSET(Unit_CFDAs!A$2,0,0,COUNTA(Unit_CFDAs!A$2:A$68000),1),$I169)</f>
        <v>1</v>
      </c>
      <c r="K169" s="8">
        <f ca="1">COUNTIF(OFFSET(Unit_CFDAs!B$2,0,0,COUNTA(Unit_CFDAs!B$2:B$68000),1),$I169)</f>
        <v>1</v>
      </c>
      <c r="L169" s="8">
        <f ca="1">COUNTIF(OFFSET(Unit_CFDAs!C$2,0,0,COUNTA(Unit_CFDAs!C$2:C$68000),1),$I169)</f>
        <v>1</v>
      </c>
      <c r="M169" s="8">
        <f ca="1">COUNTIF(OFFSET(Unit_CFDAs!D$2,0,0,COUNTA(Unit_CFDAs!D$2:D$68000),1),$I169)</f>
        <v>0</v>
      </c>
      <c r="N169" s="8">
        <f ca="1">COUNTIF(OFFSET(Unit_CFDAs!E$2,0,0,COUNTA(Unit_CFDAs!E$2:E$68000),1),$I169)</f>
        <v>0</v>
      </c>
      <c r="O169" s="9">
        <f ca="1">COUNTIF(OFFSET(Unit_CFDAs!F$2,0,0,COUNTA(Unit_CFDAs!F$2:F$68000),1),$I169)</f>
        <v>2</v>
      </c>
      <c r="P169" s="11">
        <f ca="1">COUNTIF(OFFSET(Unit_CFDAs!G$2,0,0,COUNTA(Unit_CFDAs!G$2:G$68000),1),$I169)</f>
        <v>1</v>
      </c>
      <c r="Q169" s="11">
        <f ca="1">COUNTIF(OFFSET(Unit_CFDAs!H$2,0,0,COUNTA(Unit_CFDAs!H$2:H$68000),1),$I169)</f>
        <v>1</v>
      </c>
      <c r="R169" s="11">
        <f ca="1">COUNTIF(OFFSET(Unit_CFDAs!I$2,0,0,COUNTA(Unit_CFDAs!I$2:I$68000),1),$I169)</f>
        <v>1</v>
      </c>
      <c r="S169" s="11">
        <f ca="1">COUNTIF(OFFSET(Unit_CFDAs!J$2,0,0,COUNTA(Unit_CFDAs!J$2:J$68000),1),$I169)</f>
        <v>0</v>
      </c>
      <c r="T169" s="11">
        <f ca="1">COUNTIF(OFFSET(Unit_CFDAs!K$2,0,0,COUNTA(Unit_CFDAs!K$2:K$68000),1),$I169)</f>
        <v>0</v>
      </c>
      <c r="U169" t="str">
        <f>INDEX('CFDA-Defs'!$C$2:$C$68000,MATCH(I169,'CFDA-Defs'!$B$2:$B$68000))</f>
        <v>National Institutes Of Health, Department Of Health And Human Services</v>
      </c>
      <c r="V169" t="str">
        <f>INDEX('CFDA-Defs'!$A$2:$A$68000,MATCH(I169,'CFDA-Defs'!$B$2:$B$68000))</f>
        <v>Environmental Health</v>
      </c>
    </row>
    <row r="170" spans="1:22" x14ac:dyDescent="0.2">
      <c r="A170" s="1">
        <v>41052</v>
      </c>
      <c r="B170" s="1">
        <v>42148</v>
      </c>
      <c r="C170" t="s">
        <v>5765</v>
      </c>
      <c r="D170" t="s">
        <v>5766</v>
      </c>
      <c r="E170" t="s">
        <v>5633</v>
      </c>
      <c r="G170" t="s">
        <v>5767</v>
      </c>
      <c r="H170" t="s">
        <v>5768</v>
      </c>
      <c r="I170">
        <v>93.113</v>
      </c>
      <c r="J170" s="8">
        <f ca="1">COUNTIF(OFFSET(Unit_CFDAs!A$2,0,0,COUNTA(Unit_CFDAs!A$2:A$68000),1),$I170)</f>
        <v>1</v>
      </c>
      <c r="K170" s="8">
        <f ca="1">COUNTIF(OFFSET(Unit_CFDAs!B$2,0,0,COUNTA(Unit_CFDAs!B$2:B$68000),1),$I170)</f>
        <v>1</v>
      </c>
      <c r="L170" s="8">
        <f ca="1">COUNTIF(OFFSET(Unit_CFDAs!C$2,0,0,COUNTA(Unit_CFDAs!C$2:C$68000),1),$I170)</f>
        <v>1</v>
      </c>
      <c r="M170" s="8">
        <f ca="1">COUNTIF(OFFSET(Unit_CFDAs!D$2,0,0,COUNTA(Unit_CFDAs!D$2:D$68000),1),$I170)</f>
        <v>0</v>
      </c>
      <c r="N170" s="8">
        <f ca="1">COUNTIF(OFFSET(Unit_CFDAs!E$2,0,0,COUNTA(Unit_CFDAs!E$2:E$68000),1),$I170)</f>
        <v>0</v>
      </c>
      <c r="O170" s="9">
        <f ca="1">COUNTIF(OFFSET(Unit_CFDAs!F$2,0,0,COUNTA(Unit_CFDAs!F$2:F$68000),1),$I170)</f>
        <v>2</v>
      </c>
      <c r="P170" s="11">
        <f ca="1">COUNTIF(OFFSET(Unit_CFDAs!G$2,0,0,COUNTA(Unit_CFDAs!G$2:G$68000),1),$I170)</f>
        <v>1</v>
      </c>
      <c r="Q170" s="11">
        <f ca="1">COUNTIF(OFFSET(Unit_CFDAs!H$2,0,0,COUNTA(Unit_CFDAs!H$2:H$68000),1),$I170)</f>
        <v>1</v>
      </c>
      <c r="R170" s="11">
        <f ca="1">COUNTIF(OFFSET(Unit_CFDAs!I$2,0,0,COUNTA(Unit_CFDAs!I$2:I$68000),1),$I170)</f>
        <v>1</v>
      </c>
      <c r="S170" s="11">
        <f ca="1">COUNTIF(OFFSET(Unit_CFDAs!J$2,0,0,COUNTA(Unit_CFDAs!J$2:J$68000),1),$I170)</f>
        <v>0</v>
      </c>
      <c r="T170" s="11">
        <f ca="1">COUNTIF(OFFSET(Unit_CFDAs!K$2,0,0,COUNTA(Unit_CFDAs!K$2:K$68000),1),$I170)</f>
        <v>0</v>
      </c>
      <c r="U170" t="str">
        <f>INDEX('CFDA-Defs'!$C$2:$C$68000,MATCH(I170,'CFDA-Defs'!$B$2:$B$68000))</f>
        <v>National Institutes Of Health, Department Of Health And Human Services</v>
      </c>
      <c r="V170" t="str">
        <f>INDEX('CFDA-Defs'!$A$2:$A$68000,MATCH(I170,'CFDA-Defs'!$B$2:$B$68000))</f>
        <v>Environmental Health</v>
      </c>
    </row>
    <row r="171" spans="1:22" x14ac:dyDescent="0.2">
      <c r="A171" s="1">
        <v>41052</v>
      </c>
      <c r="B171" s="1">
        <v>42148</v>
      </c>
      <c r="C171" t="s">
        <v>5769</v>
      </c>
      <c r="D171" t="s">
        <v>5770</v>
      </c>
      <c r="E171" t="s">
        <v>5633</v>
      </c>
      <c r="G171" t="s">
        <v>5771</v>
      </c>
      <c r="H171" t="s">
        <v>5772</v>
      </c>
      <c r="I171">
        <v>93.113</v>
      </c>
      <c r="J171" s="8">
        <f ca="1">COUNTIF(OFFSET(Unit_CFDAs!A$2,0,0,COUNTA(Unit_CFDAs!A$2:A$68000),1),$I171)</f>
        <v>1</v>
      </c>
      <c r="K171" s="8">
        <f ca="1">COUNTIF(OFFSET(Unit_CFDAs!B$2,0,0,COUNTA(Unit_CFDAs!B$2:B$68000),1),$I171)</f>
        <v>1</v>
      </c>
      <c r="L171" s="8">
        <f ca="1">COUNTIF(OFFSET(Unit_CFDAs!C$2,0,0,COUNTA(Unit_CFDAs!C$2:C$68000),1),$I171)</f>
        <v>1</v>
      </c>
      <c r="M171" s="8">
        <f ca="1">COUNTIF(OFFSET(Unit_CFDAs!D$2,0,0,COUNTA(Unit_CFDAs!D$2:D$68000),1),$I171)</f>
        <v>0</v>
      </c>
      <c r="N171" s="8">
        <f ca="1">COUNTIF(OFFSET(Unit_CFDAs!E$2,0,0,COUNTA(Unit_CFDAs!E$2:E$68000),1),$I171)</f>
        <v>0</v>
      </c>
      <c r="O171" s="9">
        <f ca="1">COUNTIF(OFFSET(Unit_CFDAs!F$2,0,0,COUNTA(Unit_CFDAs!F$2:F$68000),1),$I171)</f>
        <v>2</v>
      </c>
      <c r="P171" s="11">
        <f ca="1">COUNTIF(OFFSET(Unit_CFDAs!G$2,0,0,COUNTA(Unit_CFDAs!G$2:G$68000),1),$I171)</f>
        <v>1</v>
      </c>
      <c r="Q171" s="11">
        <f ca="1">COUNTIF(OFFSET(Unit_CFDAs!H$2,0,0,COUNTA(Unit_CFDAs!H$2:H$68000),1),$I171)</f>
        <v>1</v>
      </c>
      <c r="R171" s="11">
        <f ca="1">COUNTIF(OFFSET(Unit_CFDAs!I$2,0,0,COUNTA(Unit_CFDAs!I$2:I$68000),1),$I171)</f>
        <v>1</v>
      </c>
      <c r="S171" s="11">
        <f ca="1">COUNTIF(OFFSET(Unit_CFDAs!J$2,0,0,COUNTA(Unit_CFDAs!J$2:J$68000),1),$I171)</f>
        <v>0</v>
      </c>
      <c r="T171" s="11">
        <f ca="1">COUNTIF(OFFSET(Unit_CFDAs!K$2,0,0,COUNTA(Unit_CFDAs!K$2:K$68000),1),$I171)</f>
        <v>0</v>
      </c>
      <c r="U171" t="str">
        <f>INDEX('CFDA-Defs'!$C$2:$C$68000,MATCH(I171,'CFDA-Defs'!$B$2:$B$68000))</f>
        <v>National Institutes Of Health, Department Of Health And Human Services</v>
      </c>
      <c r="V171" t="str">
        <f>INDEX('CFDA-Defs'!$A$2:$A$68000,MATCH(I171,'CFDA-Defs'!$B$2:$B$68000))</f>
        <v>Environmental Health</v>
      </c>
    </row>
    <row r="172" spans="1:22" x14ac:dyDescent="0.2">
      <c r="A172" s="1">
        <v>41047</v>
      </c>
      <c r="B172" s="1">
        <v>42253</v>
      </c>
      <c r="C172" t="s">
        <v>5777</v>
      </c>
      <c r="D172" t="s">
        <v>5778</v>
      </c>
      <c r="E172" t="s">
        <v>5633</v>
      </c>
      <c r="G172" t="s">
        <v>5779</v>
      </c>
      <c r="H172" t="s">
        <v>5780</v>
      </c>
      <c r="I172">
        <v>93.113</v>
      </c>
      <c r="J172" s="8">
        <f ca="1">COUNTIF(OFFSET(Unit_CFDAs!A$2,0,0,COUNTA(Unit_CFDAs!A$2:A$68000),1),$I172)</f>
        <v>1</v>
      </c>
      <c r="K172" s="8">
        <f ca="1">COUNTIF(OFFSET(Unit_CFDAs!B$2,0,0,COUNTA(Unit_CFDAs!B$2:B$68000),1),$I172)</f>
        <v>1</v>
      </c>
      <c r="L172" s="8">
        <f ca="1">COUNTIF(OFFSET(Unit_CFDAs!C$2,0,0,COUNTA(Unit_CFDAs!C$2:C$68000),1),$I172)</f>
        <v>1</v>
      </c>
      <c r="M172" s="8">
        <f ca="1">COUNTIF(OFFSET(Unit_CFDAs!D$2,0,0,COUNTA(Unit_CFDAs!D$2:D$68000),1),$I172)</f>
        <v>0</v>
      </c>
      <c r="N172" s="8">
        <f ca="1">COUNTIF(OFFSET(Unit_CFDAs!E$2,0,0,COUNTA(Unit_CFDAs!E$2:E$68000),1),$I172)</f>
        <v>0</v>
      </c>
      <c r="O172" s="9">
        <f ca="1">COUNTIF(OFFSET(Unit_CFDAs!F$2,0,0,COUNTA(Unit_CFDAs!F$2:F$68000),1),$I172)</f>
        <v>2</v>
      </c>
      <c r="P172" s="11">
        <f ca="1">COUNTIF(OFFSET(Unit_CFDAs!G$2,0,0,COUNTA(Unit_CFDAs!G$2:G$68000),1),$I172)</f>
        <v>1</v>
      </c>
      <c r="Q172" s="11">
        <f ca="1">COUNTIF(OFFSET(Unit_CFDAs!H$2,0,0,COUNTA(Unit_CFDAs!H$2:H$68000),1),$I172)</f>
        <v>1</v>
      </c>
      <c r="R172" s="11">
        <f ca="1">COUNTIF(OFFSET(Unit_CFDAs!I$2,0,0,COUNTA(Unit_CFDAs!I$2:I$68000),1),$I172)</f>
        <v>1</v>
      </c>
      <c r="S172" s="11">
        <f ca="1">COUNTIF(OFFSET(Unit_CFDAs!J$2,0,0,COUNTA(Unit_CFDAs!J$2:J$68000),1),$I172)</f>
        <v>0</v>
      </c>
      <c r="T172" s="11">
        <f ca="1">COUNTIF(OFFSET(Unit_CFDAs!K$2,0,0,COUNTA(Unit_CFDAs!K$2:K$68000),1),$I172)</f>
        <v>0</v>
      </c>
      <c r="U172" t="str">
        <f>INDEX('CFDA-Defs'!$C$2:$C$68000,MATCH(I172,'CFDA-Defs'!$B$2:$B$68000))</f>
        <v>National Institutes Of Health, Department Of Health And Human Services</v>
      </c>
      <c r="V172" t="str">
        <f>INDEX('CFDA-Defs'!$A$2:$A$68000,MATCH(I172,'CFDA-Defs'!$B$2:$B$68000))</f>
        <v>Environmental Health</v>
      </c>
    </row>
    <row r="173" spans="1:22" x14ac:dyDescent="0.2">
      <c r="A173" s="1">
        <v>41047</v>
      </c>
      <c r="B173" s="1">
        <v>42253</v>
      </c>
      <c r="C173" t="s">
        <v>5781</v>
      </c>
      <c r="D173" t="s">
        <v>5782</v>
      </c>
      <c r="E173" t="s">
        <v>5633</v>
      </c>
      <c r="F173">
        <v>200000</v>
      </c>
      <c r="G173" t="s">
        <v>5779</v>
      </c>
      <c r="H173" t="s">
        <v>5783</v>
      </c>
      <c r="I173">
        <v>93.113</v>
      </c>
      <c r="J173" s="8">
        <f ca="1">COUNTIF(OFFSET(Unit_CFDAs!A$2,0,0,COUNTA(Unit_CFDAs!A$2:A$68000),1),$I173)</f>
        <v>1</v>
      </c>
      <c r="K173" s="8">
        <f ca="1">COUNTIF(OFFSET(Unit_CFDAs!B$2,0,0,COUNTA(Unit_CFDAs!B$2:B$68000),1),$I173)</f>
        <v>1</v>
      </c>
      <c r="L173" s="8">
        <f ca="1">COUNTIF(OFFSET(Unit_CFDAs!C$2,0,0,COUNTA(Unit_CFDAs!C$2:C$68000),1),$I173)</f>
        <v>1</v>
      </c>
      <c r="M173" s="8">
        <f ca="1">COUNTIF(OFFSET(Unit_CFDAs!D$2,0,0,COUNTA(Unit_CFDAs!D$2:D$68000),1),$I173)</f>
        <v>0</v>
      </c>
      <c r="N173" s="8">
        <f ca="1">COUNTIF(OFFSET(Unit_CFDAs!E$2,0,0,COUNTA(Unit_CFDAs!E$2:E$68000),1),$I173)</f>
        <v>0</v>
      </c>
      <c r="O173" s="9">
        <f ca="1">COUNTIF(OFFSET(Unit_CFDAs!F$2,0,0,COUNTA(Unit_CFDAs!F$2:F$68000),1),$I173)</f>
        <v>2</v>
      </c>
      <c r="P173" s="11">
        <f ca="1">COUNTIF(OFFSET(Unit_CFDAs!G$2,0,0,COUNTA(Unit_CFDAs!G$2:G$68000),1),$I173)</f>
        <v>1</v>
      </c>
      <c r="Q173" s="11">
        <f ca="1">COUNTIF(OFFSET(Unit_CFDAs!H$2,0,0,COUNTA(Unit_CFDAs!H$2:H$68000),1),$I173)</f>
        <v>1</v>
      </c>
      <c r="R173" s="11">
        <f ca="1">COUNTIF(OFFSET(Unit_CFDAs!I$2,0,0,COUNTA(Unit_CFDAs!I$2:I$68000),1),$I173)</f>
        <v>1</v>
      </c>
      <c r="S173" s="11">
        <f ca="1">COUNTIF(OFFSET(Unit_CFDAs!J$2,0,0,COUNTA(Unit_CFDAs!J$2:J$68000),1),$I173)</f>
        <v>0</v>
      </c>
      <c r="T173" s="11">
        <f ca="1">COUNTIF(OFFSET(Unit_CFDAs!K$2,0,0,COUNTA(Unit_CFDAs!K$2:K$68000),1),$I173)</f>
        <v>0</v>
      </c>
      <c r="U173" t="str">
        <f>INDEX('CFDA-Defs'!$C$2:$C$68000,MATCH(I173,'CFDA-Defs'!$B$2:$B$68000))</f>
        <v>National Institutes Of Health, Department Of Health And Human Services</v>
      </c>
      <c r="V173" t="str">
        <f>INDEX('CFDA-Defs'!$A$2:$A$68000,MATCH(I173,'CFDA-Defs'!$B$2:$B$68000))</f>
        <v>Environmental Health</v>
      </c>
    </row>
    <row r="174" spans="1:22" x14ac:dyDescent="0.2">
      <c r="A174" s="1">
        <v>41046</v>
      </c>
      <c r="B174" s="1">
        <v>41487</v>
      </c>
      <c r="C174" t="s">
        <v>5784</v>
      </c>
      <c r="D174" t="s">
        <v>5785</v>
      </c>
      <c r="E174" t="s">
        <v>5633</v>
      </c>
      <c r="F174">
        <v>200000</v>
      </c>
      <c r="G174" t="s">
        <v>5786</v>
      </c>
      <c r="H174" t="s">
        <v>5787</v>
      </c>
      <c r="I174">
        <v>93.113</v>
      </c>
      <c r="J174" s="8">
        <f ca="1">COUNTIF(OFFSET(Unit_CFDAs!A$2,0,0,COUNTA(Unit_CFDAs!A$2:A$68000),1),$I174)</f>
        <v>1</v>
      </c>
      <c r="K174" s="8">
        <f ca="1">COUNTIF(OFFSET(Unit_CFDAs!B$2,0,0,COUNTA(Unit_CFDAs!B$2:B$68000),1),$I174)</f>
        <v>1</v>
      </c>
      <c r="L174" s="8">
        <f ca="1">COUNTIF(OFFSET(Unit_CFDAs!C$2,0,0,COUNTA(Unit_CFDAs!C$2:C$68000),1),$I174)</f>
        <v>1</v>
      </c>
      <c r="M174" s="8">
        <f ca="1">COUNTIF(OFFSET(Unit_CFDAs!D$2,0,0,COUNTA(Unit_CFDAs!D$2:D$68000),1),$I174)</f>
        <v>0</v>
      </c>
      <c r="N174" s="8">
        <f ca="1">COUNTIF(OFFSET(Unit_CFDAs!E$2,0,0,COUNTA(Unit_CFDAs!E$2:E$68000),1),$I174)</f>
        <v>0</v>
      </c>
      <c r="O174" s="9">
        <f ca="1">COUNTIF(OFFSET(Unit_CFDAs!F$2,0,0,COUNTA(Unit_CFDAs!F$2:F$68000),1),$I174)</f>
        <v>2</v>
      </c>
      <c r="P174" s="11">
        <f ca="1">COUNTIF(OFFSET(Unit_CFDAs!G$2,0,0,COUNTA(Unit_CFDAs!G$2:G$68000),1),$I174)</f>
        <v>1</v>
      </c>
      <c r="Q174" s="11">
        <f ca="1">COUNTIF(OFFSET(Unit_CFDAs!H$2,0,0,COUNTA(Unit_CFDAs!H$2:H$68000),1),$I174)</f>
        <v>1</v>
      </c>
      <c r="R174" s="11">
        <f ca="1">COUNTIF(OFFSET(Unit_CFDAs!I$2,0,0,COUNTA(Unit_CFDAs!I$2:I$68000),1),$I174)</f>
        <v>1</v>
      </c>
      <c r="S174" s="11">
        <f ca="1">COUNTIF(OFFSET(Unit_CFDAs!J$2,0,0,COUNTA(Unit_CFDAs!J$2:J$68000),1),$I174)</f>
        <v>0</v>
      </c>
      <c r="T174" s="11">
        <f ca="1">COUNTIF(OFFSET(Unit_CFDAs!K$2,0,0,COUNTA(Unit_CFDAs!K$2:K$68000),1),$I174)</f>
        <v>0</v>
      </c>
      <c r="U174" t="str">
        <f>INDEX('CFDA-Defs'!$C$2:$C$68000,MATCH(I174,'CFDA-Defs'!$B$2:$B$68000))</f>
        <v>National Institutes Of Health, Department Of Health And Human Services</v>
      </c>
      <c r="V174" t="str">
        <f>INDEX('CFDA-Defs'!$A$2:$A$68000,MATCH(I174,'CFDA-Defs'!$B$2:$B$68000))</f>
        <v>Environmental Health</v>
      </c>
    </row>
    <row r="175" spans="1:22" x14ac:dyDescent="0.2">
      <c r="A175" s="1">
        <v>41038</v>
      </c>
      <c r="B175" s="1">
        <v>42130</v>
      </c>
      <c r="C175" t="s">
        <v>5788</v>
      </c>
      <c r="D175" t="s">
        <v>5789</v>
      </c>
      <c r="E175" t="s">
        <v>5633</v>
      </c>
      <c r="G175" t="s">
        <v>5790</v>
      </c>
      <c r="H175" t="s">
        <v>5791</v>
      </c>
      <c r="I175">
        <v>93.113</v>
      </c>
      <c r="J175" s="8">
        <f ca="1">COUNTIF(OFFSET(Unit_CFDAs!A$2,0,0,COUNTA(Unit_CFDAs!A$2:A$68000),1),$I175)</f>
        <v>1</v>
      </c>
      <c r="K175" s="8">
        <f ca="1">COUNTIF(OFFSET(Unit_CFDAs!B$2,0,0,COUNTA(Unit_CFDAs!B$2:B$68000),1),$I175)</f>
        <v>1</v>
      </c>
      <c r="L175" s="8">
        <f ca="1">COUNTIF(OFFSET(Unit_CFDAs!C$2,0,0,COUNTA(Unit_CFDAs!C$2:C$68000),1),$I175)</f>
        <v>1</v>
      </c>
      <c r="M175" s="8">
        <f ca="1">COUNTIF(OFFSET(Unit_CFDAs!D$2,0,0,COUNTA(Unit_CFDAs!D$2:D$68000),1),$I175)</f>
        <v>0</v>
      </c>
      <c r="N175" s="8">
        <f ca="1">COUNTIF(OFFSET(Unit_CFDAs!E$2,0,0,COUNTA(Unit_CFDAs!E$2:E$68000),1),$I175)</f>
        <v>0</v>
      </c>
      <c r="O175" s="9">
        <f ca="1">COUNTIF(OFFSET(Unit_CFDAs!F$2,0,0,COUNTA(Unit_CFDAs!F$2:F$68000),1),$I175)</f>
        <v>2</v>
      </c>
      <c r="P175" s="11">
        <f ca="1">COUNTIF(OFFSET(Unit_CFDAs!G$2,0,0,COUNTA(Unit_CFDAs!G$2:G$68000),1),$I175)</f>
        <v>1</v>
      </c>
      <c r="Q175" s="11">
        <f ca="1">COUNTIF(OFFSET(Unit_CFDAs!H$2,0,0,COUNTA(Unit_CFDAs!H$2:H$68000),1),$I175)</f>
        <v>1</v>
      </c>
      <c r="R175" s="11">
        <f ca="1">COUNTIF(OFFSET(Unit_CFDAs!I$2,0,0,COUNTA(Unit_CFDAs!I$2:I$68000),1),$I175)</f>
        <v>1</v>
      </c>
      <c r="S175" s="11">
        <f ca="1">COUNTIF(OFFSET(Unit_CFDAs!J$2,0,0,COUNTA(Unit_CFDAs!J$2:J$68000),1),$I175)</f>
        <v>0</v>
      </c>
      <c r="T175" s="11">
        <f ca="1">COUNTIF(OFFSET(Unit_CFDAs!K$2,0,0,COUNTA(Unit_CFDAs!K$2:K$68000),1),$I175)</f>
        <v>0</v>
      </c>
      <c r="U175" t="str">
        <f>INDEX('CFDA-Defs'!$C$2:$C$68000,MATCH(I175,'CFDA-Defs'!$B$2:$B$68000))</f>
        <v>National Institutes Of Health, Department Of Health And Human Services</v>
      </c>
      <c r="V175" t="str">
        <f>INDEX('CFDA-Defs'!$A$2:$A$68000,MATCH(I175,'CFDA-Defs'!$B$2:$B$68000))</f>
        <v>Environmental Health</v>
      </c>
    </row>
    <row r="176" spans="1:22" x14ac:dyDescent="0.2">
      <c r="A176" s="1">
        <v>41038</v>
      </c>
      <c r="B176" s="1">
        <v>42130</v>
      </c>
      <c r="C176" t="s">
        <v>5792</v>
      </c>
      <c r="D176" t="s">
        <v>5793</v>
      </c>
      <c r="E176" t="s">
        <v>5633</v>
      </c>
      <c r="F176">
        <v>200000</v>
      </c>
      <c r="G176" t="s">
        <v>5794</v>
      </c>
      <c r="H176" t="s">
        <v>5795</v>
      </c>
      <c r="I176">
        <v>93.113</v>
      </c>
      <c r="J176" s="8">
        <f ca="1">COUNTIF(OFFSET(Unit_CFDAs!A$2,0,0,COUNTA(Unit_CFDAs!A$2:A$68000),1),$I176)</f>
        <v>1</v>
      </c>
      <c r="K176" s="8">
        <f ca="1">COUNTIF(OFFSET(Unit_CFDAs!B$2,0,0,COUNTA(Unit_CFDAs!B$2:B$68000),1),$I176)</f>
        <v>1</v>
      </c>
      <c r="L176" s="8">
        <f ca="1">COUNTIF(OFFSET(Unit_CFDAs!C$2,0,0,COUNTA(Unit_CFDAs!C$2:C$68000),1),$I176)</f>
        <v>1</v>
      </c>
      <c r="M176" s="8">
        <f ca="1">COUNTIF(OFFSET(Unit_CFDAs!D$2,0,0,COUNTA(Unit_CFDAs!D$2:D$68000),1),$I176)</f>
        <v>0</v>
      </c>
      <c r="N176" s="8">
        <f ca="1">COUNTIF(OFFSET(Unit_CFDAs!E$2,0,0,COUNTA(Unit_CFDAs!E$2:E$68000),1),$I176)</f>
        <v>0</v>
      </c>
      <c r="O176" s="9">
        <f ca="1">COUNTIF(OFFSET(Unit_CFDAs!F$2,0,0,COUNTA(Unit_CFDAs!F$2:F$68000),1),$I176)</f>
        <v>2</v>
      </c>
      <c r="P176" s="11">
        <f ca="1">COUNTIF(OFFSET(Unit_CFDAs!G$2,0,0,COUNTA(Unit_CFDAs!G$2:G$68000),1),$I176)</f>
        <v>1</v>
      </c>
      <c r="Q176" s="11">
        <f ca="1">COUNTIF(OFFSET(Unit_CFDAs!H$2,0,0,COUNTA(Unit_CFDAs!H$2:H$68000),1),$I176)</f>
        <v>1</v>
      </c>
      <c r="R176" s="11">
        <f ca="1">COUNTIF(OFFSET(Unit_CFDAs!I$2,0,0,COUNTA(Unit_CFDAs!I$2:I$68000),1),$I176)</f>
        <v>1</v>
      </c>
      <c r="S176" s="11">
        <f ca="1">COUNTIF(OFFSET(Unit_CFDAs!J$2,0,0,COUNTA(Unit_CFDAs!J$2:J$68000),1),$I176)</f>
        <v>0</v>
      </c>
      <c r="T176" s="11">
        <f ca="1">COUNTIF(OFFSET(Unit_CFDAs!K$2,0,0,COUNTA(Unit_CFDAs!K$2:K$68000),1),$I176)</f>
        <v>0</v>
      </c>
      <c r="U176" t="str">
        <f>INDEX('CFDA-Defs'!$C$2:$C$68000,MATCH(I176,'CFDA-Defs'!$B$2:$B$68000))</f>
        <v>National Institutes Of Health, Department Of Health And Human Services</v>
      </c>
      <c r="V176" t="str">
        <f>INDEX('CFDA-Defs'!$A$2:$A$68000,MATCH(I176,'CFDA-Defs'!$B$2:$B$68000))</f>
        <v>Environmental Health</v>
      </c>
    </row>
    <row r="177" spans="1:22" x14ac:dyDescent="0.2">
      <c r="A177" s="1">
        <v>41038</v>
      </c>
      <c r="B177" s="1">
        <v>42130</v>
      </c>
      <c r="C177" t="s">
        <v>5796</v>
      </c>
      <c r="D177" t="s">
        <v>5797</v>
      </c>
      <c r="E177" t="s">
        <v>5633</v>
      </c>
      <c r="F177">
        <v>50000</v>
      </c>
      <c r="G177" t="s">
        <v>5798</v>
      </c>
      <c r="H177" t="s">
        <v>5799</v>
      </c>
      <c r="I177">
        <v>93.113</v>
      </c>
      <c r="J177" s="8">
        <f ca="1">COUNTIF(OFFSET(Unit_CFDAs!A$2,0,0,COUNTA(Unit_CFDAs!A$2:A$68000),1),$I177)</f>
        <v>1</v>
      </c>
      <c r="K177" s="8">
        <f ca="1">COUNTIF(OFFSET(Unit_CFDAs!B$2,0,0,COUNTA(Unit_CFDAs!B$2:B$68000),1),$I177)</f>
        <v>1</v>
      </c>
      <c r="L177" s="8">
        <f ca="1">COUNTIF(OFFSET(Unit_CFDAs!C$2,0,0,COUNTA(Unit_CFDAs!C$2:C$68000),1),$I177)</f>
        <v>1</v>
      </c>
      <c r="M177" s="8">
        <f ca="1">COUNTIF(OFFSET(Unit_CFDAs!D$2,0,0,COUNTA(Unit_CFDAs!D$2:D$68000),1),$I177)</f>
        <v>0</v>
      </c>
      <c r="N177" s="8">
        <f ca="1">COUNTIF(OFFSET(Unit_CFDAs!E$2,0,0,COUNTA(Unit_CFDAs!E$2:E$68000),1),$I177)</f>
        <v>0</v>
      </c>
      <c r="O177" s="9">
        <f ca="1">COUNTIF(OFFSET(Unit_CFDAs!F$2,0,0,COUNTA(Unit_CFDAs!F$2:F$68000),1),$I177)</f>
        <v>2</v>
      </c>
      <c r="P177" s="11">
        <f ca="1">COUNTIF(OFFSET(Unit_CFDAs!G$2,0,0,COUNTA(Unit_CFDAs!G$2:G$68000),1),$I177)</f>
        <v>1</v>
      </c>
      <c r="Q177" s="11">
        <f ca="1">COUNTIF(OFFSET(Unit_CFDAs!H$2,0,0,COUNTA(Unit_CFDAs!H$2:H$68000),1),$I177)</f>
        <v>1</v>
      </c>
      <c r="R177" s="11">
        <f ca="1">COUNTIF(OFFSET(Unit_CFDAs!I$2,0,0,COUNTA(Unit_CFDAs!I$2:I$68000),1),$I177)</f>
        <v>1</v>
      </c>
      <c r="S177" s="11">
        <f ca="1">COUNTIF(OFFSET(Unit_CFDAs!J$2,0,0,COUNTA(Unit_CFDAs!J$2:J$68000),1),$I177)</f>
        <v>0</v>
      </c>
      <c r="T177" s="11">
        <f ca="1">COUNTIF(OFFSET(Unit_CFDAs!K$2,0,0,COUNTA(Unit_CFDAs!K$2:K$68000),1),$I177)</f>
        <v>0</v>
      </c>
      <c r="U177" t="str">
        <f>INDEX('CFDA-Defs'!$C$2:$C$68000,MATCH(I177,'CFDA-Defs'!$B$2:$B$68000))</f>
        <v>National Institutes Of Health, Department Of Health And Human Services</v>
      </c>
      <c r="V177" t="str">
        <f>INDEX('CFDA-Defs'!$A$2:$A$68000,MATCH(I177,'CFDA-Defs'!$B$2:$B$68000))</f>
        <v>Environmental Health</v>
      </c>
    </row>
    <row r="178" spans="1:22" x14ac:dyDescent="0.2">
      <c r="A178" s="1">
        <v>41038</v>
      </c>
      <c r="B178" s="1">
        <v>42130</v>
      </c>
      <c r="C178" t="s">
        <v>5800</v>
      </c>
      <c r="D178" t="s">
        <v>5801</v>
      </c>
      <c r="E178" t="s">
        <v>5633</v>
      </c>
      <c r="G178" t="s">
        <v>5802</v>
      </c>
      <c r="H178" t="s">
        <v>5803</v>
      </c>
      <c r="I178">
        <v>93.113</v>
      </c>
      <c r="J178" s="8">
        <f ca="1">COUNTIF(OFFSET(Unit_CFDAs!A$2,0,0,COUNTA(Unit_CFDAs!A$2:A$68000),1),$I178)</f>
        <v>1</v>
      </c>
      <c r="K178" s="8">
        <f ca="1">COUNTIF(OFFSET(Unit_CFDAs!B$2,0,0,COUNTA(Unit_CFDAs!B$2:B$68000),1),$I178)</f>
        <v>1</v>
      </c>
      <c r="L178" s="8">
        <f ca="1">COUNTIF(OFFSET(Unit_CFDAs!C$2,0,0,COUNTA(Unit_CFDAs!C$2:C$68000),1),$I178)</f>
        <v>1</v>
      </c>
      <c r="M178" s="8">
        <f ca="1">COUNTIF(OFFSET(Unit_CFDAs!D$2,0,0,COUNTA(Unit_CFDAs!D$2:D$68000),1),$I178)</f>
        <v>0</v>
      </c>
      <c r="N178" s="8">
        <f ca="1">COUNTIF(OFFSET(Unit_CFDAs!E$2,0,0,COUNTA(Unit_CFDAs!E$2:E$68000),1),$I178)</f>
        <v>0</v>
      </c>
      <c r="O178" s="9">
        <f ca="1">COUNTIF(OFFSET(Unit_CFDAs!F$2,0,0,COUNTA(Unit_CFDAs!F$2:F$68000),1),$I178)</f>
        <v>2</v>
      </c>
      <c r="P178" s="11">
        <f ca="1">COUNTIF(OFFSET(Unit_CFDAs!G$2,0,0,COUNTA(Unit_CFDAs!G$2:G$68000),1),$I178)</f>
        <v>1</v>
      </c>
      <c r="Q178" s="11">
        <f ca="1">COUNTIF(OFFSET(Unit_CFDAs!H$2,0,0,COUNTA(Unit_CFDAs!H$2:H$68000),1),$I178)</f>
        <v>1</v>
      </c>
      <c r="R178" s="11">
        <f ca="1">COUNTIF(OFFSET(Unit_CFDAs!I$2,0,0,COUNTA(Unit_CFDAs!I$2:I$68000),1),$I178)</f>
        <v>1</v>
      </c>
      <c r="S178" s="11">
        <f ca="1">COUNTIF(OFFSET(Unit_CFDAs!J$2,0,0,COUNTA(Unit_CFDAs!J$2:J$68000),1),$I178)</f>
        <v>0</v>
      </c>
      <c r="T178" s="11">
        <f ca="1">COUNTIF(OFFSET(Unit_CFDAs!K$2,0,0,COUNTA(Unit_CFDAs!K$2:K$68000),1),$I178)</f>
        <v>0</v>
      </c>
      <c r="U178" t="str">
        <f>INDEX('CFDA-Defs'!$C$2:$C$68000,MATCH(I178,'CFDA-Defs'!$B$2:$B$68000))</f>
        <v>National Institutes Of Health, Department Of Health And Human Services</v>
      </c>
      <c r="V178" t="str">
        <f>INDEX('CFDA-Defs'!$A$2:$A$68000,MATCH(I178,'CFDA-Defs'!$B$2:$B$68000))</f>
        <v>Environmental Health</v>
      </c>
    </row>
    <row r="179" spans="1:22" x14ac:dyDescent="0.2">
      <c r="A179" s="1">
        <v>41031</v>
      </c>
      <c r="B179" s="1">
        <v>42155</v>
      </c>
      <c r="C179" t="s">
        <v>5804</v>
      </c>
      <c r="D179" t="s">
        <v>5805</v>
      </c>
      <c r="E179" t="s">
        <v>5633</v>
      </c>
      <c r="F179">
        <v>200000</v>
      </c>
      <c r="G179" t="s">
        <v>5806</v>
      </c>
      <c r="H179" t="s">
        <v>5807</v>
      </c>
      <c r="I179">
        <v>93.113</v>
      </c>
      <c r="J179" s="8">
        <f ca="1">COUNTIF(OFFSET(Unit_CFDAs!A$2,0,0,COUNTA(Unit_CFDAs!A$2:A$68000),1),$I179)</f>
        <v>1</v>
      </c>
      <c r="K179" s="8">
        <f ca="1">COUNTIF(OFFSET(Unit_CFDAs!B$2,0,0,COUNTA(Unit_CFDAs!B$2:B$68000),1),$I179)</f>
        <v>1</v>
      </c>
      <c r="L179" s="8">
        <f ca="1">COUNTIF(OFFSET(Unit_CFDAs!C$2,0,0,COUNTA(Unit_CFDAs!C$2:C$68000),1),$I179)</f>
        <v>1</v>
      </c>
      <c r="M179" s="8">
        <f ca="1">COUNTIF(OFFSET(Unit_CFDAs!D$2,0,0,COUNTA(Unit_CFDAs!D$2:D$68000),1),$I179)</f>
        <v>0</v>
      </c>
      <c r="N179" s="8">
        <f ca="1">COUNTIF(OFFSET(Unit_CFDAs!E$2,0,0,COUNTA(Unit_CFDAs!E$2:E$68000),1),$I179)</f>
        <v>0</v>
      </c>
      <c r="O179" s="9">
        <f ca="1">COUNTIF(OFFSET(Unit_CFDAs!F$2,0,0,COUNTA(Unit_CFDAs!F$2:F$68000),1),$I179)</f>
        <v>2</v>
      </c>
      <c r="P179" s="11">
        <f ca="1">COUNTIF(OFFSET(Unit_CFDAs!G$2,0,0,COUNTA(Unit_CFDAs!G$2:G$68000),1),$I179)</f>
        <v>1</v>
      </c>
      <c r="Q179" s="11">
        <f ca="1">COUNTIF(OFFSET(Unit_CFDAs!H$2,0,0,COUNTA(Unit_CFDAs!H$2:H$68000),1),$I179)</f>
        <v>1</v>
      </c>
      <c r="R179" s="11">
        <f ca="1">COUNTIF(OFFSET(Unit_CFDAs!I$2,0,0,COUNTA(Unit_CFDAs!I$2:I$68000),1),$I179)</f>
        <v>1</v>
      </c>
      <c r="S179" s="11">
        <f ca="1">COUNTIF(OFFSET(Unit_CFDAs!J$2,0,0,COUNTA(Unit_CFDAs!J$2:J$68000),1),$I179)</f>
        <v>0</v>
      </c>
      <c r="T179" s="11">
        <f ca="1">COUNTIF(OFFSET(Unit_CFDAs!K$2,0,0,COUNTA(Unit_CFDAs!K$2:K$68000),1),$I179)</f>
        <v>0</v>
      </c>
      <c r="U179" t="str">
        <f>INDEX('CFDA-Defs'!$C$2:$C$68000,MATCH(I179,'CFDA-Defs'!$B$2:$B$68000))</f>
        <v>National Institutes Of Health, Department Of Health And Human Services</v>
      </c>
      <c r="V179" t="str">
        <f>INDEX('CFDA-Defs'!$A$2:$A$68000,MATCH(I179,'CFDA-Defs'!$B$2:$B$68000))</f>
        <v>Environmental Health</v>
      </c>
    </row>
    <row r="180" spans="1:22" x14ac:dyDescent="0.2">
      <c r="A180" s="1">
        <v>41017</v>
      </c>
      <c r="B180" s="1">
        <v>42130</v>
      </c>
      <c r="C180" t="s">
        <v>5808</v>
      </c>
      <c r="D180" t="s">
        <v>5809</v>
      </c>
      <c r="E180" t="s">
        <v>5635</v>
      </c>
      <c r="G180" t="s">
        <v>5810</v>
      </c>
      <c r="H180" t="s">
        <v>5811</v>
      </c>
      <c r="I180">
        <v>93.113</v>
      </c>
      <c r="J180" s="8">
        <f ca="1">COUNTIF(OFFSET(Unit_CFDAs!A$2,0,0,COUNTA(Unit_CFDAs!A$2:A$68000),1),$I180)</f>
        <v>1</v>
      </c>
      <c r="K180" s="8">
        <f ca="1">COUNTIF(OFFSET(Unit_CFDAs!B$2,0,0,COUNTA(Unit_CFDAs!B$2:B$68000),1),$I180)</f>
        <v>1</v>
      </c>
      <c r="L180" s="8">
        <f ca="1">COUNTIF(OFFSET(Unit_CFDAs!C$2,0,0,COUNTA(Unit_CFDAs!C$2:C$68000),1),$I180)</f>
        <v>1</v>
      </c>
      <c r="M180" s="8">
        <f ca="1">COUNTIF(OFFSET(Unit_CFDAs!D$2,0,0,COUNTA(Unit_CFDAs!D$2:D$68000),1),$I180)</f>
        <v>0</v>
      </c>
      <c r="N180" s="8">
        <f ca="1">COUNTIF(OFFSET(Unit_CFDAs!E$2,0,0,COUNTA(Unit_CFDAs!E$2:E$68000),1),$I180)</f>
        <v>0</v>
      </c>
      <c r="O180" s="9">
        <f ca="1">COUNTIF(OFFSET(Unit_CFDAs!F$2,0,0,COUNTA(Unit_CFDAs!F$2:F$68000),1),$I180)</f>
        <v>2</v>
      </c>
      <c r="P180" s="11">
        <f ca="1">COUNTIF(OFFSET(Unit_CFDAs!G$2,0,0,COUNTA(Unit_CFDAs!G$2:G$68000),1),$I180)</f>
        <v>1</v>
      </c>
      <c r="Q180" s="11">
        <f ca="1">COUNTIF(OFFSET(Unit_CFDAs!H$2,0,0,COUNTA(Unit_CFDAs!H$2:H$68000),1),$I180)</f>
        <v>1</v>
      </c>
      <c r="R180" s="11">
        <f ca="1">COUNTIF(OFFSET(Unit_CFDAs!I$2,0,0,COUNTA(Unit_CFDAs!I$2:I$68000),1),$I180)</f>
        <v>1</v>
      </c>
      <c r="S180" s="11">
        <f ca="1">COUNTIF(OFFSET(Unit_CFDAs!J$2,0,0,COUNTA(Unit_CFDAs!J$2:J$68000),1),$I180)</f>
        <v>0</v>
      </c>
      <c r="T180" s="11">
        <f ca="1">COUNTIF(OFFSET(Unit_CFDAs!K$2,0,0,COUNTA(Unit_CFDAs!K$2:K$68000),1),$I180)</f>
        <v>0</v>
      </c>
      <c r="U180" t="str">
        <f>INDEX('CFDA-Defs'!$C$2:$C$68000,MATCH(I180,'CFDA-Defs'!$B$2:$B$68000))</f>
        <v>National Institutes Of Health, Department Of Health And Human Services</v>
      </c>
      <c r="V180" t="str">
        <f>INDEX('CFDA-Defs'!$A$2:$A$68000,MATCH(I180,'CFDA-Defs'!$B$2:$B$68000))</f>
        <v>Environmental Health</v>
      </c>
    </row>
    <row r="181" spans="1:22" x14ac:dyDescent="0.2">
      <c r="A181" s="1">
        <v>41017</v>
      </c>
      <c r="B181" s="1">
        <v>42130</v>
      </c>
      <c r="C181" t="s">
        <v>5812</v>
      </c>
      <c r="D181" t="s">
        <v>5813</v>
      </c>
      <c r="E181" t="s">
        <v>5647</v>
      </c>
      <c r="G181" t="s">
        <v>5814</v>
      </c>
      <c r="H181" t="s">
        <v>5815</v>
      </c>
      <c r="I181">
        <v>93.113</v>
      </c>
      <c r="J181" s="8">
        <f ca="1">COUNTIF(OFFSET(Unit_CFDAs!A$2,0,0,COUNTA(Unit_CFDAs!A$2:A$68000),1),$I181)</f>
        <v>1</v>
      </c>
      <c r="K181" s="8">
        <f ca="1">COUNTIF(OFFSET(Unit_CFDAs!B$2,0,0,COUNTA(Unit_CFDAs!B$2:B$68000),1),$I181)</f>
        <v>1</v>
      </c>
      <c r="L181" s="8">
        <f ca="1">COUNTIF(OFFSET(Unit_CFDAs!C$2,0,0,COUNTA(Unit_CFDAs!C$2:C$68000),1),$I181)</f>
        <v>1</v>
      </c>
      <c r="M181" s="8">
        <f ca="1">COUNTIF(OFFSET(Unit_CFDAs!D$2,0,0,COUNTA(Unit_CFDAs!D$2:D$68000),1),$I181)</f>
        <v>0</v>
      </c>
      <c r="N181" s="8">
        <f ca="1">COUNTIF(OFFSET(Unit_CFDAs!E$2,0,0,COUNTA(Unit_CFDAs!E$2:E$68000),1),$I181)</f>
        <v>0</v>
      </c>
      <c r="O181" s="9">
        <f ca="1">COUNTIF(OFFSET(Unit_CFDAs!F$2,0,0,COUNTA(Unit_CFDAs!F$2:F$68000),1),$I181)</f>
        <v>2</v>
      </c>
      <c r="P181" s="11">
        <f ca="1">COUNTIF(OFFSET(Unit_CFDAs!G$2,0,0,COUNTA(Unit_CFDAs!G$2:G$68000),1),$I181)</f>
        <v>1</v>
      </c>
      <c r="Q181" s="11">
        <f ca="1">COUNTIF(OFFSET(Unit_CFDAs!H$2,0,0,COUNTA(Unit_CFDAs!H$2:H$68000),1),$I181)</f>
        <v>1</v>
      </c>
      <c r="R181" s="11">
        <f ca="1">COUNTIF(OFFSET(Unit_CFDAs!I$2,0,0,COUNTA(Unit_CFDAs!I$2:I$68000),1),$I181)</f>
        <v>1</v>
      </c>
      <c r="S181" s="11">
        <f ca="1">COUNTIF(OFFSET(Unit_CFDAs!J$2,0,0,COUNTA(Unit_CFDAs!J$2:J$68000),1),$I181)</f>
        <v>0</v>
      </c>
      <c r="T181" s="11">
        <f ca="1">COUNTIF(OFFSET(Unit_CFDAs!K$2,0,0,COUNTA(Unit_CFDAs!K$2:K$68000),1),$I181)</f>
        <v>0</v>
      </c>
      <c r="U181" t="str">
        <f>INDEX('CFDA-Defs'!$C$2:$C$68000,MATCH(I181,'CFDA-Defs'!$B$2:$B$68000))</f>
        <v>National Institutes Of Health, Department Of Health And Human Services</v>
      </c>
      <c r="V181" t="str">
        <f>INDEX('CFDA-Defs'!$A$2:$A$68000,MATCH(I181,'CFDA-Defs'!$B$2:$B$68000))</f>
        <v>Environmental Health</v>
      </c>
    </row>
    <row r="182" spans="1:22" x14ac:dyDescent="0.2">
      <c r="A182" s="1">
        <v>41016</v>
      </c>
      <c r="B182" s="1">
        <v>42130</v>
      </c>
      <c r="C182" t="s">
        <v>5816</v>
      </c>
      <c r="D182" t="s">
        <v>5817</v>
      </c>
      <c r="E182" t="s">
        <v>5633</v>
      </c>
      <c r="F182">
        <v>300000</v>
      </c>
      <c r="G182" t="s">
        <v>5818</v>
      </c>
      <c r="H182" t="s">
        <v>5819</v>
      </c>
      <c r="I182">
        <v>93.113</v>
      </c>
      <c r="J182" s="8">
        <f ca="1">COUNTIF(OFFSET(Unit_CFDAs!A$2,0,0,COUNTA(Unit_CFDAs!A$2:A$68000),1),$I182)</f>
        <v>1</v>
      </c>
      <c r="K182" s="8">
        <f ca="1">COUNTIF(OFFSET(Unit_CFDAs!B$2,0,0,COUNTA(Unit_CFDAs!B$2:B$68000),1),$I182)</f>
        <v>1</v>
      </c>
      <c r="L182" s="8">
        <f ca="1">COUNTIF(OFFSET(Unit_CFDAs!C$2,0,0,COUNTA(Unit_CFDAs!C$2:C$68000),1),$I182)</f>
        <v>1</v>
      </c>
      <c r="M182" s="8">
        <f ca="1">COUNTIF(OFFSET(Unit_CFDAs!D$2,0,0,COUNTA(Unit_CFDAs!D$2:D$68000),1),$I182)</f>
        <v>0</v>
      </c>
      <c r="N182" s="8">
        <f ca="1">COUNTIF(OFFSET(Unit_CFDAs!E$2,0,0,COUNTA(Unit_CFDAs!E$2:E$68000),1),$I182)</f>
        <v>0</v>
      </c>
      <c r="O182" s="9">
        <f ca="1">COUNTIF(OFFSET(Unit_CFDAs!F$2,0,0,COUNTA(Unit_CFDAs!F$2:F$68000),1),$I182)</f>
        <v>2</v>
      </c>
      <c r="P182" s="11">
        <f ca="1">COUNTIF(OFFSET(Unit_CFDAs!G$2,0,0,COUNTA(Unit_CFDAs!G$2:G$68000),1),$I182)</f>
        <v>1</v>
      </c>
      <c r="Q182" s="11">
        <f ca="1">COUNTIF(OFFSET(Unit_CFDAs!H$2,0,0,COUNTA(Unit_CFDAs!H$2:H$68000),1),$I182)</f>
        <v>1</v>
      </c>
      <c r="R182" s="11">
        <f ca="1">COUNTIF(OFFSET(Unit_CFDAs!I$2,0,0,COUNTA(Unit_CFDAs!I$2:I$68000),1),$I182)</f>
        <v>1</v>
      </c>
      <c r="S182" s="11">
        <f ca="1">COUNTIF(OFFSET(Unit_CFDAs!J$2,0,0,COUNTA(Unit_CFDAs!J$2:J$68000),1),$I182)</f>
        <v>0</v>
      </c>
      <c r="T182" s="11">
        <f ca="1">COUNTIF(OFFSET(Unit_CFDAs!K$2,0,0,COUNTA(Unit_CFDAs!K$2:K$68000),1),$I182)</f>
        <v>0</v>
      </c>
      <c r="U182" t="str">
        <f>INDEX('CFDA-Defs'!$C$2:$C$68000,MATCH(I182,'CFDA-Defs'!$B$2:$B$68000))</f>
        <v>National Institutes Of Health, Department Of Health And Human Services</v>
      </c>
      <c r="V182" t="str">
        <f>INDEX('CFDA-Defs'!$A$2:$A$68000,MATCH(I182,'CFDA-Defs'!$B$2:$B$68000))</f>
        <v>Environmental Health</v>
      </c>
    </row>
    <row r="183" spans="1:22" x14ac:dyDescent="0.2">
      <c r="A183" s="1">
        <v>41013</v>
      </c>
      <c r="B183" s="1">
        <v>42130</v>
      </c>
      <c r="C183" t="s">
        <v>5820</v>
      </c>
      <c r="D183" t="s">
        <v>5821</v>
      </c>
      <c r="E183" t="s">
        <v>5635</v>
      </c>
      <c r="G183" t="s">
        <v>5822</v>
      </c>
      <c r="H183" t="s">
        <v>5823</v>
      </c>
      <c r="I183">
        <v>93.113</v>
      </c>
      <c r="J183" s="8">
        <f ca="1">COUNTIF(OFFSET(Unit_CFDAs!A$2,0,0,COUNTA(Unit_CFDAs!A$2:A$68000),1),$I183)</f>
        <v>1</v>
      </c>
      <c r="K183" s="8">
        <f ca="1">COUNTIF(OFFSET(Unit_CFDAs!B$2,0,0,COUNTA(Unit_CFDAs!B$2:B$68000),1),$I183)</f>
        <v>1</v>
      </c>
      <c r="L183" s="8">
        <f ca="1">COUNTIF(OFFSET(Unit_CFDAs!C$2,0,0,COUNTA(Unit_CFDAs!C$2:C$68000),1),$I183)</f>
        <v>1</v>
      </c>
      <c r="M183" s="8">
        <f ca="1">COUNTIF(OFFSET(Unit_CFDAs!D$2,0,0,COUNTA(Unit_CFDAs!D$2:D$68000),1),$I183)</f>
        <v>0</v>
      </c>
      <c r="N183" s="8">
        <f ca="1">COUNTIF(OFFSET(Unit_CFDAs!E$2,0,0,COUNTA(Unit_CFDAs!E$2:E$68000),1),$I183)</f>
        <v>0</v>
      </c>
      <c r="O183" s="9">
        <f ca="1">COUNTIF(OFFSET(Unit_CFDAs!F$2,0,0,COUNTA(Unit_CFDAs!F$2:F$68000),1),$I183)</f>
        <v>2</v>
      </c>
      <c r="P183" s="11">
        <f ca="1">COUNTIF(OFFSET(Unit_CFDAs!G$2,0,0,COUNTA(Unit_CFDAs!G$2:G$68000),1),$I183)</f>
        <v>1</v>
      </c>
      <c r="Q183" s="11">
        <f ca="1">COUNTIF(OFFSET(Unit_CFDAs!H$2,0,0,COUNTA(Unit_CFDAs!H$2:H$68000),1),$I183)</f>
        <v>1</v>
      </c>
      <c r="R183" s="11">
        <f ca="1">COUNTIF(OFFSET(Unit_CFDAs!I$2,0,0,COUNTA(Unit_CFDAs!I$2:I$68000),1),$I183)</f>
        <v>1</v>
      </c>
      <c r="S183" s="11">
        <f ca="1">COUNTIF(OFFSET(Unit_CFDAs!J$2,0,0,COUNTA(Unit_CFDAs!J$2:J$68000),1),$I183)</f>
        <v>0</v>
      </c>
      <c r="T183" s="11">
        <f ca="1">COUNTIF(OFFSET(Unit_CFDAs!K$2,0,0,COUNTA(Unit_CFDAs!K$2:K$68000),1),$I183)</f>
        <v>0</v>
      </c>
      <c r="U183" t="str">
        <f>INDEX('CFDA-Defs'!$C$2:$C$68000,MATCH(I183,'CFDA-Defs'!$B$2:$B$68000))</f>
        <v>National Institutes Of Health, Department Of Health And Human Services</v>
      </c>
      <c r="V183" t="str">
        <f>INDEX('CFDA-Defs'!$A$2:$A$68000,MATCH(I183,'CFDA-Defs'!$B$2:$B$68000))</f>
        <v>Environmental Health</v>
      </c>
    </row>
    <row r="184" spans="1:22" x14ac:dyDescent="0.2">
      <c r="A184" s="1">
        <v>41013</v>
      </c>
      <c r="B184" s="1">
        <v>42130</v>
      </c>
      <c r="C184" t="s">
        <v>5824</v>
      </c>
      <c r="D184" t="s">
        <v>5825</v>
      </c>
      <c r="E184" t="s">
        <v>5635</v>
      </c>
      <c r="G184" t="s">
        <v>5826</v>
      </c>
      <c r="H184" t="s">
        <v>5827</v>
      </c>
      <c r="I184">
        <v>93.113</v>
      </c>
      <c r="J184" s="8">
        <f ca="1">COUNTIF(OFFSET(Unit_CFDAs!A$2,0,0,COUNTA(Unit_CFDAs!A$2:A$68000),1),$I184)</f>
        <v>1</v>
      </c>
      <c r="K184" s="8">
        <f ca="1">COUNTIF(OFFSET(Unit_CFDAs!B$2,0,0,COUNTA(Unit_CFDAs!B$2:B$68000),1),$I184)</f>
        <v>1</v>
      </c>
      <c r="L184" s="8">
        <f ca="1">COUNTIF(OFFSET(Unit_CFDAs!C$2,0,0,COUNTA(Unit_CFDAs!C$2:C$68000),1),$I184)</f>
        <v>1</v>
      </c>
      <c r="M184" s="8">
        <f ca="1">COUNTIF(OFFSET(Unit_CFDAs!D$2,0,0,COUNTA(Unit_CFDAs!D$2:D$68000),1),$I184)</f>
        <v>0</v>
      </c>
      <c r="N184" s="8">
        <f ca="1">COUNTIF(OFFSET(Unit_CFDAs!E$2,0,0,COUNTA(Unit_CFDAs!E$2:E$68000),1),$I184)</f>
        <v>0</v>
      </c>
      <c r="O184" s="9">
        <f ca="1">COUNTIF(OFFSET(Unit_CFDAs!F$2,0,0,COUNTA(Unit_CFDAs!F$2:F$68000),1),$I184)</f>
        <v>2</v>
      </c>
      <c r="P184" s="11">
        <f ca="1">COUNTIF(OFFSET(Unit_CFDAs!G$2,0,0,COUNTA(Unit_CFDAs!G$2:G$68000),1),$I184)</f>
        <v>1</v>
      </c>
      <c r="Q184" s="11">
        <f ca="1">COUNTIF(OFFSET(Unit_CFDAs!H$2,0,0,COUNTA(Unit_CFDAs!H$2:H$68000),1),$I184)</f>
        <v>1</v>
      </c>
      <c r="R184" s="11">
        <f ca="1">COUNTIF(OFFSET(Unit_CFDAs!I$2,0,0,COUNTA(Unit_CFDAs!I$2:I$68000),1),$I184)</f>
        <v>1</v>
      </c>
      <c r="S184" s="11">
        <f ca="1">COUNTIF(OFFSET(Unit_CFDAs!J$2,0,0,COUNTA(Unit_CFDAs!J$2:J$68000),1),$I184)</f>
        <v>0</v>
      </c>
      <c r="T184" s="11">
        <f ca="1">COUNTIF(OFFSET(Unit_CFDAs!K$2,0,0,COUNTA(Unit_CFDAs!K$2:K$68000),1),$I184)</f>
        <v>0</v>
      </c>
      <c r="U184" t="str">
        <f>INDEX('CFDA-Defs'!$C$2:$C$68000,MATCH(I184,'CFDA-Defs'!$B$2:$B$68000))</f>
        <v>National Institutes Of Health, Department Of Health And Human Services</v>
      </c>
      <c r="V184" t="str">
        <f>INDEX('CFDA-Defs'!$A$2:$A$68000,MATCH(I184,'CFDA-Defs'!$B$2:$B$68000))</f>
        <v>Environmental Health</v>
      </c>
    </row>
    <row r="185" spans="1:22" x14ac:dyDescent="0.2">
      <c r="A185" s="1">
        <v>41013</v>
      </c>
      <c r="B185" s="1">
        <v>42130</v>
      </c>
      <c r="C185" t="s">
        <v>5828</v>
      </c>
      <c r="D185" t="s">
        <v>5829</v>
      </c>
      <c r="E185" t="s">
        <v>5635</v>
      </c>
      <c r="G185" t="s">
        <v>5830</v>
      </c>
      <c r="H185" t="s">
        <v>5831</v>
      </c>
      <c r="I185">
        <v>93.113</v>
      </c>
      <c r="J185" s="8">
        <f ca="1">COUNTIF(OFFSET(Unit_CFDAs!A$2,0,0,COUNTA(Unit_CFDAs!A$2:A$68000),1),$I185)</f>
        <v>1</v>
      </c>
      <c r="K185" s="8">
        <f ca="1">COUNTIF(OFFSET(Unit_CFDAs!B$2,0,0,COUNTA(Unit_CFDAs!B$2:B$68000),1),$I185)</f>
        <v>1</v>
      </c>
      <c r="L185" s="8">
        <f ca="1">COUNTIF(OFFSET(Unit_CFDAs!C$2,0,0,COUNTA(Unit_CFDAs!C$2:C$68000),1),$I185)</f>
        <v>1</v>
      </c>
      <c r="M185" s="8">
        <f ca="1">COUNTIF(OFFSET(Unit_CFDAs!D$2,0,0,COUNTA(Unit_CFDAs!D$2:D$68000),1),$I185)</f>
        <v>0</v>
      </c>
      <c r="N185" s="8">
        <f ca="1">COUNTIF(OFFSET(Unit_CFDAs!E$2,0,0,COUNTA(Unit_CFDAs!E$2:E$68000),1),$I185)</f>
        <v>0</v>
      </c>
      <c r="O185" s="9">
        <f ca="1">COUNTIF(OFFSET(Unit_CFDAs!F$2,0,0,COUNTA(Unit_CFDAs!F$2:F$68000),1),$I185)</f>
        <v>2</v>
      </c>
      <c r="P185" s="11">
        <f ca="1">COUNTIF(OFFSET(Unit_CFDAs!G$2,0,0,COUNTA(Unit_CFDAs!G$2:G$68000),1),$I185)</f>
        <v>1</v>
      </c>
      <c r="Q185" s="11">
        <f ca="1">COUNTIF(OFFSET(Unit_CFDAs!H$2,0,0,COUNTA(Unit_CFDAs!H$2:H$68000),1),$I185)</f>
        <v>1</v>
      </c>
      <c r="R185" s="11">
        <f ca="1">COUNTIF(OFFSET(Unit_CFDAs!I$2,0,0,COUNTA(Unit_CFDAs!I$2:I$68000),1),$I185)</f>
        <v>1</v>
      </c>
      <c r="S185" s="11">
        <f ca="1">COUNTIF(OFFSET(Unit_CFDAs!J$2,0,0,COUNTA(Unit_CFDAs!J$2:J$68000),1),$I185)</f>
        <v>0</v>
      </c>
      <c r="T185" s="11">
        <f ca="1">COUNTIF(OFFSET(Unit_CFDAs!K$2,0,0,COUNTA(Unit_CFDAs!K$2:K$68000),1),$I185)</f>
        <v>0</v>
      </c>
      <c r="U185" t="str">
        <f>INDEX('CFDA-Defs'!$C$2:$C$68000,MATCH(I185,'CFDA-Defs'!$B$2:$B$68000))</f>
        <v>National Institutes Of Health, Department Of Health And Human Services</v>
      </c>
      <c r="V185" t="str">
        <f>INDEX('CFDA-Defs'!$A$2:$A$68000,MATCH(I185,'CFDA-Defs'!$B$2:$B$68000))</f>
        <v>Environmental Health</v>
      </c>
    </row>
    <row r="186" spans="1:22" x14ac:dyDescent="0.2">
      <c r="A186" s="1">
        <v>41013</v>
      </c>
      <c r="B186" s="1">
        <v>42130</v>
      </c>
      <c r="C186" t="s">
        <v>5832</v>
      </c>
      <c r="D186" t="s">
        <v>5833</v>
      </c>
      <c r="E186" t="s">
        <v>5635</v>
      </c>
      <c r="G186" t="s">
        <v>5834</v>
      </c>
      <c r="H186" t="s">
        <v>5835</v>
      </c>
      <c r="I186">
        <v>93.113</v>
      </c>
      <c r="J186" s="8">
        <f ca="1">COUNTIF(OFFSET(Unit_CFDAs!A$2,0,0,COUNTA(Unit_CFDAs!A$2:A$68000),1),$I186)</f>
        <v>1</v>
      </c>
      <c r="K186" s="8">
        <f ca="1">COUNTIF(OFFSET(Unit_CFDAs!B$2,0,0,COUNTA(Unit_CFDAs!B$2:B$68000),1),$I186)</f>
        <v>1</v>
      </c>
      <c r="L186" s="8">
        <f ca="1">COUNTIF(OFFSET(Unit_CFDAs!C$2,0,0,COUNTA(Unit_CFDAs!C$2:C$68000),1),$I186)</f>
        <v>1</v>
      </c>
      <c r="M186" s="8">
        <f ca="1">COUNTIF(OFFSET(Unit_CFDAs!D$2,0,0,COUNTA(Unit_CFDAs!D$2:D$68000),1),$I186)</f>
        <v>0</v>
      </c>
      <c r="N186" s="8">
        <f ca="1">COUNTIF(OFFSET(Unit_CFDAs!E$2,0,0,COUNTA(Unit_CFDAs!E$2:E$68000),1),$I186)</f>
        <v>0</v>
      </c>
      <c r="O186" s="9">
        <f ca="1">COUNTIF(OFFSET(Unit_CFDAs!F$2,0,0,COUNTA(Unit_CFDAs!F$2:F$68000),1),$I186)</f>
        <v>2</v>
      </c>
      <c r="P186" s="11">
        <f ca="1">COUNTIF(OFFSET(Unit_CFDAs!G$2,0,0,COUNTA(Unit_CFDAs!G$2:G$68000),1),$I186)</f>
        <v>1</v>
      </c>
      <c r="Q186" s="11">
        <f ca="1">COUNTIF(OFFSET(Unit_CFDAs!H$2,0,0,COUNTA(Unit_CFDAs!H$2:H$68000),1),$I186)</f>
        <v>1</v>
      </c>
      <c r="R186" s="11">
        <f ca="1">COUNTIF(OFFSET(Unit_CFDAs!I$2,0,0,COUNTA(Unit_CFDAs!I$2:I$68000),1),$I186)</f>
        <v>1</v>
      </c>
      <c r="S186" s="11">
        <f ca="1">COUNTIF(OFFSET(Unit_CFDAs!J$2,0,0,COUNTA(Unit_CFDAs!J$2:J$68000),1),$I186)</f>
        <v>0</v>
      </c>
      <c r="T186" s="11">
        <f ca="1">COUNTIF(OFFSET(Unit_CFDAs!K$2,0,0,COUNTA(Unit_CFDAs!K$2:K$68000),1),$I186)</f>
        <v>0</v>
      </c>
      <c r="U186" t="str">
        <f>INDEX('CFDA-Defs'!$C$2:$C$68000,MATCH(I186,'CFDA-Defs'!$B$2:$B$68000))</f>
        <v>National Institutes Of Health, Department Of Health And Human Services</v>
      </c>
      <c r="V186" t="str">
        <f>INDEX('CFDA-Defs'!$A$2:$A$68000,MATCH(I186,'CFDA-Defs'!$B$2:$B$68000))</f>
        <v>Environmental Health</v>
      </c>
    </row>
    <row r="187" spans="1:22" x14ac:dyDescent="0.2">
      <c r="A187" s="1">
        <v>40998</v>
      </c>
      <c r="B187" s="1">
        <v>42130</v>
      </c>
      <c r="C187" t="s">
        <v>5836</v>
      </c>
      <c r="D187" t="s">
        <v>5837</v>
      </c>
      <c r="E187" t="s">
        <v>5633</v>
      </c>
      <c r="G187" t="s">
        <v>5838</v>
      </c>
      <c r="H187" t="s">
        <v>5839</v>
      </c>
      <c r="I187">
        <v>93.113</v>
      </c>
      <c r="J187" s="8">
        <f ca="1">COUNTIF(OFFSET(Unit_CFDAs!A$2,0,0,COUNTA(Unit_CFDAs!A$2:A$68000),1),$I187)</f>
        <v>1</v>
      </c>
      <c r="K187" s="8">
        <f ca="1">COUNTIF(OFFSET(Unit_CFDAs!B$2,0,0,COUNTA(Unit_CFDAs!B$2:B$68000),1),$I187)</f>
        <v>1</v>
      </c>
      <c r="L187" s="8">
        <f ca="1">COUNTIF(OFFSET(Unit_CFDAs!C$2,0,0,COUNTA(Unit_CFDAs!C$2:C$68000),1),$I187)</f>
        <v>1</v>
      </c>
      <c r="M187" s="8">
        <f ca="1">COUNTIF(OFFSET(Unit_CFDAs!D$2,0,0,COUNTA(Unit_CFDAs!D$2:D$68000),1),$I187)</f>
        <v>0</v>
      </c>
      <c r="N187" s="8">
        <f ca="1">COUNTIF(OFFSET(Unit_CFDAs!E$2,0,0,COUNTA(Unit_CFDAs!E$2:E$68000),1),$I187)</f>
        <v>0</v>
      </c>
      <c r="O187" s="9">
        <f ca="1">COUNTIF(OFFSET(Unit_CFDAs!F$2,0,0,COUNTA(Unit_CFDAs!F$2:F$68000),1),$I187)</f>
        <v>2</v>
      </c>
      <c r="P187" s="11">
        <f ca="1">COUNTIF(OFFSET(Unit_CFDAs!G$2,0,0,COUNTA(Unit_CFDAs!G$2:G$68000),1),$I187)</f>
        <v>1</v>
      </c>
      <c r="Q187" s="11">
        <f ca="1">COUNTIF(OFFSET(Unit_CFDAs!H$2,0,0,COUNTA(Unit_CFDAs!H$2:H$68000),1),$I187)</f>
        <v>1</v>
      </c>
      <c r="R187" s="11">
        <f ca="1">COUNTIF(OFFSET(Unit_CFDAs!I$2,0,0,COUNTA(Unit_CFDAs!I$2:I$68000),1),$I187)</f>
        <v>1</v>
      </c>
      <c r="S187" s="11">
        <f ca="1">COUNTIF(OFFSET(Unit_CFDAs!J$2,0,0,COUNTA(Unit_CFDAs!J$2:J$68000),1),$I187)</f>
        <v>0</v>
      </c>
      <c r="T187" s="11">
        <f ca="1">COUNTIF(OFFSET(Unit_CFDAs!K$2,0,0,COUNTA(Unit_CFDAs!K$2:K$68000),1),$I187)</f>
        <v>0</v>
      </c>
      <c r="U187" t="str">
        <f>INDEX('CFDA-Defs'!$C$2:$C$68000,MATCH(I187,'CFDA-Defs'!$B$2:$B$68000))</f>
        <v>National Institutes Of Health, Department Of Health And Human Services</v>
      </c>
      <c r="V187" t="str">
        <f>INDEX('CFDA-Defs'!$A$2:$A$68000,MATCH(I187,'CFDA-Defs'!$B$2:$B$68000))</f>
        <v>Environmental Health</v>
      </c>
    </row>
    <row r="188" spans="1:22" x14ac:dyDescent="0.2">
      <c r="A188" s="1">
        <v>40998</v>
      </c>
      <c r="B188" s="1">
        <v>42130</v>
      </c>
      <c r="C188" t="s">
        <v>5840</v>
      </c>
      <c r="D188" t="s">
        <v>5841</v>
      </c>
      <c r="E188" t="s">
        <v>5633</v>
      </c>
      <c r="G188" t="s">
        <v>5838</v>
      </c>
      <c r="H188" t="s">
        <v>5842</v>
      </c>
      <c r="I188">
        <v>93.113</v>
      </c>
      <c r="J188" s="8">
        <f ca="1">COUNTIF(OFFSET(Unit_CFDAs!A$2,0,0,COUNTA(Unit_CFDAs!A$2:A$68000),1),$I188)</f>
        <v>1</v>
      </c>
      <c r="K188" s="8">
        <f ca="1">COUNTIF(OFFSET(Unit_CFDAs!B$2,0,0,COUNTA(Unit_CFDAs!B$2:B$68000),1),$I188)</f>
        <v>1</v>
      </c>
      <c r="L188" s="8">
        <f ca="1">COUNTIF(OFFSET(Unit_CFDAs!C$2,0,0,COUNTA(Unit_CFDAs!C$2:C$68000),1),$I188)</f>
        <v>1</v>
      </c>
      <c r="M188" s="8">
        <f ca="1">COUNTIF(OFFSET(Unit_CFDAs!D$2,0,0,COUNTA(Unit_CFDAs!D$2:D$68000),1),$I188)</f>
        <v>0</v>
      </c>
      <c r="N188" s="8">
        <f ca="1">COUNTIF(OFFSET(Unit_CFDAs!E$2,0,0,COUNTA(Unit_CFDAs!E$2:E$68000),1),$I188)</f>
        <v>0</v>
      </c>
      <c r="O188" s="9">
        <f ca="1">COUNTIF(OFFSET(Unit_CFDAs!F$2,0,0,COUNTA(Unit_CFDAs!F$2:F$68000),1),$I188)</f>
        <v>2</v>
      </c>
      <c r="P188" s="11">
        <f ca="1">COUNTIF(OFFSET(Unit_CFDAs!G$2,0,0,COUNTA(Unit_CFDAs!G$2:G$68000),1),$I188)</f>
        <v>1</v>
      </c>
      <c r="Q188" s="11">
        <f ca="1">COUNTIF(OFFSET(Unit_CFDAs!H$2,0,0,COUNTA(Unit_CFDAs!H$2:H$68000),1),$I188)</f>
        <v>1</v>
      </c>
      <c r="R188" s="11">
        <f ca="1">COUNTIF(OFFSET(Unit_CFDAs!I$2,0,0,COUNTA(Unit_CFDAs!I$2:I$68000),1),$I188)</f>
        <v>1</v>
      </c>
      <c r="S188" s="11">
        <f ca="1">COUNTIF(OFFSET(Unit_CFDAs!J$2,0,0,COUNTA(Unit_CFDAs!J$2:J$68000),1),$I188)</f>
        <v>0</v>
      </c>
      <c r="T188" s="11">
        <f ca="1">COUNTIF(OFFSET(Unit_CFDAs!K$2,0,0,COUNTA(Unit_CFDAs!K$2:K$68000),1),$I188)</f>
        <v>0</v>
      </c>
      <c r="U188" t="str">
        <f>INDEX('CFDA-Defs'!$C$2:$C$68000,MATCH(I188,'CFDA-Defs'!$B$2:$B$68000))</f>
        <v>National Institutes Of Health, Department Of Health And Human Services</v>
      </c>
      <c r="V188" t="str">
        <f>INDEX('CFDA-Defs'!$A$2:$A$68000,MATCH(I188,'CFDA-Defs'!$B$2:$B$68000))</f>
        <v>Environmental Health</v>
      </c>
    </row>
    <row r="189" spans="1:22" x14ac:dyDescent="0.2">
      <c r="A189" s="1">
        <v>40998</v>
      </c>
      <c r="B189" s="1">
        <v>42130</v>
      </c>
      <c r="C189" t="s">
        <v>5843</v>
      </c>
      <c r="D189" t="s">
        <v>5844</v>
      </c>
      <c r="E189" t="s">
        <v>5633</v>
      </c>
      <c r="F189">
        <v>50000</v>
      </c>
      <c r="G189" t="s">
        <v>5845</v>
      </c>
      <c r="H189" t="s">
        <v>5846</v>
      </c>
      <c r="I189">
        <v>93.113</v>
      </c>
      <c r="J189" s="8">
        <f ca="1">COUNTIF(OFFSET(Unit_CFDAs!A$2,0,0,COUNTA(Unit_CFDAs!A$2:A$68000),1),$I189)</f>
        <v>1</v>
      </c>
      <c r="K189" s="8">
        <f ca="1">COUNTIF(OFFSET(Unit_CFDAs!B$2,0,0,COUNTA(Unit_CFDAs!B$2:B$68000),1),$I189)</f>
        <v>1</v>
      </c>
      <c r="L189" s="8">
        <f ca="1">COUNTIF(OFFSET(Unit_CFDAs!C$2,0,0,COUNTA(Unit_CFDAs!C$2:C$68000),1),$I189)</f>
        <v>1</v>
      </c>
      <c r="M189" s="8">
        <f ca="1">COUNTIF(OFFSET(Unit_CFDAs!D$2,0,0,COUNTA(Unit_CFDAs!D$2:D$68000),1),$I189)</f>
        <v>0</v>
      </c>
      <c r="N189" s="8">
        <f ca="1">COUNTIF(OFFSET(Unit_CFDAs!E$2,0,0,COUNTA(Unit_CFDAs!E$2:E$68000),1),$I189)</f>
        <v>0</v>
      </c>
      <c r="O189" s="9">
        <f ca="1">COUNTIF(OFFSET(Unit_CFDAs!F$2,0,0,COUNTA(Unit_CFDAs!F$2:F$68000),1),$I189)</f>
        <v>2</v>
      </c>
      <c r="P189" s="11">
        <f ca="1">COUNTIF(OFFSET(Unit_CFDAs!G$2,0,0,COUNTA(Unit_CFDAs!G$2:G$68000),1),$I189)</f>
        <v>1</v>
      </c>
      <c r="Q189" s="11">
        <f ca="1">COUNTIF(OFFSET(Unit_CFDAs!H$2,0,0,COUNTA(Unit_CFDAs!H$2:H$68000),1),$I189)</f>
        <v>1</v>
      </c>
      <c r="R189" s="11">
        <f ca="1">COUNTIF(OFFSET(Unit_CFDAs!I$2,0,0,COUNTA(Unit_CFDAs!I$2:I$68000),1),$I189)</f>
        <v>1</v>
      </c>
      <c r="S189" s="11">
        <f ca="1">COUNTIF(OFFSET(Unit_CFDAs!J$2,0,0,COUNTA(Unit_CFDAs!J$2:J$68000),1),$I189)</f>
        <v>0</v>
      </c>
      <c r="T189" s="11">
        <f ca="1">COUNTIF(OFFSET(Unit_CFDAs!K$2,0,0,COUNTA(Unit_CFDAs!K$2:K$68000),1),$I189)</f>
        <v>0</v>
      </c>
      <c r="U189" t="str">
        <f>INDEX('CFDA-Defs'!$C$2:$C$68000,MATCH(I189,'CFDA-Defs'!$B$2:$B$68000))</f>
        <v>National Institutes Of Health, Department Of Health And Human Services</v>
      </c>
      <c r="V189" t="str">
        <f>INDEX('CFDA-Defs'!$A$2:$A$68000,MATCH(I189,'CFDA-Defs'!$B$2:$B$68000))</f>
        <v>Environmental Health</v>
      </c>
    </row>
    <row r="190" spans="1:22" x14ac:dyDescent="0.2">
      <c r="A190" s="1">
        <v>40992</v>
      </c>
      <c r="B190" s="1">
        <v>42010</v>
      </c>
      <c r="C190" t="s">
        <v>5847</v>
      </c>
      <c r="D190" t="s">
        <v>5848</v>
      </c>
      <c r="E190" t="s">
        <v>5633</v>
      </c>
      <c r="G190" t="s">
        <v>5849</v>
      </c>
      <c r="H190" t="s">
        <v>5850</v>
      </c>
      <c r="I190">
        <v>93.113</v>
      </c>
      <c r="J190" s="8">
        <f ca="1">COUNTIF(OFFSET(Unit_CFDAs!A$2,0,0,COUNTA(Unit_CFDAs!A$2:A$68000),1),$I190)</f>
        <v>1</v>
      </c>
      <c r="K190" s="8">
        <f ca="1">COUNTIF(OFFSET(Unit_CFDAs!B$2,0,0,COUNTA(Unit_CFDAs!B$2:B$68000),1),$I190)</f>
        <v>1</v>
      </c>
      <c r="L190" s="8">
        <f ca="1">COUNTIF(OFFSET(Unit_CFDAs!C$2,0,0,COUNTA(Unit_CFDAs!C$2:C$68000),1),$I190)</f>
        <v>1</v>
      </c>
      <c r="M190" s="8">
        <f ca="1">COUNTIF(OFFSET(Unit_CFDAs!D$2,0,0,COUNTA(Unit_CFDAs!D$2:D$68000),1),$I190)</f>
        <v>0</v>
      </c>
      <c r="N190" s="8">
        <f ca="1">COUNTIF(OFFSET(Unit_CFDAs!E$2,0,0,COUNTA(Unit_CFDAs!E$2:E$68000),1),$I190)</f>
        <v>0</v>
      </c>
      <c r="O190" s="9">
        <f ca="1">COUNTIF(OFFSET(Unit_CFDAs!F$2,0,0,COUNTA(Unit_CFDAs!F$2:F$68000),1),$I190)</f>
        <v>2</v>
      </c>
      <c r="P190" s="11">
        <f ca="1">COUNTIF(OFFSET(Unit_CFDAs!G$2,0,0,COUNTA(Unit_CFDAs!G$2:G$68000),1),$I190)</f>
        <v>1</v>
      </c>
      <c r="Q190" s="11">
        <f ca="1">COUNTIF(OFFSET(Unit_CFDAs!H$2,0,0,COUNTA(Unit_CFDAs!H$2:H$68000),1),$I190)</f>
        <v>1</v>
      </c>
      <c r="R190" s="11">
        <f ca="1">COUNTIF(OFFSET(Unit_CFDAs!I$2,0,0,COUNTA(Unit_CFDAs!I$2:I$68000),1),$I190)</f>
        <v>1</v>
      </c>
      <c r="S190" s="11">
        <f ca="1">COUNTIF(OFFSET(Unit_CFDAs!J$2,0,0,COUNTA(Unit_CFDAs!J$2:J$68000),1),$I190)</f>
        <v>0</v>
      </c>
      <c r="T190" s="11">
        <f ca="1">COUNTIF(OFFSET(Unit_CFDAs!K$2,0,0,COUNTA(Unit_CFDAs!K$2:K$68000),1),$I190)</f>
        <v>0</v>
      </c>
      <c r="U190" t="str">
        <f>INDEX('CFDA-Defs'!$C$2:$C$68000,MATCH(I190,'CFDA-Defs'!$B$2:$B$68000))</f>
        <v>National Institutes Of Health, Department Of Health And Human Services</v>
      </c>
      <c r="V190" t="str">
        <f>INDEX('CFDA-Defs'!$A$2:$A$68000,MATCH(I190,'CFDA-Defs'!$B$2:$B$68000))</f>
        <v>Environmental Health</v>
      </c>
    </row>
    <row r="191" spans="1:22" x14ac:dyDescent="0.2">
      <c r="A191" s="1">
        <v>40992</v>
      </c>
      <c r="B191" s="1">
        <v>42010</v>
      </c>
      <c r="C191" t="s">
        <v>5851</v>
      </c>
      <c r="D191" t="s">
        <v>5852</v>
      </c>
      <c r="E191" t="s">
        <v>5633</v>
      </c>
      <c r="G191" t="s">
        <v>5853</v>
      </c>
      <c r="H191" t="s">
        <v>5854</v>
      </c>
      <c r="I191">
        <v>93.113</v>
      </c>
      <c r="J191" s="8">
        <f ca="1">COUNTIF(OFFSET(Unit_CFDAs!A$2,0,0,COUNTA(Unit_CFDAs!A$2:A$68000),1),$I191)</f>
        <v>1</v>
      </c>
      <c r="K191" s="8">
        <f ca="1">COUNTIF(OFFSET(Unit_CFDAs!B$2,0,0,COUNTA(Unit_CFDAs!B$2:B$68000),1),$I191)</f>
        <v>1</v>
      </c>
      <c r="L191" s="8">
        <f ca="1">COUNTIF(OFFSET(Unit_CFDAs!C$2,0,0,COUNTA(Unit_CFDAs!C$2:C$68000),1),$I191)</f>
        <v>1</v>
      </c>
      <c r="M191" s="8">
        <f ca="1">COUNTIF(OFFSET(Unit_CFDAs!D$2,0,0,COUNTA(Unit_CFDAs!D$2:D$68000),1),$I191)</f>
        <v>0</v>
      </c>
      <c r="N191" s="8">
        <f ca="1">COUNTIF(OFFSET(Unit_CFDAs!E$2,0,0,COUNTA(Unit_CFDAs!E$2:E$68000),1),$I191)</f>
        <v>0</v>
      </c>
      <c r="O191" s="9">
        <f ca="1">COUNTIF(OFFSET(Unit_CFDAs!F$2,0,0,COUNTA(Unit_CFDAs!F$2:F$68000),1),$I191)</f>
        <v>2</v>
      </c>
      <c r="P191" s="11">
        <f ca="1">COUNTIF(OFFSET(Unit_CFDAs!G$2,0,0,COUNTA(Unit_CFDAs!G$2:G$68000),1),$I191)</f>
        <v>1</v>
      </c>
      <c r="Q191" s="11">
        <f ca="1">COUNTIF(OFFSET(Unit_CFDAs!H$2,0,0,COUNTA(Unit_CFDAs!H$2:H$68000),1),$I191)</f>
        <v>1</v>
      </c>
      <c r="R191" s="11">
        <f ca="1">COUNTIF(OFFSET(Unit_CFDAs!I$2,0,0,COUNTA(Unit_CFDAs!I$2:I$68000),1),$I191)</f>
        <v>1</v>
      </c>
      <c r="S191" s="11">
        <f ca="1">COUNTIF(OFFSET(Unit_CFDAs!J$2,0,0,COUNTA(Unit_CFDAs!J$2:J$68000),1),$I191)</f>
        <v>0</v>
      </c>
      <c r="T191" s="11">
        <f ca="1">COUNTIF(OFFSET(Unit_CFDAs!K$2,0,0,COUNTA(Unit_CFDAs!K$2:K$68000),1),$I191)</f>
        <v>0</v>
      </c>
      <c r="U191" t="str">
        <f>INDEX('CFDA-Defs'!$C$2:$C$68000,MATCH(I191,'CFDA-Defs'!$B$2:$B$68000))</f>
        <v>National Institutes Of Health, Department Of Health And Human Services</v>
      </c>
      <c r="V191" t="str">
        <f>INDEX('CFDA-Defs'!$A$2:$A$68000,MATCH(I191,'CFDA-Defs'!$B$2:$B$68000))</f>
        <v>Environmental Health</v>
      </c>
    </row>
    <row r="192" spans="1:22" x14ac:dyDescent="0.2">
      <c r="A192" s="1">
        <v>40969</v>
      </c>
      <c r="B192" s="1">
        <v>42010</v>
      </c>
      <c r="C192" t="s">
        <v>5855</v>
      </c>
      <c r="D192" t="s">
        <v>5856</v>
      </c>
      <c r="E192" t="s">
        <v>5633</v>
      </c>
      <c r="G192" t="s">
        <v>5857</v>
      </c>
      <c r="H192" t="s">
        <v>5858</v>
      </c>
      <c r="I192">
        <v>93.113</v>
      </c>
      <c r="J192" s="8">
        <f ca="1">COUNTIF(OFFSET(Unit_CFDAs!A$2,0,0,COUNTA(Unit_CFDAs!A$2:A$68000),1),$I192)</f>
        <v>1</v>
      </c>
      <c r="K192" s="8">
        <f ca="1">COUNTIF(OFFSET(Unit_CFDAs!B$2,0,0,COUNTA(Unit_CFDAs!B$2:B$68000),1),$I192)</f>
        <v>1</v>
      </c>
      <c r="L192" s="8">
        <f ca="1">COUNTIF(OFFSET(Unit_CFDAs!C$2,0,0,COUNTA(Unit_CFDAs!C$2:C$68000),1),$I192)</f>
        <v>1</v>
      </c>
      <c r="M192" s="8">
        <f ca="1">COUNTIF(OFFSET(Unit_CFDAs!D$2,0,0,COUNTA(Unit_CFDAs!D$2:D$68000),1),$I192)</f>
        <v>0</v>
      </c>
      <c r="N192" s="8">
        <f ca="1">COUNTIF(OFFSET(Unit_CFDAs!E$2,0,0,COUNTA(Unit_CFDAs!E$2:E$68000),1),$I192)</f>
        <v>0</v>
      </c>
      <c r="O192" s="9">
        <f ca="1">COUNTIF(OFFSET(Unit_CFDAs!F$2,0,0,COUNTA(Unit_CFDAs!F$2:F$68000),1),$I192)</f>
        <v>2</v>
      </c>
      <c r="P192" s="11">
        <f ca="1">COUNTIF(OFFSET(Unit_CFDAs!G$2,0,0,COUNTA(Unit_CFDAs!G$2:G$68000),1),$I192)</f>
        <v>1</v>
      </c>
      <c r="Q192" s="11">
        <f ca="1">COUNTIF(OFFSET(Unit_CFDAs!H$2,0,0,COUNTA(Unit_CFDAs!H$2:H$68000),1),$I192)</f>
        <v>1</v>
      </c>
      <c r="R192" s="11">
        <f ca="1">COUNTIF(OFFSET(Unit_CFDAs!I$2,0,0,COUNTA(Unit_CFDAs!I$2:I$68000),1),$I192)</f>
        <v>1</v>
      </c>
      <c r="S192" s="11">
        <f ca="1">COUNTIF(OFFSET(Unit_CFDAs!J$2,0,0,COUNTA(Unit_CFDAs!J$2:J$68000),1),$I192)</f>
        <v>0</v>
      </c>
      <c r="T192" s="11">
        <f ca="1">COUNTIF(OFFSET(Unit_CFDAs!K$2,0,0,COUNTA(Unit_CFDAs!K$2:K$68000),1),$I192)</f>
        <v>0</v>
      </c>
      <c r="U192" t="str">
        <f>INDEX('CFDA-Defs'!$C$2:$C$68000,MATCH(I192,'CFDA-Defs'!$B$2:$B$68000))</f>
        <v>National Institutes Of Health, Department Of Health And Human Services</v>
      </c>
      <c r="V192" t="str">
        <f>INDEX('CFDA-Defs'!$A$2:$A$68000,MATCH(I192,'CFDA-Defs'!$B$2:$B$68000))</f>
        <v>Environmental Health</v>
      </c>
    </row>
    <row r="193" spans="1:22" x14ac:dyDescent="0.2">
      <c r="A193" s="1">
        <v>40947</v>
      </c>
      <c r="B193" s="1">
        <v>42130</v>
      </c>
      <c r="C193" t="s">
        <v>5859</v>
      </c>
      <c r="D193" t="s">
        <v>5860</v>
      </c>
      <c r="E193" t="s">
        <v>5633</v>
      </c>
      <c r="G193" t="s">
        <v>5861</v>
      </c>
      <c r="H193" t="s">
        <v>5862</v>
      </c>
      <c r="I193">
        <v>93.113</v>
      </c>
      <c r="J193" s="8">
        <f ca="1">COUNTIF(OFFSET(Unit_CFDAs!A$2,0,0,COUNTA(Unit_CFDAs!A$2:A$68000),1),$I193)</f>
        <v>1</v>
      </c>
      <c r="K193" s="8">
        <f ca="1">COUNTIF(OFFSET(Unit_CFDAs!B$2,0,0,COUNTA(Unit_CFDAs!B$2:B$68000),1),$I193)</f>
        <v>1</v>
      </c>
      <c r="L193" s="8">
        <f ca="1">COUNTIF(OFFSET(Unit_CFDAs!C$2,0,0,COUNTA(Unit_CFDAs!C$2:C$68000),1),$I193)</f>
        <v>1</v>
      </c>
      <c r="M193" s="8">
        <f ca="1">COUNTIF(OFFSET(Unit_CFDAs!D$2,0,0,COUNTA(Unit_CFDAs!D$2:D$68000),1),$I193)</f>
        <v>0</v>
      </c>
      <c r="N193" s="8">
        <f ca="1">COUNTIF(OFFSET(Unit_CFDAs!E$2,0,0,COUNTA(Unit_CFDAs!E$2:E$68000),1),$I193)</f>
        <v>0</v>
      </c>
      <c r="O193" s="9">
        <f ca="1">COUNTIF(OFFSET(Unit_CFDAs!F$2,0,0,COUNTA(Unit_CFDAs!F$2:F$68000),1),$I193)</f>
        <v>2</v>
      </c>
      <c r="P193" s="11">
        <f ca="1">COUNTIF(OFFSET(Unit_CFDAs!G$2,0,0,COUNTA(Unit_CFDAs!G$2:G$68000),1),$I193)</f>
        <v>1</v>
      </c>
      <c r="Q193" s="11">
        <f ca="1">COUNTIF(OFFSET(Unit_CFDAs!H$2,0,0,COUNTA(Unit_CFDAs!H$2:H$68000),1),$I193)</f>
        <v>1</v>
      </c>
      <c r="R193" s="11">
        <f ca="1">COUNTIF(OFFSET(Unit_CFDAs!I$2,0,0,COUNTA(Unit_CFDAs!I$2:I$68000),1),$I193)</f>
        <v>1</v>
      </c>
      <c r="S193" s="11">
        <f ca="1">COUNTIF(OFFSET(Unit_CFDAs!J$2,0,0,COUNTA(Unit_CFDAs!J$2:J$68000),1),$I193)</f>
        <v>0</v>
      </c>
      <c r="T193" s="11">
        <f ca="1">COUNTIF(OFFSET(Unit_CFDAs!K$2,0,0,COUNTA(Unit_CFDAs!K$2:K$68000),1),$I193)</f>
        <v>0</v>
      </c>
      <c r="U193" t="str">
        <f>INDEX('CFDA-Defs'!$C$2:$C$68000,MATCH(I193,'CFDA-Defs'!$B$2:$B$68000))</f>
        <v>National Institutes Of Health, Department Of Health And Human Services</v>
      </c>
      <c r="V193" t="str">
        <f>INDEX('CFDA-Defs'!$A$2:$A$68000,MATCH(I193,'CFDA-Defs'!$B$2:$B$68000))</f>
        <v>Environmental Health</v>
      </c>
    </row>
    <row r="194" spans="1:22" x14ac:dyDescent="0.2">
      <c r="A194" s="1">
        <v>40947</v>
      </c>
      <c r="B194" s="1">
        <v>42130</v>
      </c>
      <c r="C194" t="s">
        <v>5863</v>
      </c>
      <c r="D194" t="s">
        <v>5864</v>
      </c>
      <c r="E194" t="s">
        <v>5633</v>
      </c>
      <c r="F194">
        <v>200000</v>
      </c>
      <c r="G194" t="s">
        <v>5865</v>
      </c>
      <c r="H194" t="s">
        <v>5866</v>
      </c>
      <c r="I194">
        <v>93.113</v>
      </c>
      <c r="J194" s="8">
        <f ca="1">COUNTIF(OFFSET(Unit_CFDAs!A$2,0,0,COUNTA(Unit_CFDAs!A$2:A$68000),1),$I194)</f>
        <v>1</v>
      </c>
      <c r="K194" s="8">
        <f ca="1">COUNTIF(OFFSET(Unit_CFDAs!B$2,0,0,COUNTA(Unit_CFDAs!B$2:B$68000),1),$I194)</f>
        <v>1</v>
      </c>
      <c r="L194" s="8">
        <f ca="1">COUNTIF(OFFSET(Unit_CFDAs!C$2,0,0,COUNTA(Unit_CFDAs!C$2:C$68000),1),$I194)</f>
        <v>1</v>
      </c>
      <c r="M194" s="8">
        <f ca="1">COUNTIF(OFFSET(Unit_CFDAs!D$2,0,0,COUNTA(Unit_CFDAs!D$2:D$68000),1),$I194)</f>
        <v>0</v>
      </c>
      <c r="N194" s="8">
        <f ca="1">COUNTIF(OFFSET(Unit_CFDAs!E$2,0,0,COUNTA(Unit_CFDAs!E$2:E$68000),1),$I194)</f>
        <v>0</v>
      </c>
      <c r="O194" s="9">
        <f ca="1">COUNTIF(OFFSET(Unit_CFDAs!F$2,0,0,COUNTA(Unit_CFDAs!F$2:F$68000),1),$I194)</f>
        <v>2</v>
      </c>
      <c r="P194" s="11">
        <f ca="1">COUNTIF(OFFSET(Unit_CFDAs!G$2,0,0,COUNTA(Unit_CFDAs!G$2:G$68000),1),$I194)</f>
        <v>1</v>
      </c>
      <c r="Q194" s="11">
        <f ca="1">COUNTIF(OFFSET(Unit_CFDAs!H$2,0,0,COUNTA(Unit_CFDAs!H$2:H$68000),1),$I194)</f>
        <v>1</v>
      </c>
      <c r="R194" s="11">
        <f ca="1">COUNTIF(OFFSET(Unit_CFDAs!I$2,0,0,COUNTA(Unit_CFDAs!I$2:I$68000),1),$I194)</f>
        <v>1</v>
      </c>
      <c r="S194" s="11">
        <f ca="1">COUNTIF(OFFSET(Unit_CFDAs!J$2,0,0,COUNTA(Unit_CFDAs!J$2:J$68000),1),$I194)</f>
        <v>0</v>
      </c>
      <c r="T194" s="11">
        <f ca="1">COUNTIF(OFFSET(Unit_CFDAs!K$2,0,0,COUNTA(Unit_CFDAs!K$2:K$68000),1),$I194)</f>
        <v>0</v>
      </c>
      <c r="U194" t="str">
        <f>INDEX('CFDA-Defs'!$C$2:$C$68000,MATCH(I194,'CFDA-Defs'!$B$2:$B$68000))</f>
        <v>National Institutes Of Health, Department Of Health And Human Services</v>
      </c>
      <c r="V194" t="str">
        <f>INDEX('CFDA-Defs'!$A$2:$A$68000,MATCH(I194,'CFDA-Defs'!$B$2:$B$68000))</f>
        <v>Environmental Health</v>
      </c>
    </row>
    <row r="195" spans="1:22" x14ac:dyDescent="0.2">
      <c r="A195" s="1">
        <v>40920</v>
      </c>
      <c r="B195" s="1">
        <v>42130</v>
      </c>
      <c r="C195" t="s">
        <v>5867</v>
      </c>
      <c r="D195" t="s">
        <v>5868</v>
      </c>
      <c r="E195" t="s">
        <v>5633</v>
      </c>
      <c r="G195" t="s">
        <v>5869</v>
      </c>
      <c r="H195" t="s">
        <v>5870</v>
      </c>
      <c r="I195">
        <v>93.113</v>
      </c>
      <c r="J195" s="8">
        <f ca="1">COUNTIF(OFFSET(Unit_CFDAs!A$2,0,0,COUNTA(Unit_CFDAs!A$2:A$68000),1),$I195)</f>
        <v>1</v>
      </c>
      <c r="K195" s="8">
        <f ca="1">COUNTIF(OFFSET(Unit_CFDAs!B$2,0,0,COUNTA(Unit_CFDAs!B$2:B$68000),1),$I195)</f>
        <v>1</v>
      </c>
      <c r="L195" s="8">
        <f ca="1">COUNTIF(OFFSET(Unit_CFDAs!C$2,0,0,COUNTA(Unit_CFDAs!C$2:C$68000),1),$I195)</f>
        <v>1</v>
      </c>
      <c r="M195" s="8">
        <f ca="1">COUNTIF(OFFSET(Unit_CFDAs!D$2,0,0,COUNTA(Unit_CFDAs!D$2:D$68000),1),$I195)</f>
        <v>0</v>
      </c>
      <c r="N195" s="8">
        <f ca="1">COUNTIF(OFFSET(Unit_CFDAs!E$2,0,0,COUNTA(Unit_CFDAs!E$2:E$68000),1),$I195)</f>
        <v>0</v>
      </c>
      <c r="O195" s="9">
        <f ca="1">COUNTIF(OFFSET(Unit_CFDAs!F$2,0,0,COUNTA(Unit_CFDAs!F$2:F$68000),1),$I195)</f>
        <v>2</v>
      </c>
      <c r="P195" s="11">
        <f ca="1">COUNTIF(OFFSET(Unit_CFDAs!G$2,0,0,COUNTA(Unit_CFDAs!G$2:G$68000),1),$I195)</f>
        <v>1</v>
      </c>
      <c r="Q195" s="11">
        <f ca="1">COUNTIF(OFFSET(Unit_CFDAs!H$2,0,0,COUNTA(Unit_CFDAs!H$2:H$68000),1),$I195)</f>
        <v>1</v>
      </c>
      <c r="R195" s="11">
        <f ca="1">COUNTIF(OFFSET(Unit_CFDAs!I$2,0,0,COUNTA(Unit_CFDAs!I$2:I$68000),1),$I195)</f>
        <v>1</v>
      </c>
      <c r="S195" s="11">
        <f ca="1">COUNTIF(OFFSET(Unit_CFDAs!J$2,0,0,COUNTA(Unit_CFDAs!J$2:J$68000),1),$I195)</f>
        <v>0</v>
      </c>
      <c r="T195" s="11">
        <f ca="1">COUNTIF(OFFSET(Unit_CFDAs!K$2,0,0,COUNTA(Unit_CFDAs!K$2:K$68000),1),$I195)</f>
        <v>0</v>
      </c>
      <c r="U195" t="str">
        <f>INDEX('CFDA-Defs'!$C$2:$C$68000,MATCH(I195,'CFDA-Defs'!$B$2:$B$68000))</f>
        <v>National Institutes Of Health, Department Of Health And Human Services</v>
      </c>
      <c r="V195" t="str">
        <f>INDEX('CFDA-Defs'!$A$2:$A$68000,MATCH(I195,'CFDA-Defs'!$B$2:$B$68000))</f>
        <v>Environmental Health</v>
      </c>
    </row>
    <row r="196" spans="1:22" x14ac:dyDescent="0.2">
      <c r="A196" s="1">
        <v>40842</v>
      </c>
      <c r="B196" s="1">
        <v>41696</v>
      </c>
      <c r="C196" t="s">
        <v>5871</v>
      </c>
      <c r="D196" t="s">
        <v>5872</v>
      </c>
      <c r="E196" t="s">
        <v>5633</v>
      </c>
      <c r="G196" t="s">
        <v>5873</v>
      </c>
      <c r="H196" t="s">
        <v>5874</v>
      </c>
      <c r="I196">
        <v>93.113</v>
      </c>
      <c r="J196" s="8">
        <f ca="1">COUNTIF(OFFSET(Unit_CFDAs!A$2,0,0,COUNTA(Unit_CFDAs!A$2:A$68000),1),$I196)</f>
        <v>1</v>
      </c>
      <c r="K196" s="8">
        <f ca="1">COUNTIF(OFFSET(Unit_CFDAs!B$2,0,0,COUNTA(Unit_CFDAs!B$2:B$68000),1),$I196)</f>
        <v>1</v>
      </c>
      <c r="L196" s="8">
        <f ca="1">COUNTIF(OFFSET(Unit_CFDAs!C$2,0,0,COUNTA(Unit_CFDAs!C$2:C$68000),1),$I196)</f>
        <v>1</v>
      </c>
      <c r="M196" s="8">
        <f ca="1">COUNTIF(OFFSET(Unit_CFDAs!D$2,0,0,COUNTA(Unit_CFDAs!D$2:D$68000),1),$I196)</f>
        <v>0</v>
      </c>
      <c r="N196" s="8">
        <f ca="1">COUNTIF(OFFSET(Unit_CFDAs!E$2,0,0,COUNTA(Unit_CFDAs!E$2:E$68000),1),$I196)</f>
        <v>0</v>
      </c>
      <c r="O196" s="9">
        <f ca="1">COUNTIF(OFFSET(Unit_CFDAs!F$2,0,0,COUNTA(Unit_CFDAs!F$2:F$68000),1),$I196)</f>
        <v>2</v>
      </c>
      <c r="P196" s="11">
        <f ca="1">COUNTIF(OFFSET(Unit_CFDAs!G$2,0,0,COUNTA(Unit_CFDAs!G$2:G$68000),1),$I196)</f>
        <v>1</v>
      </c>
      <c r="Q196" s="11">
        <f ca="1">COUNTIF(OFFSET(Unit_CFDAs!H$2,0,0,COUNTA(Unit_CFDAs!H$2:H$68000),1),$I196)</f>
        <v>1</v>
      </c>
      <c r="R196" s="11">
        <f ca="1">COUNTIF(OFFSET(Unit_CFDAs!I$2,0,0,COUNTA(Unit_CFDAs!I$2:I$68000),1),$I196)</f>
        <v>1</v>
      </c>
      <c r="S196" s="11">
        <f ca="1">COUNTIF(OFFSET(Unit_CFDAs!J$2,0,0,COUNTA(Unit_CFDAs!J$2:J$68000),1),$I196)</f>
        <v>0</v>
      </c>
      <c r="T196" s="11">
        <f ca="1">COUNTIF(OFFSET(Unit_CFDAs!K$2,0,0,COUNTA(Unit_CFDAs!K$2:K$68000),1),$I196)</f>
        <v>0</v>
      </c>
      <c r="U196" t="str">
        <f>INDEX('CFDA-Defs'!$C$2:$C$68000,MATCH(I196,'CFDA-Defs'!$B$2:$B$68000))</f>
        <v>National Institutes Of Health, Department Of Health And Human Services</v>
      </c>
      <c r="V196" t="str">
        <f>INDEX('CFDA-Defs'!$A$2:$A$68000,MATCH(I196,'CFDA-Defs'!$B$2:$B$68000))</f>
        <v>Environmental Health</v>
      </c>
    </row>
    <row r="197" spans="1:22" x14ac:dyDescent="0.2">
      <c r="A197" s="1">
        <v>40753</v>
      </c>
      <c r="B197" s="1">
        <v>41668</v>
      </c>
      <c r="C197" t="s">
        <v>5875</v>
      </c>
      <c r="D197" t="s">
        <v>5876</v>
      </c>
      <c r="E197" t="s">
        <v>5633</v>
      </c>
      <c r="G197" t="s">
        <v>5877</v>
      </c>
      <c r="H197" t="s">
        <v>5878</v>
      </c>
      <c r="I197">
        <v>93.113</v>
      </c>
      <c r="J197" s="8">
        <f ca="1">COUNTIF(OFFSET(Unit_CFDAs!A$2,0,0,COUNTA(Unit_CFDAs!A$2:A$68000),1),$I197)</f>
        <v>1</v>
      </c>
      <c r="K197" s="8">
        <f ca="1">COUNTIF(OFFSET(Unit_CFDAs!B$2,0,0,COUNTA(Unit_CFDAs!B$2:B$68000),1),$I197)</f>
        <v>1</v>
      </c>
      <c r="L197" s="8">
        <f ca="1">COUNTIF(OFFSET(Unit_CFDAs!C$2,0,0,COUNTA(Unit_CFDAs!C$2:C$68000),1),$I197)</f>
        <v>1</v>
      </c>
      <c r="M197" s="8">
        <f ca="1">COUNTIF(OFFSET(Unit_CFDAs!D$2,0,0,COUNTA(Unit_CFDAs!D$2:D$68000),1),$I197)</f>
        <v>0</v>
      </c>
      <c r="N197" s="8">
        <f ca="1">COUNTIF(OFFSET(Unit_CFDAs!E$2,0,0,COUNTA(Unit_CFDAs!E$2:E$68000),1),$I197)</f>
        <v>0</v>
      </c>
      <c r="O197" s="9">
        <f ca="1">COUNTIF(OFFSET(Unit_CFDAs!F$2,0,0,COUNTA(Unit_CFDAs!F$2:F$68000),1),$I197)</f>
        <v>2</v>
      </c>
      <c r="P197" s="11">
        <f ca="1">COUNTIF(OFFSET(Unit_CFDAs!G$2,0,0,COUNTA(Unit_CFDAs!G$2:G$68000),1),$I197)</f>
        <v>1</v>
      </c>
      <c r="Q197" s="11">
        <f ca="1">COUNTIF(OFFSET(Unit_CFDAs!H$2,0,0,COUNTA(Unit_CFDAs!H$2:H$68000),1),$I197)</f>
        <v>1</v>
      </c>
      <c r="R197" s="11">
        <f ca="1">COUNTIF(OFFSET(Unit_CFDAs!I$2,0,0,COUNTA(Unit_CFDAs!I$2:I$68000),1),$I197)</f>
        <v>1</v>
      </c>
      <c r="S197" s="11">
        <f ca="1">COUNTIF(OFFSET(Unit_CFDAs!J$2,0,0,COUNTA(Unit_CFDAs!J$2:J$68000),1),$I197)</f>
        <v>0</v>
      </c>
      <c r="T197" s="11">
        <f ca="1">COUNTIF(OFFSET(Unit_CFDAs!K$2,0,0,COUNTA(Unit_CFDAs!K$2:K$68000),1),$I197)</f>
        <v>0</v>
      </c>
      <c r="U197" t="str">
        <f>INDEX('CFDA-Defs'!$C$2:$C$68000,MATCH(I197,'CFDA-Defs'!$B$2:$B$68000))</f>
        <v>National Institutes Of Health, Department Of Health And Human Services</v>
      </c>
      <c r="V197" t="str">
        <f>INDEX('CFDA-Defs'!$A$2:$A$68000,MATCH(I197,'CFDA-Defs'!$B$2:$B$68000))</f>
        <v>Environmental Health</v>
      </c>
    </row>
    <row r="198" spans="1:22" x14ac:dyDescent="0.2">
      <c r="A198" s="1">
        <v>40747</v>
      </c>
      <c r="B198" s="1">
        <v>41830</v>
      </c>
      <c r="C198" t="s">
        <v>5879</v>
      </c>
      <c r="D198" t="s">
        <v>5880</v>
      </c>
      <c r="E198" t="s">
        <v>5633</v>
      </c>
      <c r="G198" t="s">
        <v>5881</v>
      </c>
      <c r="H198" t="s">
        <v>5882</v>
      </c>
      <c r="I198">
        <v>93.113</v>
      </c>
      <c r="J198" s="8">
        <f ca="1">COUNTIF(OFFSET(Unit_CFDAs!A$2,0,0,COUNTA(Unit_CFDAs!A$2:A$68000),1),$I198)</f>
        <v>1</v>
      </c>
      <c r="K198" s="8">
        <f ca="1">COUNTIF(OFFSET(Unit_CFDAs!B$2,0,0,COUNTA(Unit_CFDAs!B$2:B$68000),1),$I198)</f>
        <v>1</v>
      </c>
      <c r="L198" s="8">
        <f ca="1">COUNTIF(OFFSET(Unit_CFDAs!C$2,0,0,COUNTA(Unit_CFDAs!C$2:C$68000),1),$I198)</f>
        <v>1</v>
      </c>
      <c r="M198" s="8">
        <f ca="1">COUNTIF(OFFSET(Unit_CFDAs!D$2,0,0,COUNTA(Unit_CFDAs!D$2:D$68000),1),$I198)</f>
        <v>0</v>
      </c>
      <c r="N198" s="8">
        <f ca="1">COUNTIF(OFFSET(Unit_CFDAs!E$2,0,0,COUNTA(Unit_CFDAs!E$2:E$68000),1),$I198)</f>
        <v>0</v>
      </c>
      <c r="O198" s="9">
        <f ca="1">COUNTIF(OFFSET(Unit_CFDAs!F$2,0,0,COUNTA(Unit_CFDAs!F$2:F$68000),1),$I198)</f>
        <v>2</v>
      </c>
      <c r="P198" s="11">
        <f ca="1">COUNTIF(OFFSET(Unit_CFDAs!G$2,0,0,COUNTA(Unit_CFDAs!G$2:G$68000),1),$I198)</f>
        <v>1</v>
      </c>
      <c r="Q198" s="11">
        <f ca="1">COUNTIF(OFFSET(Unit_CFDAs!H$2,0,0,COUNTA(Unit_CFDAs!H$2:H$68000),1),$I198)</f>
        <v>1</v>
      </c>
      <c r="R198" s="11">
        <f ca="1">COUNTIF(OFFSET(Unit_CFDAs!I$2,0,0,COUNTA(Unit_CFDAs!I$2:I$68000),1),$I198)</f>
        <v>1</v>
      </c>
      <c r="S198" s="11">
        <f ca="1">COUNTIF(OFFSET(Unit_CFDAs!J$2,0,0,COUNTA(Unit_CFDAs!J$2:J$68000),1),$I198)</f>
        <v>0</v>
      </c>
      <c r="T198" s="11">
        <f ca="1">COUNTIF(OFFSET(Unit_CFDAs!K$2,0,0,COUNTA(Unit_CFDAs!K$2:K$68000),1),$I198)</f>
        <v>0</v>
      </c>
      <c r="U198" t="str">
        <f>INDEX('CFDA-Defs'!$C$2:$C$68000,MATCH(I198,'CFDA-Defs'!$B$2:$B$68000))</f>
        <v>National Institutes Of Health, Department Of Health And Human Services</v>
      </c>
      <c r="V198" t="str">
        <f>INDEX('CFDA-Defs'!$A$2:$A$68000,MATCH(I198,'CFDA-Defs'!$B$2:$B$68000))</f>
        <v>Environmental Health</v>
      </c>
    </row>
    <row r="199" spans="1:22" x14ac:dyDescent="0.2">
      <c r="A199" s="1">
        <v>40747</v>
      </c>
      <c r="B199" s="1">
        <v>41830</v>
      </c>
      <c r="C199" t="s">
        <v>5883</v>
      </c>
      <c r="D199" t="s">
        <v>5884</v>
      </c>
      <c r="E199" t="s">
        <v>5633</v>
      </c>
      <c r="G199" t="s">
        <v>5885</v>
      </c>
      <c r="H199" t="s">
        <v>5886</v>
      </c>
      <c r="I199">
        <v>93.113</v>
      </c>
      <c r="J199" s="8">
        <f ca="1">COUNTIF(OFFSET(Unit_CFDAs!A$2,0,0,COUNTA(Unit_CFDAs!A$2:A$68000),1),$I199)</f>
        <v>1</v>
      </c>
      <c r="K199" s="8">
        <f ca="1">COUNTIF(OFFSET(Unit_CFDAs!B$2,0,0,COUNTA(Unit_CFDAs!B$2:B$68000),1),$I199)</f>
        <v>1</v>
      </c>
      <c r="L199" s="8">
        <f ca="1">COUNTIF(OFFSET(Unit_CFDAs!C$2,0,0,COUNTA(Unit_CFDAs!C$2:C$68000),1),$I199)</f>
        <v>1</v>
      </c>
      <c r="M199" s="8">
        <f ca="1">COUNTIF(OFFSET(Unit_CFDAs!D$2,0,0,COUNTA(Unit_CFDAs!D$2:D$68000),1),$I199)</f>
        <v>0</v>
      </c>
      <c r="N199" s="8">
        <f ca="1">COUNTIF(OFFSET(Unit_CFDAs!E$2,0,0,COUNTA(Unit_CFDAs!E$2:E$68000),1),$I199)</f>
        <v>0</v>
      </c>
      <c r="O199" s="9">
        <f ca="1">COUNTIF(OFFSET(Unit_CFDAs!F$2,0,0,COUNTA(Unit_CFDAs!F$2:F$68000),1),$I199)</f>
        <v>2</v>
      </c>
      <c r="P199" s="11">
        <f ca="1">COUNTIF(OFFSET(Unit_CFDAs!G$2,0,0,COUNTA(Unit_CFDAs!G$2:G$68000),1),$I199)</f>
        <v>1</v>
      </c>
      <c r="Q199" s="11">
        <f ca="1">COUNTIF(OFFSET(Unit_CFDAs!H$2,0,0,COUNTA(Unit_CFDAs!H$2:H$68000),1),$I199)</f>
        <v>1</v>
      </c>
      <c r="R199" s="11">
        <f ca="1">COUNTIF(OFFSET(Unit_CFDAs!I$2,0,0,COUNTA(Unit_CFDAs!I$2:I$68000),1),$I199)</f>
        <v>1</v>
      </c>
      <c r="S199" s="11">
        <f ca="1">COUNTIF(OFFSET(Unit_CFDAs!J$2,0,0,COUNTA(Unit_CFDAs!J$2:J$68000),1),$I199)</f>
        <v>0</v>
      </c>
      <c r="T199" s="11">
        <f ca="1">COUNTIF(OFFSET(Unit_CFDAs!K$2,0,0,COUNTA(Unit_CFDAs!K$2:K$68000),1),$I199)</f>
        <v>0</v>
      </c>
      <c r="U199" t="str">
        <f>INDEX('CFDA-Defs'!$C$2:$C$68000,MATCH(I199,'CFDA-Defs'!$B$2:$B$68000))</f>
        <v>National Institutes Of Health, Department Of Health And Human Services</v>
      </c>
      <c r="V199" t="str">
        <f>INDEX('CFDA-Defs'!$A$2:$A$68000,MATCH(I199,'CFDA-Defs'!$B$2:$B$68000))</f>
        <v>Environmental Health</v>
      </c>
    </row>
    <row r="200" spans="1:22" x14ac:dyDescent="0.2">
      <c r="A200" s="1">
        <v>40747</v>
      </c>
      <c r="B200" s="1">
        <v>41830</v>
      </c>
      <c r="C200" t="s">
        <v>5887</v>
      </c>
      <c r="D200" t="s">
        <v>5888</v>
      </c>
      <c r="E200" t="s">
        <v>5633</v>
      </c>
      <c r="F200">
        <v>200000</v>
      </c>
      <c r="G200" t="s">
        <v>5889</v>
      </c>
      <c r="H200" t="s">
        <v>5890</v>
      </c>
      <c r="I200">
        <v>93.113</v>
      </c>
      <c r="J200" s="8">
        <f ca="1">COUNTIF(OFFSET(Unit_CFDAs!A$2,0,0,COUNTA(Unit_CFDAs!A$2:A$68000),1),$I200)</f>
        <v>1</v>
      </c>
      <c r="K200" s="8">
        <f ca="1">COUNTIF(OFFSET(Unit_CFDAs!B$2,0,0,COUNTA(Unit_CFDAs!B$2:B$68000),1),$I200)</f>
        <v>1</v>
      </c>
      <c r="L200" s="8">
        <f ca="1">COUNTIF(OFFSET(Unit_CFDAs!C$2,0,0,COUNTA(Unit_CFDAs!C$2:C$68000),1),$I200)</f>
        <v>1</v>
      </c>
      <c r="M200" s="8">
        <f ca="1">COUNTIF(OFFSET(Unit_CFDAs!D$2,0,0,COUNTA(Unit_CFDAs!D$2:D$68000),1),$I200)</f>
        <v>0</v>
      </c>
      <c r="N200" s="8">
        <f ca="1">COUNTIF(OFFSET(Unit_CFDAs!E$2,0,0,COUNTA(Unit_CFDAs!E$2:E$68000),1),$I200)</f>
        <v>0</v>
      </c>
      <c r="O200" s="9">
        <f ca="1">COUNTIF(OFFSET(Unit_CFDAs!F$2,0,0,COUNTA(Unit_CFDAs!F$2:F$68000),1),$I200)</f>
        <v>2</v>
      </c>
      <c r="P200" s="11">
        <f ca="1">COUNTIF(OFFSET(Unit_CFDAs!G$2,0,0,COUNTA(Unit_CFDAs!G$2:G$68000),1),$I200)</f>
        <v>1</v>
      </c>
      <c r="Q200" s="11">
        <f ca="1">COUNTIF(OFFSET(Unit_CFDAs!H$2,0,0,COUNTA(Unit_CFDAs!H$2:H$68000),1),$I200)</f>
        <v>1</v>
      </c>
      <c r="R200" s="11">
        <f ca="1">COUNTIF(OFFSET(Unit_CFDAs!I$2,0,0,COUNTA(Unit_CFDAs!I$2:I$68000),1),$I200)</f>
        <v>1</v>
      </c>
      <c r="S200" s="11">
        <f ca="1">COUNTIF(OFFSET(Unit_CFDAs!J$2,0,0,COUNTA(Unit_CFDAs!J$2:J$68000),1),$I200)</f>
        <v>0</v>
      </c>
      <c r="T200" s="11">
        <f ca="1">COUNTIF(OFFSET(Unit_CFDAs!K$2,0,0,COUNTA(Unit_CFDAs!K$2:K$68000),1),$I200)</f>
        <v>0</v>
      </c>
      <c r="U200" t="str">
        <f>INDEX('CFDA-Defs'!$C$2:$C$68000,MATCH(I200,'CFDA-Defs'!$B$2:$B$68000))</f>
        <v>National Institutes Of Health, Department Of Health And Human Services</v>
      </c>
      <c r="V200" t="str">
        <f>INDEX('CFDA-Defs'!$A$2:$A$68000,MATCH(I200,'CFDA-Defs'!$B$2:$B$68000))</f>
        <v>Environmental Health</v>
      </c>
    </row>
    <row r="201" spans="1:22" x14ac:dyDescent="0.2">
      <c r="A201" s="1">
        <v>40648</v>
      </c>
      <c r="B201" s="1">
        <v>41781</v>
      </c>
      <c r="C201" t="s">
        <v>5891</v>
      </c>
      <c r="D201" t="s">
        <v>5892</v>
      </c>
      <c r="E201" t="s">
        <v>5633</v>
      </c>
      <c r="F201">
        <v>100000</v>
      </c>
      <c r="G201" t="s">
        <v>5893</v>
      </c>
      <c r="H201" t="s">
        <v>5894</v>
      </c>
      <c r="I201">
        <v>93.113</v>
      </c>
      <c r="J201" s="8">
        <f ca="1">COUNTIF(OFFSET(Unit_CFDAs!A$2,0,0,COUNTA(Unit_CFDAs!A$2:A$68000),1),$I201)</f>
        <v>1</v>
      </c>
      <c r="K201" s="8">
        <f ca="1">COUNTIF(OFFSET(Unit_CFDAs!B$2,0,0,COUNTA(Unit_CFDAs!B$2:B$68000),1),$I201)</f>
        <v>1</v>
      </c>
      <c r="L201" s="8">
        <f ca="1">COUNTIF(OFFSET(Unit_CFDAs!C$2,0,0,COUNTA(Unit_CFDAs!C$2:C$68000),1),$I201)</f>
        <v>1</v>
      </c>
      <c r="M201" s="8">
        <f ca="1">COUNTIF(OFFSET(Unit_CFDAs!D$2,0,0,COUNTA(Unit_CFDAs!D$2:D$68000),1),$I201)</f>
        <v>0</v>
      </c>
      <c r="N201" s="8">
        <f ca="1">COUNTIF(OFFSET(Unit_CFDAs!E$2,0,0,COUNTA(Unit_CFDAs!E$2:E$68000),1),$I201)</f>
        <v>0</v>
      </c>
      <c r="O201" s="9">
        <f ca="1">COUNTIF(OFFSET(Unit_CFDAs!F$2,0,0,COUNTA(Unit_CFDAs!F$2:F$68000),1),$I201)</f>
        <v>2</v>
      </c>
      <c r="P201" s="11">
        <f ca="1">COUNTIF(OFFSET(Unit_CFDAs!G$2,0,0,COUNTA(Unit_CFDAs!G$2:G$68000),1),$I201)</f>
        <v>1</v>
      </c>
      <c r="Q201" s="11">
        <f ca="1">COUNTIF(OFFSET(Unit_CFDAs!H$2,0,0,COUNTA(Unit_CFDAs!H$2:H$68000),1),$I201)</f>
        <v>1</v>
      </c>
      <c r="R201" s="11">
        <f ca="1">COUNTIF(OFFSET(Unit_CFDAs!I$2,0,0,COUNTA(Unit_CFDAs!I$2:I$68000),1),$I201)</f>
        <v>1</v>
      </c>
      <c r="S201" s="11">
        <f ca="1">COUNTIF(OFFSET(Unit_CFDAs!J$2,0,0,COUNTA(Unit_CFDAs!J$2:J$68000),1),$I201)</f>
        <v>0</v>
      </c>
      <c r="T201" s="11">
        <f ca="1">COUNTIF(OFFSET(Unit_CFDAs!K$2,0,0,COUNTA(Unit_CFDAs!K$2:K$68000),1),$I201)</f>
        <v>0</v>
      </c>
      <c r="U201" t="str">
        <f>INDEX('CFDA-Defs'!$C$2:$C$68000,MATCH(I201,'CFDA-Defs'!$B$2:$B$68000))</f>
        <v>National Institutes Of Health, Department Of Health And Human Services</v>
      </c>
      <c r="V201" t="str">
        <f>INDEX('CFDA-Defs'!$A$2:$A$68000,MATCH(I201,'CFDA-Defs'!$B$2:$B$68000))</f>
        <v>Environmental Health</v>
      </c>
    </row>
    <row r="202" spans="1:22" x14ac:dyDescent="0.2">
      <c r="A202" s="1">
        <v>40599</v>
      </c>
      <c r="B202" s="1">
        <v>41645</v>
      </c>
      <c r="C202" t="s">
        <v>5895</v>
      </c>
      <c r="D202" t="s">
        <v>5896</v>
      </c>
      <c r="E202" t="s">
        <v>5633</v>
      </c>
      <c r="G202" t="s">
        <v>5897</v>
      </c>
      <c r="H202" t="s">
        <v>5898</v>
      </c>
      <c r="I202">
        <v>93.113</v>
      </c>
      <c r="J202" s="8">
        <f ca="1">COUNTIF(OFFSET(Unit_CFDAs!A$2,0,0,COUNTA(Unit_CFDAs!A$2:A$68000),1),$I202)</f>
        <v>1</v>
      </c>
      <c r="K202" s="8">
        <f ca="1">COUNTIF(OFFSET(Unit_CFDAs!B$2,0,0,COUNTA(Unit_CFDAs!B$2:B$68000),1),$I202)</f>
        <v>1</v>
      </c>
      <c r="L202" s="8">
        <f ca="1">COUNTIF(OFFSET(Unit_CFDAs!C$2,0,0,COUNTA(Unit_CFDAs!C$2:C$68000),1),$I202)</f>
        <v>1</v>
      </c>
      <c r="M202" s="8">
        <f ca="1">COUNTIF(OFFSET(Unit_CFDAs!D$2,0,0,COUNTA(Unit_CFDAs!D$2:D$68000),1),$I202)</f>
        <v>0</v>
      </c>
      <c r="N202" s="8">
        <f ca="1">COUNTIF(OFFSET(Unit_CFDAs!E$2,0,0,COUNTA(Unit_CFDAs!E$2:E$68000),1),$I202)</f>
        <v>0</v>
      </c>
      <c r="O202" s="9">
        <f ca="1">COUNTIF(OFFSET(Unit_CFDAs!F$2,0,0,COUNTA(Unit_CFDAs!F$2:F$68000),1),$I202)</f>
        <v>2</v>
      </c>
      <c r="P202" s="11">
        <f ca="1">COUNTIF(OFFSET(Unit_CFDAs!G$2,0,0,COUNTA(Unit_CFDAs!G$2:G$68000),1),$I202)</f>
        <v>1</v>
      </c>
      <c r="Q202" s="11">
        <f ca="1">COUNTIF(OFFSET(Unit_CFDAs!H$2,0,0,COUNTA(Unit_CFDAs!H$2:H$68000),1),$I202)</f>
        <v>1</v>
      </c>
      <c r="R202" s="11">
        <f ca="1">COUNTIF(OFFSET(Unit_CFDAs!I$2,0,0,COUNTA(Unit_CFDAs!I$2:I$68000),1),$I202)</f>
        <v>1</v>
      </c>
      <c r="S202" s="11">
        <f ca="1">COUNTIF(OFFSET(Unit_CFDAs!J$2,0,0,COUNTA(Unit_CFDAs!J$2:J$68000),1),$I202)</f>
        <v>0</v>
      </c>
      <c r="T202" s="11">
        <f ca="1">COUNTIF(OFFSET(Unit_CFDAs!K$2,0,0,COUNTA(Unit_CFDAs!K$2:K$68000),1),$I202)</f>
        <v>0</v>
      </c>
      <c r="U202" t="str">
        <f>INDEX('CFDA-Defs'!$C$2:$C$68000,MATCH(I202,'CFDA-Defs'!$B$2:$B$68000))</f>
        <v>National Institutes Of Health, Department Of Health And Human Services</v>
      </c>
      <c r="V202" t="str">
        <f>INDEX('CFDA-Defs'!$A$2:$A$68000,MATCH(I202,'CFDA-Defs'!$B$2:$B$68000))</f>
        <v>Environmental Health</v>
      </c>
    </row>
    <row r="203" spans="1:22" x14ac:dyDescent="0.2">
      <c r="A203" s="1">
        <v>40599</v>
      </c>
      <c r="B203" s="1">
        <v>41645</v>
      </c>
      <c r="C203" t="s">
        <v>5899</v>
      </c>
      <c r="D203" t="s">
        <v>5900</v>
      </c>
      <c r="E203" t="s">
        <v>5633</v>
      </c>
      <c r="F203">
        <v>200000</v>
      </c>
      <c r="G203" t="s">
        <v>5897</v>
      </c>
      <c r="H203" t="s">
        <v>5901</v>
      </c>
      <c r="I203">
        <v>93.113</v>
      </c>
      <c r="J203" s="8">
        <f ca="1">COUNTIF(OFFSET(Unit_CFDAs!A$2,0,0,COUNTA(Unit_CFDAs!A$2:A$68000),1),$I203)</f>
        <v>1</v>
      </c>
      <c r="K203" s="8">
        <f ca="1">COUNTIF(OFFSET(Unit_CFDAs!B$2,0,0,COUNTA(Unit_CFDAs!B$2:B$68000),1),$I203)</f>
        <v>1</v>
      </c>
      <c r="L203" s="8">
        <f ca="1">COUNTIF(OFFSET(Unit_CFDAs!C$2,0,0,COUNTA(Unit_CFDAs!C$2:C$68000),1),$I203)</f>
        <v>1</v>
      </c>
      <c r="M203" s="8">
        <f ca="1">COUNTIF(OFFSET(Unit_CFDAs!D$2,0,0,COUNTA(Unit_CFDAs!D$2:D$68000),1),$I203)</f>
        <v>0</v>
      </c>
      <c r="N203" s="8">
        <f ca="1">COUNTIF(OFFSET(Unit_CFDAs!E$2,0,0,COUNTA(Unit_CFDAs!E$2:E$68000),1),$I203)</f>
        <v>0</v>
      </c>
      <c r="O203" s="9">
        <f ca="1">COUNTIF(OFFSET(Unit_CFDAs!F$2,0,0,COUNTA(Unit_CFDAs!F$2:F$68000),1),$I203)</f>
        <v>2</v>
      </c>
      <c r="P203" s="11">
        <f ca="1">COUNTIF(OFFSET(Unit_CFDAs!G$2,0,0,COUNTA(Unit_CFDAs!G$2:G$68000),1),$I203)</f>
        <v>1</v>
      </c>
      <c r="Q203" s="11">
        <f ca="1">COUNTIF(OFFSET(Unit_CFDAs!H$2,0,0,COUNTA(Unit_CFDAs!H$2:H$68000),1),$I203)</f>
        <v>1</v>
      </c>
      <c r="R203" s="11">
        <f ca="1">COUNTIF(OFFSET(Unit_CFDAs!I$2,0,0,COUNTA(Unit_CFDAs!I$2:I$68000),1),$I203)</f>
        <v>1</v>
      </c>
      <c r="S203" s="11">
        <f ca="1">COUNTIF(OFFSET(Unit_CFDAs!J$2,0,0,COUNTA(Unit_CFDAs!J$2:J$68000),1),$I203)</f>
        <v>0</v>
      </c>
      <c r="T203" s="11">
        <f ca="1">COUNTIF(OFFSET(Unit_CFDAs!K$2,0,0,COUNTA(Unit_CFDAs!K$2:K$68000),1),$I203)</f>
        <v>0</v>
      </c>
      <c r="U203" t="str">
        <f>INDEX('CFDA-Defs'!$C$2:$C$68000,MATCH(I203,'CFDA-Defs'!$B$2:$B$68000))</f>
        <v>National Institutes Of Health, Department Of Health And Human Services</v>
      </c>
      <c r="V203" t="str">
        <f>INDEX('CFDA-Defs'!$A$2:$A$68000,MATCH(I203,'CFDA-Defs'!$B$2:$B$68000))</f>
        <v>Environmental Health</v>
      </c>
    </row>
    <row r="204" spans="1:22" x14ac:dyDescent="0.2">
      <c r="A204" s="1">
        <v>40599</v>
      </c>
      <c r="B204" s="1">
        <v>41645</v>
      </c>
      <c r="C204" t="s">
        <v>5902</v>
      </c>
      <c r="D204" t="s">
        <v>5903</v>
      </c>
      <c r="E204" t="s">
        <v>5633</v>
      </c>
      <c r="G204" t="s">
        <v>5897</v>
      </c>
      <c r="H204" t="s">
        <v>5904</v>
      </c>
      <c r="I204">
        <v>93.113</v>
      </c>
      <c r="J204" s="8">
        <f ca="1">COUNTIF(OFFSET(Unit_CFDAs!A$2,0,0,COUNTA(Unit_CFDAs!A$2:A$68000),1),$I204)</f>
        <v>1</v>
      </c>
      <c r="K204" s="8">
        <f ca="1">COUNTIF(OFFSET(Unit_CFDAs!B$2,0,0,COUNTA(Unit_CFDAs!B$2:B$68000),1),$I204)</f>
        <v>1</v>
      </c>
      <c r="L204" s="8">
        <f ca="1">COUNTIF(OFFSET(Unit_CFDAs!C$2,0,0,COUNTA(Unit_CFDAs!C$2:C$68000),1),$I204)</f>
        <v>1</v>
      </c>
      <c r="M204" s="8">
        <f ca="1">COUNTIF(OFFSET(Unit_CFDAs!D$2,0,0,COUNTA(Unit_CFDAs!D$2:D$68000),1),$I204)</f>
        <v>0</v>
      </c>
      <c r="N204" s="8">
        <f ca="1">COUNTIF(OFFSET(Unit_CFDAs!E$2,0,0,COUNTA(Unit_CFDAs!E$2:E$68000),1),$I204)</f>
        <v>0</v>
      </c>
      <c r="O204" s="9">
        <f ca="1">COUNTIF(OFFSET(Unit_CFDAs!F$2,0,0,COUNTA(Unit_CFDAs!F$2:F$68000),1),$I204)</f>
        <v>2</v>
      </c>
      <c r="P204" s="11">
        <f ca="1">COUNTIF(OFFSET(Unit_CFDAs!G$2,0,0,COUNTA(Unit_CFDAs!G$2:G$68000),1),$I204)</f>
        <v>1</v>
      </c>
      <c r="Q204" s="11">
        <f ca="1">COUNTIF(OFFSET(Unit_CFDAs!H$2,0,0,COUNTA(Unit_CFDAs!H$2:H$68000),1),$I204)</f>
        <v>1</v>
      </c>
      <c r="R204" s="11">
        <f ca="1">COUNTIF(OFFSET(Unit_CFDAs!I$2,0,0,COUNTA(Unit_CFDAs!I$2:I$68000),1),$I204)</f>
        <v>1</v>
      </c>
      <c r="S204" s="11">
        <f ca="1">COUNTIF(OFFSET(Unit_CFDAs!J$2,0,0,COUNTA(Unit_CFDAs!J$2:J$68000),1),$I204)</f>
        <v>0</v>
      </c>
      <c r="T204" s="11">
        <f ca="1">COUNTIF(OFFSET(Unit_CFDAs!K$2,0,0,COUNTA(Unit_CFDAs!K$2:K$68000),1),$I204)</f>
        <v>0</v>
      </c>
      <c r="U204" t="str">
        <f>INDEX('CFDA-Defs'!$C$2:$C$68000,MATCH(I204,'CFDA-Defs'!$B$2:$B$68000))</f>
        <v>National Institutes Of Health, Department Of Health And Human Services</v>
      </c>
      <c r="V204" t="str">
        <f>INDEX('CFDA-Defs'!$A$2:$A$68000,MATCH(I204,'CFDA-Defs'!$B$2:$B$68000))</f>
        <v>Environmental Health</v>
      </c>
    </row>
    <row r="205" spans="1:22" x14ac:dyDescent="0.2">
      <c r="A205" s="1">
        <v>40502</v>
      </c>
      <c r="B205" s="1">
        <v>41645</v>
      </c>
      <c r="C205" t="s">
        <v>5905</v>
      </c>
      <c r="D205" t="s">
        <v>5906</v>
      </c>
      <c r="E205" t="s">
        <v>5633</v>
      </c>
      <c r="F205">
        <v>200000</v>
      </c>
      <c r="G205" t="s">
        <v>5907</v>
      </c>
      <c r="H205" t="s">
        <v>5908</v>
      </c>
      <c r="I205">
        <v>93.113</v>
      </c>
      <c r="J205" s="8">
        <f ca="1">COUNTIF(OFFSET(Unit_CFDAs!A$2,0,0,COUNTA(Unit_CFDAs!A$2:A$68000),1),$I205)</f>
        <v>1</v>
      </c>
      <c r="K205" s="8">
        <f ca="1">COUNTIF(OFFSET(Unit_CFDAs!B$2,0,0,COUNTA(Unit_CFDAs!B$2:B$68000),1),$I205)</f>
        <v>1</v>
      </c>
      <c r="L205" s="8">
        <f ca="1">COUNTIF(OFFSET(Unit_CFDAs!C$2,0,0,COUNTA(Unit_CFDAs!C$2:C$68000),1),$I205)</f>
        <v>1</v>
      </c>
      <c r="M205" s="8">
        <f ca="1">COUNTIF(OFFSET(Unit_CFDAs!D$2,0,0,COUNTA(Unit_CFDAs!D$2:D$68000),1),$I205)</f>
        <v>0</v>
      </c>
      <c r="N205" s="8">
        <f ca="1">COUNTIF(OFFSET(Unit_CFDAs!E$2,0,0,COUNTA(Unit_CFDAs!E$2:E$68000),1),$I205)</f>
        <v>0</v>
      </c>
      <c r="O205" s="9">
        <f ca="1">COUNTIF(OFFSET(Unit_CFDAs!F$2,0,0,COUNTA(Unit_CFDAs!F$2:F$68000),1),$I205)</f>
        <v>2</v>
      </c>
      <c r="P205" s="11">
        <f ca="1">COUNTIF(OFFSET(Unit_CFDAs!G$2,0,0,COUNTA(Unit_CFDAs!G$2:G$68000),1),$I205)</f>
        <v>1</v>
      </c>
      <c r="Q205" s="11">
        <f ca="1">COUNTIF(OFFSET(Unit_CFDAs!H$2,0,0,COUNTA(Unit_CFDAs!H$2:H$68000),1),$I205)</f>
        <v>1</v>
      </c>
      <c r="R205" s="11">
        <f ca="1">COUNTIF(OFFSET(Unit_CFDAs!I$2,0,0,COUNTA(Unit_CFDAs!I$2:I$68000),1),$I205)</f>
        <v>1</v>
      </c>
      <c r="S205" s="11">
        <f ca="1">COUNTIF(OFFSET(Unit_CFDAs!J$2,0,0,COUNTA(Unit_CFDAs!J$2:J$68000),1),$I205)</f>
        <v>0</v>
      </c>
      <c r="T205" s="11">
        <f ca="1">COUNTIF(OFFSET(Unit_CFDAs!K$2,0,0,COUNTA(Unit_CFDAs!K$2:K$68000),1),$I205)</f>
        <v>0</v>
      </c>
      <c r="U205" t="str">
        <f>INDEX('CFDA-Defs'!$C$2:$C$68000,MATCH(I205,'CFDA-Defs'!$B$2:$B$68000))</f>
        <v>National Institutes Of Health, Department Of Health And Human Services</v>
      </c>
      <c r="V205" t="str">
        <f>INDEX('CFDA-Defs'!$A$2:$A$68000,MATCH(I205,'CFDA-Defs'!$B$2:$B$68000))</f>
        <v>Environmental Health</v>
      </c>
    </row>
    <row r="206" spans="1:22" x14ac:dyDescent="0.2">
      <c r="A206" s="1">
        <v>40502</v>
      </c>
      <c r="B206" s="1">
        <v>41645</v>
      </c>
      <c r="C206" t="s">
        <v>5909</v>
      </c>
      <c r="D206" t="s">
        <v>5910</v>
      </c>
      <c r="E206" t="s">
        <v>5633</v>
      </c>
      <c r="G206" t="s">
        <v>5907</v>
      </c>
      <c r="H206" t="s">
        <v>5911</v>
      </c>
      <c r="I206">
        <v>93.113</v>
      </c>
      <c r="J206" s="8">
        <f ca="1">COUNTIF(OFFSET(Unit_CFDAs!A$2,0,0,COUNTA(Unit_CFDAs!A$2:A$68000),1),$I206)</f>
        <v>1</v>
      </c>
      <c r="K206" s="8">
        <f ca="1">COUNTIF(OFFSET(Unit_CFDAs!B$2,0,0,COUNTA(Unit_CFDAs!B$2:B$68000),1),$I206)</f>
        <v>1</v>
      </c>
      <c r="L206" s="8">
        <f ca="1">COUNTIF(OFFSET(Unit_CFDAs!C$2,0,0,COUNTA(Unit_CFDAs!C$2:C$68000),1),$I206)</f>
        <v>1</v>
      </c>
      <c r="M206" s="8">
        <f ca="1">COUNTIF(OFFSET(Unit_CFDAs!D$2,0,0,COUNTA(Unit_CFDAs!D$2:D$68000),1),$I206)</f>
        <v>0</v>
      </c>
      <c r="N206" s="8">
        <f ca="1">COUNTIF(OFFSET(Unit_CFDAs!E$2,0,0,COUNTA(Unit_CFDAs!E$2:E$68000),1),$I206)</f>
        <v>0</v>
      </c>
      <c r="O206" s="9">
        <f ca="1">COUNTIF(OFFSET(Unit_CFDAs!F$2,0,0,COUNTA(Unit_CFDAs!F$2:F$68000),1),$I206)</f>
        <v>2</v>
      </c>
      <c r="P206" s="11">
        <f ca="1">COUNTIF(OFFSET(Unit_CFDAs!G$2,0,0,COUNTA(Unit_CFDAs!G$2:G$68000),1),$I206)</f>
        <v>1</v>
      </c>
      <c r="Q206" s="11">
        <f ca="1">COUNTIF(OFFSET(Unit_CFDAs!H$2,0,0,COUNTA(Unit_CFDAs!H$2:H$68000),1),$I206)</f>
        <v>1</v>
      </c>
      <c r="R206" s="11">
        <f ca="1">COUNTIF(OFFSET(Unit_CFDAs!I$2,0,0,COUNTA(Unit_CFDAs!I$2:I$68000),1),$I206)</f>
        <v>1</v>
      </c>
      <c r="S206" s="11">
        <f ca="1">COUNTIF(OFFSET(Unit_CFDAs!J$2,0,0,COUNTA(Unit_CFDAs!J$2:J$68000),1),$I206)</f>
        <v>0</v>
      </c>
      <c r="T206" s="11">
        <f ca="1">COUNTIF(OFFSET(Unit_CFDAs!K$2,0,0,COUNTA(Unit_CFDAs!K$2:K$68000),1),$I206)</f>
        <v>0</v>
      </c>
      <c r="U206" t="str">
        <f>INDEX('CFDA-Defs'!$C$2:$C$68000,MATCH(I206,'CFDA-Defs'!$B$2:$B$68000))</f>
        <v>National Institutes Of Health, Department Of Health And Human Services</v>
      </c>
      <c r="V206" t="str">
        <f>INDEX('CFDA-Defs'!$A$2:$A$68000,MATCH(I206,'CFDA-Defs'!$B$2:$B$68000))</f>
        <v>Environmental Health</v>
      </c>
    </row>
    <row r="207" spans="1:22" x14ac:dyDescent="0.2">
      <c r="A207" s="1">
        <v>40460</v>
      </c>
      <c r="B207" s="1">
        <v>41645</v>
      </c>
      <c r="C207" t="s">
        <v>5912</v>
      </c>
      <c r="D207" t="s">
        <v>5913</v>
      </c>
      <c r="E207" t="s">
        <v>5633</v>
      </c>
      <c r="F207">
        <v>275000</v>
      </c>
      <c r="G207" t="s">
        <v>5914</v>
      </c>
      <c r="H207" t="s">
        <v>5915</v>
      </c>
      <c r="I207">
        <v>93.113</v>
      </c>
      <c r="J207" s="8">
        <f ca="1">COUNTIF(OFFSET(Unit_CFDAs!A$2,0,0,COUNTA(Unit_CFDAs!A$2:A$68000),1),$I207)</f>
        <v>1</v>
      </c>
      <c r="K207" s="8">
        <f ca="1">COUNTIF(OFFSET(Unit_CFDAs!B$2,0,0,COUNTA(Unit_CFDAs!B$2:B$68000),1),$I207)</f>
        <v>1</v>
      </c>
      <c r="L207" s="8">
        <f ca="1">COUNTIF(OFFSET(Unit_CFDAs!C$2,0,0,COUNTA(Unit_CFDAs!C$2:C$68000),1),$I207)</f>
        <v>1</v>
      </c>
      <c r="M207" s="8">
        <f ca="1">COUNTIF(OFFSET(Unit_CFDAs!D$2,0,0,COUNTA(Unit_CFDAs!D$2:D$68000),1),$I207)</f>
        <v>0</v>
      </c>
      <c r="N207" s="8">
        <f ca="1">COUNTIF(OFFSET(Unit_CFDAs!E$2,0,0,COUNTA(Unit_CFDAs!E$2:E$68000),1),$I207)</f>
        <v>0</v>
      </c>
      <c r="O207" s="9">
        <f ca="1">COUNTIF(OFFSET(Unit_CFDAs!F$2,0,0,COUNTA(Unit_CFDAs!F$2:F$68000),1),$I207)</f>
        <v>2</v>
      </c>
      <c r="P207" s="11">
        <f ca="1">COUNTIF(OFFSET(Unit_CFDAs!G$2,0,0,COUNTA(Unit_CFDAs!G$2:G$68000),1),$I207)</f>
        <v>1</v>
      </c>
      <c r="Q207" s="11">
        <f ca="1">COUNTIF(OFFSET(Unit_CFDAs!H$2,0,0,COUNTA(Unit_CFDAs!H$2:H$68000),1),$I207)</f>
        <v>1</v>
      </c>
      <c r="R207" s="11">
        <f ca="1">COUNTIF(OFFSET(Unit_CFDAs!I$2,0,0,COUNTA(Unit_CFDAs!I$2:I$68000),1),$I207)</f>
        <v>1</v>
      </c>
      <c r="S207" s="11">
        <f ca="1">COUNTIF(OFFSET(Unit_CFDAs!J$2,0,0,COUNTA(Unit_CFDAs!J$2:J$68000),1),$I207)</f>
        <v>0</v>
      </c>
      <c r="T207" s="11">
        <f ca="1">COUNTIF(OFFSET(Unit_CFDAs!K$2,0,0,COUNTA(Unit_CFDAs!K$2:K$68000),1),$I207)</f>
        <v>0</v>
      </c>
      <c r="U207" t="str">
        <f>INDEX('CFDA-Defs'!$C$2:$C$68000,MATCH(I207,'CFDA-Defs'!$B$2:$B$68000))</f>
        <v>National Institutes Of Health, Department Of Health And Human Services</v>
      </c>
      <c r="V207" t="str">
        <f>INDEX('CFDA-Defs'!$A$2:$A$68000,MATCH(I207,'CFDA-Defs'!$B$2:$B$68000))</f>
        <v>Environmental Health</v>
      </c>
    </row>
    <row r="208" spans="1:22" x14ac:dyDescent="0.2">
      <c r="A208" s="1">
        <v>40460</v>
      </c>
      <c r="B208" s="1">
        <v>41645</v>
      </c>
      <c r="C208" t="s">
        <v>5916</v>
      </c>
      <c r="D208" t="s">
        <v>5917</v>
      </c>
      <c r="E208" t="s">
        <v>5633</v>
      </c>
      <c r="G208" t="s">
        <v>5914</v>
      </c>
      <c r="H208" t="s">
        <v>5918</v>
      </c>
      <c r="I208">
        <v>93.113</v>
      </c>
      <c r="J208" s="8">
        <f ca="1">COUNTIF(OFFSET(Unit_CFDAs!A$2,0,0,COUNTA(Unit_CFDAs!A$2:A$68000),1),$I208)</f>
        <v>1</v>
      </c>
      <c r="K208" s="8">
        <f ca="1">COUNTIF(OFFSET(Unit_CFDAs!B$2,0,0,COUNTA(Unit_CFDAs!B$2:B$68000),1),$I208)</f>
        <v>1</v>
      </c>
      <c r="L208" s="8">
        <f ca="1">COUNTIF(OFFSET(Unit_CFDAs!C$2,0,0,COUNTA(Unit_CFDAs!C$2:C$68000),1),$I208)</f>
        <v>1</v>
      </c>
      <c r="M208" s="8">
        <f ca="1">COUNTIF(OFFSET(Unit_CFDAs!D$2,0,0,COUNTA(Unit_CFDAs!D$2:D$68000),1),$I208)</f>
        <v>0</v>
      </c>
      <c r="N208" s="8">
        <f ca="1">COUNTIF(OFFSET(Unit_CFDAs!E$2,0,0,COUNTA(Unit_CFDAs!E$2:E$68000),1),$I208)</f>
        <v>0</v>
      </c>
      <c r="O208" s="9">
        <f ca="1">COUNTIF(OFFSET(Unit_CFDAs!F$2,0,0,COUNTA(Unit_CFDAs!F$2:F$68000),1),$I208)</f>
        <v>2</v>
      </c>
      <c r="P208" s="11">
        <f ca="1">COUNTIF(OFFSET(Unit_CFDAs!G$2,0,0,COUNTA(Unit_CFDAs!G$2:G$68000),1),$I208)</f>
        <v>1</v>
      </c>
      <c r="Q208" s="11">
        <f ca="1">COUNTIF(OFFSET(Unit_CFDAs!H$2,0,0,COUNTA(Unit_CFDAs!H$2:H$68000),1),$I208)</f>
        <v>1</v>
      </c>
      <c r="R208" s="11">
        <f ca="1">COUNTIF(OFFSET(Unit_CFDAs!I$2,0,0,COUNTA(Unit_CFDAs!I$2:I$68000),1),$I208)</f>
        <v>1</v>
      </c>
      <c r="S208" s="11">
        <f ca="1">COUNTIF(OFFSET(Unit_CFDAs!J$2,0,0,COUNTA(Unit_CFDAs!J$2:J$68000),1),$I208)</f>
        <v>0</v>
      </c>
      <c r="T208" s="11">
        <f ca="1">COUNTIF(OFFSET(Unit_CFDAs!K$2,0,0,COUNTA(Unit_CFDAs!K$2:K$68000),1),$I208)</f>
        <v>0</v>
      </c>
      <c r="U208" t="str">
        <f>INDEX('CFDA-Defs'!$C$2:$C$68000,MATCH(I208,'CFDA-Defs'!$B$2:$B$68000))</f>
        <v>National Institutes Of Health, Department Of Health And Human Services</v>
      </c>
      <c r="V208" t="str">
        <f>INDEX('CFDA-Defs'!$A$2:$A$68000,MATCH(I208,'CFDA-Defs'!$B$2:$B$68000))</f>
        <v>Environmental Health</v>
      </c>
    </row>
    <row r="209" spans="1:22" x14ac:dyDescent="0.2">
      <c r="A209" s="1">
        <v>40460</v>
      </c>
      <c r="B209" s="1">
        <v>41645</v>
      </c>
      <c r="C209" t="s">
        <v>5919</v>
      </c>
      <c r="D209" t="s">
        <v>5920</v>
      </c>
      <c r="E209" t="s">
        <v>5633</v>
      </c>
      <c r="F209">
        <v>50000</v>
      </c>
      <c r="G209" t="s">
        <v>5914</v>
      </c>
      <c r="H209" t="s">
        <v>5921</v>
      </c>
      <c r="I209">
        <v>93.113</v>
      </c>
      <c r="J209" s="8">
        <f ca="1">COUNTIF(OFFSET(Unit_CFDAs!A$2,0,0,COUNTA(Unit_CFDAs!A$2:A$68000),1),$I209)</f>
        <v>1</v>
      </c>
      <c r="K209" s="8">
        <f ca="1">COUNTIF(OFFSET(Unit_CFDAs!B$2,0,0,COUNTA(Unit_CFDAs!B$2:B$68000),1),$I209)</f>
        <v>1</v>
      </c>
      <c r="L209" s="8">
        <f ca="1">COUNTIF(OFFSET(Unit_CFDAs!C$2,0,0,COUNTA(Unit_CFDAs!C$2:C$68000),1),$I209)</f>
        <v>1</v>
      </c>
      <c r="M209" s="8">
        <f ca="1">COUNTIF(OFFSET(Unit_CFDAs!D$2,0,0,COUNTA(Unit_CFDAs!D$2:D$68000),1),$I209)</f>
        <v>0</v>
      </c>
      <c r="N209" s="8">
        <f ca="1">COUNTIF(OFFSET(Unit_CFDAs!E$2,0,0,COUNTA(Unit_CFDAs!E$2:E$68000),1),$I209)</f>
        <v>0</v>
      </c>
      <c r="O209" s="9">
        <f ca="1">COUNTIF(OFFSET(Unit_CFDAs!F$2,0,0,COUNTA(Unit_CFDAs!F$2:F$68000),1),$I209)</f>
        <v>2</v>
      </c>
      <c r="P209" s="11">
        <f ca="1">COUNTIF(OFFSET(Unit_CFDAs!G$2,0,0,COUNTA(Unit_CFDAs!G$2:G$68000),1),$I209)</f>
        <v>1</v>
      </c>
      <c r="Q209" s="11">
        <f ca="1">COUNTIF(OFFSET(Unit_CFDAs!H$2,0,0,COUNTA(Unit_CFDAs!H$2:H$68000),1),$I209)</f>
        <v>1</v>
      </c>
      <c r="R209" s="11">
        <f ca="1">COUNTIF(OFFSET(Unit_CFDAs!I$2,0,0,COUNTA(Unit_CFDAs!I$2:I$68000),1),$I209)</f>
        <v>1</v>
      </c>
      <c r="S209" s="11">
        <f ca="1">COUNTIF(OFFSET(Unit_CFDAs!J$2,0,0,COUNTA(Unit_CFDAs!J$2:J$68000),1),$I209)</f>
        <v>0</v>
      </c>
      <c r="T209" s="11">
        <f ca="1">COUNTIF(OFFSET(Unit_CFDAs!K$2,0,0,COUNTA(Unit_CFDAs!K$2:K$68000),1),$I209)</f>
        <v>0</v>
      </c>
      <c r="U209" t="str">
        <f>INDEX('CFDA-Defs'!$C$2:$C$68000,MATCH(I209,'CFDA-Defs'!$B$2:$B$68000))</f>
        <v>National Institutes Of Health, Department Of Health And Human Services</v>
      </c>
      <c r="V209" t="str">
        <f>INDEX('CFDA-Defs'!$A$2:$A$68000,MATCH(I209,'CFDA-Defs'!$B$2:$B$68000))</f>
        <v>Environmental Health</v>
      </c>
    </row>
    <row r="210" spans="1:22" x14ac:dyDescent="0.2">
      <c r="A210" s="1">
        <v>40368</v>
      </c>
      <c r="B210" s="1">
        <v>41523</v>
      </c>
      <c r="C210" t="s">
        <v>5922</v>
      </c>
      <c r="D210" t="s">
        <v>5923</v>
      </c>
      <c r="E210" t="s">
        <v>5633</v>
      </c>
      <c r="F210">
        <v>200000</v>
      </c>
      <c r="G210" t="s">
        <v>5924</v>
      </c>
      <c r="H210" t="s">
        <v>5925</v>
      </c>
      <c r="I210">
        <v>93.113</v>
      </c>
      <c r="J210" s="8">
        <f ca="1">COUNTIF(OFFSET(Unit_CFDAs!A$2,0,0,COUNTA(Unit_CFDAs!A$2:A$68000),1),$I210)</f>
        <v>1</v>
      </c>
      <c r="K210" s="8">
        <f ca="1">COUNTIF(OFFSET(Unit_CFDAs!B$2,0,0,COUNTA(Unit_CFDAs!B$2:B$68000),1),$I210)</f>
        <v>1</v>
      </c>
      <c r="L210" s="8">
        <f ca="1">COUNTIF(OFFSET(Unit_CFDAs!C$2,0,0,COUNTA(Unit_CFDAs!C$2:C$68000),1),$I210)</f>
        <v>1</v>
      </c>
      <c r="M210" s="8">
        <f ca="1">COUNTIF(OFFSET(Unit_CFDAs!D$2,0,0,COUNTA(Unit_CFDAs!D$2:D$68000),1),$I210)</f>
        <v>0</v>
      </c>
      <c r="N210" s="8">
        <f ca="1">COUNTIF(OFFSET(Unit_CFDAs!E$2,0,0,COUNTA(Unit_CFDAs!E$2:E$68000),1),$I210)</f>
        <v>0</v>
      </c>
      <c r="O210" s="9">
        <f ca="1">COUNTIF(OFFSET(Unit_CFDAs!F$2,0,0,COUNTA(Unit_CFDAs!F$2:F$68000),1),$I210)</f>
        <v>2</v>
      </c>
      <c r="P210" s="11">
        <f ca="1">COUNTIF(OFFSET(Unit_CFDAs!G$2,0,0,COUNTA(Unit_CFDAs!G$2:G$68000),1),$I210)</f>
        <v>1</v>
      </c>
      <c r="Q210" s="11">
        <f ca="1">COUNTIF(OFFSET(Unit_CFDAs!H$2,0,0,COUNTA(Unit_CFDAs!H$2:H$68000),1),$I210)</f>
        <v>1</v>
      </c>
      <c r="R210" s="11">
        <f ca="1">COUNTIF(OFFSET(Unit_CFDAs!I$2,0,0,COUNTA(Unit_CFDAs!I$2:I$68000),1),$I210)</f>
        <v>1</v>
      </c>
      <c r="S210" s="11">
        <f ca="1">COUNTIF(OFFSET(Unit_CFDAs!J$2,0,0,COUNTA(Unit_CFDAs!J$2:J$68000),1),$I210)</f>
        <v>0</v>
      </c>
      <c r="T210" s="11">
        <f ca="1">COUNTIF(OFFSET(Unit_CFDAs!K$2,0,0,COUNTA(Unit_CFDAs!K$2:K$68000),1),$I210)</f>
        <v>0</v>
      </c>
      <c r="U210" t="str">
        <f>INDEX('CFDA-Defs'!$C$2:$C$68000,MATCH(I210,'CFDA-Defs'!$B$2:$B$68000))</f>
        <v>National Institutes Of Health, Department Of Health And Human Services</v>
      </c>
      <c r="V210" t="str">
        <f>INDEX('CFDA-Defs'!$A$2:$A$68000,MATCH(I210,'CFDA-Defs'!$B$2:$B$68000))</f>
        <v>Environmental Health</v>
      </c>
    </row>
    <row r="211" spans="1:22" x14ac:dyDescent="0.2">
      <c r="A211" s="1">
        <v>40368</v>
      </c>
      <c r="B211" s="1">
        <v>41523</v>
      </c>
      <c r="C211" t="s">
        <v>5926</v>
      </c>
      <c r="D211" t="s">
        <v>5927</v>
      </c>
      <c r="E211" t="s">
        <v>5633</v>
      </c>
      <c r="G211" t="s">
        <v>5928</v>
      </c>
      <c r="H211" t="s">
        <v>5929</v>
      </c>
      <c r="I211">
        <v>93.113</v>
      </c>
      <c r="J211" s="8">
        <f ca="1">COUNTIF(OFFSET(Unit_CFDAs!A$2,0,0,COUNTA(Unit_CFDAs!A$2:A$68000),1),$I211)</f>
        <v>1</v>
      </c>
      <c r="K211" s="8">
        <f ca="1">COUNTIF(OFFSET(Unit_CFDAs!B$2,0,0,COUNTA(Unit_CFDAs!B$2:B$68000),1),$I211)</f>
        <v>1</v>
      </c>
      <c r="L211" s="8">
        <f ca="1">COUNTIF(OFFSET(Unit_CFDAs!C$2,0,0,COUNTA(Unit_CFDAs!C$2:C$68000),1),$I211)</f>
        <v>1</v>
      </c>
      <c r="M211" s="8">
        <f ca="1">COUNTIF(OFFSET(Unit_CFDAs!D$2,0,0,COUNTA(Unit_CFDAs!D$2:D$68000),1),$I211)</f>
        <v>0</v>
      </c>
      <c r="N211" s="8">
        <f ca="1">COUNTIF(OFFSET(Unit_CFDAs!E$2,0,0,COUNTA(Unit_CFDAs!E$2:E$68000),1),$I211)</f>
        <v>0</v>
      </c>
      <c r="O211" s="9">
        <f ca="1">COUNTIF(OFFSET(Unit_CFDAs!F$2,0,0,COUNTA(Unit_CFDAs!F$2:F$68000),1),$I211)</f>
        <v>2</v>
      </c>
      <c r="P211" s="11">
        <f ca="1">COUNTIF(OFFSET(Unit_CFDAs!G$2,0,0,COUNTA(Unit_CFDAs!G$2:G$68000),1),$I211)</f>
        <v>1</v>
      </c>
      <c r="Q211" s="11">
        <f ca="1">COUNTIF(OFFSET(Unit_CFDAs!H$2,0,0,COUNTA(Unit_CFDAs!H$2:H$68000),1),$I211)</f>
        <v>1</v>
      </c>
      <c r="R211" s="11">
        <f ca="1">COUNTIF(OFFSET(Unit_CFDAs!I$2,0,0,COUNTA(Unit_CFDAs!I$2:I$68000),1),$I211)</f>
        <v>1</v>
      </c>
      <c r="S211" s="11">
        <f ca="1">COUNTIF(OFFSET(Unit_CFDAs!J$2,0,0,COUNTA(Unit_CFDAs!J$2:J$68000),1),$I211)</f>
        <v>0</v>
      </c>
      <c r="T211" s="11">
        <f ca="1">COUNTIF(OFFSET(Unit_CFDAs!K$2,0,0,COUNTA(Unit_CFDAs!K$2:K$68000),1),$I211)</f>
        <v>0</v>
      </c>
      <c r="U211" t="str">
        <f>INDEX('CFDA-Defs'!$C$2:$C$68000,MATCH(I211,'CFDA-Defs'!$B$2:$B$68000))</f>
        <v>National Institutes Of Health, Department Of Health And Human Services</v>
      </c>
      <c r="V211" t="str">
        <f>INDEX('CFDA-Defs'!$A$2:$A$68000,MATCH(I211,'CFDA-Defs'!$B$2:$B$68000))</f>
        <v>Environmental Health</v>
      </c>
    </row>
    <row r="212" spans="1:22" x14ac:dyDescent="0.2">
      <c r="A212" s="1">
        <v>40368</v>
      </c>
      <c r="B212" s="1">
        <v>41523</v>
      </c>
      <c r="C212" t="s">
        <v>5930</v>
      </c>
      <c r="D212" t="s">
        <v>5931</v>
      </c>
      <c r="E212" t="s">
        <v>5633</v>
      </c>
      <c r="F212">
        <v>50000</v>
      </c>
      <c r="G212" t="s">
        <v>5932</v>
      </c>
      <c r="H212" t="s">
        <v>5933</v>
      </c>
      <c r="I212">
        <v>93.113</v>
      </c>
      <c r="J212" s="8">
        <f ca="1">COUNTIF(OFFSET(Unit_CFDAs!A$2,0,0,COUNTA(Unit_CFDAs!A$2:A$68000),1),$I212)</f>
        <v>1</v>
      </c>
      <c r="K212" s="8">
        <f ca="1">COUNTIF(OFFSET(Unit_CFDAs!B$2,0,0,COUNTA(Unit_CFDAs!B$2:B$68000),1),$I212)</f>
        <v>1</v>
      </c>
      <c r="L212" s="8">
        <f ca="1">COUNTIF(OFFSET(Unit_CFDAs!C$2,0,0,COUNTA(Unit_CFDAs!C$2:C$68000),1),$I212)</f>
        <v>1</v>
      </c>
      <c r="M212" s="8">
        <f ca="1">COUNTIF(OFFSET(Unit_CFDAs!D$2,0,0,COUNTA(Unit_CFDAs!D$2:D$68000),1),$I212)</f>
        <v>0</v>
      </c>
      <c r="N212" s="8">
        <f ca="1">COUNTIF(OFFSET(Unit_CFDAs!E$2,0,0,COUNTA(Unit_CFDAs!E$2:E$68000),1),$I212)</f>
        <v>0</v>
      </c>
      <c r="O212" s="9">
        <f ca="1">COUNTIF(OFFSET(Unit_CFDAs!F$2,0,0,COUNTA(Unit_CFDAs!F$2:F$68000),1),$I212)</f>
        <v>2</v>
      </c>
      <c r="P212" s="11">
        <f ca="1">COUNTIF(OFFSET(Unit_CFDAs!G$2,0,0,COUNTA(Unit_CFDAs!G$2:G$68000),1),$I212)</f>
        <v>1</v>
      </c>
      <c r="Q212" s="11">
        <f ca="1">COUNTIF(OFFSET(Unit_CFDAs!H$2,0,0,COUNTA(Unit_CFDAs!H$2:H$68000),1),$I212)</f>
        <v>1</v>
      </c>
      <c r="R212" s="11">
        <f ca="1">COUNTIF(OFFSET(Unit_CFDAs!I$2,0,0,COUNTA(Unit_CFDAs!I$2:I$68000),1),$I212)</f>
        <v>1</v>
      </c>
      <c r="S212" s="11">
        <f ca="1">COUNTIF(OFFSET(Unit_CFDAs!J$2,0,0,COUNTA(Unit_CFDAs!J$2:J$68000),1),$I212)</f>
        <v>0</v>
      </c>
      <c r="T212" s="11">
        <f ca="1">COUNTIF(OFFSET(Unit_CFDAs!K$2,0,0,COUNTA(Unit_CFDAs!K$2:K$68000),1),$I212)</f>
        <v>0</v>
      </c>
      <c r="U212" t="str">
        <f>INDEX('CFDA-Defs'!$C$2:$C$68000,MATCH(I212,'CFDA-Defs'!$B$2:$B$68000))</f>
        <v>National Institutes Of Health, Department Of Health And Human Services</v>
      </c>
      <c r="V212" t="str">
        <f>INDEX('CFDA-Defs'!$A$2:$A$68000,MATCH(I212,'CFDA-Defs'!$B$2:$B$68000))</f>
        <v>Environmental Health</v>
      </c>
    </row>
    <row r="213" spans="1:22" x14ac:dyDescent="0.2">
      <c r="A213" s="1">
        <v>40344</v>
      </c>
      <c r="B213" s="1">
        <v>41509</v>
      </c>
      <c r="C213" t="s">
        <v>5934</v>
      </c>
      <c r="D213" t="s">
        <v>5935</v>
      </c>
      <c r="E213" t="s">
        <v>5635</v>
      </c>
      <c r="G213" t="s">
        <v>5936</v>
      </c>
      <c r="H213" t="s">
        <v>5937</v>
      </c>
      <c r="I213">
        <v>93.113</v>
      </c>
      <c r="J213" s="8">
        <f ca="1">COUNTIF(OFFSET(Unit_CFDAs!A$2,0,0,COUNTA(Unit_CFDAs!A$2:A$68000),1),$I213)</f>
        <v>1</v>
      </c>
      <c r="K213" s="8">
        <f ca="1">COUNTIF(OFFSET(Unit_CFDAs!B$2,0,0,COUNTA(Unit_CFDAs!B$2:B$68000),1),$I213)</f>
        <v>1</v>
      </c>
      <c r="L213" s="8">
        <f ca="1">COUNTIF(OFFSET(Unit_CFDAs!C$2,0,0,COUNTA(Unit_CFDAs!C$2:C$68000),1),$I213)</f>
        <v>1</v>
      </c>
      <c r="M213" s="8">
        <f ca="1">COUNTIF(OFFSET(Unit_CFDAs!D$2,0,0,COUNTA(Unit_CFDAs!D$2:D$68000),1),$I213)</f>
        <v>0</v>
      </c>
      <c r="N213" s="8">
        <f ca="1">COUNTIF(OFFSET(Unit_CFDAs!E$2,0,0,COUNTA(Unit_CFDAs!E$2:E$68000),1),$I213)</f>
        <v>0</v>
      </c>
      <c r="O213" s="9">
        <f ca="1">COUNTIF(OFFSET(Unit_CFDAs!F$2,0,0,COUNTA(Unit_CFDAs!F$2:F$68000),1),$I213)</f>
        <v>2</v>
      </c>
      <c r="P213" s="11">
        <f ca="1">COUNTIF(OFFSET(Unit_CFDAs!G$2,0,0,COUNTA(Unit_CFDAs!G$2:G$68000),1),$I213)</f>
        <v>1</v>
      </c>
      <c r="Q213" s="11">
        <f ca="1">COUNTIF(OFFSET(Unit_CFDAs!H$2,0,0,COUNTA(Unit_CFDAs!H$2:H$68000),1),$I213)</f>
        <v>1</v>
      </c>
      <c r="R213" s="11">
        <f ca="1">COUNTIF(OFFSET(Unit_CFDAs!I$2,0,0,COUNTA(Unit_CFDAs!I$2:I$68000),1),$I213)</f>
        <v>1</v>
      </c>
      <c r="S213" s="11">
        <f ca="1">COUNTIF(OFFSET(Unit_CFDAs!J$2,0,0,COUNTA(Unit_CFDAs!J$2:J$68000),1),$I213)</f>
        <v>0</v>
      </c>
      <c r="T213" s="11">
        <f ca="1">COUNTIF(OFFSET(Unit_CFDAs!K$2,0,0,COUNTA(Unit_CFDAs!K$2:K$68000),1),$I213)</f>
        <v>0</v>
      </c>
      <c r="U213" t="str">
        <f>INDEX('CFDA-Defs'!$C$2:$C$68000,MATCH(I213,'CFDA-Defs'!$B$2:$B$68000))</f>
        <v>National Institutes Of Health, Department Of Health And Human Services</v>
      </c>
      <c r="V213" t="str">
        <f>INDEX('CFDA-Defs'!$A$2:$A$68000,MATCH(I213,'CFDA-Defs'!$B$2:$B$68000))</f>
        <v>Environmental Health</v>
      </c>
    </row>
    <row r="214" spans="1:22" x14ac:dyDescent="0.2">
      <c r="A214" s="1">
        <v>40250</v>
      </c>
      <c r="B214" s="1">
        <v>41400</v>
      </c>
      <c r="C214" t="s">
        <v>5938</v>
      </c>
      <c r="D214" t="s">
        <v>5939</v>
      </c>
      <c r="E214" t="s">
        <v>5635</v>
      </c>
      <c r="F214">
        <v>300000</v>
      </c>
      <c r="G214" t="s">
        <v>5940</v>
      </c>
      <c r="H214" t="s">
        <v>5941</v>
      </c>
      <c r="I214">
        <v>93.113</v>
      </c>
      <c r="J214" s="8">
        <f ca="1">COUNTIF(OFFSET(Unit_CFDAs!A$2,0,0,COUNTA(Unit_CFDAs!A$2:A$68000),1),$I214)</f>
        <v>1</v>
      </c>
      <c r="K214" s="8">
        <f ca="1">COUNTIF(OFFSET(Unit_CFDAs!B$2,0,0,COUNTA(Unit_CFDAs!B$2:B$68000),1),$I214)</f>
        <v>1</v>
      </c>
      <c r="L214" s="8">
        <f ca="1">COUNTIF(OFFSET(Unit_CFDAs!C$2,0,0,COUNTA(Unit_CFDAs!C$2:C$68000),1),$I214)</f>
        <v>1</v>
      </c>
      <c r="M214" s="8">
        <f ca="1">COUNTIF(OFFSET(Unit_CFDAs!D$2,0,0,COUNTA(Unit_CFDAs!D$2:D$68000),1),$I214)</f>
        <v>0</v>
      </c>
      <c r="N214" s="8">
        <f ca="1">COUNTIF(OFFSET(Unit_CFDAs!E$2,0,0,COUNTA(Unit_CFDAs!E$2:E$68000),1),$I214)</f>
        <v>0</v>
      </c>
      <c r="O214" s="9">
        <f ca="1">COUNTIF(OFFSET(Unit_CFDAs!F$2,0,0,COUNTA(Unit_CFDAs!F$2:F$68000),1),$I214)</f>
        <v>2</v>
      </c>
      <c r="P214" s="11">
        <f ca="1">COUNTIF(OFFSET(Unit_CFDAs!G$2,0,0,COUNTA(Unit_CFDAs!G$2:G$68000),1),$I214)</f>
        <v>1</v>
      </c>
      <c r="Q214" s="11">
        <f ca="1">COUNTIF(OFFSET(Unit_CFDAs!H$2,0,0,COUNTA(Unit_CFDAs!H$2:H$68000),1),$I214)</f>
        <v>1</v>
      </c>
      <c r="R214" s="11">
        <f ca="1">COUNTIF(OFFSET(Unit_CFDAs!I$2,0,0,COUNTA(Unit_CFDAs!I$2:I$68000),1),$I214)</f>
        <v>1</v>
      </c>
      <c r="S214" s="11">
        <f ca="1">COUNTIF(OFFSET(Unit_CFDAs!J$2,0,0,COUNTA(Unit_CFDAs!J$2:J$68000),1),$I214)</f>
        <v>0</v>
      </c>
      <c r="T214" s="11">
        <f ca="1">COUNTIF(OFFSET(Unit_CFDAs!K$2,0,0,COUNTA(Unit_CFDAs!K$2:K$68000),1),$I214)</f>
        <v>0</v>
      </c>
      <c r="U214" t="str">
        <f>INDEX('CFDA-Defs'!$C$2:$C$68000,MATCH(I214,'CFDA-Defs'!$B$2:$B$68000))</f>
        <v>National Institutes Of Health, Department Of Health And Human Services</v>
      </c>
      <c r="V214" t="str">
        <f>INDEX('CFDA-Defs'!$A$2:$A$68000,MATCH(I214,'CFDA-Defs'!$B$2:$B$68000))</f>
        <v>Environmental Health</v>
      </c>
    </row>
    <row r="215" spans="1:22" x14ac:dyDescent="0.2">
      <c r="A215" s="1">
        <v>40250</v>
      </c>
      <c r="B215" s="1">
        <v>41400</v>
      </c>
      <c r="C215" t="s">
        <v>5942</v>
      </c>
      <c r="D215" t="s">
        <v>5943</v>
      </c>
      <c r="E215" t="s">
        <v>5635</v>
      </c>
      <c r="G215" t="s">
        <v>5944</v>
      </c>
      <c r="H215" t="s">
        <v>5945</v>
      </c>
      <c r="I215">
        <v>93.113</v>
      </c>
      <c r="J215" s="8">
        <f ca="1">COUNTIF(OFFSET(Unit_CFDAs!A$2,0,0,COUNTA(Unit_CFDAs!A$2:A$68000),1),$I215)</f>
        <v>1</v>
      </c>
      <c r="K215" s="8">
        <f ca="1">COUNTIF(OFFSET(Unit_CFDAs!B$2,0,0,COUNTA(Unit_CFDAs!B$2:B$68000),1),$I215)</f>
        <v>1</v>
      </c>
      <c r="L215" s="8">
        <f ca="1">COUNTIF(OFFSET(Unit_CFDAs!C$2,0,0,COUNTA(Unit_CFDAs!C$2:C$68000),1),$I215)</f>
        <v>1</v>
      </c>
      <c r="M215" s="8">
        <f ca="1">COUNTIF(OFFSET(Unit_CFDAs!D$2,0,0,COUNTA(Unit_CFDAs!D$2:D$68000),1),$I215)</f>
        <v>0</v>
      </c>
      <c r="N215" s="8">
        <f ca="1">COUNTIF(OFFSET(Unit_CFDAs!E$2,0,0,COUNTA(Unit_CFDAs!E$2:E$68000),1),$I215)</f>
        <v>0</v>
      </c>
      <c r="O215" s="9">
        <f ca="1">COUNTIF(OFFSET(Unit_CFDAs!F$2,0,0,COUNTA(Unit_CFDAs!F$2:F$68000),1),$I215)</f>
        <v>2</v>
      </c>
      <c r="P215" s="11">
        <f ca="1">COUNTIF(OFFSET(Unit_CFDAs!G$2,0,0,COUNTA(Unit_CFDAs!G$2:G$68000),1),$I215)</f>
        <v>1</v>
      </c>
      <c r="Q215" s="11">
        <f ca="1">COUNTIF(OFFSET(Unit_CFDAs!H$2,0,0,COUNTA(Unit_CFDAs!H$2:H$68000),1),$I215)</f>
        <v>1</v>
      </c>
      <c r="R215" s="11">
        <f ca="1">COUNTIF(OFFSET(Unit_CFDAs!I$2,0,0,COUNTA(Unit_CFDAs!I$2:I$68000),1),$I215)</f>
        <v>1</v>
      </c>
      <c r="S215" s="11">
        <f ca="1">COUNTIF(OFFSET(Unit_CFDAs!J$2,0,0,COUNTA(Unit_CFDAs!J$2:J$68000),1),$I215)</f>
        <v>0</v>
      </c>
      <c r="T215" s="11">
        <f ca="1">COUNTIF(OFFSET(Unit_CFDAs!K$2,0,0,COUNTA(Unit_CFDAs!K$2:K$68000),1),$I215)</f>
        <v>0</v>
      </c>
      <c r="U215" t="str">
        <f>INDEX('CFDA-Defs'!$C$2:$C$68000,MATCH(I215,'CFDA-Defs'!$B$2:$B$68000))</f>
        <v>National Institutes Of Health, Department Of Health And Human Services</v>
      </c>
      <c r="V215" t="str">
        <f>INDEX('CFDA-Defs'!$A$2:$A$68000,MATCH(I215,'CFDA-Defs'!$B$2:$B$68000))</f>
        <v>Environmental Health</v>
      </c>
    </row>
    <row r="216" spans="1:22" x14ac:dyDescent="0.2">
      <c r="A216" s="1">
        <v>41341</v>
      </c>
      <c r="B216" s="1">
        <v>42496</v>
      </c>
      <c r="C216" t="s">
        <v>9620</v>
      </c>
      <c r="D216" t="s">
        <v>9621</v>
      </c>
      <c r="E216" t="s">
        <v>5633</v>
      </c>
      <c r="G216" t="s">
        <v>9622</v>
      </c>
      <c r="H216" t="s">
        <v>9623</v>
      </c>
      <c r="I216">
        <v>93.120999999999995</v>
      </c>
      <c r="J216" s="8">
        <f ca="1">COUNTIF(OFFSET(Unit_CFDAs!A$2,0,0,COUNTA(Unit_CFDAs!A$2:A$68000),1),$I216)</f>
        <v>1</v>
      </c>
      <c r="K216" s="8">
        <f ca="1">COUNTIF(OFFSET(Unit_CFDAs!B$2,0,0,COUNTA(Unit_CFDAs!B$2:B$68000),1),$I216)</f>
        <v>1</v>
      </c>
      <c r="L216" s="8">
        <f ca="1">COUNTIF(OFFSET(Unit_CFDAs!C$2,0,0,COUNTA(Unit_CFDAs!C$2:C$68000),1),$I216)</f>
        <v>0</v>
      </c>
      <c r="M216" s="8">
        <f ca="1">COUNTIF(OFFSET(Unit_CFDAs!D$2,0,0,COUNTA(Unit_CFDAs!D$2:D$68000),1),$I216)</f>
        <v>0</v>
      </c>
      <c r="N216" s="8">
        <f ca="1">COUNTIF(OFFSET(Unit_CFDAs!E$2,0,0,COUNTA(Unit_CFDAs!E$2:E$68000),1),$I216)</f>
        <v>0</v>
      </c>
      <c r="O216" s="9">
        <f ca="1">COUNTIF(OFFSET(Unit_CFDAs!F$2,0,0,COUNTA(Unit_CFDAs!F$2:F$68000),1),$I216)</f>
        <v>1</v>
      </c>
      <c r="P216" s="11">
        <f ca="1">COUNTIF(OFFSET(Unit_CFDAs!G$2,0,0,COUNTA(Unit_CFDAs!G$2:G$68000),1),$I216)</f>
        <v>1</v>
      </c>
      <c r="Q216" s="11">
        <f ca="1">COUNTIF(OFFSET(Unit_CFDAs!H$2,0,0,COUNTA(Unit_CFDAs!H$2:H$68000),1),$I216)</f>
        <v>0</v>
      </c>
      <c r="R216" s="11">
        <f ca="1">COUNTIF(OFFSET(Unit_CFDAs!I$2,0,0,COUNTA(Unit_CFDAs!I$2:I$68000),1),$I216)</f>
        <v>1</v>
      </c>
      <c r="S216" s="11">
        <f ca="1">COUNTIF(OFFSET(Unit_CFDAs!J$2,0,0,COUNTA(Unit_CFDAs!J$2:J$68000),1),$I216)</f>
        <v>0</v>
      </c>
      <c r="T216" s="11">
        <f ca="1">COUNTIF(OFFSET(Unit_CFDAs!K$2,0,0,COUNTA(Unit_CFDAs!K$2:K$68000),1),$I216)</f>
        <v>1</v>
      </c>
      <c r="U216" t="str">
        <f>INDEX('CFDA-Defs'!$C$2:$C$68000,MATCH(I216,'CFDA-Defs'!$B$2:$B$68000))</f>
        <v>National Institutes Of Health, Department Of Health And Human Services</v>
      </c>
      <c r="V216" t="str">
        <f>INDEX('CFDA-Defs'!$A$2:$A$68000,MATCH(I216,'CFDA-Defs'!$B$2:$B$68000))</f>
        <v>Oral Diseases and Disorders Research</v>
      </c>
    </row>
    <row r="217" spans="1:22" x14ac:dyDescent="0.2">
      <c r="A217" s="1">
        <v>41331</v>
      </c>
      <c r="B217" s="1">
        <v>41602</v>
      </c>
      <c r="C217" t="s">
        <v>9608</v>
      </c>
      <c r="D217" t="s">
        <v>9609</v>
      </c>
      <c r="E217" t="s">
        <v>5633</v>
      </c>
      <c r="F217">
        <v>250000</v>
      </c>
      <c r="G217" t="s">
        <v>9610</v>
      </c>
      <c r="H217" t="s">
        <v>9611</v>
      </c>
      <c r="I217">
        <v>93.120999999999995</v>
      </c>
      <c r="J217" s="8">
        <f ca="1">COUNTIF(OFFSET(Unit_CFDAs!A$2,0,0,COUNTA(Unit_CFDAs!A$2:A$68000),1),$I217)</f>
        <v>1</v>
      </c>
      <c r="K217" s="8">
        <f ca="1">COUNTIF(OFFSET(Unit_CFDAs!B$2,0,0,COUNTA(Unit_CFDAs!B$2:B$68000),1),$I217)</f>
        <v>1</v>
      </c>
      <c r="L217" s="8">
        <f ca="1">COUNTIF(OFFSET(Unit_CFDAs!C$2,0,0,COUNTA(Unit_CFDAs!C$2:C$68000),1),$I217)</f>
        <v>0</v>
      </c>
      <c r="M217" s="8">
        <f ca="1">COUNTIF(OFFSET(Unit_CFDAs!D$2,0,0,COUNTA(Unit_CFDAs!D$2:D$68000),1),$I217)</f>
        <v>0</v>
      </c>
      <c r="N217" s="8">
        <f ca="1">COUNTIF(OFFSET(Unit_CFDAs!E$2,0,0,COUNTA(Unit_CFDAs!E$2:E$68000),1),$I217)</f>
        <v>0</v>
      </c>
      <c r="O217" s="9">
        <f ca="1">COUNTIF(OFFSET(Unit_CFDAs!F$2,0,0,COUNTA(Unit_CFDAs!F$2:F$68000),1),$I217)</f>
        <v>1</v>
      </c>
      <c r="P217" s="11">
        <f ca="1">COUNTIF(OFFSET(Unit_CFDAs!G$2,0,0,COUNTA(Unit_CFDAs!G$2:G$68000),1),$I217)</f>
        <v>1</v>
      </c>
      <c r="Q217" s="11">
        <f ca="1">COUNTIF(OFFSET(Unit_CFDAs!H$2,0,0,COUNTA(Unit_CFDAs!H$2:H$68000),1),$I217)</f>
        <v>0</v>
      </c>
      <c r="R217" s="11">
        <f ca="1">COUNTIF(OFFSET(Unit_CFDAs!I$2,0,0,COUNTA(Unit_CFDAs!I$2:I$68000),1),$I217)</f>
        <v>1</v>
      </c>
      <c r="S217" s="11">
        <f ca="1">COUNTIF(OFFSET(Unit_CFDAs!J$2,0,0,COUNTA(Unit_CFDAs!J$2:J$68000),1),$I217)</f>
        <v>0</v>
      </c>
      <c r="T217" s="11">
        <f ca="1">COUNTIF(OFFSET(Unit_CFDAs!K$2,0,0,COUNTA(Unit_CFDAs!K$2:K$68000),1),$I217)</f>
        <v>1</v>
      </c>
      <c r="U217" t="str">
        <f>INDEX('CFDA-Defs'!$C$2:$C$68000,MATCH(I217,'CFDA-Defs'!$B$2:$B$68000))</f>
        <v>National Institutes Of Health, Department Of Health And Human Services</v>
      </c>
      <c r="V217" t="str">
        <f>INDEX('CFDA-Defs'!$A$2:$A$68000,MATCH(I217,'CFDA-Defs'!$B$2:$B$68000))</f>
        <v>Oral Diseases and Disorders Research</v>
      </c>
    </row>
    <row r="218" spans="1:22" x14ac:dyDescent="0.2">
      <c r="A218" s="1">
        <v>41331</v>
      </c>
      <c r="B218" s="1">
        <v>41602</v>
      </c>
      <c r="C218" t="s">
        <v>9612</v>
      </c>
      <c r="D218" t="s">
        <v>9613</v>
      </c>
      <c r="E218" t="s">
        <v>5633</v>
      </c>
      <c r="F218">
        <v>200000</v>
      </c>
      <c r="G218" t="s">
        <v>9614</v>
      </c>
      <c r="H218" t="s">
        <v>9615</v>
      </c>
      <c r="I218">
        <v>93.120999999999995</v>
      </c>
      <c r="J218" s="8">
        <f ca="1">COUNTIF(OFFSET(Unit_CFDAs!A$2,0,0,COUNTA(Unit_CFDAs!A$2:A$68000),1),$I218)</f>
        <v>1</v>
      </c>
      <c r="K218" s="8">
        <f ca="1">COUNTIF(OFFSET(Unit_CFDAs!B$2,0,0,COUNTA(Unit_CFDAs!B$2:B$68000),1),$I218)</f>
        <v>1</v>
      </c>
      <c r="L218" s="8">
        <f ca="1">COUNTIF(OFFSET(Unit_CFDAs!C$2,0,0,COUNTA(Unit_CFDAs!C$2:C$68000),1),$I218)</f>
        <v>0</v>
      </c>
      <c r="M218" s="8">
        <f ca="1">COUNTIF(OFFSET(Unit_CFDAs!D$2,0,0,COUNTA(Unit_CFDAs!D$2:D$68000),1),$I218)</f>
        <v>0</v>
      </c>
      <c r="N218" s="8">
        <f ca="1">COUNTIF(OFFSET(Unit_CFDAs!E$2,0,0,COUNTA(Unit_CFDAs!E$2:E$68000),1),$I218)</f>
        <v>0</v>
      </c>
      <c r="O218" s="9">
        <f ca="1">COUNTIF(OFFSET(Unit_CFDAs!F$2,0,0,COUNTA(Unit_CFDAs!F$2:F$68000),1),$I218)</f>
        <v>1</v>
      </c>
      <c r="P218" s="11">
        <f ca="1">COUNTIF(OFFSET(Unit_CFDAs!G$2,0,0,COUNTA(Unit_CFDAs!G$2:G$68000),1),$I218)</f>
        <v>1</v>
      </c>
      <c r="Q218" s="11">
        <f ca="1">COUNTIF(OFFSET(Unit_CFDAs!H$2,0,0,COUNTA(Unit_CFDAs!H$2:H$68000),1),$I218)</f>
        <v>0</v>
      </c>
      <c r="R218" s="11">
        <f ca="1">COUNTIF(OFFSET(Unit_CFDAs!I$2,0,0,COUNTA(Unit_CFDAs!I$2:I$68000),1),$I218)</f>
        <v>1</v>
      </c>
      <c r="S218" s="11">
        <f ca="1">COUNTIF(OFFSET(Unit_CFDAs!J$2,0,0,COUNTA(Unit_CFDAs!J$2:J$68000),1),$I218)</f>
        <v>0</v>
      </c>
      <c r="T218" s="11">
        <f ca="1">COUNTIF(OFFSET(Unit_CFDAs!K$2,0,0,COUNTA(Unit_CFDAs!K$2:K$68000),1),$I218)</f>
        <v>1</v>
      </c>
      <c r="U218" t="str">
        <f>INDEX('CFDA-Defs'!$C$2:$C$68000,MATCH(I218,'CFDA-Defs'!$B$2:$B$68000))</f>
        <v>National Institutes Of Health, Department Of Health And Human Services</v>
      </c>
      <c r="V218" t="str">
        <f>INDEX('CFDA-Defs'!$A$2:$A$68000,MATCH(I218,'CFDA-Defs'!$B$2:$B$68000))</f>
        <v>Oral Diseases and Disorders Research</v>
      </c>
    </row>
    <row r="219" spans="1:22" x14ac:dyDescent="0.2">
      <c r="A219" s="1">
        <v>41331</v>
      </c>
      <c r="B219" s="1">
        <v>41443</v>
      </c>
      <c r="C219" t="s">
        <v>9616</v>
      </c>
      <c r="D219" t="s">
        <v>9617</v>
      </c>
      <c r="E219" t="s">
        <v>5633</v>
      </c>
      <c r="F219">
        <v>350000</v>
      </c>
      <c r="G219" t="s">
        <v>9618</v>
      </c>
      <c r="H219" t="s">
        <v>9619</v>
      </c>
      <c r="I219">
        <v>93.120999999999995</v>
      </c>
      <c r="J219" s="8">
        <f ca="1">COUNTIF(OFFSET(Unit_CFDAs!A$2,0,0,COUNTA(Unit_CFDAs!A$2:A$68000),1),$I219)</f>
        <v>1</v>
      </c>
      <c r="K219" s="8">
        <f ca="1">COUNTIF(OFFSET(Unit_CFDAs!B$2,0,0,COUNTA(Unit_CFDAs!B$2:B$68000),1),$I219)</f>
        <v>1</v>
      </c>
      <c r="L219" s="8">
        <f ca="1">COUNTIF(OFFSET(Unit_CFDAs!C$2,0,0,COUNTA(Unit_CFDAs!C$2:C$68000),1),$I219)</f>
        <v>0</v>
      </c>
      <c r="M219" s="8">
        <f ca="1">COUNTIF(OFFSET(Unit_CFDAs!D$2,0,0,COUNTA(Unit_CFDAs!D$2:D$68000),1),$I219)</f>
        <v>0</v>
      </c>
      <c r="N219" s="8">
        <f ca="1">COUNTIF(OFFSET(Unit_CFDAs!E$2,0,0,COUNTA(Unit_CFDAs!E$2:E$68000),1),$I219)</f>
        <v>0</v>
      </c>
      <c r="O219" s="9">
        <f ca="1">COUNTIF(OFFSET(Unit_CFDAs!F$2,0,0,COUNTA(Unit_CFDAs!F$2:F$68000),1),$I219)</f>
        <v>1</v>
      </c>
      <c r="P219" s="11">
        <f ca="1">COUNTIF(OFFSET(Unit_CFDAs!G$2,0,0,COUNTA(Unit_CFDAs!G$2:G$68000),1),$I219)</f>
        <v>1</v>
      </c>
      <c r="Q219" s="11">
        <f ca="1">COUNTIF(OFFSET(Unit_CFDAs!H$2,0,0,COUNTA(Unit_CFDAs!H$2:H$68000),1),$I219)</f>
        <v>0</v>
      </c>
      <c r="R219" s="11">
        <f ca="1">COUNTIF(OFFSET(Unit_CFDAs!I$2,0,0,COUNTA(Unit_CFDAs!I$2:I$68000),1),$I219)</f>
        <v>1</v>
      </c>
      <c r="S219" s="11">
        <f ca="1">COUNTIF(OFFSET(Unit_CFDAs!J$2,0,0,COUNTA(Unit_CFDAs!J$2:J$68000),1),$I219)</f>
        <v>0</v>
      </c>
      <c r="T219" s="11">
        <f ca="1">COUNTIF(OFFSET(Unit_CFDAs!K$2,0,0,COUNTA(Unit_CFDAs!K$2:K$68000),1),$I219)</f>
        <v>1</v>
      </c>
      <c r="U219" t="str">
        <f>INDEX('CFDA-Defs'!$C$2:$C$68000,MATCH(I219,'CFDA-Defs'!$B$2:$B$68000))</f>
        <v>National Institutes Of Health, Department Of Health And Human Services</v>
      </c>
      <c r="V219" t="str">
        <f>INDEX('CFDA-Defs'!$A$2:$A$68000,MATCH(I219,'CFDA-Defs'!$B$2:$B$68000))</f>
        <v>Oral Diseases and Disorders Research</v>
      </c>
    </row>
    <row r="220" spans="1:22" x14ac:dyDescent="0.2">
      <c r="A220" s="1">
        <v>41325</v>
      </c>
      <c r="B220" s="1">
        <v>41601</v>
      </c>
      <c r="C220" t="s">
        <v>9604</v>
      </c>
      <c r="D220" t="s">
        <v>9605</v>
      </c>
      <c r="E220" t="s">
        <v>5633</v>
      </c>
      <c r="G220" t="s">
        <v>9606</v>
      </c>
      <c r="H220" t="s">
        <v>9607</v>
      </c>
      <c r="I220">
        <v>93.120999999999995</v>
      </c>
      <c r="J220" s="8">
        <f ca="1">COUNTIF(OFFSET(Unit_CFDAs!A$2,0,0,COUNTA(Unit_CFDAs!A$2:A$68000),1),$I220)</f>
        <v>1</v>
      </c>
      <c r="K220" s="8">
        <f ca="1">COUNTIF(OFFSET(Unit_CFDAs!B$2,0,0,COUNTA(Unit_CFDAs!B$2:B$68000),1),$I220)</f>
        <v>1</v>
      </c>
      <c r="L220" s="8">
        <f ca="1">COUNTIF(OFFSET(Unit_CFDAs!C$2,0,0,COUNTA(Unit_CFDAs!C$2:C$68000),1),$I220)</f>
        <v>0</v>
      </c>
      <c r="M220" s="8">
        <f ca="1">COUNTIF(OFFSET(Unit_CFDAs!D$2,0,0,COUNTA(Unit_CFDAs!D$2:D$68000),1),$I220)</f>
        <v>0</v>
      </c>
      <c r="N220" s="8">
        <f ca="1">COUNTIF(OFFSET(Unit_CFDAs!E$2,0,0,COUNTA(Unit_CFDAs!E$2:E$68000),1),$I220)</f>
        <v>0</v>
      </c>
      <c r="O220" s="9">
        <f ca="1">COUNTIF(OFFSET(Unit_CFDAs!F$2,0,0,COUNTA(Unit_CFDAs!F$2:F$68000),1),$I220)</f>
        <v>1</v>
      </c>
      <c r="P220" s="11">
        <f ca="1">COUNTIF(OFFSET(Unit_CFDAs!G$2,0,0,COUNTA(Unit_CFDAs!G$2:G$68000),1),$I220)</f>
        <v>1</v>
      </c>
      <c r="Q220" s="11">
        <f ca="1">COUNTIF(OFFSET(Unit_CFDAs!H$2,0,0,COUNTA(Unit_CFDAs!H$2:H$68000),1),$I220)</f>
        <v>0</v>
      </c>
      <c r="R220" s="11">
        <f ca="1">COUNTIF(OFFSET(Unit_CFDAs!I$2,0,0,COUNTA(Unit_CFDAs!I$2:I$68000),1),$I220)</f>
        <v>1</v>
      </c>
      <c r="S220" s="11">
        <f ca="1">COUNTIF(OFFSET(Unit_CFDAs!J$2,0,0,COUNTA(Unit_CFDAs!J$2:J$68000),1),$I220)</f>
        <v>0</v>
      </c>
      <c r="T220" s="11">
        <f ca="1">COUNTIF(OFFSET(Unit_CFDAs!K$2,0,0,COUNTA(Unit_CFDAs!K$2:K$68000),1),$I220)</f>
        <v>1</v>
      </c>
      <c r="U220" t="str">
        <f>INDEX('CFDA-Defs'!$C$2:$C$68000,MATCH(I220,'CFDA-Defs'!$B$2:$B$68000))</f>
        <v>National Institutes Of Health, Department Of Health And Human Services</v>
      </c>
      <c r="V220" t="str">
        <f>INDEX('CFDA-Defs'!$A$2:$A$68000,MATCH(I220,'CFDA-Defs'!$B$2:$B$68000))</f>
        <v>Oral Diseases and Disorders Research</v>
      </c>
    </row>
    <row r="221" spans="1:22" x14ac:dyDescent="0.2">
      <c r="A221" s="1">
        <v>41319</v>
      </c>
      <c r="B221" s="1">
        <v>41531</v>
      </c>
      <c r="C221" t="s">
        <v>8792</v>
      </c>
      <c r="D221" t="s">
        <v>8793</v>
      </c>
      <c r="E221" t="s">
        <v>5633</v>
      </c>
      <c r="F221">
        <v>300000</v>
      </c>
      <c r="G221" t="s">
        <v>8794</v>
      </c>
      <c r="H221" t="s">
        <v>8795</v>
      </c>
      <c r="I221">
        <v>93.120999999999995</v>
      </c>
      <c r="J221" s="8">
        <f ca="1">COUNTIF(OFFSET(Unit_CFDAs!A$2,0,0,COUNTA(Unit_CFDAs!A$2:A$68000),1),$I221)</f>
        <v>1</v>
      </c>
      <c r="K221" s="8">
        <f ca="1">COUNTIF(OFFSET(Unit_CFDAs!B$2,0,0,COUNTA(Unit_CFDAs!B$2:B$68000),1),$I221)</f>
        <v>1</v>
      </c>
      <c r="L221" s="8">
        <f ca="1">COUNTIF(OFFSET(Unit_CFDAs!C$2,0,0,COUNTA(Unit_CFDAs!C$2:C$68000),1),$I221)</f>
        <v>0</v>
      </c>
      <c r="M221" s="8">
        <f ca="1">COUNTIF(OFFSET(Unit_CFDAs!D$2,0,0,COUNTA(Unit_CFDAs!D$2:D$68000),1),$I221)</f>
        <v>0</v>
      </c>
      <c r="N221" s="8">
        <f ca="1">COUNTIF(OFFSET(Unit_CFDAs!E$2,0,0,COUNTA(Unit_CFDAs!E$2:E$68000),1),$I221)</f>
        <v>0</v>
      </c>
      <c r="O221" s="9">
        <f ca="1">COUNTIF(OFFSET(Unit_CFDAs!F$2,0,0,COUNTA(Unit_CFDAs!F$2:F$68000),1),$I221)</f>
        <v>1</v>
      </c>
      <c r="P221" s="11">
        <f ca="1">COUNTIF(OFFSET(Unit_CFDAs!G$2,0,0,COUNTA(Unit_CFDAs!G$2:G$68000),1),$I221)</f>
        <v>1</v>
      </c>
      <c r="Q221" s="11">
        <f ca="1">COUNTIF(OFFSET(Unit_CFDAs!H$2,0,0,COUNTA(Unit_CFDAs!H$2:H$68000),1),$I221)</f>
        <v>0</v>
      </c>
      <c r="R221" s="11">
        <f ca="1">COUNTIF(OFFSET(Unit_CFDAs!I$2,0,0,COUNTA(Unit_CFDAs!I$2:I$68000),1),$I221)</f>
        <v>1</v>
      </c>
      <c r="S221" s="11">
        <f ca="1">COUNTIF(OFFSET(Unit_CFDAs!J$2,0,0,COUNTA(Unit_CFDAs!J$2:J$68000),1),$I221)</f>
        <v>0</v>
      </c>
      <c r="T221" s="11">
        <f ca="1">COUNTIF(OFFSET(Unit_CFDAs!K$2,0,0,COUNTA(Unit_CFDAs!K$2:K$68000),1),$I221)</f>
        <v>1</v>
      </c>
      <c r="U221" t="str">
        <f>INDEX('CFDA-Defs'!$C$2:$C$68000,MATCH(I221,'CFDA-Defs'!$B$2:$B$68000))</f>
        <v>National Institutes Of Health, Department Of Health And Human Services</v>
      </c>
      <c r="V221" t="str">
        <f>INDEX('CFDA-Defs'!$A$2:$A$68000,MATCH(I221,'CFDA-Defs'!$B$2:$B$68000))</f>
        <v>Oral Diseases and Disorders Research</v>
      </c>
    </row>
    <row r="222" spans="1:22" x14ac:dyDescent="0.2">
      <c r="A222" s="1">
        <v>41319</v>
      </c>
      <c r="B222" s="1">
        <v>41531</v>
      </c>
      <c r="C222" t="s">
        <v>8796</v>
      </c>
      <c r="D222" t="s">
        <v>8797</v>
      </c>
      <c r="E222" t="s">
        <v>5633</v>
      </c>
      <c r="F222">
        <v>300000</v>
      </c>
      <c r="G222" t="s">
        <v>8798</v>
      </c>
      <c r="H222" t="s">
        <v>8799</v>
      </c>
      <c r="I222">
        <v>93.120999999999995</v>
      </c>
      <c r="J222" s="8">
        <f ca="1">COUNTIF(OFFSET(Unit_CFDAs!A$2,0,0,COUNTA(Unit_CFDAs!A$2:A$68000),1),$I222)</f>
        <v>1</v>
      </c>
      <c r="K222" s="8">
        <f ca="1">COUNTIF(OFFSET(Unit_CFDAs!B$2,0,0,COUNTA(Unit_CFDAs!B$2:B$68000),1),$I222)</f>
        <v>1</v>
      </c>
      <c r="L222" s="8">
        <f ca="1">COUNTIF(OFFSET(Unit_CFDAs!C$2,0,0,COUNTA(Unit_CFDAs!C$2:C$68000),1),$I222)</f>
        <v>0</v>
      </c>
      <c r="M222" s="8">
        <f ca="1">COUNTIF(OFFSET(Unit_CFDAs!D$2,0,0,COUNTA(Unit_CFDAs!D$2:D$68000),1),$I222)</f>
        <v>0</v>
      </c>
      <c r="N222" s="8">
        <f ca="1">COUNTIF(OFFSET(Unit_CFDAs!E$2,0,0,COUNTA(Unit_CFDAs!E$2:E$68000),1),$I222)</f>
        <v>0</v>
      </c>
      <c r="O222" s="9">
        <f ca="1">COUNTIF(OFFSET(Unit_CFDAs!F$2,0,0,COUNTA(Unit_CFDAs!F$2:F$68000),1),$I222)</f>
        <v>1</v>
      </c>
      <c r="P222" s="11">
        <f ca="1">COUNTIF(OFFSET(Unit_CFDAs!G$2,0,0,COUNTA(Unit_CFDAs!G$2:G$68000),1),$I222)</f>
        <v>1</v>
      </c>
      <c r="Q222" s="11">
        <f ca="1">COUNTIF(OFFSET(Unit_CFDAs!H$2,0,0,COUNTA(Unit_CFDAs!H$2:H$68000),1),$I222)</f>
        <v>0</v>
      </c>
      <c r="R222" s="11">
        <f ca="1">COUNTIF(OFFSET(Unit_CFDAs!I$2,0,0,COUNTA(Unit_CFDAs!I$2:I$68000),1),$I222)</f>
        <v>1</v>
      </c>
      <c r="S222" s="11">
        <f ca="1">COUNTIF(OFFSET(Unit_CFDAs!J$2,0,0,COUNTA(Unit_CFDAs!J$2:J$68000),1),$I222)</f>
        <v>0</v>
      </c>
      <c r="T222" s="11">
        <f ca="1">COUNTIF(OFFSET(Unit_CFDAs!K$2,0,0,COUNTA(Unit_CFDAs!K$2:K$68000),1),$I222)</f>
        <v>1</v>
      </c>
      <c r="U222" t="str">
        <f>INDEX('CFDA-Defs'!$C$2:$C$68000,MATCH(I222,'CFDA-Defs'!$B$2:$B$68000))</f>
        <v>National Institutes Of Health, Department Of Health And Human Services</v>
      </c>
      <c r="V222" t="str">
        <f>INDEX('CFDA-Defs'!$A$2:$A$68000,MATCH(I222,'CFDA-Defs'!$B$2:$B$68000))</f>
        <v>Oral Diseases and Disorders Research</v>
      </c>
    </row>
    <row r="223" spans="1:22" x14ac:dyDescent="0.2">
      <c r="A223" s="1">
        <v>41317</v>
      </c>
      <c r="B223" s="1">
        <v>41601</v>
      </c>
      <c r="C223" t="s">
        <v>8788</v>
      </c>
      <c r="D223" t="s">
        <v>8789</v>
      </c>
      <c r="E223" t="s">
        <v>5633</v>
      </c>
      <c r="G223" t="s">
        <v>8790</v>
      </c>
      <c r="H223" t="s">
        <v>8791</v>
      </c>
      <c r="I223">
        <v>93.120999999999995</v>
      </c>
      <c r="J223" s="8">
        <f ca="1">COUNTIF(OFFSET(Unit_CFDAs!A$2,0,0,COUNTA(Unit_CFDAs!A$2:A$68000),1),$I223)</f>
        <v>1</v>
      </c>
      <c r="K223" s="8">
        <f ca="1">COUNTIF(OFFSET(Unit_CFDAs!B$2,0,0,COUNTA(Unit_CFDAs!B$2:B$68000),1),$I223)</f>
        <v>1</v>
      </c>
      <c r="L223" s="8">
        <f ca="1">COUNTIF(OFFSET(Unit_CFDAs!C$2,0,0,COUNTA(Unit_CFDAs!C$2:C$68000),1),$I223)</f>
        <v>0</v>
      </c>
      <c r="M223" s="8">
        <f ca="1">COUNTIF(OFFSET(Unit_CFDAs!D$2,0,0,COUNTA(Unit_CFDAs!D$2:D$68000),1),$I223)</f>
        <v>0</v>
      </c>
      <c r="N223" s="8">
        <f ca="1">COUNTIF(OFFSET(Unit_CFDAs!E$2,0,0,COUNTA(Unit_CFDAs!E$2:E$68000),1),$I223)</f>
        <v>0</v>
      </c>
      <c r="O223" s="9">
        <f ca="1">COUNTIF(OFFSET(Unit_CFDAs!F$2,0,0,COUNTA(Unit_CFDAs!F$2:F$68000),1),$I223)</f>
        <v>1</v>
      </c>
      <c r="P223" s="11">
        <f ca="1">COUNTIF(OFFSET(Unit_CFDAs!G$2,0,0,COUNTA(Unit_CFDAs!G$2:G$68000),1),$I223)</f>
        <v>1</v>
      </c>
      <c r="Q223" s="11">
        <f ca="1">COUNTIF(OFFSET(Unit_CFDAs!H$2,0,0,COUNTA(Unit_CFDAs!H$2:H$68000),1),$I223)</f>
        <v>0</v>
      </c>
      <c r="R223" s="11">
        <f ca="1">COUNTIF(OFFSET(Unit_CFDAs!I$2,0,0,COUNTA(Unit_CFDAs!I$2:I$68000),1),$I223)</f>
        <v>1</v>
      </c>
      <c r="S223" s="11">
        <f ca="1">COUNTIF(OFFSET(Unit_CFDAs!J$2,0,0,COUNTA(Unit_CFDAs!J$2:J$68000),1),$I223)</f>
        <v>0</v>
      </c>
      <c r="T223" s="11">
        <f ca="1">COUNTIF(OFFSET(Unit_CFDAs!K$2,0,0,COUNTA(Unit_CFDAs!K$2:K$68000),1),$I223)</f>
        <v>1</v>
      </c>
      <c r="U223" t="str">
        <f>INDEX('CFDA-Defs'!$C$2:$C$68000,MATCH(I223,'CFDA-Defs'!$B$2:$B$68000))</f>
        <v>National Institutes Of Health, Department Of Health And Human Services</v>
      </c>
      <c r="V223" t="str">
        <f>INDEX('CFDA-Defs'!$A$2:$A$68000,MATCH(I223,'CFDA-Defs'!$B$2:$B$68000))</f>
        <v>Oral Diseases and Disorders Research</v>
      </c>
    </row>
    <row r="224" spans="1:22" x14ac:dyDescent="0.2">
      <c r="A224" s="1">
        <v>41307</v>
      </c>
      <c r="B224" s="1">
        <v>42375</v>
      </c>
      <c r="C224" t="s">
        <v>8784</v>
      </c>
      <c r="D224" t="s">
        <v>8785</v>
      </c>
      <c r="E224" t="s">
        <v>5633</v>
      </c>
      <c r="G224" t="s">
        <v>8786</v>
      </c>
      <c r="H224" t="s">
        <v>8787</v>
      </c>
      <c r="I224">
        <v>93.120999999999995</v>
      </c>
      <c r="J224" s="8">
        <f ca="1">COUNTIF(OFFSET(Unit_CFDAs!A$2,0,0,COUNTA(Unit_CFDAs!A$2:A$68000),1),$I224)</f>
        <v>1</v>
      </c>
      <c r="K224" s="8">
        <f ca="1">COUNTIF(OFFSET(Unit_CFDAs!B$2,0,0,COUNTA(Unit_CFDAs!B$2:B$68000),1),$I224)</f>
        <v>1</v>
      </c>
      <c r="L224" s="8">
        <f ca="1">COUNTIF(OFFSET(Unit_CFDAs!C$2,0,0,COUNTA(Unit_CFDAs!C$2:C$68000),1),$I224)</f>
        <v>0</v>
      </c>
      <c r="M224" s="8">
        <f ca="1">COUNTIF(OFFSET(Unit_CFDAs!D$2,0,0,COUNTA(Unit_CFDAs!D$2:D$68000),1),$I224)</f>
        <v>0</v>
      </c>
      <c r="N224" s="8">
        <f ca="1">COUNTIF(OFFSET(Unit_CFDAs!E$2,0,0,COUNTA(Unit_CFDAs!E$2:E$68000),1),$I224)</f>
        <v>0</v>
      </c>
      <c r="O224" s="9">
        <f ca="1">COUNTIF(OFFSET(Unit_CFDAs!F$2,0,0,COUNTA(Unit_CFDAs!F$2:F$68000),1),$I224)</f>
        <v>1</v>
      </c>
      <c r="P224" s="11">
        <f ca="1">COUNTIF(OFFSET(Unit_CFDAs!G$2,0,0,COUNTA(Unit_CFDAs!G$2:G$68000),1),$I224)</f>
        <v>1</v>
      </c>
      <c r="Q224" s="11">
        <f ca="1">COUNTIF(OFFSET(Unit_CFDAs!H$2,0,0,COUNTA(Unit_CFDAs!H$2:H$68000),1),$I224)</f>
        <v>0</v>
      </c>
      <c r="R224" s="11">
        <f ca="1">COUNTIF(OFFSET(Unit_CFDAs!I$2,0,0,COUNTA(Unit_CFDAs!I$2:I$68000),1),$I224)</f>
        <v>1</v>
      </c>
      <c r="S224" s="11">
        <f ca="1">COUNTIF(OFFSET(Unit_CFDAs!J$2,0,0,COUNTA(Unit_CFDAs!J$2:J$68000),1),$I224)</f>
        <v>0</v>
      </c>
      <c r="T224" s="11">
        <f ca="1">COUNTIF(OFFSET(Unit_CFDAs!K$2,0,0,COUNTA(Unit_CFDAs!K$2:K$68000),1),$I224)</f>
        <v>1</v>
      </c>
      <c r="U224" t="str">
        <f>INDEX('CFDA-Defs'!$C$2:$C$68000,MATCH(I224,'CFDA-Defs'!$B$2:$B$68000))</f>
        <v>National Institutes Of Health, Department Of Health And Human Services</v>
      </c>
      <c r="V224" t="str">
        <f>INDEX('CFDA-Defs'!$A$2:$A$68000,MATCH(I224,'CFDA-Defs'!$B$2:$B$68000))</f>
        <v>Oral Diseases and Disorders Research</v>
      </c>
    </row>
    <row r="225" spans="1:22" x14ac:dyDescent="0.2">
      <c r="A225" s="1">
        <v>41290</v>
      </c>
      <c r="B225" s="1">
        <v>42375</v>
      </c>
      <c r="C225" t="s">
        <v>8780</v>
      </c>
      <c r="D225" t="s">
        <v>8781</v>
      </c>
      <c r="E225" t="s">
        <v>5633</v>
      </c>
      <c r="F225">
        <v>200000</v>
      </c>
      <c r="G225" t="s">
        <v>8782</v>
      </c>
      <c r="H225" t="s">
        <v>8783</v>
      </c>
      <c r="I225">
        <v>93.120999999999995</v>
      </c>
      <c r="J225" s="8">
        <f ca="1">COUNTIF(OFFSET(Unit_CFDAs!A$2,0,0,COUNTA(Unit_CFDAs!A$2:A$68000),1),$I225)</f>
        <v>1</v>
      </c>
      <c r="K225" s="8">
        <f ca="1">COUNTIF(OFFSET(Unit_CFDAs!B$2,0,0,COUNTA(Unit_CFDAs!B$2:B$68000),1),$I225)</f>
        <v>1</v>
      </c>
      <c r="L225" s="8">
        <f ca="1">COUNTIF(OFFSET(Unit_CFDAs!C$2,0,0,COUNTA(Unit_CFDAs!C$2:C$68000),1),$I225)</f>
        <v>0</v>
      </c>
      <c r="M225" s="8">
        <f ca="1">COUNTIF(OFFSET(Unit_CFDAs!D$2,0,0,COUNTA(Unit_CFDAs!D$2:D$68000),1),$I225)</f>
        <v>0</v>
      </c>
      <c r="N225" s="8">
        <f ca="1">COUNTIF(OFFSET(Unit_CFDAs!E$2,0,0,COUNTA(Unit_CFDAs!E$2:E$68000),1),$I225)</f>
        <v>0</v>
      </c>
      <c r="O225" s="9">
        <f ca="1">COUNTIF(OFFSET(Unit_CFDAs!F$2,0,0,COUNTA(Unit_CFDAs!F$2:F$68000),1),$I225)</f>
        <v>1</v>
      </c>
      <c r="P225" s="11">
        <f ca="1">COUNTIF(OFFSET(Unit_CFDAs!G$2,0,0,COUNTA(Unit_CFDAs!G$2:G$68000),1),$I225)</f>
        <v>1</v>
      </c>
      <c r="Q225" s="11">
        <f ca="1">COUNTIF(OFFSET(Unit_CFDAs!H$2,0,0,COUNTA(Unit_CFDAs!H$2:H$68000),1),$I225)</f>
        <v>0</v>
      </c>
      <c r="R225" s="11">
        <f ca="1">COUNTIF(OFFSET(Unit_CFDAs!I$2,0,0,COUNTA(Unit_CFDAs!I$2:I$68000),1),$I225)</f>
        <v>1</v>
      </c>
      <c r="S225" s="11">
        <f ca="1">COUNTIF(OFFSET(Unit_CFDAs!J$2,0,0,COUNTA(Unit_CFDAs!J$2:J$68000),1),$I225)</f>
        <v>0</v>
      </c>
      <c r="T225" s="11">
        <f ca="1">COUNTIF(OFFSET(Unit_CFDAs!K$2,0,0,COUNTA(Unit_CFDAs!K$2:K$68000),1),$I225)</f>
        <v>1</v>
      </c>
      <c r="U225" t="str">
        <f>INDEX('CFDA-Defs'!$C$2:$C$68000,MATCH(I225,'CFDA-Defs'!$B$2:$B$68000))</f>
        <v>National Institutes Of Health, Department Of Health And Human Services</v>
      </c>
      <c r="V225" t="str">
        <f>INDEX('CFDA-Defs'!$A$2:$A$68000,MATCH(I225,'CFDA-Defs'!$B$2:$B$68000))</f>
        <v>Oral Diseases and Disorders Research</v>
      </c>
    </row>
    <row r="226" spans="1:22" x14ac:dyDescent="0.2">
      <c r="A226" s="1">
        <v>41256</v>
      </c>
      <c r="B226" s="1">
        <v>41362</v>
      </c>
      <c r="C226" t="s">
        <v>9116</v>
      </c>
      <c r="D226" t="s">
        <v>9115</v>
      </c>
      <c r="E226" t="s">
        <v>5633</v>
      </c>
      <c r="F226">
        <v>650000</v>
      </c>
      <c r="G226" t="s">
        <v>9117</v>
      </c>
      <c r="H226" t="s">
        <v>9118</v>
      </c>
      <c r="I226">
        <v>93.120999999999995</v>
      </c>
      <c r="J226" s="8">
        <f ca="1">COUNTIF(OFFSET(Unit_CFDAs!A$2,0,0,COUNTA(Unit_CFDAs!A$2:A$68000),1),$I226)</f>
        <v>1</v>
      </c>
      <c r="K226" s="8">
        <f ca="1">COUNTIF(OFFSET(Unit_CFDAs!B$2,0,0,COUNTA(Unit_CFDAs!B$2:B$68000),1),$I226)</f>
        <v>1</v>
      </c>
      <c r="L226" s="8">
        <f ca="1">COUNTIF(OFFSET(Unit_CFDAs!C$2,0,0,COUNTA(Unit_CFDAs!C$2:C$68000),1),$I226)</f>
        <v>0</v>
      </c>
      <c r="M226" s="8">
        <f ca="1">COUNTIF(OFFSET(Unit_CFDAs!D$2,0,0,COUNTA(Unit_CFDAs!D$2:D$68000),1),$I226)</f>
        <v>0</v>
      </c>
      <c r="N226" s="8">
        <f ca="1">COUNTIF(OFFSET(Unit_CFDAs!E$2,0,0,COUNTA(Unit_CFDAs!E$2:E$68000),1),$I226)</f>
        <v>0</v>
      </c>
      <c r="O226" s="9">
        <f ca="1">COUNTIF(OFFSET(Unit_CFDAs!F$2,0,0,COUNTA(Unit_CFDAs!F$2:F$68000),1),$I226)</f>
        <v>1</v>
      </c>
      <c r="P226" s="11">
        <f ca="1">COUNTIF(OFFSET(Unit_CFDAs!G$2,0,0,COUNTA(Unit_CFDAs!G$2:G$68000),1),$I226)</f>
        <v>1</v>
      </c>
      <c r="Q226" s="11">
        <f ca="1">COUNTIF(OFFSET(Unit_CFDAs!H$2,0,0,COUNTA(Unit_CFDAs!H$2:H$68000),1),$I226)</f>
        <v>0</v>
      </c>
      <c r="R226" s="11">
        <f ca="1">COUNTIF(OFFSET(Unit_CFDAs!I$2,0,0,COUNTA(Unit_CFDAs!I$2:I$68000),1),$I226)</f>
        <v>1</v>
      </c>
      <c r="S226" s="11">
        <f ca="1">COUNTIF(OFFSET(Unit_CFDAs!J$2,0,0,COUNTA(Unit_CFDAs!J$2:J$68000),1),$I226)</f>
        <v>0</v>
      </c>
      <c r="T226" s="11">
        <f ca="1">COUNTIF(OFFSET(Unit_CFDAs!K$2,0,0,COUNTA(Unit_CFDAs!K$2:K$68000),1),$I226)</f>
        <v>1</v>
      </c>
      <c r="U226" t="str">
        <f>INDEX('CFDA-Defs'!$C$2:$C$68000,MATCH(I226,'CFDA-Defs'!$B$2:$B$68000))</f>
        <v>National Institutes Of Health, Department Of Health And Human Services</v>
      </c>
      <c r="V226" t="str">
        <f>INDEX('CFDA-Defs'!$A$2:$A$68000,MATCH(I226,'CFDA-Defs'!$B$2:$B$68000))</f>
        <v>Oral Diseases and Disorders Research</v>
      </c>
    </row>
    <row r="227" spans="1:22" x14ac:dyDescent="0.2">
      <c r="A227" s="1">
        <v>41235</v>
      </c>
      <c r="B227" s="1">
        <v>41426</v>
      </c>
      <c r="C227" t="s">
        <v>9119</v>
      </c>
      <c r="D227" t="s">
        <v>9120</v>
      </c>
      <c r="E227" t="s">
        <v>5633</v>
      </c>
      <c r="F227">
        <v>500000</v>
      </c>
      <c r="G227" t="s">
        <v>9121</v>
      </c>
      <c r="H227" t="s">
        <v>9122</v>
      </c>
      <c r="I227">
        <v>93.120999999999995</v>
      </c>
      <c r="J227" s="8">
        <f ca="1">COUNTIF(OFFSET(Unit_CFDAs!A$2,0,0,COUNTA(Unit_CFDAs!A$2:A$68000),1),$I227)</f>
        <v>1</v>
      </c>
      <c r="K227" s="8">
        <f ca="1">COUNTIF(OFFSET(Unit_CFDAs!B$2,0,0,COUNTA(Unit_CFDAs!B$2:B$68000),1),$I227)</f>
        <v>1</v>
      </c>
      <c r="L227" s="8">
        <f ca="1">COUNTIF(OFFSET(Unit_CFDAs!C$2,0,0,COUNTA(Unit_CFDAs!C$2:C$68000),1),$I227)</f>
        <v>0</v>
      </c>
      <c r="M227" s="8">
        <f ca="1">COUNTIF(OFFSET(Unit_CFDAs!D$2,0,0,COUNTA(Unit_CFDAs!D$2:D$68000),1),$I227)</f>
        <v>0</v>
      </c>
      <c r="N227" s="8">
        <f ca="1">COUNTIF(OFFSET(Unit_CFDAs!E$2,0,0,COUNTA(Unit_CFDAs!E$2:E$68000),1),$I227)</f>
        <v>0</v>
      </c>
      <c r="O227" s="9">
        <f ca="1">COUNTIF(OFFSET(Unit_CFDAs!F$2,0,0,COUNTA(Unit_CFDAs!F$2:F$68000),1),$I227)</f>
        <v>1</v>
      </c>
      <c r="P227" s="11">
        <f ca="1">COUNTIF(OFFSET(Unit_CFDAs!G$2,0,0,COUNTA(Unit_CFDAs!G$2:G$68000),1),$I227)</f>
        <v>1</v>
      </c>
      <c r="Q227" s="11">
        <f ca="1">COUNTIF(OFFSET(Unit_CFDAs!H$2,0,0,COUNTA(Unit_CFDAs!H$2:H$68000),1),$I227)</f>
        <v>0</v>
      </c>
      <c r="R227" s="11">
        <f ca="1">COUNTIF(OFFSET(Unit_CFDAs!I$2,0,0,COUNTA(Unit_CFDAs!I$2:I$68000),1),$I227)</f>
        <v>1</v>
      </c>
      <c r="S227" s="11">
        <f ca="1">COUNTIF(OFFSET(Unit_CFDAs!J$2,0,0,COUNTA(Unit_CFDAs!J$2:J$68000),1),$I227)</f>
        <v>0</v>
      </c>
      <c r="T227" s="11">
        <f ca="1">COUNTIF(OFFSET(Unit_CFDAs!K$2,0,0,COUNTA(Unit_CFDAs!K$2:K$68000),1),$I227)</f>
        <v>1</v>
      </c>
      <c r="U227" t="str">
        <f>INDEX('CFDA-Defs'!$C$2:$C$68000,MATCH(I227,'CFDA-Defs'!$B$2:$B$68000))</f>
        <v>National Institutes Of Health, Department Of Health And Human Services</v>
      </c>
      <c r="V227" t="str">
        <f>INDEX('CFDA-Defs'!$A$2:$A$68000,MATCH(I227,'CFDA-Defs'!$B$2:$B$68000))</f>
        <v>Oral Diseases and Disorders Research</v>
      </c>
    </row>
    <row r="228" spans="1:22" x14ac:dyDescent="0.2">
      <c r="A228" s="1">
        <v>41188</v>
      </c>
      <c r="B228" s="1">
        <v>42312</v>
      </c>
      <c r="C228" t="s">
        <v>8460</v>
      </c>
      <c r="D228" t="s">
        <v>8461</v>
      </c>
      <c r="E228" t="s">
        <v>5633</v>
      </c>
      <c r="F228">
        <v>499999</v>
      </c>
      <c r="G228" t="s">
        <v>8462</v>
      </c>
      <c r="H228" t="s">
        <v>8463</v>
      </c>
      <c r="I228">
        <v>93.120999999999995</v>
      </c>
      <c r="J228" s="8">
        <f ca="1">COUNTIF(OFFSET(Unit_CFDAs!A$2,0,0,COUNTA(Unit_CFDAs!A$2:A$68000),1),$I228)</f>
        <v>1</v>
      </c>
      <c r="K228" s="8">
        <f ca="1">COUNTIF(OFFSET(Unit_CFDAs!B$2,0,0,COUNTA(Unit_CFDAs!B$2:B$68000),1),$I228)</f>
        <v>1</v>
      </c>
      <c r="L228" s="8">
        <f ca="1">COUNTIF(OFFSET(Unit_CFDAs!C$2,0,0,COUNTA(Unit_CFDAs!C$2:C$68000),1),$I228)</f>
        <v>0</v>
      </c>
      <c r="M228" s="8">
        <f ca="1">COUNTIF(OFFSET(Unit_CFDAs!D$2,0,0,COUNTA(Unit_CFDAs!D$2:D$68000),1),$I228)</f>
        <v>0</v>
      </c>
      <c r="N228" s="8">
        <f ca="1">COUNTIF(OFFSET(Unit_CFDAs!E$2,0,0,COUNTA(Unit_CFDAs!E$2:E$68000),1),$I228)</f>
        <v>0</v>
      </c>
      <c r="O228" s="9">
        <f ca="1">COUNTIF(OFFSET(Unit_CFDAs!F$2,0,0,COUNTA(Unit_CFDAs!F$2:F$68000),1),$I228)</f>
        <v>1</v>
      </c>
      <c r="P228" s="11">
        <f ca="1">COUNTIF(OFFSET(Unit_CFDAs!G$2,0,0,COUNTA(Unit_CFDAs!G$2:G$68000),1),$I228)</f>
        <v>1</v>
      </c>
      <c r="Q228" s="11">
        <f ca="1">COUNTIF(OFFSET(Unit_CFDAs!H$2,0,0,COUNTA(Unit_CFDAs!H$2:H$68000),1),$I228)</f>
        <v>0</v>
      </c>
      <c r="R228" s="11">
        <f ca="1">COUNTIF(OFFSET(Unit_CFDAs!I$2,0,0,COUNTA(Unit_CFDAs!I$2:I$68000),1),$I228)</f>
        <v>1</v>
      </c>
      <c r="S228" s="11">
        <f ca="1">COUNTIF(OFFSET(Unit_CFDAs!J$2,0,0,COUNTA(Unit_CFDAs!J$2:J$68000),1),$I228)</f>
        <v>0</v>
      </c>
      <c r="T228" s="11">
        <f ca="1">COUNTIF(OFFSET(Unit_CFDAs!K$2,0,0,COUNTA(Unit_CFDAs!K$2:K$68000),1),$I228)</f>
        <v>1</v>
      </c>
      <c r="U228" t="str">
        <f>INDEX('CFDA-Defs'!$C$2:$C$68000,MATCH(I228,'CFDA-Defs'!$B$2:$B$68000))</f>
        <v>National Institutes Of Health, Department Of Health And Human Services</v>
      </c>
      <c r="V228" t="str">
        <f>INDEX('CFDA-Defs'!$A$2:$A$68000,MATCH(I228,'CFDA-Defs'!$B$2:$B$68000))</f>
        <v>Oral Diseases and Disorders Research</v>
      </c>
    </row>
    <row r="229" spans="1:22" x14ac:dyDescent="0.2">
      <c r="A229" s="1">
        <v>41172</v>
      </c>
      <c r="B229" s="1">
        <v>42253</v>
      </c>
      <c r="C229" t="s">
        <v>8336</v>
      </c>
      <c r="D229" t="s">
        <v>8337</v>
      </c>
      <c r="E229" t="s">
        <v>5633</v>
      </c>
      <c r="F229">
        <v>250000</v>
      </c>
      <c r="G229" t="s">
        <v>8338</v>
      </c>
      <c r="H229" t="s">
        <v>8339</v>
      </c>
      <c r="I229">
        <v>93.120999999999995</v>
      </c>
      <c r="J229" s="8">
        <f ca="1">COUNTIF(OFFSET(Unit_CFDAs!A$2,0,0,COUNTA(Unit_CFDAs!A$2:A$68000),1),$I229)</f>
        <v>1</v>
      </c>
      <c r="K229" s="8">
        <f ca="1">COUNTIF(OFFSET(Unit_CFDAs!B$2,0,0,COUNTA(Unit_CFDAs!B$2:B$68000),1),$I229)</f>
        <v>1</v>
      </c>
      <c r="L229" s="8">
        <f ca="1">COUNTIF(OFFSET(Unit_CFDAs!C$2,0,0,COUNTA(Unit_CFDAs!C$2:C$68000),1),$I229)</f>
        <v>0</v>
      </c>
      <c r="M229" s="8">
        <f ca="1">COUNTIF(OFFSET(Unit_CFDAs!D$2,0,0,COUNTA(Unit_CFDAs!D$2:D$68000),1),$I229)</f>
        <v>0</v>
      </c>
      <c r="N229" s="8">
        <f ca="1">COUNTIF(OFFSET(Unit_CFDAs!E$2,0,0,COUNTA(Unit_CFDAs!E$2:E$68000),1),$I229)</f>
        <v>0</v>
      </c>
      <c r="O229" s="9">
        <f ca="1">COUNTIF(OFFSET(Unit_CFDAs!F$2,0,0,COUNTA(Unit_CFDAs!F$2:F$68000),1),$I229)</f>
        <v>1</v>
      </c>
      <c r="P229" s="11">
        <f ca="1">COUNTIF(OFFSET(Unit_CFDAs!G$2,0,0,COUNTA(Unit_CFDAs!G$2:G$68000),1),$I229)</f>
        <v>1</v>
      </c>
      <c r="Q229" s="11">
        <f ca="1">COUNTIF(OFFSET(Unit_CFDAs!H$2,0,0,COUNTA(Unit_CFDAs!H$2:H$68000),1),$I229)</f>
        <v>0</v>
      </c>
      <c r="R229" s="11">
        <f ca="1">COUNTIF(OFFSET(Unit_CFDAs!I$2,0,0,COUNTA(Unit_CFDAs!I$2:I$68000),1),$I229)</f>
        <v>1</v>
      </c>
      <c r="S229" s="11">
        <f ca="1">COUNTIF(OFFSET(Unit_CFDAs!J$2,0,0,COUNTA(Unit_CFDAs!J$2:J$68000),1),$I229)</f>
        <v>0</v>
      </c>
      <c r="T229" s="11">
        <f ca="1">COUNTIF(OFFSET(Unit_CFDAs!K$2,0,0,COUNTA(Unit_CFDAs!K$2:K$68000),1),$I229)</f>
        <v>1</v>
      </c>
      <c r="U229" t="str">
        <f>INDEX('CFDA-Defs'!$C$2:$C$68000,MATCH(I229,'CFDA-Defs'!$B$2:$B$68000))</f>
        <v>National Institutes Of Health, Department Of Health And Human Services</v>
      </c>
      <c r="V229" t="str">
        <f>INDEX('CFDA-Defs'!$A$2:$A$68000,MATCH(I229,'CFDA-Defs'!$B$2:$B$68000))</f>
        <v>Oral Diseases and Disorders Research</v>
      </c>
    </row>
    <row r="230" spans="1:22" x14ac:dyDescent="0.2">
      <c r="A230" s="1">
        <v>41158</v>
      </c>
      <c r="B230" s="1">
        <v>42253</v>
      </c>
      <c r="C230" t="s">
        <v>8281</v>
      </c>
      <c r="D230" t="s">
        <v>8282</v>
      </c>
      <c r="E230" t="s">
        <v>5633</v>
      </c>
      <c r="F230">
        <v>200000</v>
      </c>
      <c r="G230" t="s">
        <v>8283</v>
      </c>
      <c r="H230" t="s">
        <v>8284</v>
      </c>
      <c r="I230">
        <v>93.120999999999995</v>
      </c>
      <c r="J230" s="8">
        <f ca="1">COUNTIF(OFFSET(Unit_CFDAs!A$2,0,0,COUNTA(Unit_CFDAs!A$2:A$68000),1),$I230)</f>
        <v>1</v>
      </c>
      <c r="K230" s="8">
        <f ca="1">COUNTIF(OFFSET(Unit_CFDAs!B$2,0,0,COUNTA(Unit_CFDAs!B$2:B$68000),1),$I230)</f>
        <v>1</v>
      </c>
      <c r="L230" s="8">
        <f ca="1">COUNTIF(OFFSET(Unit_CFDAs!C$2,0,0,COUNTA(Unit_CFDAs!C$2:C$68000),1),$I230)</f>
        <v>0</v>
      </c>
      <c r="M230" s="8">
        <f ca="1">COUNTIF(OFFSET(Unit_CFDAs!D$2,0,0,COUNTA(Unit_CFDAs!D$2:D$68000),1),$I230)</f>
        <v>0</v>
      </c>
      <c r="N230" s="8">
        <f ca="1">COUNTIF(OFFSET(Unit_CFDAs!E$2,0,0,COUNTA(Unit_CFDAs!E$2:E$68000),1),$I230)</f>
        <v>0</v>
      </c>
      <c r="O230" s="9">
        <f ca="1">COUNTIF(OFFSET(Unit_CFDAs!F$2,0,0,COUNTA(Unit_CFDAs!F$2:F$68000),1),$I230)</f>
        <v>1</v>
      </c>
      <c r="P230" s="11">
        <f ca="1">COUNTIF(OFFSET(Unit_CFDAs!G$2,0,0,COUNTA(Unit_CFDAs!G$2:G$68000),1),$I230)</f>
        <v>1</v>
      </c>
      <c r="Q230" s="11">
        <f ca="1">COUNTIF(OFFSET(Unit_CFDAs!H$2,0,0,COUNTA(Unit_CFDAs!H$2:H$68000),1),$I230)</f>
        <v>0</v>
      </c>
      <c r="R230" s="11">
        <f ca="1">COUNTIF(OFFSET(Unit_CFDAs!I$2,0,0,COUNTA(Unit_CFDAs!I$2:I$68000),1),$I230)</f>
        <v>1</v>
      </c>
      <c r="S230" s="11">
        <f ca="1">COUNTIF(OFFSET(Unit_CFDAs!J$2,0,0,COUNTA(Unit_CFDAs!J$2:J$68000),1),$I230)</f>
        <v>0</v>
      </c>
      <c r="T230" s="11">
        <f ca="1">COUNTIF(OFFSET(Unit_CFDAs!K$2,0,0,COUNTA(Unit_CFDAs!K$2:K$68000),1),$I230)</f>
        <v>1</v>
      </c>
      <c r="U230" t="str">
        <f>INDEX('CFDA-Defs'!$C$2:$C$68000,MATCH(I230,'CFDA-Defs'!$B$2:$B$68000))</f>
        <v>National Institutes Of Health, Department Of Health And Human Services</v>
      </c>
      <c r="V230" t="str">
        <f>INDEX('CFDA-Defs'!$A$2:$A$68000,MATCH(I230,'CFDA-Defs'!$B$2:$B$68000))</f>
        <v>Oral Diseases and Disorders Research</v>
      </c>
    </row>
    <row r="231" spans="1:22" x14ac:dyDescent="0.2">
      <c r="A231" s="1">
        <v>41158</v>
      </c>
      <c r="B231" s="1">
        <v>42253</v>
      </c>
      <c r="C231" t="s">
        <v>8285</v>
      </c>
      <c r="D231" t="s">
        <v>8286</v>
      </c>
      <c r="E231" t="s">
        <v>5633</v>
      </c>
      <c r="G231" t="s">
        <v>8283</v>
      </c>
      <c r="H231" t="s">
        <v>8287</v>
      </c>
      <c r="I231">
        <v>93.120999999999995</v>
      </c>
      <c r="J231" s="8">
        <f ca="1">COUNTIF(OFFSET(Unit_CFDAs!A$2,0,0,COUNTA(Unit_CFDAs!A$2:A$68000),1),$I231)</f>
        <v>1</v>
      </c>
      <c r="K231" s="8">
        <f ca="1">COUNTIF(OFFSET(Unit_CFDAs!B$2,0,0,COUNTA(Unit_CFDAs!B$2:B$68000),1),$I231)</f>
        <v>1</v>
      </c>
      <c r="L231" s="8">
        <f ca="1">COUNTIF(OFFSET(Unit_CFDAs!C$2,0,0,COUNTA(Unit_CFDAs!C$2:C$68000),1),$I231)</f>
        <v>0</v>
      </c>
      <c r="M231" s="8">
        <f ca="1">COUNTIF(OFFSET(Unit_CFDAs!D$2,0,0,COUNTA(Unit_CFDAs!D$2:D$68000),1),$I231)</f>
        <v>0</v>
      </c>
      <c r="N231" s="8">
        <f ca="1">COUNTIF(OFFSET(Unit_CFDAs!E$2,0,0,COUNTA(Unit_CFDAs!E$2:E$68000),1),$I231)</f>
        <v>0</v>
      </c>
      <c r="O231" s="9">
        <f ca="1">COUNTIF(OFFSET(Unit_CFDAs!F$2,0,0,COUNTA(Unit_CFDAs!F$2:F$68000),1),$I231)</f>
        <v>1</v>
      </c>
      <c r="P231" s="11">
        <f ca="1">COUNTIF(OFFSET(Unit_CFDAs!G$2,0,0,COUNTA(Unit_CFDAs!G$2:G$68000),1),$I231)</f>
        <v>1</v>
      </c>
      <c r="Q231" s="11">
        <f ca="1">COUNTIF(OFFSET(Unit_CFDAs!H$2,0,0,COUNTA(Unit_CFDAs!H$2:H$68000),1),$I231)</f>
        <v>0</v>
      </c>
      <c r="R231" s="11">
        <f ca="1">COUNTIF(OFFSET(Unit_CFDAs!I$2,0,0,COUNTA(Unit_CFDAs!I$2:I$68000),1),$I231)</f>
        <v>1</v>
      </c>
      <c r="S231" s="11">
        <f ca="1">COUNTIF(OFFSET(Unit_CFDAs!J$2,0,0,COUNTA(Unit_CFDAs!J$2:J$68000),1),$I231)</f>
        <v>0</v>
      </c>
      <c r="T231" s="11">
        <f ca="1">COUNTIF(OFFSET(Unit_CFDAs!K$2,0,0,COUNTA(Unit_CFDAs!K$2:K$68000),1),$I231)</f>
        <v>1</v>
      </c>
      <c r="U231" t="str">
        <f>INDEX('CFDA-Defs'!$C$2:$C$68000,MATCH(I231,'CFDA-Defs'!$B$2:$B$68000))</f>
        <v>National Institutes Of Health, Department Of Health And Human Services</v>
      </c>
      <c r="V231" t="str">
        <f>INDEX('CFDA-Defs'!$A$2:$A$68000,MATCH(I231,'CFDA-Defs'!$B$2:$B$68000))</f>
        <v>Oral Diseases and Disorders Research</v>
      </c>
    </row>
    <row r="232" spans="1:22" x14ac:dyDescent="0.2">
      <c r="A232" s="1">
        <v>41136</v>
      </c>
      <c r="B232" s="1">
        <v>42253</v>
      </c>
      <c r="C232" t="s">
        <v>5946</v>
      </c>
      <c r="D232" t="s">
        <v>23</v>
      </c>
      <c r="E232" t="s">
        <v>5633</v>
      </c>
      <c r="G232" t="s">
        <v>5947</v>
      </c>
      <c r="H232" t="s">
        <v>5948</v>
      </c>
      <c r="I232">
        <v>93.120999999999995</v>
      </c>
      <c r="J232" s="8">
        <f ca="1">COUNTIF(OFFSET(Unit_CFDAs!A$2,0,0,COUNTA(Unit_CFDAs!A$2:A$68000),1),$I232)</f>
        <v>1</v>
      </c>
      <c r="K232" s="8">
        <f ca="1">COUNTIF(OFFSET(Unit_CFDAs!B$2,0,0,COUNTA(Unit_CFDAs!B$2:B$68000),1),$I232)</f>
        <v>1</v>
      </c>
      <c r="L232" s="8">
        <f ca="1">COUNTIF(OFFSET(Unit_CFDAs!C$2,0,0,COUNTA(Unit_CFDAs!C$2:C$68000),1),$I232)</f>
        <v>0</v>
      </c>
      <c r="M232" s="8">
        <f ca="1">COUNTIF(OFFSET(Unit_CFDAs!D$2,0,0,COUNTA(Unit_CFDAs!D$2:D$68000),1),$I232)</f>
        <v>0</v>
      </c>
      <c r="N232" s="8">
        <f ca="1">COUNTIF(OFFSET(Unit_CFDAs!E$2,0,0,COUNTA(Unit_CFDAs!E$2:E$68000),1),$I232)</f>
        <v>0</v>
      </c>
      <c r="O232" s="9">
        <f ca="1">COUNTIF(OFFSET(Unit_CFDAs!F$2,0,0,COUNTA(Unit_CFDAs!F$2:F$68000),1),$I232)</f>
        <v>1</v>
      </c>
      <c r="P232" s="11">
        <f ca="1">COUNTIF(OFFSET(Unit_CFDAs!G$2,0,0,COUNTA(Unit_CFDAs!G$2:G$68000),1),$I232)</f>
        <v>1</v>
      </c>
      <c r="Q232" s="11">
        <f ca="1">COUNTIF(OFFSET(Unit_CFDAs!H$2,0,0,COUNTA(Unit_CFDAs!H$2:H$68000),1),$I232)</f>
        <v>0</v>
      </c>
      <c r="R232" s="11">
        <f ca="1">COUNTIF(OFFSET(Unit_CFDAs!I$2,0,0,COUNTA(Unit_CFDAs!I$2:I$68000),1),$I232)</f>
        <v>1</v>
      </c>
      <c r="S232" s="11">
        <f ca="1">COUNTIF(OFFSET(Unit_CFDAs!J$2,0,0,COUNTA(Unit_CFDAs!J$2:J$68000),1),$I232)</f>
        <v>0</v>
      </c>
      <c r="T232" s="11">
        <f ca="1">COUNTIF(OFFSET(Unit_CFDAs!K$2,0,0,COUNTA(Unit_CFDAs!K$2:K$68000),1),$I232)</f>
        <v>1</v>
      </c>
      <c r="U232" t="str">
        <f>INDEX('CFDA-Defs'!$C$2:$C$68000,MATCH(I232,'CFDA-Defs'!$B$2:$B$68000))</f>
        <v>National Institutes Of Health, Department Of Health And Human Services</v>
      </c>
      <c r="V232" t="str">
        <f>INDEX('CFDA-Defs'!$A$2:$A$68000,MATCH(I232,'CFDA-Defs'!$B$2:$B$68000))</f>
        <v>Oral Diseases and Disorders Research</v>
      </c>
    </row>
    <row r="233" spans="1:22" x14ac:dyDescent="0.2">
      <c r="A233" s="1">
        <v>41100</v>
      </c>
      <c r="B233" s="1">
        <v>42253</v>
      </c>
      <c r="C233" t="s">
        <v>5949</v>
      </c>
      <c r="D233" t="s">
        <v>5950</v>
      </c>
      <c r="E233" t="s">
        <v>5633</v>
      </c>
      <c r="F233">
        <v>200000</v>
      </c>
      <c r="G233" t="s">
        <v>5951</v>
      </c>
      <c r="H233" t="s">
        <v>5952</v>
      </c>
      <c r="I233">
        <v>93.120999999999995</v>
      </c>
      <c r="J233" s="8">
        <f ca="1">COUNTIF(OFFSET(Unit_CFDAs!A$2,0,0,COUNTA(Unit_CFDAs!A$2:A$68000),1),$I233)</f>
        <v>1</v>
      </c>
      <c r="K233" s="8">
        <f ca="1">COUNTIF(OFFSET(Unit_CFDAs!B$2,0,0,COUNTA(Unit_CFDAs!B$2:B$68000),1),$I233)</f>
        <v>1</v>
      </c>
      <c r="L233" s="8">
        <f ca="1">COUNTIF(OFFSET(Unit_CFDAs!C$2,0,0,COUNTA(Unit_CFDAs!C$2:C$68000),1),$I233)</f>
        <v>0</v>
      </c>
      <c r="M233" s="8">
        <f ca="1">COUNTIF(OFFSET(Unit_CFDAs!D$2,0,0,COUNTA(Unit_CFDAs!D$2:D$68000),1),$I233)</f>
        <v>0</v>
      </c>
      <c r="N233" s="8">
        <f ca="1">COUNTIF(OFFSET(Unit_CFDAs!E$2,0,0,COUNTA(Unit_CFDAs!E$2:E$68000),1),$I233)</f>
        <v>0</v>
      </c>
      <c r="O233" s="9">
        <f ca="1">COUNTIF(OFFSET(Unit_CFDAs!F$2,0,0,COUNTA(Unit_CFDAs!F$2:F$68000),1),$I233)</f>
        <v>1</v>
      </c>
      <c r="P233" s="11">
        <f ca="1">COUNTIF(OFFSET(Unit_CFDAs!G$2,0,0,COUNTA(Unit_CFDAs!G$2:G$68000),1),$I233)</f>
        <v>1</v>
      </c>
      <c r="Q233" s="11">
        <f ca="1">COUNTIF(OFFSET(Unit_CFDAs!H$2,0,0,COUNTA(Unit_CFDAs!H$2:H$68000),1),$I233)</f>
        <v>0</v>
      </c>
      <c r="R233" s="11">
        <f ca="1">COUNTIF(OFFSET(Unit_CFDAs!I$2,0,0,COUNTA(Unit_CFDAs!I$2:I$68000),1),$I233)</f>
        <v>1</v>
      </c>
      <c r="S233" s="11">
        <f ca="1">COUNTIF(OFFSET(Unit_CFDAs!J$2,0,0,COUNTA(Unit_CFDAs!J$2:J$68000),1),$I233)</f>
        <v>0</v>
      </c>
      <c r="T233" s="11">
        <f ca="1">COUNTIF(OFFSET(Unit_CFDAs!K$2,0,0,COUNTA(Unit_CFDAs!K$2:K$68000),1),$I233)</f>
        <v>1</v>
      </c>
      <c r="U233" t="str">
        <f>INDEX('CFDA-Defs'!$C$2:$C$68000,MATCH(I233,'CFDA-Defs'!$B$2:$B$68000))</f>
        <v>National Institutes Of Health, Department Of Health And Human Services</v>
      </c>
      <c r="V233" t="str">
        <f>INDEX('CFDA-Defs'!$A$2:$A$68000,MATCH(I233,'CFDA-Defs'!$B$2:$B$68000))</f>
        <v>Oral Diseases and Disorders Research</v>
      </c>
    </row>
    <row r="234" spans="1:22" x14ac:dyDescent="0.2">
      <c r="A234" s="1">
        <v>41088</v>
      </c>
      <c r="B234" s="1">
        <v>42253</v>
      </c>
      <c r="C234" t="s">
        <v>5953</v>
      </c>
      <c r="D234" t="s">
        <v>5954</v>
      </c>
      <c r="E234" t="s">
        <v>5633</v>
      </c>
      <c r="F234">
        <v>200000</v>
      </c>
      <c r="G234" t="s">
        <v>5955</v>
      </c>
      <c r="H234" t="s">
        <v>5956</v>
      </c>
      <c r="I234">
        <v>93.120999999999995</v>
      </c>
      <c r="J234" s="8">
        <f ca="1">COUNTIF(OFFSET(Unit_CFDAs!A$2,0,0,COUNTA(Unit_CFDAs!A$2:A$68000),1),$I234)</f>
        <v>1</v>
      </c>
      <c r="K234" s="8">
        <f ca="1">COUNTIF(OFFSET(Unit_CFDAs!B$2,0,0,COUNTA(Unit_CFDAs!B$2:B$68000),1),$I234)</f>
        <v>1</v>
      </c>
      <c r="L234" s="8">
        <f ca="1">COUNTIF(OFFSET(Unit_CFDAs!C$2,0,0,COUNTA(Unit_CFDAs!C$2:C$68000),1),$I234)</f>
        <v>0</v>
      </c>
      <c r="M234" s="8">
        <f ca="1">COUNTIF(OFFSET(Unit_CFDAs!D$2,0,0,COUNTA(Unit_CFDAs!D$2:D$68000),1),$I234)</f>
        <v>0</v>
      </c>
      <c r="N234" s="8">
        <f ca="1">COUNTIF(OFFSET(Unit_CFDAs!E$2,0,0,COUNTA(Unit_CFDAs!E$2:E$68000),1),$I234)</f>
        <v>0</v>
      </c>
      <c r="O234" s="9">
        <f ca="1">COUNTIF(OFFSET(Unit_CFDAs!F$2,0,0,COUNTA(Unit_CFDAs!F$2:F$68000),1),$I234)</f>
        <v>1</v>
      </c>
      <c r="P234" s="11">
        <f ca="1">COUNTIF(OFFSET(Unit_CFDAs!G$2,0,0,COUNTA(Unit_CFDAs!G$2:G$68000),1),$I234)</f>
        <v>1</v>
      </c>
      <c r="Q234" s="11">
        <f ca="1">COUNTIF(OFFSET(Unit_CFDAs!H$2,0,0,COUNTA(Unit_CFDAs!H$2:H$68000),1),$I234)</f>
        <v>0</v>
      </c>
      <c r="R234" s="11">
        <f ca="1">COUNTIF(OFFSET(Unit_CFDAs!I$2,0,0,COUNTA(Unit_CFDAs!I$2:I$68000),1),$I234)</f>
        <v>1</v>
      </c>
      <c r="S234" s="11">
        <f ca="1">COUNTIF(OFFSET(Unit_CFDAs!J$2,0,0,COUNTA(Unit_CFDAs!J$2:J$68000),1),$I234)</f>
        <v>0</v>
      </c>
      <c r="T234" s="11">
        <f ca="1">COUNTIF(OFFSET(Unit_CFDAs!K$2,0,0,COUNTA(Unit_CFDAs!K$2:K$68000),1),$I234)</f>
        <v>1</v>
      </c>
      <c r="U234" t="str">
        <f>INDEX('CFDA-Defs'!$C$2:$C$68000,MATCH(I234,'CFDA-Defs'!$B$2:$B$68000))</f>
        <v>National Institutes Of Health, Department Of Health And Human Services</v>
      </c>
      <c r="V234" t="str">
        <f>INDEX('CFDA-Defs'!$A$2:$A$68000,MATCH(I234,'CFDA-Defs'!$B$2:$B$68000))</f>
        <v>Oral Diseases and Disorders Research</v>
      </c>
    </row>
    <row r="235" spans="1:22" x14ac:dyDescent="0.2">
      <c r="A235" s="1">
        <v>41068</v>
      </c>
      <c r="B235" s="1">
        <v>42253</v>
      </c>
      <c r="C235" t="s">
        <v>5957</v>
      </c>
      <c r="D235" t="s">
        <v>5958</v>
      </c>
      <c r="E235" t="s">
        <v>5633</v>
      </c>
      <c r="G235" t="s">
        <v>5959</v>
      </c>
      <c r="H235" t="s">
        <v>5960</v>
      </c>
      <c r="I235">
        <v>93.120999999999995</v>
      </c>
      <c r="J235" s="8">
        <f ca="1">COUNTIF(OFFSET(Unit_CFDAs!A$2,0,0,COUNTA(Unit_CFDAs!A$2:A$68000),1),$I235)</f>
        <v>1</v>
      </c>
      <c r="K235" s="8">
        <f ca="1">COUNTIF(OFFSET(Unit_CFDAs!B$2,0,0,COUNTA(Unit_CFDAs!B$2:B$68000),1),$I235)</f>
        <v>1</v>
      </c>
      <c r="L235" s="8">
        <f ca="1">COUNTIF(OFFSET(Unit_CFDAs!C$2,0,0,COUNTA(Unit_CFDAs!C$2:C$68000),1),$I235)</f>
        <v>0</v>
      </c>
      <c r="M235" s="8">
        <f ca="1">COUNTIF(OFFSET(Unit_CFDAs!D$2,0,0,COUNTA(Unit_CFDAs!D$2:D$68000),1),$I235)</f>
        <v>0</v>
      </c>
      <c r="N235" s="8">
        <f ca="1">COUNTIF(OFFSET(Unit_CFDAs!E$2,0,0,COUNTA(Unit_CFDAs!E$2:E$68000),1),$I235)</f>
        <v>0</v>
      </c>
      <c r="O235" s="9">
        <f ca="1">COUNTIF(OFFSET(Unit_CFDAs!F$2,0,0,COUNTA(Unit_CFDAs!F$2:F$68000),1),$I235)</f>
        <v>1</v>
      </c>
      <c r="P235" s="11">
        <f ca="1">COUNTIF(OFFSET(Unit_CFDAs!G$2,0,0,COUNTA(Unit_CFDAs!G$2:G$68000),1),$I235)</f>
        <v>1</v>
      </c>
      <c r="Q235" s="11">
        <f ca="1">COUNTIF(OFFSET(Unit_CFDAs!H$2,0,0,COUNTA(Unit_CFDAs!H$2:H$68000),1),$I235)</f>
        <v>0</v>
      </c>
      <c r="R235" s="11">
        <f ca="1">COUNTIF(OFFSET(Unit_CFDAs!I$2,0,0,COUNTA(Unit_CFDAs!I$2:I$68000),1),$I235)</f>
        <v>1</v>
      </c>
      <c r="S235" s="11">
        <f ca="1">COUNTIF(OFFSET(Unit_CFDAs!J$2,0,0,COUNTA(Unit_CFDAs!J$2:J$68000),1),$I235)</f>
        <v>0</v>
      </c>
      <c r="T235" s="11">
        <f ca="1">COUNTIF(OFFSET(Unit_CFDAs!K$2,0,0,COUNTA(Unit_CFDAs!K$2:K$68000),1),$I235)</f>
        <v>1</v>
      </c>
      <c r="U235" t="str">
        <f>INDEX('CFDA-Defs'!$C$2:$C$68000,MATCH(I235,'CFDA-Defs'!$B$2:$B$68000))</f>
        <v>National Institutes Of Health, Department Of Health And Human Services</v>
      </c>
      <c r="V235" t="str">
        <f>INDEX('CFDA-Defs'!$A$2:$A$68000,MATCH(I235,'CFDA-Defs'!$B$2:$B$68000))</f>
        <v>Oral Diseases and Disorders Research</v>
      </c>
    </row>
    <row r="236" spans="1:22" x14ac:dyDescent="0.2">
      <c r="A236" s="1">
        <v>41055</v>
      </c>
      <c r="B236" s="1">
        <v>42253</v>
      </c>
      <c r="C236" t="s">
        <v>5961</v>
      </c>
      <c r="D236" t="s">
        <v>5962</v>
      </c>
      <c r="E236" t="s">
        <v>5633</v>
      </c>
      <c r="G236" t="s">
        <v>5963</v>
      </c>
      <c r="H236" t="s">
        <v>5964</v>
      </c>
      <c r="I236">
        <v>93.120999999999995</v>
      </c>
      <c r="J236" s="8">
        <f ca="1">COUNTIF(OFFSET(Unit_CFDAs!A$2,0,0,COUNTA(Unit_CFDAs!A$2:A$68000),1),$I236)</f>
        <v>1</v>
      </c>
      <c r="K236" s="8">
        <f ca="1">COUNTIF(OFFSET(Unit_CFDAs!B$2,0,0,COUNTA(Unit_CFDAs!B$2:B$68000),1),$I236)</f>
        <v>1</v>
      </c>
      <c r="L236" s="8">
        <f ca="1">COUNTIF(OFFSET(Unit_CFDAs!C$2,0,0,COUNTA(Unit_CFDAs!C$2:C$68000),1),$I236)</f>
        <v>0</v>
      </c>
      <c r="M236" s="8">
        <f ca="1">COUNTIF(OFFSET(Unit_CFDAs!D$2,0,0,COUNTA(Unit_CFDAs!D$2:D$68000),1),$I236)</f>
        <v>0</v>
      </c>
      <c r="N236" s="8">
        <f ca="1">COUNTIF(OFFSET(Unit_CFDAs!E$2,0,0,COUNTA(Unit_CFDAs!E$2:E$68000),1),$I236)</f>
        <v>0</v>
      </c>
      <c r="O236" s="9">
        <f ca="1">COUNTIF(OFFSET(Unit_CFDAs!F$2,0,0,COUNTA(Unit_CFDAs!F$2:F$68000),1),$I236)</f>
        <v>1</v>
      </c>
      <c r="P236" s="11">
        <f ca="1">COUNTIF(OFFSET(Unit_CFDAs!G$2,0,0,COUNTA(Unit_CFDAs!G$2:G$68000),1),$I236)</f>
        <v>1</v>
      </c>
      <c r="Q236" s="11">
        <f ca="1">COUNTIF(OFFSET(Unit_CFDAs!H$2,0,0,COUNTA(Unit_CFDAs!H$2:H$68000),1),$I236)</f>
        <v>0</v>
      </c>
      <c r="R236" s="11">
        <f ca="1">COUNTIF(OFFSET(Unit_CFDAs!I$2,0,0,COUNTA(Unit_CFDAs!I$2:I$68000),1),$I236)</f>
        <v>1</v>
      </c>
      <c r="S236" s="11">
        <f ca="1">COUNTIF(OFFSET(Unit_CFDAs!J$2,0,0,COUNTA(Unit_CFDAs!J$2:J$68000),1),$I236)</f>
        <v>0</v>
      </c>
      <c r="T236" s="11">
        <f ca="1">COUNTIF(OFFSET(Unit_CFDAs!K$2,0,0,COUNTA(Unit_CFDAs!K$2:K$68000),1),$I236)</f>
        <v>1</v>
      </c>
      <c r="U236" t="str">
        <f>INDEX('CFDA-Defs'!$C$2:$C$68000,MATCH(I236,'CFDA-Defs'!$B$2:$B$68000))</f>
        <v>National Institutes Of Health, Department Of Health And Human Services</v>
      </c>
      <c r="V236" t="str">
        <f>INDEX('CFDA-Defs'!$A$2:$A$68000,MATCH(I236,'CFDA-Defs'!$B$2:$B$68000))</f>
        <v>Oral Diseases and Disorders Research</v>
      </c>
    </row>
    <row r="237" spans="1:22" x14ac:dyDescent="0.2">
      <c r="A237" s="1">
        <v>41055</v>
      </c>
      <c r="B237" s="1">
        <v>42253</v>
      </c>
      <c r="C237" t="s">
        <v>5965</v>
      </c>
      <c r="D237" t="s">
        <v>5966</v>
      </c>
      <c r="E237" t="s">
        <v>5633</v>
      </c>
      <c r="F237">
        <v>200000</v>
      </c>
      <c r="G237" t="s">
        <v>5967</v>
      </c>
      <c r="H237" t="s">
        <v>5968</v>
      </c>
      <c r="I237">
        <v>93.120999999999995</v>
      </c>
      <c r="J237" s="8">
        <f ca="1">COUNTIF(OFFSET(Unit_CFDAs!A$2,0,0,COUNTA(Unit_CFDAs!A$2:A$68000),1),$I237)</f>
        <v>1</v>
      </c>
      <c r="K237" s="8">
        <f ca="1">COUNTIF(OFFSET(Unit_CFDAs!B$2,0,0,COUNTA(Unit_CFDAs!B$2:B$68000),1),$I237)</f>
        <v>1</v>
      </c>
      <c r="L237" s="8">
        <f ca="1">COUNTIF(OFFSET(Unit_CFDAs!C$2,0,0,COUNTA(Unit_CFDAs!C$2:C$68000),1),$I237)</f>
        <v>0</v>
      </c>
      <c r="M237" s="8">
        <f ca="1">COUNTIF(OFFSET(Unit_CFDAs!D$2,0,0,COUNTA(Unit_CFDAs!D$2:D$68000),1),$I237)</f>
        <v>0</v>
      </c>
      <c r="N237" s="8">
        <f ca="1">COUNTIF(OFFSET(Unit_CFDAs!E$2,0,0,COUNTA(Unit_CFDAs!E$2:E$68000),1),$I237)</f>
        <v>0</v>
      </c>
      <c r="O237" s="9">
        <f ca="1">COUNTIF(OFFSET(Unit_CFDAs!F$2,0,0,COUNTA(Unit_CFDAs!F$2:F$68000),1),$I237)</f>
        <v>1</v>
      </c>
      <c r="P237" s="11">
        <f ca="1">COUNTIF(OFFSET(Unit_CFDAs!G$2,0,0,COUNTA(Unit_CFDAs!G$2:G$68000),1),$I237)</f>
        <v>1</v>
      </c>
      <c r="Q237" s="11">
        <f ca="1">COUNTIF(OFFSET(Unit_CFDAs!H$2,0,0,COUNTA(Unit_CFDAs!H$2:H$68000),1),$I237)</f>
        <v>0</v>
      </c>
      <c r="R237" s="11">
        <f ca="1">COUNTIF(OFFSET(Unit_CFDAs!I$2,0,0,COUNTA(Unit_CFDAs!I$2:I$68000),1),$I237)</f>
        <v>1</v>
      </c>
      <c r="S237" s="11">
        <f ca="1">COUNTIF(OFFSET(Unit_CFDAs!J$2,0,0,COUNTA(Unit_CFDAs!J$2:J$68000),1),$I237)</f>
        <v>0</v>
      </c>
      <c r="T237" s="11">
        <f ca="1">COUNTIF(OFFSET(Unit_CFDAs!K$2,0,0,COUNTA(Unit_CFDAs!K$2:K$68000),1),$I237)</f>
        <v>1</v>
      </c>
      <c r="U237" t="str">
        <f>INDEX('CFDA-Defs'!$C$2:$C$68000,MATCH(I237,'CFDA-Defs'!$B$2:$B$68000))</f>
        <v>National Institutes Of Health, Department Of Health And Human Services</v>
      </c>
      <c r="V237" t="str">
        <f>INDEX('CFDA-Defs'!$A$2:$A$68000,MATCH(I237,'CFDA-Defs'!$B$2:$B$68000))</f>
        <v>Oral Diseases and Disorders Research</v>
      </c>
    </row>
    <row r="238" spans="1:22" x14ac:dyDescent="0.2">
      <c r="A238" s="1">
        <v>41013</v>
      </c>
      <c r="B238" s="1">
        <v>42130</v>
      </c>
      <c r="C238" t="s">
        <v>5969</v>
      </c>
      <c r="D238" t="s">
        <v>5970</v>
      </c>
      <c r="E238" t="s">
        <v>5635</v>
      </c>
      <c r="G238" t="s">
        <v>5971</v>
      </c>
      <c r="H238" t="s">
        <v>5972</v>
      </c>
      <c r="I238">
        <v>93.120999999999995</v>
      </c>
      <c r="J238" s="8">
        <f ca="1">COUNTIF(OFFSET(Unit_CFDAs!A$2,0,0,COUNTA(Unit_CFDAs!A$2:A$68000),1),$I238)</f>
        <v>1</v>
      </c>
      <c r="K238" s="8">
        <f ca="1">COUNTIF(OFFSET(Unit_CFDAs!B$2,0,0,COUNTA(Unit_CFDAs!B$2:B$68000),1),$I238)</f>
        <v>1</v>
      </c>
      <c r="L238" s="8">
        <f ca="1">COUNTIF(OFFSET(Unit_CFDAs!C$2,0,0,COUNTA(Unit_CFDAs!C$2:C$68000),1),$I238)</f>
        <v>0</v>
      </c>
      <c r="M238" s="8">
        <f ca="1">COUNTIF(OFFSET(Unit_CFDAs!D$2,0,0,COUNTA(Unit_CFDAs!D$2:D$68000),1),$I238)</f>
        <v>0</v>
      </c>
      <c r="N238" s="8">
        <f ca="1">COUNTIF(OFFSET(Unit_CFDAs!E$2,0,0,COUNTA(Unit_CFDAs!E$2:E$68000),1),$I238)</f>
        <v>0</v>
      </c>
      <c r="O238" s="9">
        <f ca="1">COUNTIF(OFFSET(Unit_CFDAs!F$2,0,0,COUNTA(Unit_CFDAs!F$2:F$68000),1),$I238)</f>
        <v>1</v>
      </c>
      <c r="P238" s="11">
        <f ca="1">COUNTIF(OFFSET(Unit_CFDAs!G$2,0,0,COUNTA(Unit_CFDAs!G$2:G$68000),1),$I238)</f>
        <v>1</v>
      </c>
      <c r="Q238" s="11">
        <f ca="1">COUNTIF(OFFSET(Unit_CFDAs!H$2,0,0,COUNTA(Unit_CFDAs!H$2:H$68000),1),$I238)</f>
        <v>0</v>
      </c>
      <c r="R238" s="11">
        <f ca="1">COUNTIF(OFFSET(Unit_CFDAs!I$2,0,0,COUNTA(Unit_CFDAs!I$2:I$68000),1),$I238)</f>
        <v>1</v>
      </c>
      <c r="S238" s="11">
        <f ca="1">COUNTIF(OFFSET(Unit_CFDAs!J$2,0,0,COUNTA(Unit_CFDAs!J$2:J$68000),1),$I238)</f>
        <v>0</v>
      </c>
      <c r="T238" s="11">
        <f ca="1">COUNTIF(OFFSET(Unit_CFDAs!K$2,0,0,COUNTA(Unit_CFDAs!K$2:K$68000),1),$I238)</f>
        <v>1</v>
      </c>
      <c r="U238" t="str">
        <f>INDEX('CFDA-Defs'!$C$2:$C$68000,MATCH(I238,'CFDA-Defs'!$B$2:$B$68000))</f>
        <v>National Institutes Of Health, Department Of Health And Human Services</v>
      </c>
      <c r="V238" t="str">
        <f>INDEX('CFDA-Defs'!$A$2:$A$68000,MATCH(I238,'CFDA-Defs'!$B$2:$B$68000))</f>
        <v>Oral Diseases and Disorders Research</v>
      </c>
    </row>
    <row r="239" spans="1:22" x14ac:dyDescent="0.2">
      <c r="A239" s="1">
        <v>41012</v>
      </c>
      <c r="B239" s="1">
        <v>42130</v>
      </c>
      <c r="C239" t="s">
        <v>5977</v>
      </c>
      <c r="D239" t="s">
        <v>5978</v>
      </c>
      <c r="E239" t="s">
        <v>5633</v>
      </c>
      <c r="G239" t="s">
        <v>5975</v>
      </c>
      <c r="H239" t="s">
        <v>5979</v>
      </c>
      <c r="I239">
        <v>93.120999999999995</v>
      </c>
      <c r="J239" s="8">
        <f ca="1">COUNTIF(OFFSET(Unit_CFDAs!A$2,0,0,COUNTA(Unit_CFDAs!A$2:A$68000),1),$I239)</f>
        <v>1</v>
      </c>
      <c r="K239" s="8">
        <f ca="1">COUNTIF(OFFSET(Unit_CFDAs!B$2,0,0,COUNTA(Unit_CFDAs!B$2:B$68000),1),$I239)</f>
        <v>1</v>
      </c>
      <c r="L239" s="8">
        <f ca="1">COUNTIF(OFFSET(Unit_CFDAs!C$2,0,0,COUNTA(Unit_CFDAs!C$2:C$68000),1),$I239)</f>
        <v>0</v>
      </c>
      <c r="M239" s="8">
        <f ca="1">COUNTIF(OFFSET(Unit_CFDAs!D$2,0,0,COUNTA(Unit_CFDAs!D$2:D$68000),1),$I239)</f>
        <v>0</v>
      </c>
      <c r="N239" s="8">
        <f ca="1">COUNTIF(OFFSET(Unit_CFDAs!E$2,0,0,COUNTA(Unit_CFDAs!E$2:E$68000),1),$I239)</f>
        <v>0</v>
      </c>
      <c r="O239" s="9">
        <f ca="1">COUNTIF(OFFSET(Unit_CFDAs!F$2,0,0,COUNTA(Unit_CFDAs!F$2:F$68000),1),$I239)</f>
        <v>1</v>
      </c>
      <c r="P239" s="11">
        <f ca="1">COUNTIF(OFFSET(Unit_CFDAs!G$2,0,0,COUNTA(Unit_CFDAs!G$2:G$68000),1),$I239)</f>
        <v>1</v>
      </c>
      <c r="Q239" s="11">
        <f ca="1">COUNTIF(OFFSET(Unit_CFDAs!H$2,0,0,COUNTA(Unit_CFDAs!H$2:H$68000),1),$I239)</f>
        <v>0</v>
      </c>
      <c r="R239" s="11">
        <f ca="1">COUNTIF(OFFSET(Unit_CFDAs!I$2,0,0,COUNTA(Unit_CFDAs!I$2:I$68000),1),$I239)</f>
        <v>1</v>
      </c>
      <c r="S239" s="11">
        <f ca="1">COUNTIF(OFFSET(Unit_CFDAs!J$2,0,0,COUNTA(Unit_CFDAs!J$2:J$68000),1),$I239)</f>
        <v>0</v>
      </c>
      <c r="T239" s="11">
        <f ca="1">COUNTIF(OFFSET(Unit_CFDAs!K$2,0,0,COUNTA(Unit_CFDAs!K$2:K$68000),1),$I239)</f>
        <v>1</v>
      </c>
      <c r="U239" t="str">
        <f>INDEX('CFDA-Defs'!$C$2:$C$68000,MATCH(I239,'CFDA-Defs'!$B$2:$B$68000))</f>
        <v>National Institutes Of Health, Department Of Health And Human Services</v>
      </c>
      <c r="V239" t="str">
        <f>INDEX('CFDA-Defs'!$A$2:$A$68000,MATCH(I239,'CFDA-Defs'!$B$2:$B$68000))</f>
        <v>Oral Diseases and Disorders Research</v>
      </c>
    </row>
    <row r="240" spans="1:22" x14ac:dyDescent="0.2">
      <c r="A240" s="1">
        <v>41012</v>
      </c>
      <c r="B240" s="1">
        <v>42107</v>
      </c>
      <c r="C240" t="s">
        <v>5973</v>
      </c>
      <c r="D240" t="s">
        <v>5974</v>
      </c>
      <c r="E240" t="s">
        <v>5635</v>
      </c>
      <c r="F240">
        <v>200000</v>
      </c>
      <c r="G240" t="s">
        <v>5975</v>
      </c>
      <c r="H240" t="s">
        <v>5976</v>
      </c>
      <c r="I240">
        <v>93.120999999999995</v>
      </c>
      <c r="J240" s="8">
        <f ca="1">COUNTIF(OFFSET(Unit_CFDAs!A$2,0,0,COUNTA(Unit_CFDAs!A$2:A$68000),1),$I240)</f>
        <v>1</v>
      </c>
      <c r="K240" s="8">
        <f ca="1">COUNTIF(OFFSET(Unit_CFDAs!B$2,0,0,COUNTA(Unit_CFDAs!B$2:B$68000),1),$I240)</f>
        <v>1</v>
      </c>
      <c r="L240" s="8">
        <f ca="1">COUNTIF(OFFSET(Unit_CFDAs!C$2,0,0,COUNTA(Unit_CFDAs!C$2:C$68000),1),$I240)</f>
        <v>0</v>
      </c>
      <c r="M240" s="8">
        <f ca="1">COUNTIF(OFFSET(Unit_CFDAs!D$2,0,0,COUNTA(Unit_CFDAs!D$2:D$68000),1),$I240)</f>
        <v>0</v>
      </c>
      <c r="N240" s="8">
        <f ca="1">COUNTIF(OFFSET(Unit_CFDAs!E$2,0,0,COUNTA(Unit_CFDAs!E$2:E$68000),1),$I240)</f>
        <v>0</v>
      </c>
      <c r="O240" s="9">
        <f ca="1">COUNTIF(OFFSET(Unit_CFDAs!F$2,0,0,COUNTA(Unit_CFDAs!F$2:F$68000),1),$I240)</f>
        <v>1</v>
      </c>
      <c r="P240" s="11">
        <f ca="1">COUNTIF(OFFSET(Unit_CFDAs!G$2,0,0,COUNTA(Unit_CFDAs!G$2:G$68000),1),$I240)</f>
        <v>1</v>
      </c>
      <c r="Q240" s="11">
        <f ca="1">COUNTIF(OFFSET(Unit_CFDAs!H$2,0,0,COUNTA(Unit_CFDAs!H$2:H$68000),1),$I240)</f>
        <v>0</v>
      </c>
      <c r="R240" s="11">
        <f ca="1">COUNTIF(OFFSET(Unit_CFDAs!I$2,0,0,COUNTA(Unit_CFDAs!I$2:I$68000),1),$I240)</f>
        <v>1</v>
      </c>
      <c r="S240" s="11">
        <f ca="1">COUNTIF(OFFSET(Unit_CFDAs!J$2,0,0,COUNTA(Unit_CFDAs!J$2:J$68000),1),$I240)</f>
        <v>0</v>
      </c>
      <c r="T240" s="11">
        <f ca="1">COUNTIF(OFFSET(Unit_CFDAs!K$2,0,0,COUNTA(Unit_CFDAs!K$2:K$68000),1),$I240)</f>
        <v>1</v>
      </c>
      <c r="U240" t="str">
        <f>INDEX('CFDA-Defs'!$C$2:$C$68000,MATCH(I240,'CFDA-Defs'!$B$2:$B$68000))</f>
        <v>National Institutes Of Health, Department Of Health And Human Services</v>
      </c>
      <c r="V240" t="str">
        <f>INDEX('CFDA-Defs'!$A$2:$A$68000,MATCH(I240,'CFDA-Defs'!$B$2:$B$68000))</f>
        <v>Oral Diseases and Disorders Research</v>
      </c>
    </row>
    <row r="241" spans="1:22" x14ac:dyDescent="0.2">
      <c r="A241" s="1">
        <v>41009</v>
      </c>
      <c r="B241" s="1">
        <v>42130</v>
      </c>
      <c r="C241" t="s">
        <v>5980</v>
      </c>
      <c r="D241" t="s">
        <v>5981</v>
      </c>
      <c r="E241" t="s">
        <v>5633</v>
      </c>
      <c r="G241" t="s">
        <v>5982</v>
      </c>
      <c r="H241" t="s">
        <v>5983</v>
      </c>
      <c r="I241">
        <v>93.120999999999995</v>
      </c>
      <c r="J241" s="8">
        <f ca="1">COUNTIF(OFFSET(Unit_CFDAs!A$2,0,0,COUNTA(Unit_CFDAs!A$2:A$68000),1),$I241)</f>
        <v>1</v>
      </c>
      <c r="K241" s="8">
        <f ca="1">COUNTIF(OFFSET(Unit_CFDAs!B$2,0,0,COUNTA(Unit_CFDAs!B$2:B$68000),1),$I241)</f>
        <v>1</v>
      </c>
      <c r="L241" s="8">
        <f ca="1">COUNTIF(OFFSET(Unit_CFDAs!C$2,0,0,COUNTA(Unit_CFDAs!C$2:C$68000),1),$I241)</f>
        <v>0</v>
      </c>
      <c r="M241" s="8">
        <f ca="1">COUNTIF(OFFSET(Unit_CFDAs!D$2,0,0,COUNTA(Unit_CFDAs!D$2:D$68000),1),$I241)</f>
        <v>0</v>
      </c>
      <c r="N241" s="8">
        <f ca="1">COUNTIF(OFFSET(Unit_CFDAs!E$2,0,0,COUNTA(Unit_CFDAs!E$2:E$68000),1),$I241)</f>
        <v>0</v>
      </c>
      <c r="O241" s="9">
        <f ca="1">COUNTIF(OFFSET(Unit_CFDAs!F$2,0,0,COUNTA(Unit_CFDAs!F$2:F$68000),1),$I241)</f>
        <v>1</v>
      </c>
      <c r="P241" s="11">
        <f ca="1">COUNTIF(OFFSET(Unit_CFDAs!G$2,0,0,COUNTA(Unit_CFDAs!G$2:G$68000),1),$I241)</f>
        <v>1</v>
      </c>
      <c r="Q241" s="11">
        <f ca="1">COUNTIF(OFFSET(Unit_CFDAs!H$2,0,0,COUNTA(Unit_CFDAs!H$2:H$68000),1),$I241)</f>
        <v>0</v>
      </c>
      <c r="R241" s="11">
        <f ca="1">COUNTIF(OFFSET(Unit_CFDAs!I$2,0,0,COUNTA(Unit_CFDAs!I$2:I$68000),1),$I241)</f>
        <v>1</v>
      </c>
      <c r="S241" s="11">
        <f ca="1">COUNTIF(OFFSET(Unit_CFDAs!J$2,0,0,COUNTA(Unit_CFDAs!J$2:J$68000),1),$I241)</f>
        <v>0</v>
      </c>
      <c r="T241" s="11">
        <f ca="1">COUNTIF(OFFSET(Unit_CFDAs!K$2,0,0,COUNTA(Unit_CFDAs!K$2:K$68000),1),$I241)</f>
        <v>1</v>
      </c>
      <c r="U241" t="str">
        <f>INDEX('CFDA-Defs'!$C$2:$C$68000,MATCH(I241,'CFDA-Defs'!$B$2:$B$68000))</f>
        <v>National Institutes Of Health, Department Of Health And Human Services</v>
      </c>
      <c r="V241" t="str">
        <f>INDEX('CFDA-Defs'!$A$2:$A$68000,MATCH(I241,'CFDA-Defs'!$B$2:$B$68000))</f>
        <v>Oral Diseases and Disorders Research</v>
      </c>
    </row>
    <row r="242" spans="1:22" x14ac:dyDescent="0.2">
      <c r="A242" s="1">
        <v>40996</v>
      </c>
      <c r="B242" s="1">
        <v>42130</v>
      </c>
      <c r="C242" t="s">
        <v>5984</v>
      </c>
      <c r="D242" t="s">
        <v>5985</v>
      </c>
      <c r="E242" t="s">
        <v>5633</v>
      </c>
      <c r="G242" t="s">
        <v>5986</v>
      </c>
      <c r="H242" t="s">
        <v>5987</v>
      </c>
      <c r="I242">
        <v>93.120999999999995</v>
      </c>
      <c r="J242" s="8">
        <f ca="1">COUNTIF(OFFSET(Unit_CFDAs!A$2,0,0,COUNTA(Unit_CFDAs!A$2:A$68000),1),$I242)</f>
        <v>1</v>
      </c>
      <c r="K242" s="8">
        <f ca="1">COUNTIF(OFFSET(Unit_CFDAs!B$2,0,0,COUNTA(Unit_CFDAs!B$2:B$68000),1),$I242)</f>
        <v>1</v>
      </c>
      <c r="L242" s="8">
        <f ca="1">COUNTIF(OFFSET(Unit_CFDAs!C$2,0,0,COUNTA(Unit_CFDAs!C$2:C$68000),1),$I242)</f>
        <v>0</v>
      </c>
      <c r="M242" s="8">
        <f ca="1">COUNTIF(OFFSET(Unit_CFDAs!D$2,0,0,COUNTA(Unit_CFDAs!D$2:D$68000),1),$I242)</f>
        <v>0</v>
      </c>
      <c r="N242" s="8">
        <f ca="1">COUNTIF(OFFSET(Unit_CFDAs!E$2,0,0,COUNTA(Unit_CFDAs!E$2:E$68000),1),$I242)</f>
        <v>0</v>
      </c>
      <c r="O242" s="9">
        <f ca="1">COUNTIF(OFFSET(Unit_CFDAs!F$2,0,0,COUNTA(Unit_CFDAs!F$2:F$68000),1),$I242)</f>
        <v>1</v>
      </c>
      <c r="P242" s="11">
        <f ca="1">COUNTIF(OFFSET(Unit_CFDAs!G$2,0,0,COUNTA(Unit_CFDAs!G$2:G$68000),1),$I242)</f>
        <v>1</v>
      </c>
      <c r="Q242" s="11">
        <f ca="1">COUNTIF(OFFSET(Unit_CFDAs!H$2,0,0,COUNTA(Unit_CFDAs!H$2:H$68000),1),$I242)</f>
        <v>0</v>
      </c>
      <c r="R242" s="11">
        <f ca="1">COUNTIF(OFFSET(Unit_CFDAs!I$2,0,0,COUNTA(Unit_CFDAs!I$2:I$68000),1),$I242)</f>
        <v>1</v>
      </c>
      <c r="S242" s="11">
        <f ca="1">COUNTIF(OFFSET(Unit_CFDAs!J$2,0,0,COUNTA(Unit_CFDAs!J$2:J$68000),1),$I242)</f>
        <v>0</v>
      </c>
      <c r="T242" s="11">
        <f ca="1">COUNTIF(OFFSET(Unit_CFDAs!K$2,0,0,COUNTA(Unit_CFDAs!K$2:K$68000),1),$I242)</f>
        <v>1</v>
      </c>
      <c r="U242" t="str">
        <f>INDEX('CFDA-Defs'!$C$2:$C$68000,MATCH(I242,'CFDA-Defs'!$B$2:$B$68000))</f>
        <v>National Institutes Of Health, Department Of Health And Human Services</v>
      </c>
      <c r="V242" t="str">
        <f>INDEX('CFDA-Defs'!$A$2:$A$68000,MATCH(I242,'CFDA-Defs'!$B$2:$B$68000))</f>
        <v>Oral Diseases and Disorders Research</v>
      </c>
    </row>
    <row r="243" spans="1:22" x14ac:dyDescent="0.2">
      <c r="A243" s="1">
        <v>40992</v>
      </c>
      <c r="B243" s="1">
        <v>42130</v>
      </c>
      <c r="C243" t="s">
        <v>5988</v>
      </c>
      <c r="D243" t="s">
        <v>5989</v>
      </c>
      <c r="E243" t="s">
        <v>5633</v>
      </c>
      <c r="G243" t="s">
        <v>5990</v>
      </c>
      <c r="H243" t="s">
        <v>5991</v>
      </c>
      <c r="I243">
        <v>93.120999999999995</v>
      </c>
      <c r="J243" s="8">
        <f ca="1">COUNTIF(OFFSET(Unit_CFDAs!A$2,0,0,COUNTA(Unit_CFDAs!A$2:A$68000),1),$I243)</f>
        <v>1</v>
      </c>
      <c r="K243" s="8">
        <f ca="1">COUNTIF(OFFSET(Unit_CFDAs!B$2,0,0,COUNTA(Unit_CFDAs!B$2:B$68000),1),$I243)</f>
        <v>1</v>
      </c>
      <c r="L243" s="8">
        <f ca="1">COUNTIF(OFFSET(Unit_CFDAs!C$2,0,0,COUNTA(Unit_CFDAs!C$2:C$68000),1),$I243)</f>
        <v>0</v>
      </c>
      <c r="M243" s="8">
        <f ca="1">COUNTIF(OFFSET(Unit_CFDAs!D$2,0,0,COUNTA(Unit_CFDAs!D$2:D$68000),1),$I243)</f>
        <v>0</v>
      </c>
      <c r="N243" s="8">
        <f ca="1">COUNTIF(OFFSET(Unit_CFDAs!E$2,0,0,COUNTA(Unit_CFDAs!E$2:E$68000),1),$I243)</f>
        <v>0</v>
      </c>
      <c r="O243" s="9">
        <f ca="1">COUNTIF(OFFSET(Unit_CFDAs!F$2,0,0,COUNTA(Unit_CFDAs!F$2:F$68000),1),$I243)</f>
        <v>1</v>
      </c>
      <c r="P243" s="11">
        <f ca="1">COUNTIF(OFFSET(Unit_CFDAs!G$2,0,0,COUNTA(Unit_CFDAs!G$2:G$68000),1),$I243)</f>
        <v>1</v>
      </c>
      <c r="Q243" s="11">
        <f ca="1">COUNTIF(OFFSET(Unit_CFDAs!H$2,0,0,COUNTA(Unit_CFDAs!H$2:H$68000),1),$I243)</f>
        <v>0</v>
      </c>
      <c r="R243" s="11">
        <f ca="1">COUNTIF(OFFSET(Unit_CFDAs!I$2,0,0,COUNTA(Unit_CFDAs!I$2:I$68000),1),$I243)</f>
        <v>1</v>
      </c>
      <c r="S243" s="11">
        <f ca="1">COUNTIF(OFFSET(Unit_CFDAs!J$2,0,0,COUNTA(Unit_CFDAs!J$2:J$68000),1),$I243)</f>
        <v>0</v>
      </c>
      <c r="T243" s="11">
        <f ca="1">COUNTIF(OFFSET(Unit_CFDAs!K$2,0,0,COUNTA(Unit_CFDAs!K$2:K$68000),1),$I243)</f>
        <v>1</v>
      </c>
      <c r="U243" t="str">
        <f>INDEX('CFDA-Defs'!$C$2:$C$68000,MATCH(I243,'CFDA-Defs'!$B$2:$B$68000))</f>
        <v>National Institutes Of Health, Department Of Health And Human Services</v>
      </c>
      <c r="V243" t="str">
        <f>INDEX('CFDA-Defs'!$A$2:$A$68000,MATCH(I243,'CFDA-Defs'!$B$2:$B$68000))</f>
        <v>Oral Diseases and Disorders Research</v>
      </c>
    </row>
    <row r="244" spans="1:22" x14ac:dyDescent="0.2">
      <c r="A244" s="1">
        <v>40992</v>
      </c>
      <c r="B244" s="1">
        <v>42130</v>
      </c>
      <c r="C244" t="s">
        <v>5992</v>
      </c>
      <c r="D244" t="s">
        <v>5993</v>
      </c>
      <c r="E244" t="s">
        <v>5633</v>
      </c>
      <c r="F244">
        <v>200000</v>
      </c>
      <c r="G244" t="s">
        <v>5994</v>
      </c>
      <c r="H244" t="s">
        <v>5995</v>
      </c>
      <c r="I244">
        <v>93.120999999999995</v>
      </c>
      <c r="J244" s="8">
        <f ca="1">COUNTIF(OFFSET(Unit_CFDAs!A$2,0,0,COUNTA(Unit_CFDAs!A$2:A$68000),1),$I244)</f>
        <v>1</v>
      </c>
      <c r="K244" s="8">
        <f ca="1">COUNTIF(OFFSET(Unit_CFDAs!B$2,0,0,COUNTA(Unit_CFDAs!B$2:B$68000),1),$I244)</f>
        <v>1</v>
      </c>
      <c r="L244" s="8">
        <f ca="1">COUNTIF(OFFSET(Unit_CFDAs!C$2,0,0,COUNTA(Unit_CFDAs!C$2:C$68000),1),$I244)</f>
        <v>0</v>
      </c>
      <c r="M244" s="8">
        <f ca="1">COUNTIF(OFFSET(Unit_CFDAs!D$2,0,0,COUNTA(Unit_CFDAs!D$2:D$68000),1),$I244)</f>
        <v>0</v>
      </c>
      <c r="N244" s="8">
        <f ca="1">COUNTIF(OFFSET(Unit_CFDAs!E$2,0,0,COUNTA(Unit_CFDAs!E$2:E$68000),1),$I244)</f>
        <v>0</v>
      </c>
      <c r="O244" s="9">
        <f ca="1">COUNTIF(OFFSET(Unit_CFDAs!F$2,0,0,COUNTA(Unit_CFDAs!F$2:F$68000),1),$I244)</f>
        <v>1</v>
      </c>
      <c r="P244" s="11">
        <f ca="1">COUNTIF(OFFSET(Unit_CFDAs!G$2,0,0,COUNTA(Unit_CFDAs!G$2:G$68000),1),$I244)</f>
        <v>1</v>
      </c>
      <c r="Q244" s="11">
        <f ca="1">COUNTIF(OFFSET(Unit_CFDAs!H$2,0,0,COUNTA(Unit_CFDAs!H$2:H$68000),1),$I244)</f>
        <v>0</v>
      </c>
      <c r="R244" s="11">
        <f ca="1">COUNTIF(OFFSET(Unit_CFDAs!I$2,0,0,COUNTA(Unit_CFDAs!I$2:I$68000),1),$I244)</f>
        <v>1</v>
      </c>
      <c r="S244" s="11">
        <f ca="1">COUNTIF(OFFSET(Unit_CFDAs!J$2,0,0,COUNTA(Unit_CFDAs!J$2:J$68000),1),$I244)</f>
        <v>0</v>
      </c>
      <c r="T244" s="11">
        <f ca="1">COUNTIF(OFFSET(Unit_CFDAs!K$2,0,0,COUNTA(Unit_CFDAs!K$2:K$68000),1),$I244)</f>
        <v>1</v>
      </c>
      <c r="U244" t="str">
        <f>INDEX('CFDA-Defs'!$C$2:$C$68000,MATCH(I244,'CFDA-Defs'!$B$2:$B$68000))</f>
        <v>National Institutes Of Health, Department Of Health And Human Services</v>
      </c>
      <c r="V244" t="str">
        <f>INDEX('CFDA-Defs'!$A$2:$A$68000,MATCH(I244,'CFDA-Defs'!$B$2:$B$68000))</f>
        <v>Oral Diseases and Disorders Research</v>
      </c>
    </row>
    <row r="245" spans="1:22" x14ac:dyDescent="0.2">
      <c r="A245" s="1">
        <v>40989</v>
      </c>
      <c r="B245" s="1">
        <v>42130</v>
      </c>
      <c r="C245" t="s">
        <v>5996</v>
      </c>
      <c r="D245" t="s">
        <v>5997</v>
      </c>
      <c r="E245" t="s">
        <v>5633</v>
      </c>
      <c r="F245">
        <v>200000</v>
      </c>
      <c r="G245" t="s">
        <v>5998</v>
      </c>
      <c r="H245" t="s">
        <v>5999</v>
      </c>
      <c r="I245">
        <v>93.120999999999995</v>
      </c>
      <c r="J245" s="8">
        <f ca="1">COUNTIF(OFFSET(Unit_CFDAs!A$2,0,0,COUNTA(Unit_CFDAs!A$2:A$68000),1),$I245)</f>
        <v>1</v>
      </c>
      <c r="K245" s="8">
        <f ca="1">COUNTIF(OFFSET(Unit_CFDAs!B$2,0,0,COUNTA(Unit_CFDAs!B$2:B$68000),1),$I245)</f>
        <v>1</v>
      </c>
      <c r="L245" s="8">
        <f ca="1">COUNTIF(OFFSET(Unit_CFDAs!C$2,0,0,COUNTA(Unit_CFDAs!C$2:C$68000),1),$I245)</f>
        <v>0</v>
      </c>
      <c r="M245" s="8">
        <f ca="1">COUNTIF(OFFSET(Unit_CFDAs!D$2,0,0,COUNTA(Unit_CFDAs!D$2:D$68000),1),$I245)</f>
        <v>0</v>
      </c>
      <c r="N245" s="8">
        <f ca="1">COUNTIF(OFFSET(Unit_CFDAs!E$2,0,0,COUNTA(Unit_CFDAs!E$2:E$68000),1),$I245)</f>
        <v>0</v>
      </c>
      <c r="O245" s="9">
        <f ca="1">COUNTIF(OFFSET(Unit_CFDAs!F$2,0,0,COUNTA(Unit_CFDAs!F$2:F$68000),1),$I245)</f>
        <v>1</v>
      </c>
      <c r="P245" s="11">
        <f ca="1">COUNTIF(OFFSET(Unit_CFDAs!G$2,0,0,COUNTA(Unit_CFDAs!G$2:G$68000),1),$I245)</f>
        <v>1</v>
      </c>
      <c r="Q245" s="11">
        <f ca="1">COUNTIF(OFFSET(Unit_CFDAs!H$2,0,0,COUNTA(Unit_CFDAs!H$2:H$68000),1),$I245)</f>
        <v>0</v>
      </c>
      <c r="R245" s="11">
        <f ca="1">COUNTIF(OFFSET(Unit_CFDAs!I$2,0,0,COUNTA(Unit_CFDAs!I$2:I$68000),1),$I245)</f>
        <v>1</v>
      </c>
      <c r="S245" s="11">
        <f ca="1">COUNTIF(OFFSET(Unit_CFDAs!J$2,0,0,COUNTA(Unit_CFDAs!J$2:J$68000),1),$I245)</f>
        <v>0</v>
      </c>
      <c r="T245" s="11">
        <f ca="1">COUNTIF(OFFSET(Unit_CFDAs!K$2,0,0,COUNTA(Unit_CFDAs!K$2:K$68000),1),$I245)</f>
        <v>1</v>
      </c>
      <c r="U245" t="str">
        <f>INDEX('CFDA-Defs'!$C$2:$C$68000,MATCH(I245,'CFDA-Defs'!$B$2:$B$68000))</f>
        <v>National Institutes Of Health, Department Of Health And Human Services</v>
      </c>
      <c r="V245" t="str">
        <f>INDEX('CFDA-Defs'!$A$2:$A$68000,MATCH(I245,'CFDA-Defs'!$B$2:$B$68000))</f>
        <v>Oral Diseases and Disorders Research</v>
      </c>
    </row>
    <row r="246" spans="1:22" x14ac:dyDescent="0.2">
      <c r="A246" s="1">
        <v>40989</v>
      </c>
      <c r="B246" s="1">
        <v>42130</v>
      </c>
      <c r="C246" t="s">
        <v>6000</v>
      </c>
      <c r="D246" t="s">
        <v>6001</v>
      </c>
      <c r="E246" t="s">
        <v>5633</v>
      </c>
      <c r="G246" t="s">
        <v>5998</v>
      </c>
      <c r="H246" t="s">
        <v>6002</v>
      </c>
      <c r="I246">
        <v>93.120999999999995</v>
      </c>
      <c r="J246" s="8">
        <f ca="1">COUNTIF(OFFSET(Unit_CFDAs!A$2,0,0,COUNTA(Unit_CFDAs!A$2:A$68000),1),$I246)</f>
        <v>1</v>
      </c>
      <c r="K246" s="8">
        <f ca="1">COUNTIF(OFFSET(Unit_CFDAs!B$2,0,0,COUNTA(Unit_CFDAs!B$2:B$68000),1),$I246)</f>
        <v>1</v>
      </c>
      <c r="L246" s="8">
        <f ca="1">COUNTIF(OFFSET(Unit_CFDAs!C$2,0,0,COUNTA(Unit_CFDAs!C$2:C$68000),1),$I246)</f>
        <v>0</v>
      </c>
      <c r="M246" s="8">
        <f ca="1">COUNTIF(OFFSET(Unit_CFDAs!D$2,0,0,COUNTA(Unit_CFDAs!D$2:D$68000),1),$I246)</f>
        <v>0</v>
      </c>
      <c r="N246" s="8">
        <f ca="1">COUNTIF(OFFSET(Unit_CFDAs!E$2,0,0,COUNTA(Unit_CFDAs!E$2:E$68000),1),$I246)</f>
        <v>0</v>
      </c>
      <c r="O246" s="9">
        <f ca="1">COUNTIF(OFFSET(Unit_CFDAs!F$2,0,0,COUNTA(Unit_CFDAs!F$2:F$68000),1),$I246)</f>
        <v>1</v>
      </c>
      <c r="P246" s="11">
        <f ca="1">COUNTIF(OFFSET(Unit_CFDAs!G$2,0,0,COUNTA(Unit_CFDAs!G$2:G$68000),1),$I246)</f>
        <v>1</v>
      </c>
      <c r="Q246" s="11">
        <f ca="1">COUNTIF(OFFSET(Unit_CFDAs!H$2,0,0,COUNTA(Unit_CFDAs!H$2:H$68000),1),$I246)</f>
        <v>0</v>
      </c>
      <c r="R246" s="11">
        <f ca="1">COUNTIF(OFFSET(Unit_CFDAs!I$2,0,0,COUNTA(Unit_CFDAs!I$2:I$68000),1),$I246)</f>
        <v>1</v>
      </c>
      <c r="S246" s="11">
        <f ca="1">COUNTIF(OFFSET(Unit_CFDAs!J$2,0,0,COUNTA(Unit_CFDAs!J$2:J$68000),1),$I246)</f>
        <v>0</v>
      </c>
      <c r="T246" s="11">
        <f ca="1">COUNTIF(OFFSET(Unit_CFDAs!K$2,0,0,COUNTA(Unit_CFDAs!K$2:K$68000),1),$I246)</f>
        <v>1</v>
      </c>
      <c r="U246" t="str">
        <f>INDEX('CFDA-Defs'!$C$2:$C$68000,MATCH(I246,'CFDA-Defs'!$B$2:$B$68000))</f>
        <v>National Institutes Of Health, Department Of Health And Human Services</v>
      </c>
      <c r="V246" t="str">
        <f>INDEX('CFDA-Defs'!$A$2:$A$68000,MATCH(I246,'CFDA-Defs'!$B$2:$B$68000))</f>
        <v>Oral Diseases and Disorders Research</v>
      </c>
    </row>
    <row r="247" spans="1:22" x14ac:dyDescent="0.2">
      <c r="A247" s="1">
        <v>40985</v>
      </c>
      <c r="B247" s="1">
        <v>42130</v>
      </c>
      <c r="C247" t="s">
        <v>6003</v>
      </c>
      <c r="D247" t="s">
        <v>6004</v>
      </c>
      <c r="E247" t="s">
        <v>5633</v>
      </c>
      <c r="G247" t="s">
        <v>6005</v>
      </c>
      <c r="H247" t="s">
        <v>6006</v>
      </c>
      <c r="I247">
        <v>93.120999999999995</v>
      </c>
      <c r="J247" s="8">
        <f ca="1">COUNTIF(OFFSET(Unit_CFDAs!A$2,0,0,COUNTA(Unit_CFDAs!A$2:A$68000),1),$I247)</f>
        <v>1</v>
      </c>
      <c r="K247" s="8">
        <f ca="1">COUNTIF(OFFSET(Unit_CFDAs!B$2,0,0,COUNTA(Unit_CFDAs!B$2:B$68000),1),$I247)</f>
        <v>1</v>
      </c>
      <c r="L247" s="8">
        <f ca="1">COUNTIF(OFFSET(Unit_CFDAs!C$2,0,0,COUNTA(Unit_CFDAs!C$2:C$68000),1),$I247)</f>
        <v>0</v>
      </c>
      <c r="M247" s="8">
        <f ca="1">COUNTIF(OFFSET(Unit_CFDAs!D$2,0,0,COUNTA(Unit_CFDAs!D$2:D$68000),1),$I247)</f>
        <v>0</v>
      </c>
      <c r="N247" s="8">
        <f ca="1">COUNTIF(OFFSET(Unit_CFDAs!E$2,0,0,COUNTA(Unit_CFDAs!E$2:E$68000),1),$I247)</f>
        <v>0</v>
      </c>
      <c r="O247" s="9">
        <f ca="1">COUNTIF(OFFSET(Unit_CFDAs!F$2,0,0,COUNTA(Unit_CFDAs!F$2:F$68000),1),$I247)</f>
        <v>1</v>
      </c>
      <c r="P247" s="11">
        <f ca="1">COUNTIF(OFFSET(Unit_CFDAs!G$2,0,0,COUNTA(Unit_CFDAs!G$2:G$68000),1),$I247)</f>
        <v>1</v>
      </c>
      <c r="Q247" s="11">
        <f ca="1">COUNTIF(OFFSET(Unit_CFDAs!H$2,0,0,COUNTA(Unit_CFDAs!H$2:H$68000),1),$I247)</f>
        <v>0</v>
      </c>
      <c r="R247" s="11">
        <f ca="1">COUNTIF(OFFSET(Unit_CFDAs!I$2,0,0,COUNTA(Unit_CFDAs!I$2:I$68000),1),$I247)</f>
        <v>1</v>
      </c>
      <c r="S247" s="11">
        <f ca="1">COUNTIF(OFFSET(Unit_CFDAs!J$2,0,0,COUNTA(Unit_CFDAs!J$2:J$68000),1),$I247)</f>
        <v>0</v>
      </c>
      <c r="T247" s="11">
        <f ca="1">COUNTIF(OFFSET(Unit_CFDAs!K$2,0,0,COUNTA(Unit_CFDAs!K$2:K$68000),1),$I247)</f>
        <v>1</v>
      </c>
      <c r="U247" t="str">
        <f>INDEX('CFDA-Defs'!$C$2:$C$68000,MATCH(I247,'CFDA-Defs'!$B$2:$B$68000))</f>
        <v>National Institutes Of Health, Department Of Health And Human Services</v>
      </c>
      <c r="V247" t="str">
        <f>INDEX('CFDA-Defs'!$A$2:$A$68000,MATCH(I247,'CFDA-Defs'!$B$2:$B$68000))</f>
        <v>Oral Diseases and Disorders Research</v>
      </c>
    </row>
    <row r="248" spans="1:22" x14ac:dyDescent="0.2">
      <c r="A248" s="1">
        <v>40914</v>
      </c>
      <c r="B248" s="1">
        <v>42010</v>
      </c>
      <c r="C248" t="s">
        <v>6007</v>
      </c>
      <c r="D248" t="s">
        <v>6008</v>
      </c>
      <c r="E248" t="s">
        <v>5633</v>
      </c>
      <c r="F248">
        <v>200000</v>
      </c>
      <c r="G248" t="s">
        <v>6009</v>
      </c>
      <c r="H248" t="s">
        <v>6010</v>
      </c>
      <c r="I248">
        <v>93.120999999999995</v>
      </c>
      <c r="J248" s="8">
        <f ca="1">COUNTIF(OFFSET(Unit_CFDAs!A$2,0,0,COUNTA(Unit_CFDAs!A$2:A$68000),1),$I248)</f>
        <v>1</v>
      </c>
      <c r="K248" s="8">
        <f ca="1">COUNTIF(OFFSET(Unit_CFDAs!B$2,0,0,COUNTA(Unit_CFDAs!B$2:B$68000),1),$I248)</f>
        <v>1</v>
      </c>
      <c r="L248" s="8">
        <f ca="1">COUNTIF(OFFSET(Unit_CFDAs!C$2,0,0,COUNTA(Unit_CFDAs!C$2:C$68000),1),$I248)</f>
        <v>0</v>
      </c>
      <c r="M248" s="8">
        <f ca="1">COUNTIF(OFFSET(Unit_CFDAs!D$2,0,0,COUNTA(Unit_CFDAs!D$2:D$68000),1),$I248)</f>
        <v>0</v>
      </c>
      <c r="N248" s="8">
        <f ca="1">COUNTIF(OFFSET(Unit_CFDAs!E$2,0,0,COUNTA(Unit_CFDAs!E$2:E$68000),1),$I248)</f>
        <v>0</v>
      </c>
      <c r="O248" s="9">
        <f ca="1">COUNTIF(OFFSET(Unit_CFDAs!F$2,0,0,COUNTA(Unit_CFDAs!F$2:F$68000),1),$I248)</f>
        <v>1</v>
      </c>
      <c r="P248" s="11">
        <f ca="1">COUNTIF(OFFSET(Unit_CFDAs!G$2,0,0,COUNTA(Unit_CFDAs!G$2:G$68000),1),$I248)</f>
        <v>1</v>
      </c>
      <c r="Q248" s="11">
        <f ca="1">COUNTIF(OFFSET(Unit_CFDAs!H$2,0,0,COUNTA(Unit_CFDAs!H$2:H$68000),1),$I248)</f>
        <v>0</v>
      </c>
      <c r="R248" s="11">
        <f ca="1">COUNTIF(OFFSET(Unit_CFDAs!I$2,0,0,COUNTA(Unit_CFDAs!I$2:I$68000),1),$I248)</f>
        <v>1</v>
      </c>
      <c r="S248" s="11">
        <f ca="1">COUNTIF(OFFSET(Unit_CFDAs!J$2,0,0,COUNTA(Unit_CFDAs!J$2:J$68000),1),$I248)</f>
        <v>0</v>
      </c>
      <c r="T248" s="11">
        <f ca="1">COUNTIF(OFFSET(Unit_CFDAs!K$2,0,0,COUNTA(Unit_CFDAs!K$2:K$68000),1),$I248)</f>
        <v>1</v>
      </c>
      <c r="U248" t="str">
        <f>INDEX('CFDA-Defs'!$C$2:$C$68000,MATCH(I248,'CFDA-Defs'!$B$2:$B$68000))</f>
        <v>National Institutes Of Health, Department Of Health And Human Services</v>
      </c>
      <c r="V248" t="str">
        <f>INDEX('CFDA-Defs'!$A$2:$A$68000,MATCH(I248,'CFDA-Defs'!$B$2:$B$68000))</f>
        <v>Oral Diseases and Disorders Research</v>
      </c>
    </row>
    <row r="249" spans="1:22" x14ac:dyDescent="0.2">
      <c r="A249" s="1">
        <v>40866</v>
      </c>
      <c r="B249" s="1">
        <v>42010</v>
      </c>
      <c r="C249" t="s">
        <v>6011</v>
      </c>
      <c r="D249" t="s">
        <v>6012</v>
      </c>
      <c r="E249" t="s">
        <v>5633</v>
      </c>
      <c r="F249">
        <v>200000</v>
      </c>
      <c r="G249" t="s">
        <v>6013</v>
      </c>
      <c r="H249" t="s">
        <v>6014</v>
      </c>
      <c r="I249">
        <v>93.120999999999995</v>
      </c>
      <c r="J249" s="8">
        <f ca="1">COUNTIF(OFFSET(Unit_CFDAs!A$2,0,0,COUNTA(Unit_CFDAs!A$2:A$68000),1),$I249)</f>
        <v>1</v>
      </c>
      <c r="K249" s="8">
        <f ca="1">COUNTIF(OFFSET(Unit_CFDAs!B$2,0,0,COUNTA(Unit_CFDAs!B$2:B$68000),1),$I249)</f>
        <v>1</v>
      </c>
      <c r="L249" s="8">
        <f ca="1">COUNTIF(OFFSET(Unit_CFDAs!C$2,0,0,COUNTA(Unit_CFDAs!C$2:C$68000),1),$I249)</f>
        <v>0</v>
      </c>
      <c r="M249" s="8">
        <f ca="1">COUNTIF(OFFSET(Unit_CFDAs!D$2,0,0,COUNTA(Unit_CFDAs!D$2:D$68000),1),$I249)</f>
        <v>0</v>
      </c>
      <c r="N249" s="8">
        <f ca="1">COUNTIF(OFFSET(Unit_CFDAs!E$2,0,0,COUNTA(Unit_CFDAs!E$2:E$68000),1),$I249)</f>
        <v>0</v>
      </c>
      <c r="O249" s="9">
        <f ca="1">COUNTIF(OFFSET(Unit_CFDAs!F$2,0,0,COUNTA(Unit_CFDAs!F$2:F$68000),1),$I249)</f>
        <v>1</v>
      </c>
      <c r="P249" s="11">
        <f ca="1">COUNTIF(OFFSET(Unit_CFDAs!G$2,0,0,COUNTA(Unit_CFDAs!G$2:G$68000),1),$I249)</f>
        <v>1</v>
      </c>
      <c r="Q249" s="11">
        <f ca="1">COUNTIF(OFFSET(Unit_CFDAs!H$2,0,0,COUNTA(Unit_CFDAs!H$2:H$68000),1),$I249)</f>
        <v>0</v>
      </c>
      <c r="R249" s="11">
        <f ca="1">COUNTIF(OFFSET(Unit_CFDAs!I$2,0,0,COUNTA(Unit_CFDAs!I$2:I$68000),1),$I249)</f>
        <v>1</v>
      </c>
      <c r="S249" s="11">
        <f ca="1">COUNTIF(OFFSET(Unit_CFDAs!J$2,0,0,COUNTA(Unit_CFDAs!J$2:J$68000),1),$I249)</f>
        <v>0</v>
      </c>
      <c r="T249" s="11">
        <f ca="1">COUNTIF(OFFSET(Unit_CFDAs!K$2,0,0,COUNTA(Unit_CFDAs!K$2:K$68000),1),$I249)</f>
        <v>1</v>
      </c>
      <c r="U249" t="str">
        <f>INDEX('CFDA-Defs'!$C$2:$C$68000,MATCH(I249,'CFDA-Defs'!$B$2:$B$68000))</f>
        <v>National Institutes Of Health, Department Of Health And Human Services</v>
      </c>
      <c r="V249" t="str">
        <f>INDEX('CFDA-Defs'!$A$2:$A$68000,MATCH(I249,'CFDA-Defs'!$B$2:$B$68000))</f>
        <v>Oral Diseases and Disorders Research</v>
      </c>
    </row>
    <row r="250" spans="1:22" x14ac:dyDescent="0.2">
      <c r="A250" s="1">
        <v>40802</v>
      </c>
      <c r="B250" s="1">
        <v>42010</v>
      </c>
      <c r="C250" t="s">
        <v>6015</v>
      </c>
      <c r="D250" t="s">
        <v>6016</v>
      </c>
      <c r="E250" t="s">
        <v>5633</v>
      </c>
      <c r="G250" t="s">
        <v>6017</v>
      </c>
      <c r="H250" t="s">
        <v>6018</v>
      </c>
      <c r="I250">
        <v>93.120999999999995</v>
      </c>
      <c r="J250" s="8">
        <f ca="1">COUNTIF(OFFSET(Unit_CFDAs!A$2,0,0,COUNTA(Unit_CFDAs!A$2:A$68000),1),$I250)</f>
        <v>1</v>
      </c>
      <c r="K250" s="8">
        <f ca="1">COUNTIF(OFFSET(Unit_CFDAs!B$2,0,0,COUNTA(Unit_CFDAs!B$2:B$68000),1),$I250)</f>
        <v>1</v>
      </c>
      <c r="L250" s="8">
        <f ca="1">COUNTIF(OFFSET(Unit_CFDAs!C$2,0,0,COUNTA(Unit_CFDAs!C$2:C$68000),1),$I250)</f>
        <v>0</v>
      </c>
      <c r="M250" s="8">
        <f ca="1">COUNTIF(OFFSET(Unit_CFDAs!D$2,0,0,COUNTA(Unit_CFDAs!D$2:D$68000),1),$I250)</f>
        <v>0</v>
      </c>
      <c r="N250" s="8">
        <f ca="1">COUNTIF(OFFSET(Unit_CFDAs!E$2,0,0,COUNTA(Unit_CFDAs!E$2:E$68000),1),$I250)</f>
        <v>0</v>
      </c>
      <c r="O250" s="9">
        <f ca="1">COUNTIF(OFFSET(Unit_CFDAs!F$2,0,0,COUNTA(Unit_CFDAs!F$2:F$68000),1),$I250)</f>
        <v>1</v>
      </c>
      <c r="P250" s="11">
        <f ca="1">COUNTIF(OFFSET(Unit_CFDAs!G$2,0,0,COUNTA(Unit_CFDAs!G$2:G$68000),1),$I250)</f>
        <v>1</v>
      </c>
      <c r="Q250" s="11">
        <f ca="1">COUNTIF(OFFSET(Unit_CFDAs!H$2,0,0,COUNTA(Unit_CFDAs!H$2:H$68000),1),$I250)</f>
        <v>0</v>
      </c>
      <c r="R250" s="11">
        <f ca="1">COUNTIF(OFFSET(Unit_CFDAs!I$2,0,0,COUNTA(Unit_CFDAs!I$2:I$68000),1),$I250)</f>
        <v>1</v>
      </c>
      <c r="S250" s="11">
        <f ca="1">COUNTIF(OFFSET(Unit_CFDAs!J$2,0,0,COUNTA(Unit_CFDAs!J$2:J$68000),1),$I250)</f>
        <v>0</v>
      </c>
      <c r="T250" s="11">
        <f ca="1">COUNTIF(OFFSET(Unit_CFDAs!K$2,0,0,COUNTA(Unit_CFDAs!K$2:K$68000),1),$I250)</f>
        <v>1</v>
      </c>
      <c r="U250" t="str">
        <f>INDEX('CFDA-Defs'!$C$2:$C$68000,MATCH(I250,'CFDA-Defs'!$B$2:$B$68000))</f>
        <v>National Institutes Of Health, Department Of Health And Human Services</v>
      </c>
      <c r="V250" t="str">
        <f>INDEX('CFDA-Defs'!$A$2:$A$68000,MATCH(I250,'CFDA-Defs'!$B$2:$B$68000))</f>
        <v>Oral Diseases and Disorders Research</v>
      </c>
    </row>
    <row r="251" spans="1:22" x14ac:dyDescent="0.2">
      <c r="A251" s="1">
        <v>40794</v>
      </c>
      <c r="B251" s="1">
        <v>41888</v>
      </c>
      <c r="C251" t="s">
        <v>6019</v>
      </c>
      <c r="D251" t="s">
        <v>6020</v>
      </c>
      <c r="E251" t="s">
        <v>5633</v>
      </c>
      <c r="G251" t="s">
        <v>6021</v>
      </c>
      <c r="H251" t="s">
        <v>6022</v>
      </c>
      <c r="I251">
        <v>93.120999999999995</v>
      </c>
      <c r="J251" s="8">
        <f ca="1">COUNTIF(OFFSET(Unit_CFDAs!A$2,0,0,COUNTA(Unit_CFDAs!A$2:A$68000),1),$I251)</f>
        <v>1</v>
      </c>
      <c r="K251" s="8">
        <f ca="1">COUNTIF(OFFSET(Unit_CFDAs!B$2,0,0,COUNTA(Unit_CFDAs!B$2:B$68000),1),$I251)</f>
        <v>1</v>
      </c>
      <c r="L251" s="8">
        <f ca="1">COUNTIF(OFFSET(Unit_CFDAs!C$2,0,0,COUNTA(Unit_CFDAs!C$2:C$68000),1),$I251)</f>
        <v>0</v>
      </c>
      <c r="M251" s="8">
        <f ca="1">COUNTIF(OFFSET(Unit_CFDAs!D$2,0,0,COUNTA(Unit_CFDAs!D$2:D$68000),1),$I251)</f>
        <v>0</v>
      </c>
      <c r="N251" s="8">
        <f ca="1">COUNTIF(OFFSET(Unit_CFDAs!E$2,0,0,COUNTA(Unit_CFDAs!E$2:E$68000),1),$I251)</f>
        <v>0</v>
      </c>
      <c r="O251" s="9">
        <f ca="1">COUNTIF(OFFSET(Unit_CFDAs!F$2,0,0,COUNTA(Unit_CFDAs!F$2:F$68000),1),$I251)</f>
        <v>1</v>
      </c>
      <c r="P251" s="11">
        <f ca="1">COUNTIF(OFFSET(Unit_CFDAs!G$2,0,0,COUNTA(Unit_CFDAs!G$2:G$68000),1),$I251)</f>
        <v>1</v>
      </c>
      <c r="Q251" s="11">
        <f ca="1">COUNTIF(OFFSET(Unit_CFDAs!H$2,0,0,COUNTA(Unit_CFDAs!H$2:H$68000),1),$I251)</f>
        <v>0</v>
      </c>
      <c r="R251" s="11">
        <f ca="1">COUNTIF(OFFSET(Unit_CFDAs!I$2,0,0,COUNTA(Unit_CFDAs!I$2:I$68000),1),$I251)</f>
        <v>1</v>
      </c>
      <c r="S251" s="11">
        <f ca="1">COUNTIF(OFFSET(Unit_CFDAs!J$2,0,0,COUNTA(Unit_CFDAs!J$2:J$68000),1),$I251)</f>
        <v>0</v>
      </c>
      <c r="T251" s="11">
        <f ca="1">COUNTIF(OFFSET(Unit_CFDAs!K$2,0,0,COUNTA(Unit_CFDAs!K$2:K$68000),1),$I251)</f>
        <v>1</v>
      </c>
      <c r="U251" t="str">
        <f>INDEX('CFDA-Defs'!$C$2:$C$68000,MATCH(I251,'CFDA-Defs'!$B$2:$B$68000))</f>
        <v>National Institutes Of Health, Department Of Health And Human Services</v>
      </c>
      <c r="V251" t="str">
        <f>INDEX('CFDA-Defs'!$A$2:$A$68000,MATCH(I251,'CFDA-Defs'!$B$2:$B$68000))</f>
        <v>Oral Diseases and Disorders Research</v>
      </c>
    </row>
    <row r="252" spans="1:22" x14ac:dyDescent="0.2">
      <c r="A252" s="1">
        <v>40740</v>
      </c>
      <c r="B252" s="1">
        <v>41888</v>
      </c>
      <c r="C252" t="s">
        <v>6023</v>
      </c>
      <c r="D252" t="s">
        <v>6024</v>
      </c>
      <c r="E252" t="s">
        <v>5633</v>
      </c>
      <c r="G252" t="s">
        <v>6025</v>
      </c>
      <c r="H252" t="s">
        <v>6026</v>
      </c>
      <c r="I252">
        <v>93.120999999999995</v>
      </c>
      <c r="J252" s="8">
        <f ca="1">COUNTIF(OFFSET(Unit_CFDAs!A$2,0,0,COUNTA(Unit_CFDAs!A$2:A$68000),1),$I252)</f>
        <v>1</v>
      </c>
      <c r="K252" s="8">
        <f ca="1">COUNTIF(OFFSET(Unit_CFDAs!B$2,0,0,COUNTA(Unit_CFDAs!B$2:B$68000),1),$I252)</f>
        <v>1</v>
      </c>
      <c r="L252" s="8">
        <f ca="1">COUNTIF(OFFSET(Unit_CFDAs!C$2,0,0,COUNTA(Unit_CFDAs!C$2:C$68000),1),$I252)</f>
        <v>0</v>
      </c>
      <c r="M252" s="8">
        <f ca="1">COUNTIF(OFFSET(Unit_CFDAs!D$2,0,0,COUNTA(Unit_CFDAs!D$2:D$68000),1),$I252)</f>
        <v>0</v>
      </c>
      <c r="N252" s="8">
        <f ca="1">COUNTIF(OFFSET(Unit_CFDAs!E$2,0,0,COUNTA(Unit_CFDAs!E$2:E$68000),1),$I252)</f>
        <v>0</v>
      </c>
      <c r="O252" s="9">
        <f ca="1">COUNTIF(OFFSET(Unit_CFDAs!F$2,0,0,COUNTA(Unit_CFDAs!F$2:F$68000),1),$I252)</f>
        <v>1</v>
      </c>
      <c r="P252" s="11">
        <f ca="1">COUNTIF(OFFSET(Unit_CFDAs!G$2,0,0,COUNTA(Unit_CFDAs!G$2:G$68000),1),$I252)</f>
        <v>1</v>
      </c>
      <c r="Q252" s="11">
        <f ca="1">COUNTIF(OFFSET(Unit_CFDAs!H$2,0,0,COUNTA(Unit_CFDAs!H$2:H$68000),1),$I252)</f>
        <v>0</v>
      </c>
      <c r="R252" s="11">
        <f ca="1">COUNTIF(OFFSET(Unit_CFDAs!I$2,0,0,COUNTA(Unit_CFDAs!I$2:I$68000),1),$I252)</f>
        <v>1</v>
      </c>
      <c r="S252" s="11">
        <f ca="1">COUNTIF(OFFSET(Unit_CFDAs!J$2,0,0,COUNTA(Unit_CFDAs!J$2:J$68000),1),$I252)</f>
        <v>0</v>
      </c>
      <c r="T252" s="11">
        <f ca="1">COUNTIF(OFFSET(Unit_CFDAs!K$2,0,0,COUNTA(Unit_CFDAs!K$2:K$68000),1),$I252)</f>
        <v>1</v>
      </c>
      <c r="U252" t="str">
        <f>INDEX('CFDA-Defs'!$C$2:$C$68000,MATCH(I252,'CFDA-Defs'!$B$2:$B$68000))</f>
        <v>National Institutes Of Health, Department Of Health And Human Services</v>
      </c>
      <c r="V252" t="str">
        <f>INDEX('CFDA-Defs'!$A$2:$A$68000,MATCH(I252,'CFDA-Defs'!$B$2:$B$68000))</f>
        <v>Oral Diseases and Disorders Research</v>
      </c>
    </row>
    <row r="253" spans="1:22" x14ac:dyDescent="0.2">
      <c r="A253" s="1">
        <v>40740</v>
      </c>
      <c r="B253" s="1">
        <v>41888</v>
      </c>
      <c r="C253" t="s">
        <v>6027</v>
      </c>
      <c r="D253" t="s">
        <v>6028</v>
      </c>
      <c r="E253" t="s">
        <v>5633</v>
      </c>
      <c r="F253">
        <v>200000</v>
      </c>
      <c r="G253" t="s">
        <v>6025</v>
      </c>
      <c r="H253" t="s">
        <v>6029</v>
      </c>
      <c r="I253">
        <v>93.120999999999995</v>
      </c>
      <c r="J253" s="8">
        <f ca="1">COUNTIF(OFFSET(Unit_CFDAs!A$2,0,0,COUNTA(Unit_CFDAs!A$2:A$68000),1),$I253)</f>
        <v>1</v>
      </c>
      <c r="K253" s="8">
        <f ca="1">COUNTIF(OFFSET(Unit_CFDAs!B$2,0,0,COUNTA(Unit_CFDAs!B$2:B$68000),1),$I253)</f>
        <v>1</v>
      </c>
      <c r="L253" s="8">
        <f ca="1">COUNTIF(OFFSET(Unit_CFDAs!C$2,0,0,COUNTA(Unit_CFDAs!C$2:C$68000),1),$I253)</f>
        <v>0</v>
      </c>
      <c r="M253" s="8">
        <f ca="1">COUNTIF(OFFSET(Unit_CFDAs!D$2,0,0,COUNTA(Unit_CFDAs!D$2:D$68000),1),$I253)</f>
        <v>0</v>
      </c>
      <c r="N253" s="8">
        <f ca="1">COUNTIF(OFFSET(Unit_CFDAs!E$2,0,0,COUNTA(Unit_CFDAs!E$2:E$68000),1),$I253)</f>
        <v>0</v>
      </c>
      <c r="O253" s="9">
        <f ca="1">COUNTIF(OFFSET(Unit_CFDAs!F$2,0,0,COUNTA(Unit_CFDAs!F$2:F$68000),1),$I253)</f>
        <v>1</v>
      </c>
      <c r="P253" s="11">
        <f ca="1">COUNTIF(OFFSET(Unit_CFDAs!G$2,0,0,COUNTA(Unit_CFDAs!G$2:G$68000),1),$I253)</f>
        <v>1</v>
      </c>
      <c r="Q253" s="11">
        <f ca="1">COUNTIF(OFFSET(Unit_CFDAs!H$2,0,0,COUNTA(Unit_CFDAs!H$2:H$68000),1),$I253)</f>
        <v>0</v>
      </c>
      <c r="R253" s="11">
        <f ca="1">COUNTIF(OFFSET(Unit_CFDAs!I$2,0,0,COUNTA(Unit_CFDAs!I$2:I$68000),1),$I253)</f>
        <v>1</v>
      </c>
      <c r="S253" s="11">
        <f ca="1">COUNTIF(OFFSET(Unit_CFDAs!J$2,0,0,COUNTA(Unit_CFDAs!J$2:J$68000),1),$I253)</f>
        <v>0</v>
      </c>
      <c r="T253" s="11">
        <f ca="1">COUNTIF(OFFSET(Unit_CFDAs!K$2,0,0,COUNTA(Unit_CFDAs!K$2:K$68000),1),$I253)</f>
        <v>1</v>
      </c>
      <c r="U253" t="str">
        <f>INDEX('CFDA-Defs'!$C$2:$C$68000,MATCH(I253,'CFDA-Defs'!$B$2:$B$68000))</f>
        <v>National Institutes Of Health, Department Of Health And Human Services</v>
      </c>
      <c r="V253" t="str">
        <f>INDEX('CFDA-Defs'!$A$2:$A$68000,MATCH(I253,'CFDA-Defs'!$B$2:$B$68000))</f>
        <v>Oral Diseases and Disorders Research</v>
      </c>
    </row>
    <row r="254" spans="1:22" x14ac:dyDescent="0.2">
      <c r="A254" s="1">
        <v>40680</v>
      </c>
      <c r="B254" s="1">
        <v>41888</v>
      </c>
      <c r="C254" t="s">
        <v>6034</v>
      </c>
      <c r="D254" t="s">
        <v>6035</v>
      </c>
      <c r="E254" t="s">
        <v>5633</v>
      </c>
      <c r="F254">
        <v>50000</v>
      </c>
      <c r="G254" t="s">
        <v>6036</v>
      </c>
      <c r="H254" t="s">
        <v>6037</v>
      </c>
      <c r="I254">
        <v>93.120999999999995</v>
      </c>
      <c r="J254" s="8">
        <f ca="1">COUNTIF(OFFSET(Unit_CFDAs!A$2,0,0,COUNTA(Unit_CFDAs!A$2:A$68000),1),$I254)</f>
        <v>1</v>
      </c>
      <c r="K254" s="8">
        <f ca="1">COUNTIF(OFFSET(Unit_CFDAs!B$2,0,0,COUNTA(Unit_CFDAs!B$2:B$68000),1),$I254)</f>
        <v>1</v>
      </c>
      <c r="L254" s="8">
        <f ca="1">COUNTIF(OFFSET(Unit_CFDAs!C$2,0,0,COUNTA(Unit_CFDAs!C$2:C$68000),1),$I254)</f>
        <v>0</v>
      </c>
      <c r="M254" s="8">
        <f ca="1">COUNTIF(OFFSET(Unit_CFDAs!D$2,0,0,COUNTA(Unit_CFDAs!D$2:D$68000),1),$I254)</f>
        <v>0</v>
      </c>
      <c r="N254" s="8">
        <f ca="1">COUNTIF(OFFSET(Unit_CFDAs!E$2,0,0,COUNTA(Unit_CFDAs!E$2:E$68000),1),$I254)</f>
        <v>0</v>
      </c>
      <c r="O254" s="9">
        <f ca="1">COUNTIF(OFFSET(Unit_CFDAs!F$2,0,0,COUNTA(Unit_CFDAs!F$2:F$68000),1),$I254)</f>
        <v>1</v>
      </c>
      <c r="P254" s="11">
        <f ca="1">COUNTIF(OFFSET(Unit_CFDAs!G$2,0,0,COUNTA(Unit_CFDAs!G$2:G$68000),1),$I254)</f>
        <v>1</v>
      </c>
      <c r="Q254" s="11">
        <f ca="1">COUNTIF(OFFSET(Unit_CFDAs!H$2,0,0,COUNTA(Unit_CFDAs!H$2:H$68000),1),$I254)</f>
        <v>0</v>
      </c>
      <c r="R254" s="11">
        <f ca="1">COUNTIF(OFFSET(Unit_CFDAs!I$2,0,0,COUNTA(Unit_CFDAs!I$2:I$68000),1),$I254)</f>
        <v>1</v>
      </c>
      <c r="S254" s="11">
        <f ca="1">COUNTIF(OFFSET(Unit_CFDAs!J$2,0,0,COUNTA(Unit_CFDAs!J$2:J$68000),1),$I254)</f>
        <v>0</v>
      </c>
      <c r="T254" s="11">
        <f ca="1">COUNTIF(OFFSET(Unit_CFDAs!K$2,0,0,COUNTA(Unit_CFDAs!K$2:K$68000),1),$I254)</f>
        <v>1</v>
      </c>
      <c r="U254" t="str">
        <f>INDEX('CFDA-Defs'!$C$2:$C$68000,MATCH(I254,'CFDA-Defs'!$B$2:$B$68000))</f>
        <v>National Institutes Of Health, Department Of Health And Human Services</v>
      </c>
      <c r="V254" t="str">
        <f>INDEX('CFDA-Defs'!$A$2:$A$68000,MATCH(I254,'CFDA-Defs'!$B$2:$B$68000))</f>
        <v>Oral Diseases and Disorders Research</v>
      </c>
    </row>
    <row r="255" spans="1:22" x14ac:dyDescent="0.2">
      <c r="A255" s="1">
        <v>40680</v>
      </c>
      <c r="B255" s="1">
        <v>41888</v>
      </c>
      <c r="C255" t="s">
        <v>6038</v>
      </c>
      <c r="D255" t="s">
        <v>6039</v>
      </c>
      <c r="E255" t="s">
        <v>5633</v>
      </c>
      <c r="G255" t="s">
        <v>6040</v>
      </c>
      <c r="H255" t="s">
        <v>6041</v>
      </c>
      <c r="I255">
        <v>93.120999999999995</v>
      </c>
      <c r="J255" s="8">
        <f ca="1">COUNTIF(OFFSET(Unit_CFDAs!A$2,0,0,COUNTA(Unit_CFDAs!A$2:A$68000),1),$I255)</f>
        <v>1</v>
      </c>
      <c r="K255" s="8">
        <f ca="1">COUNTIF(OFFSET(Unit_CFDAs!B$2,0,0,COUNTA(Unit_CFDAs!B$2:B$68000),1),$I255)</f>
        <v>1</v>
      </c>
      <c r="L255" s="8">
        <f ca="1">COUNTIF(OFFSET(Unit_CFDAs!C$2,0,0,COUNTA(Unit_CFDAs!C$2:C$68000),1),$I255)</f>
        <v>0</v>
      </c>
      <c r="M255" s="8">
        <f ca="1">COUNTIF(OFFSET(Unit_CFDAs!D$2,0,0,COUNTA(Unit_CFDAs!D$2:D$68000),1),$I255)</f>
        <v>0</v>
      </c>
      <c r="N255" s="8">
        <f ca="1">COUNTIF(OFFSET(Unit_CFDAs!E$2,0,0,COUNTA(Unit_CFDAs!E$2:E$68000),1),$I255)</f>
        <v>0</v>
      </c>
      <c r="O255" s="9">
        <f ca="1">COUNTIF(OFFSET(Unit_CFDAs!F$2,0,0,COUNTA(Unit_CFDAs!F$2:F$68000),1),$I255)</f>
        <v>1</v>
      </c>
      <c r="P255" s="11">
        <f ca="1">COUNTIF(OFFSET(Unit_CFDAs!G$2,0,0,COUNTA(Unit_CFDAs!G$2:G$68000),1),$I255)</f>
        <v>1</v>
      </c>
      <c r="Q255" s="11">
        <f ca="1">COUNTIF(OFFSET(Unit_CFDAs!H$2,0,0,COUNTA(Unit_CFDAs!H$2:H$68000),1),$I255)</f>
        <v>0</v>
      </c>
      <c r="R255" s="11">
        <f ca="1">COUNTIF(OFFSET(Unit_CFDAs!I$2,0,0,COUNTA(Unit_CFDAs!I$2:I$68000),1),$I255)</f>
        <v>1</v>
      </c>
      <c r="S255" s="11">
        <f ca="1">COUNTIF(OFFSET(Unit_CFDAs!J$2,0,0,COUNTA(Unit_CFDAs!J$2:J$68000),1),$I255)</f>
        <v>0</v>
      </c>
      <c r="T255" s="11">
        <f ca="1">COUNTIF(OFFSET(Unit_CFDAs!K$2,0,0,COUNTA(Unit_CFDAs!K$2:K$68000),1),$I255)</f>
        <v>1</v>
      </c>
      <c r="U255" t="str">
        <f>INDEX('CFDA-Defs'!$C$2:$C$68000,MATCH(I255,'CFDA-Defs'!$B$2:$B$68000))</f>
        <v>National Institutes Of Health, Department Of Health And Human Services</v>
      </c>
      <c r="V255" t="str">
        <f>INDEX('CFDA-Defs'!$A$2:$A$68000,MATCH(I255,'CFDA-Defs'!$B$2:$B$68000))</f>
        <v>Oral Diseases and Disorders Research</v>
      </c>
    </row>
    <row r="256" spans="1:22" x14ac:dyDescent="0.2">
      <c r="A256" s="1">
        <v>40680</v>
      </c>
      <c r="B256" s="1">
        <v>41888</v>
      </c>
      <c r="C256" t="s">
        <v>6042</v>
      </c>
      <c r="D256" t="s">
        <v>6043</v>
      </c>
      <c r="E256" t="s">
        <v>5633</v>
      </c>
      <c r="G256" t="s">
        <v>6044</v>
      </c>
      <c r="H256" t="s">
        <v>6045</v>
      </c>
      <c r="I256">
        <v>93.120999999999995</v>
      </c>
      <c r="J256" s="8">
        <f ca="1">COUNTIF(OFFSET(Unit_CFDAs!A$2,0,0,COUNTA(Unit_CFDAs!A$2:A$68000),1),$I256)</f>
        <v>1</v>
      </c>
      <c r="K256" s="8">
        <f ca="1">COUNTIF(OFFSET(Unit_CFDAs!B$2,0,0,COUNTA(Unit_CFDAs!B$2:B$68000),1),$I256)</f>
        <v>1</v>
      </c>
      <c r="L256" s="8">
        <f ca="1">COUNTIF(OFFSET(Unit_CFDAs!C$2,0,0,COUNTA(Unit_CFDAs!C$2:C$68000),1),$I256)</f>
        <v>0</v>
      </c>
      <c r="M256" s="8">
        <f ca="1">COUNTIF(OFFSET(Unit_CFDAs!D$2,0,0,COUNTA(Unit_CFDAs!D$2:D$68000),1),$I256)</f>
        <v>0</v>
      </c>
      <c r="N256" s="8">
        <f ca="1">COUNTIF(OFFSET(Unit_CFDAs!E$2,0,0,COUNTA(Unit_CFDAs!E$2:E$68000),1),$I256)</f>
        <v>0</v>
      </c>
      <c r="O256" s="9">
        <f ca="1">COUNTIF(OFFSET(Unit_CFDAs!F$2,0,0,COUNTA(Unit_CFDAs!F$2:F$68000),1),$I256)</f>
        <v>1</v>
      </c>
      <c r="P256" s="11">
        <f ca="1">COUNTIF(OFFSET(Unit_CFDAs!G$2,0,0,COUNTA(Unit_CFDAs!G$2:G$68000),1),$I256)</f>
        <v>1</v>
      </c>
      <c r="Q256" s="11">
        <f ca="1">COUNTIF(OFFSET(Unit_CFDAs!H$2,0,0,COUNTA(Unit_CFDAs!H$2:H$68000),1),$I256)</f>
        <v>0</v>
      </c>
      <c r="R256" s="11">
        <f ca="1">COUNTIF(OFFSET(Unit_CFDAs!I$2,0,0,COUNTA(Unit_CFDAs!I$2:I$68000),1),$I256)</f>
        <v>1</v>
      </c>
      <c r="S256" s="11">
        <f ca="1">COUNTIF(OFFSET(Unit_CFDAs!J$2,0,0,COUNTA(Unit_CFDAs!J$2:J$68000),1),$I256)</f>
        <v>0</v>
      </c>
      <c r="T256" s="11">
        <f ca="1">COUNTIF(OFFSET(Unit_CFDAs!K$2,0,0,COUNTA(Unit_CFDAs!K$2:K$68000),1),$I256)</f>
        <v>1</v>
      </c>
      <c r="U256" t="str">
        <f>INDEX('CFDA-Defs'!$C$2:$C$68000,MATCH(I256,'CFDA-Defs'!$B$2:$B$68000))</f>
        <v>National Institutes Of Health, Department Of Health And Human Services</v>
      </c>
      <c r="V256" t="str">
        <f>INDEX('CFDA-Defs'!$A$2:$A$68000,MATCH(I256,'CFDA-Defs'!$B$2:$B$68000))</f>
        <v>Oral Diseases and Disorders Research</v>
      </c>
    </row>
    <row r="257" spans="1:22" x14ac:dyDescent="0.2">
      <c r="A257" s="1">
        <v>40680</v>
      </c>
      <c r="B257" s="1">
        <v>41765</v>
      </c>
      <c r="C257" t="s">
        <v>6030</v>
      </c>
      <c r="D257" t="s">
        <v>6031</v>
      </c>
      <c r="E257" t="s">
        <v>5633</v>
      </c>
      <c r="F257">
        <v>200000</v>
      </c>
      <c r="G257" t="s">
        <v>6032</v>
      </c>
      <c r="H257" t="s">
        <v>6033</v>
      </c>
      <c r="I257">
        <v>93.120999999999995</v>
      </c>
      <c r="J257" s="8">
        <f ca="1">COUNTIF(OFFSET(Unit_CFDAs!A$2,0,0,COUNTA(Unit_CFDAs!A$2:A$68000),1),$I257)</f>
        <v>1</v>
      </c>
      <c r="K257" s="8">
        <f ca="1">COUNTIF(OFFSET(Unit_CFDAs!B$2,0,0,COUNTA(Unit_CFDAs!B$2:B$68000),1),$I257)</f>
        <v>1</v>
      </c>
      <c r="L257" s="8">
        <f ca="1">COUNTIF(OFFSET(Unit_CFDAs!C$2,0,0,COUNTA(Unit_CFDAs!C$2:C$68000),1),$I257)</f>
        <v>0</v>
      </c>
      <c r="M257" s="8">
        <f ca="1">COUNTIF(OFFSET(Unit_CFDAs!D$2,0,0,COUNTA(Unit_CFDAs!D$2:D$68000),1),$I257)</f>
        <v>0</v>
      </c>
      <c r="N257" s="8">
        <f ca="1">COUNTIF(OFFSET(Unit_CFDAs!E$2,0,0,COUNTA(Unit_CFDAs!E$2:E$68000),1),$I257)</f>
        <v>0</v>
      </c>
      <c r="O257" s="9">
        <f ca="1">COUNTIF(OFFSET(Unit_CFDAs!F$2,0,0,COUNTA(Unit_CFDAs!F$2:F$68000),1),$I257)</f>
        <v>1</v>
      </c>
      <c r="P257" s="11">
        <f ca="1">COUNTIF(OFFSET(Unit_CFDAs!G$2,0,0,COUNTA(Unit_CFDAs!G$2:G$68000),1),$I257)</f>
        <v>1</v>
      </c>
      <c r="Q257" s="11">
        <f ca="1">COUNTIF(OFFSET(Unit_CFDAs!H$2,0,0,COUNTA(Unit_CFDAs!H$2:H$68000),1),$I257)</f>
        <v>0</v>
      </c>
      <c r="R257" s="11">
        <f ca="1">COUNTIF(OFFSET(Unit_CFDAs!I$2,0,0,COUNTA(Unit_CFDAs!I$2:I$68000),1),$I257)</f>
        <v>1</v>
      </c>
      <c r="S257" s="11">
        <f ca="1">COUNTIF(OFFSET(Unit_CFDAs!J$2,0,0,COUNTA(Unit_CFDAs!J$2:J$68000),1),$I257)</f>
        <v>0</v>
      </c>
      <c r="T257" s="11">
        <f ca="1">COUNTIF(OFFSET(Unit_CFDAs!K$2,0,0,COUNTA(Unit_CFDAs!K$2:K$68000),1),$I257)</f>
        <v>1</v>
      </c>
      <c r="U257" t="str">
        <f>INDEX('CFDA-Defs'!$C$2:$C$68000,MATCH(I257,'CFDA-Defs'!$B$2:$B$68000))</f>
        <v>National Institutes Of Health, Department Of Health And Human Services</v>
      </c>
      <c r="V257" t="str">
        <f>INDEX('CFDA-Defs'!$A$2:$A$68000,MATCH(I257,'CFDA-Defs'!$B$2:$B$68000))</f>
        <v>Oral Diseases and Disorders Research</v>
      </c>
    </row>
    <row r="258" spans="1:22" x14ac:dyDescent="0.2">
      <c r="A258" s="1">
        <v>40660</v>
      </c>
      <c r="B258" s="1">
        <v>41888</v>
      </c>
      <c r="C258" t="s">
        <v>6046</v>
      </c>
      <c r="D258" t="s">
        <v>6047</v>
      </c>
      <c r="E258" t="s">
        <v>5633</v>
      </c>
      <c r="G258" t="s">
        <v>6048</v>
      </c>
      <c r="H258" t="s">
        <v>6049</v>
      </c>
      <c r="I258">
        <v>93.120999999999995</v>
      </c>
      <c r="J258" s="8">
        <f ca="1">COUNTIF(OFFSET(Unit_CFDAs!A$2,0,0,COUNTA(Unit_CFDAs!A$2:A$68000),1),$I258)</f>
        <v>1</v>
      </c>
      <c r="K258" s="8">
        <f ca="1">COUNTIF(OFFSET(Unit_CFDAs!B$2,0,0,COUNTA(Unit_CFDAs!B$2:B$68000),1),$I258)</f>
        <v>1</v>
      </c>
      <c r="L258" s="8">
        <f ca="1">COUNTIF(OFFSET(Unit_CFDAs!C$2,0,0,COUNTA(Unit_CFDAs!C$2:C$68000),1),$I258)</f>
        <v>0</v>
      </c>
      <c r="M258" s="8">
        <f ca="1">COUNTIF(OFFSET(Unit_CFDAs!D$2,0,0,COUNTA(Unit_CFDAs!D$2:D$68000),1),$I258)</f>
        <v>0</v>
      </c>
      <c r="N258" s="8">
        <f ca="1">COUNTIF(OFFSET(Unit_CFDAs!E$2,0,0,COUNTA(Unit_CFDAs!E$2:E$68000),1),$I258)</f>
        <v>0</v>
      </c>
      <c r="O258" s="9">
        <f ca="1">COUNTIF(OFFSET(Unit_CFDAs!F$2,0,0,COUNTA(Unit_CFDAs!F$2:F$68000),1),$I258)</f>
        <v>1</v>
      </c>
      <c r="P258" s="11">
        <f ca="1">COUNTIF(OFFSET(Unit_CFDAs!G$2,0,0,COUNTA(Unit_CFDAs!G$2:G$68000),1),$I258)</f>
        <v>1</v>
      </c>
      <c r="Q258" s="11">
        <f ca="1">COUNTIF(OFFSET(Unit_CFDAs!H$2,0,0,COUNTA(Unit_CFDAs!H$2:H$68000),1),$I258)</f>
        <v>0</v>
      </c>
      <c r="R258" s="11">
        <f ca="1">COUNTIF(OFFSET(Unit_CFDAs!I$2,0,0,COUNTA(Unit_CFDAs!I$2:I$68000),1),$I258)</f>
        <v>1</v>
      </c>
      <c r="S258" s="11">
        <f ca="1">COUNTIF(OFFSET(Unit_CFDAs!J$2,0,0,COUNTA(Unit_CFDAs!J$2:J$68000),1),$I258)</f>
        <v>0</v>
      </c>
      <c r="T258" s="11">
        <f ca="1">COUNTIF(OFFSET(Unit_CFDAs!K$2,0,0,COUNTA(Unit_CFDAs!K$2:K$68000),1),$I258)</f>
        <v>1</v>
      </c>
      <c r="U258" t="str">
        <f>INDEX('CFDA-Defs'!$C$2:$C$68000,MATCH(I258,'CFDA-Defs'!$B$2:$B$68000))</f>
        <v>National Institutes Of Health, Department Of Health And Human Services</v>
      </c>
      <c r="V258" t="str">
        <f>INDEX('CFDA-Defs'!$A$2:$A$68000,MATCH(I258,'CFDA-Defs'!$B$2:$B$68000))</f>
        <v>Oral Diseases and Disorders Research</v>
      </c>
    </row>
    <row r="259" spans="1:22" x14ac:dyDescent="0.2">
      <c r="A259" s="1">
        <v>40660</v>
      </c>
      <c r="B259" s="1">
        <v>41888</v>
      </c>
      <c r="C259" t="s">
        <v>6050</v>
      </c>
      <c r="D259" t="s">
        <v>6051</v>
      </c>
      <c r="E259" t="s">
        <v>5633</v>
      </c>
      <c r="F259">
        <v>200000</v>
      </c>
      <c r="G259" t="s">
        <v>6048</v>
      </c>
      <c r="H259" t="s">
        <v>6052</v>
      </c>
      <c r="I259">
        <v>93.120999999999995</v>
      </c>
      <c r="J259" s="8">
        <f ca="1">COUNTIF(OFFSET(Unit_CFDAs!A$2,0,0,COUNTA(Unit_CFDAs!A$2:A$68000),1),$I259)</f>
        <v>1</v>
      </c>
      <c r="K259" s="8">
        <f ca="1">COUNTIF(OFFSET(Unit_CFDAs!B$2,0,0,COUNTA(Unit_CFDAs!B$2:B$68000),1),$I259)</f>
        <v>1</v>
      </c>
      <c r="L259" s="8">
        <f ca="1">COUNTIF(OFFSET(Unit_CFDAs!C$2,0,0,COUNTA(Unit_CFDAs!C$2:C$68000),1),$I259)</f>
        <v>0</v>
      </c>
      <c r="M259" s="8">
        <f ca="1">COUNTIF(OFFSET(Unit_CFDAs!D$2,0,0,COUNTA(Unit_CFDAs!D$2:D$68000),1),$I259)</f>
        <v>0</v>
      </c>
      <c r="N259" s="8">
        <f ca="1">COUNTIF(OFFSET(Unit_CFDAs!E$2,0,0,COUNTA(Unit_CFDAs!E$2:E$68000),1),$I259)</f>
        <v>0</v>
      </c>
      <c r="O259" s="9">
        <f ca="1">COUNTIF(OFFSET(Unit_CFDAs!F$2,0,0,COUNTA(Unit_CFDAs!F$2:F$68000),1),$I259)</f>
        <v>1</v>
      </c>
      <c r="P259" s="11">
        <f ca="1">COUNTIF(OFFSET(Unit_CFDAs!G$2,0,0,COUNTA(Unit_CFDAs!G$2:G$68000),1),$I259)</f>
        <v>1</v>
      </c>
      <c r="Q259" s="11">
        <f ca="1">COUNTIF(OFFSET(Unit_CFDAs!H$2,0,0,COUNTA(Unit_CFDAs!H$2:H$68000),1),$I259)</f>
        <v>0</v>
      </c>
      <c r="R259" s="11">
        <f ca="1">COUNTIF(OFFSET(Unit_CFDAs!I$2,0,0,COUNTA(Unit_CFDAs!I$2:I$68000),1),$I259)</f>
        <v>1</v>
      </c>
      <c r="S259" s="11">
        <f ca="1">COUNTIF(OFFSET(Unit_CFDAs!J$2,0,0,COUNTA(Unit_CFDAs!J$2:J$68000),1),$I259)</f>
        <v>0</v>
      </c>
      <c r="T259" s="11">
        <f ca="1">COUNTIF(OFFSET(Unit_CFDAs!K$2,0,0,COUNTA(Unit_CFDAs!K$2:K$68000),1),$I259)</f>
        <v>1</v>
      </c>
      <c r="U259" t="str">
        <f>INDEX('CFDA-Defs'!$C$2:$C$68000,MATCH(I259,'CFDA-Defs'!$B$2:$B$68000))</f>
        <v>National Institutes Of Health, Department Of Health And Human Services</v>
      </c>
      <c r="V259" t="str">
        <f>INDEX('CFDA-Defs'!$A$2:$A$68000,MATCH(I259,'CFDA-Defs'!$B$2:$B$68000))</f>
        <v>Oral Diseases and Disorders Research</v>
      </c>
    </row>
    <row r="260" spans="1:22" x14ac:dyDescent="0.2">
      <c r="A260" s="1">
        <v>40610</v>
      </c>
      <c r="B260" s="1">
        <v>41765</v>
      </c>
      <c r="C260" t="s">
        <v>6053</v>
      </c>
      <c r="D260" t="s">
        <v>6054</v>
      </c>
      <c r="E260" t="s">
        <v>5633</v>
      </c>
      <c r="G260" t="s">
        <v>6055</v>
      </c>
      <c r="H260" t="s">
        <v>6056</v>
      </c>
      <c r="I260">
        <v>93.120999999999995</v>
      </c>
      <c r="J260" s="8">
        <f ca="1">COUNTIF(OFFSET(Unit_CFDAs!A$2,0,0,COUNTA(Unit_CFDAs!A$2:A$68000),1),$I260)</f>
        <v>1</v>
      </c>
      <c r="K260" s="8">
        <f ca="1">COUNTIF(OFFSET(Unit_CFDAs!B$2,0,0,COUNTA(Unit_CFDAs!B$2:B$68000),1),$I260)</f>
        <v>1</v>
      </c>
      <c r="L260" s="8">
        <f ca="1">COUNTIF(OFFSET(Unit_CFDAs!C$2,0,0,COUNTA(Unit_CFDAs!C$2:C$68000),1),$I260)</f>
        <v>0</v>
      </c>
      <c r="M260" s="8">
        <f ca="1">COUNTIF(OFFSET(Unit_CFDAs!D$2,0,0,COUNTA(Unit_CFDAs!D$2:D$68000),1),$I260)</f>
        <v>0</v>
      </c>
      <c r="N260" s="8">
        <f ca="1">COUNTIF(OFFSET(Unit_CFDAs!E$2,0,0,COUNTA(Unit_CFDAs!E$2:E$68000),1),$I260)</f>
        <v>0</v>
      </c>
      <c r="O260" s="9">
        <f ca="1">COUNTIF(OFFSET(Unit_CFDAs!F$2,0,0,COUNTA(Unit_CFDAs!F$2:F$68000),1),$I260)</f>
        <v>1</v>
      </c>
      <c r="P260" s="11">
        <f ca="1">COUNTIF(OFFSET(Unit_CFDAs!G$2,0,0,COUNTA(Unit_CFDAs!G$2:G$68000),1),$I260)</f>
        <v>1</v>
      </c>
      <c r="Q260" s="11">
        <f ca="1">COUNTIF(OFFSET(Unit_CFDAs!H$2,0,0,COUNTA(Unit_CFDAs!H$2:H$68000),1),$I260)</f>
        <v>0</v>
      </c>
      <c r="R260" s="11">
        <f ca="1">COUNTIF(OFFSET(Unit_CFDAs!I$2,0,0,COUNTA(Unit_CFDAs!I$2:I$68000),1),$I260)</f>
        <v>1</v>
      </c>
      <c r="S260" s="11">
        <f ca="1">COUNTIF(OFFSET(Unit_CFDAs!J$2,0,0,COUNTA(Unit_CFDAs!J$2:J$68000),1),$I260)</f>
        <v>0</v>
      </c>
      <c r="T260" s="11">
        <f ca="1">COUNTIF(OFFSET(Unit_CFDAs!K$2,0,0,COUNTA(Unit_CFDAs!K$2:K$68000),1),$I260)</f>
        <v>1</v>
      </c>
      <c r="U260" t="str">
        <f>INDEX('CFDA-Defs'!$C$2:$C$68000,MATCH(I260,'CFDA-Defs'!$B$2:$B$68000))</f>
        <v>National Institutes Of Health, Department Of Health And Human Services</v>
      </c>
      <c r="V260" t="str">
        <f>INDEX('CFDA-Defs'!$A$2:$A$68000,MATCH(I260,'CFDA-Defs'!$B$2:$B$68000))</f>
        <v>Oral Diseases and Disorders Research</v>
      </c>
    </row>
    <row r="261" spans="1:22" x14ac:dyDescent="0.2">
      <c r="A261" s="1">
        <v>40569</v>
      </c>
      <c r="B261" s="1">
        <v>41541</v>
      </c>
      <c r="C261" t="s">
        <v>6057</v>
      </c>
      <c r="D261" t="s">
        <v>6058</v>
      </c>
      <c r="E261" t="s">
        <v>5633</v>
      </c>
      <c r="F261">
        <v>550000</v>
      </c>
      <c r="G261" t="s">
        <v>6059</v>
      </c>
      <c r="H261" t="s">
        <v>6060</v>
      </c>
      <c r="I261">
        <v>93.120999999999995</v>
      </c>
      <c r="J261" s="8">
        <f ca="1">COUNTIF(OFFSET(Unit_CFDAs!A$2,0,0,COUNTA(Unit_CFDAs!A$2:A$68000),1),$I261)</f>
        <v>1</v>
      </c>
      <c r="K261" s="8">
        <f ca="1">COUNTIF(OFFSET(Unit_CFDAs!B$2,0,0,COUNTA(Unit_CFDAs!B$2:B$68000),1),$I261)</f>
        <v>1</v>
      </c>
      <c r="L261" s="8">
        <f ca="1">COUNTIF(OFFSET(Unit_CFDAs!C$2,0,0,COUNTA(Unit_CFDAs!C$2:C$68000),1),$I261)</f>
        <v>0</v>
      </c>
      <c r="M261" s="8">
        <f ca="1">COUNTIF(OFFSET(Unit_CFDAs!D$2,0,0,COUNTA(Unit_CFDAs!D$2:D$68000),1),$I261)</f>
        <v>0</v>
      </c>
      <c r="N261" s="8">
        <f ca="1">COUNTIF(OFFSET(Unit_CFDAs!E$2,0,0,COUNTA(Unit_CFDAs!E$2:E$68000),1),$I261)</f>
        <v>0</v>
      </c>
      <c r="O261" s="9">
        <f ca="1">COUNTIF(OFFSET(Unit_CFDAs!F$2,0,0,COUNTA(Unit_CFDAs!F$2:F$68000),1),$I261)</f>
        <v>1</v>
      </c>
      <c r="P261" s="11">
        <f ca="1">COUNTIF(OFFSET(Unit_CFDAs!G$2,0,0,COUNTA(Unit_CFDAs!G$2:G$68000),1),$I261)</f>
        <v>1</v>
      </c>
      <c r="Q261" s="11">
        <f ca="1">COUNTIF(OFFSET(Unit_CFDAs!H$2,0,0,COUNTA(Unit_CFDAs!H$2:H$68000),1),$I261)</f>
        <v>0</v>
      </c>
      <c r="R261" s="11">
        <f ca="1">COUNTIF(OFFSET(Unit_CFDAs!I$2,0,0,COUNTA(Unit_CFDAs!I$2:I$68000),1),$I261)</f>
        <v>1</v>
      </c>
      <c r="S261" s="11">
        <f ca="1">COUNTIF(OFFSET(Unit_CFDAs!J$2,0,0,COUNTA(Unit_CFDAs!J$2:J$68000),1),$I261)</f>
        <v>0</v>
      </c>
      <c r="T261" s="11">
        <f ca="1">COUNTIF(OFFSET(Unit_CFDAs!K$2,0,0,COUNTA(Unit_CFDAs!K$2:K$68000),1),$I261)</f>
        <v>1</v>
      </c>
      <c r="U261" t="str">
        <f>INDEX('CFDA-Defs'!$C$2:$C$68000,MATCH(I261,'CFDA-Defs'!$B$2:$B$68000))</f>
        <v>National Institutes Of Health, Department Of Health And Human Services</v>
      </c>
      <c r="V261" t="str">
        <f>INDEX('CFDA-Defs'!$A$2:$A$68000,MATCH(I261,'CFDA-Defs'!$B$2:$B$68000))</f>
        <v>Oral Diseases and Disorders Research</v>
      </c>
    </row>
    <row r="262" spans="1:22" x14ac:dyDescent="0.2">
      <c r="A262" s="1">
        <v>40569</v>
      </c>
      <c r="B262" s="1">
        <v>41541</v>
      </c>
      <c r="C262" t="s">
        <v>6061</v>
      </c>
      <c r="D262" t="s">
        <v>6062</v>
      </c>
      <c r="E262" t="s">
        <v>5633</v>
      </c>
      <c r="F262">
        <v>550000</v>
      </c>
      <c r="G262" t="s">
        <v>6063</v>
      </c>
      <c r="H262" t="s">
        <v>6064</v>
      </c>
      <c r="I262">
        <v>93.120999999999995</v>
      </c>
      <c r="J262" s="8">
        <f ca="1">COUNTIF(OFFSET(Unit_CFDAs!A$2,0,0,COUNTA(Unit_CFDAs!A$2:A$68000),1),$I262)</f>
        <v>1</v>
      </c>
      <c r="K262" s="8">
        <f ca="1">COUNTIF(OFFSET(Unit_CFDAs!B$2,0,0,COUNTA(Unit_CFDAs!B$2:B$68000),1),$I262)</f>
        <v>1</v>
      </c>
      <c r="L262" s="8">
        <f ca="1">COUNTIF(OFFSET(Unit_CFDAs!C$2,0,0,COUNTA(Unit_CFDAs!C$2:C$68000),1),$I262)</f>
        <v>0</v>
      </c>
      <c r="M262" s="8">
        <f ca="1">COUNTIF(OFFSET(Unit_CFDAs!D$2,0,0,COUNTA(Unit_CFDAs!D$2:D$68000),1),$I262)</f>
        <v>0</v>
      </c>
      <c r="N262" s="8">
        <f ca="1">COUNTIF(OFFSET(Unit_CFDAs!E$2,0,0,COUNTA(Unit_CFDAs!E$2:E$68000),1),$I262)</f>
        <v>0</v>
      </c>
      <c r="O262" s="9">
        <f ca="1">COUNTIF(OFFSET(Unit_CFDAs!F$2,0,0,COUNTA(Unit_CFDAs!F$2:F$68000),1),$I262)</f>
        <v>1</v>
      </c>
      <c r="P262" s="11">
        <f ca="1">COUNTIF(OFFSET(Unit_CFDAs!G$2,0,0,COUNTA(Unit_CFDAs!G$2:G$68000),1),$I262)</f>
        <v>1</v>
      </c>
      <c r="Q262" s="11">
        <f ca="1">COUNTIF(OFFSET(Unit_CFDAs!H$2,0,0,COUNTA(Unit_CFDAs!H$2:H$68000),1),$I262)</f>
        <v>0</v>
      </c>
      <c r="R262" s="11">
        <f ca="1">COUNTIF(OFFSET(Unit_CFDAs!I$2,0,0,COUNTA(Unit_CFDAs!I$2:I$68000),1),$I262)</f>
        <v>1</v>
      </c>
      <c r="S262" s="11">
        <f ca="1">COUNTIF(OFFSET(Unit_CFDAs!J$2,0,0,COUNTA(Unit_CFDAs!J$2:J$68000),1),$I262)</f>
        <v>0</v>
      </c>
      <c r="T262" s="11">
        <f ca="1">COUNTIF(OFFSET(Unit_CFDAs!K$2,0,0,COUNTA(Unit_CFDAs!K$2:K$68000),1),$I262)</f>
        <v>1</v>
      </c>
      <c r="U262" t="str">
        <f>INDEX('CFDA-Defs'!$C$2:$C$68000,MATCH(I262,'CFDA-Defs'!$B$2:$B$68000))</f>
        <v>National Institutes Of Health, Department Of Health And Human Services</v>
      </c>
      <c r="V262" t="str">
        <f>INDEX('CFDA-Defs'!$A$2:$A$68000,MATCH(I262,'CFDA-Defs'!$B$2:$B$68000))</f>
        <v>Oral Diseases and Disorders Research</v>
      </c>
    </row>
    <row r="263" spans="1:22" x14ac:dyDescent="0.2">
      <c r="A263" s="1">
        <v>40519</v>
      </c>
      <c r="B263" s="1">
        <v>41645</v>
      </c>
      <c r="C263" t="s">
        <v>6065</v>
      </c>
      <c r="D263" t="s">
        <v>6066</v>
      </c>
      <c r="E263" t="s">
        <v>5633</v>
      </c>
      <c r="G263" t="s">
        <v>6067</v>
      </c>
      <c r="H263" t="s">
        <v>6068</v>
      </c>
      <c r="I263">
        <v>93.120999999999995</v>
      </c>
      <c r="J263" s="8">
        <f ca="1">COUNTIF(OFFSET(Unit_CFDAs!A$2,0,0,COUNTA(Unit_CFDAs!A$2:A$68000),1),$I263)</f>
        <v>1</v>
      </c>
      <c r="K263" s="8">
        <f ca="1">COUNTIF(OFFSET(Unit_CFDAs!B$2,0,0,COUNTA(Unit_CFDAs!B$2:B$68000),1),$I263)</f>
        <v>1</v>
      </c>
      <c r="L263" s="8">
        <f ca="1">COUNTIF(OFFSET(Unit_CFDAs!C$2,0,0,COUNTA(Unit_CFDAs!C$2:C$68000),1),$I263)</f>
        <v>0</v>
      </c>
      <c r="M263" s="8">
        <f ca="1">COUNTIF(OFFSET(Unit_CFDAs!D$2,0,0,COUNTA(Unit_CFDAs!D$2:D$68000),1),$I263)</f>
        <v>0</v>
      </c>
      <c r="N263" s="8">
        <f ca="1">COUNTIF(OFFSET(Unit_CFDAs!E$2,0,0,COUNTA(Unit_CFDAs!E$2:E$68000),1),$I263)</f>
        <v>0</v>
      </c>
      <c r="O263" s="9">
        <f ca="1">COUNTIF(OFFSET(Unit_CFDAs!F$2,0,0,COUNTA(Unit_CFDAs!F$2:F$68000),1),$I263)</f>
        <v>1</v>
      </c>
      <c r="P263" s="11">
        <f ca="1">COUNTIF(OFFSET(Unit_CFDAs!G$2,0,0,COUNTA(Unit_CFDAs!G$2:G$68000),1),$I263)</f>
        <v>1</v>
      </c>
      <c r="Q263" s="11">
        <f ca="1">COUNTIF(OFFSET(Unit_CFDAs!H$2,0,0,COUNTA(Unit_CFDAs!H$2:H$68000),1),$I263)</f>
        <v>0</v>
      </c>
      <c r="R263" s="11">
        <f ca="1">COUNTIF(OFFSET(Unit_CFDAs!I$2,0,0,COUNTA(Unit_CFDAs!I$2:I$68000),1),$I263)</f>
        <v>1</v>
      </c>
      <c r="S263" s="11">
        <f ca="1">COUNTIF(OFFSET(Unit_CFDAs!J$2,0,0,COUNTA(Unit_CFDAs!J$2:J$68000),1),$I263)</f>
        <v>0</v>
      </c>
      <c r="T263" s="11">
        <f ca="1">COUNTIF(OFFSET(Unit_CFDAs!K$2,0,0,COUNTA(Unit_CFDAs!K$2:K$68000),1),$I263)</f>
        <v>1</v>
      </c>
      <c r="U263" t="str">
        <f>INDEX('CFDA-Defs'!$C$2:$C$68000,MATCH(I263,'CFDA-Defs'!$B$2:$B$68000))</f>
        <v>National Institutes Of Health, Department Of Health And Human Services</v>
      </c>
      <c r="V263" t="str">
        <f>INDEX('CFDA-Defs'!$A$2:$A$68000,MATCH(I263,'CFDA-Defs'!$B$2:$B$68000))</f>
        <v>Oral Diseases and Disorders Research</v>
      </c>
    </row>
    <row r="264" spans="1:22" x14ac:dyDescent="0.2">
      <c r="A264" s="1">
        <v>40453</v>
      </c>
      <c r="B264" s="1">
        <v>41523</v>
      </c>
      <c r="C264" t="s">
        <v>6069</v>
      </c>
      <c r="D264" t="s">
        <v>6070</v>
      </c>
      <c r="E264" t="s">
        <v>5633</v>
      </c>
      <c r="G264" t="s">
        <v>6071</v>
      </c>
      <c r="H264" t="s">
        <v>6072</v>
      </c>
      <c r="I264">
        <v>93.120999999999995</v>
      </c>
      <c r="J264" s="8">
        <f ca="1">COUNTIF(OFFSET(Unit_CFDAs!A$2,0,0,COUNTA(Unit_CFDAs!A$2:A$68000),1),$I264)</f>
        <v>1</v>
      </c>
      <c r="K264" s="8">
        <f ca="1">COUNTIF(OFFSET(Unit_CFDAs!B$2,0,0,COUNTA(Unit_CFDAs!B$2:B$68000),1),$I264)</f>
        <v>1</v>
      </c>
      <c r="L264" s="8">
        <f ca="1">COUNTIF(OFFSET(Unit_CFDAs!C$2,0,0,COUNTA(Unit_CFDAs!C$2:C$68000),1),$I264)</f>
        <v>0</v>
      </c>
      <c r="M264" s="8">
        <f ca="1">COUNTIF(OFFSET(Unit_CFDAs!D$2,0,0,COUNTA(Unit_CFDAs!D$2:D$68000),1),$I264)</f>
        <v>0</v>
      </c>
      <c r="N264" s="8">
        <f ca="1">COUNTIF(OFFSET(Unit_CFDAs!E$2,0,0,COUNTA(Unit_CFDAs!E$2:E$68000),1),$I264)</f>
        <v>0</v>
      </c>
      <c r="O264" s="9">
        <f ca="1">COUNTIF(OFFSET(Unit_CFDAs!F$2,0,0,COUNTA(Unit_CFDAs!F$2:F$68000),1),$I264)</f>
        <v>1</v>
      </c>
      <c r="P264" s="11">
        <f ca="1">COUNTIF(OFFSET(Unit_CFDAs!G$2,0,0,COUNTA(Unit_CFDAs!G$2:G$68000),1),$I264)</f>
        <v>1</v>
      </c>
      <c r="Q264" s="11">
        <f ca="1">COUNTIF(OFFSET(Unit_CFDAs!H$2,0,0,COUNTA(Unit_CFDAs!H$2:H$68000),1),$I264)</f>
        <v>0</v>
      </c>
      <c r="R264" s="11">
        <f ca="1">COUNTIF(OFFSET(Unit_CFDAs!I$2,0,0,COUNTA(Unit_CFDAs!I$2:I$68000),1),$I264)</f>
        <v>1</v>
      </c>
      <c r="S264" s="11">
        <f ca="1">COUNTIF(OFFSET(Unit_CFDAs!J$2,0,0,COUNTA(Unit_CFDAs!J$2:J$68000),1),$I264)</f>
        <v>0</v>
      </c>
      <c r="T264" s="11">
        <f ca="1">COUNTIF(OFFSET(Unit_CFDAs!K$2,0,0,COUNTA(Unit_CFDAs!K$2:K$68000),1),$I264)</f>
        <v>1</v>
      </c>
      <c r="U264" t="str">
        <f>INDEX('CFDA-Defs'!$C$2:$C$68000,MATCH(I264,'CFDA-Defs'!$B$2:$B$68000))</f>
        <v>National Institutes Of Health, Department Of Health And Human Services</v>
      </c>
      <c r="V264" t="str">
        <f>INDEX('CFDA-Defs'!$A$2:$A$68000,MATCH(I264,'CFDA-Defs'!$B$2:$B$68000))</f>
        <v>Oral Diseases and Disorders Research</v>
      </c>
    </row>
    <row r="265" spans="1:22" x14ac:dyDescent="0.2">
      <c r="A265" s="1">
        <v>40453</v>
      </c>
      <c r="B265" s="1">
        <v>41523</v>
      </c>
      <c r="C265" t="s">
        <v>6073</v>
      </c>
      <c r="D265" t="s">
        <v>6074</v>
      </c>
      <c r="E265" t="s">
        <v>5633</v>
      </c>
      <c r="F265">
        <v>275000</v>
      </c>
      <c r="G265" t="s">
        <v>6075</v>
      </c>
      <c r="H265" t="s">
        <v>6076</v>
      </c>
      <c r="I265">
        <v>93.120999999999995</v>
      </c>
      <c r="J265" s="8">
        <f ca="1">COUNTIF(OFFSET(Unit_CFDAs!A$2,0,0,COUNTA(Unit_CFDAs!A$2:A$68000),1),$I265)</f>
        <v>1</v>
      </c>
      <c r="K265" s="8">
        <f ca="1">COUNTIF(OFFSET(Unit_CFDAs!B$2,0,0,COUNTA(Unit_CFDAs!B$2:B$68000),1),$I265)</f>
        <v>1</v>
      </c>
      <c r="L265" s="8">
        <f ca="1">COUNTIF(OFFSET(Unit_CFDAs!C$2,0,0,COUNTA(Unit_CFDAs!C$2:C$68000),1),$I265)</f>
        <v>0</v>
      </c>
      <c r="M265" s="8">
        <f ca="1">COUNTIF(OFFSET(Unit_CFDAs!D$2,0,0,COUNTA(Unit_CFDAs!D$2:D$68000),1),$I265)</f>
        <v>0</v>
      </c>
      <c r="N265" s="8">
        <f ca="1">COUNTIF(OFFSET(Unit_CFDAs!E$2,0,0,COUNTA(Unit_CFDAs!E$2:E$68000),1),$I265)</f>
        <v>0</v>
      </c>
      <c r="O265" s="9">
        <f ca="1">COUNTIF(OFFSET(Unit_CFDAs!F$2,0,0,COUNTA(Unit_CFDAs!F$2:F$68000),1),$I265)</f>
        <v>1</v>
      </c>
      <c r="P265" s="11">
        <f ca="1">COUNTIF(OFFSET(Unit_CFDAs!G$2,0,0,COUNTA(Unit_CFDAs!G$2:G$68000),1),$I265)</f>
        <v>1</v>
      </c>
      <c r="Q265" s="11">
        <f ca="1">COUNTIF(OFFSET(Unit_CFDAs!H$2,0,0,COUNTA(Unit_CFDAs!H$2:H$68000),1),$I265)</f>
        <v>0</v>
      </c>
      <c r="R265" s="11">
        <f ca="1">COUNTIF(OFFSET(Unit_CFDAs!I$2,0,0,COUNTA(Unit_CFDAs!I$2:I$68000),1),$I265)</f>
        <v>1</v>
      </c>
      <c r="S265" s="11">
        <f ca="1">COUNTIF(OFFSET(Unit_CFDAs!J$2,0,0,COUNTA(Unit_CFDAs!J$2:J$68000),1),$I265)</f>
        <v>0</v>
      </c>
      <c r="T265" s="11">
        <f ca="1">COUNTIF(OFFSET(Unit_CFDAs!K$2,0,0,COUNTA(Unit_CFDAs!K$2:K$68000),1),$I265)</f>
        <v>1</v>
      </c>
      <c r="U265" t="str">
        <f>INDEX('CFDA-Defs'!$C$2:$C$68000,MATCH(I265,'CFDA-Defs'!$B$2:$B$68000))</f>
        <v>National Institutes Of Health, Department Of Health And Human Services</v>
      </c>
      <c r="V265" t="str">
        <f>INDEX('CFDA-Defs'!$A$2:$A$68000,MATCH(I265,'CFDA-Defs'!$B$2:$B$68000))</f>
        <v>Oral Diseases and Disorders Research</v>
      </c>
    </row>
    <row r="266" spans="1:22" x14ac:dyDescent="0.2">
      <c r="A266" s="1">
        <v>40442</v>
      </c>
      <c r="B266" s="1">
        <v>41645</v>
      </c>
      <c r="C266" t="s">
        <v>6077</v>
      </c>
      <c r="D266" t="s">
        <v>6078</v>
      </c>
      <c r="E266" t="s">
        <v>5633</v>
      </c>
      <c r="G266" t="s">
        <v>6079</v>
      </c>
      <c r="H266" t="s">
        <v>6080</v>
      </c>
      <c r="I266">
        <v>93.120999999999995</v>
      </c>
      <c r="J266" s="8">
        <f ca="1">COUNTIF(OFFSET(Unit_CFDAs!A$2,0,0,COUNTA(Unit_CFDAs!A$2:A$68000),1),$I266)</f>
        <v>1</v>
      </c>
      <c r="K266" s="8">
        <f ca="1">COUNTIF(OFFSET(Unit_CFDAs!B$2,0,0,COUNTA(Unit_CFDAs!B$2:B$68000),1),$I266)</f>
        <v>1</v>
      </c>
      <c r="L266" s="8">
        <f ca="1">COUNTIF(OFFSET(Unit_CFDAs!C$2,0,0,COUNTA(Unit_CFDAs!C$2:C$68000),1),$I266)</f>
        <v>0</v>
      </c>
      <c r="M266" s="8">
        <f ca="1">COUNTIF(OFFSET(Unit_CFDAs!D$2,0,0,COUNTA(Unit_CFDAs!D$2:D$68000),1),$I266)</f>
        <v>0</v>
      </c>
      <c r="N266" s="8">
        <f ca="1">COUNTIF(OFFSET(Unit_CFDAs!E$2,0,0,COUNTA(Unit_CFDAs!E$2:E$68000),1),$I266)</f>
        <v>0</v>
      </c>
      <c r="O266" s="9">
        <f ca="1">COUNTIF(OFFSET(Unit_CFDAs!F$2,0,0,COUNTA(Unit_CFDAs!F$2:F$68000),1),$I266)</f>
        <v>1</v>
      </c>
      <c r="P266" s="11">
        <f ca="1">COUNTIF(OFFSET(Unit_CFDAs!G$2,0,0,COUNTA(Unit_CFDAs!G$2:G$68000),1),$I266)</f>
        <v>1</v>
      </c>
      <c r="Q266" s="11">
        <f ca="1">COUNTIF(OFFSET(Unit_CFDAs!H$2,0,0,COUNTA(Unit_CFDAs!H$2:H$68000),1),$I266)</f>
        <v>0</v>
      </c>
      <c r="R266" s="11">
        <f ca="1">COUNTIF(OFFSET(Unit_CFDAs!I$2,0,0,COUNTA(Unit_CFDAs!I$2:I$68000),1),$I266)</f>
        <v>1</v>
      </c>
      <c r="S266" s="11">
        <f ca="1">COUNTIF(OFFSET(Unit_CFDAs!J$2,0,0,COUNTA(Unit_CFDAs!J$2:J$68000),1),$I266)</f>
        <v>0</v>
      </c>
      <c r="T266" s="11">
        <f ca="1">COUNTIF(OFFSET(Unit_CFDAs!K$2,0,0,COUNTA(Unit_CFDAs!K$2:K$68000),1),$I266)</f>
        <v>1</v>
      </c>
      <c r="U266" t="str">
        <f>INDEX('CFDA-Defs'!$C$2:$C$68000,MATCH(I266,'CFDA-Defs'!$B$2:$B$68000))</f>
        <v>National Institutes Of Health, Department Of Health And Human Services</v>
      </c>
      <c r="V266" t="str">
        <f>INDEX('CFDA-Defs'!$A$2:$A$68000,MATCH(I266,'CFDA-Defs'!$B$2:$B$68000))</f>
        <v>Oral Diseases and Disorders Research</v>
      </c>
    </row>
    <row r="267" spans="1:22" x14ac:dyDescent="0.2">
      <c r="A267" s="1">
        <v>40439</v>
      </c>
      <c r="B267" s="1">
        <v>41523</v>
      </c>
      <c r="C267" t="s">
        <v>6081</v>
      </c>
      <c r="D267" t="s">
        <v>6082</v>
      </c>
      <c r="E267" t="s">
        <v>5633</v>
      </c>
      <c r="F267">
        <v>150000</v>
      </c>
      <c r="G267" t="s">
        <v>6083</v>
      </c>
      <c r="H267" t="s">
        <v>6084</v>
      </c>
      <c r="I267">
        <v>93.120999999999995</v>
      </c>
      <c r="J267" s="8">
        <f ca="1">COUNTIF(OFFSET(Unit_CFDAs!A$2,0,0,COUNTA(Unit_CFDAs!A$2:A$68000),1),$I267)</f>
        <v>1</v>
      </c>
      <c r="K267" s="8">
        <f ca="1">COUNTIF(OFFSET(Unit_CFDAs!B$2,0,0,COUNTA(Unit_CFDAs!B$2:B$68000),1),$I267)</f>
        <v>1</v>
      </c>
      <c r="L267" s="8">
        <f ca="1">COUNTIF(OFFSET(Unit_CFDAs!C$2,0,0,COUNTA(Unit_CFDAs!C$2:C$68000),1),$I267)</f>
        <v>0</v>
      </c>
      <c r="M267" s="8">
        <f ca="1">COUNTIF(OFFSET(Unit_CFDAs!D$2,0,0,COUNTA(Unit_CFDAs!D$2:D$68000),1),$I267)</f>
        <v>0</v>
      </c>
      <c r="N267" s="8">
        <f ca="1">COUNTIF(OFFSET(Unit_CFDAs!E$2,0,0,COUNTA(Unit_CFDAs!E$2:E$68000),1),$I267)</f>
        <v>0</v>
      </c>
      <c r="O267" s="9">
        <f ca="1">COUNTIF(OFFSET(Unit_CFDAs!F$2,0,0,COUNTA(Unit_CFDAs!F$2:F$68000),1),$I267)</f>
        <v>1</v>
      </c>
      <c r="P267" s="11">
        <f ca="1">COUNTIF(OFFSET(Unit_CFDAs!G$2,0,0,COUNTA(Unit_CFDAs!G$2:G$68000),1),$I267)</f>
        <v>1</v>
      </c>
      <c r="Q267" s="11">
        <f ca="1">COUNTIF(OFFSET(Unit_CFDAs!H$2,0,0,COUNTA(Unit_CFDAs!H$2:H$68000),1),$I267)</f>
        <v>0</v>
      </c>
      <c r="R267" s="11">
        <f ca="1">COUNTIF(OFFSET(Unit_CFDAs!I$2,0,0,COUNTA(Unit_CFDAs!I$2:I$68000),1),$I267)</f>
        <v>1</v>
      </c>
      <c r="S267" s="11">
        <f ca="1">COUNTIF(OFFSET(Unit_CFDAs!J$2,0,0,COUNTA(Unit_CFDAs!J$2:J$68000),1),$I267)</f>
        <v>0</v>
      </c>
      <c r="T267" s="11">
        <f ca="1">COUNTIF(OFFSET(Unit_CFDAs!K$2,0,0,COUNTA(Unit_CFDAs!K$2:K$68000),1),$I267)</f>
        <v>1</v>
      </c>
      <c r="U267" t="str">
        <f>INDEX('CFDA-Defs'!$C$2:$C$68000,MATCH(I267,'CFDA-Defs'!$B$2:$B$68000))</f>
        <v>National Institutes Of Health, Department Of Health And Human Services</v>
      </c>
      <c r="V267" t="str">
        <f>INDEX('CFDA-Defs'!$A$2:$A$68000,MATCH(I267,'CFDA-Defs'!$B$2:$B$68000))</f>
        <v>Oral Diseases and Disorders Research</v>
      </c>
    </row>
    <row r="268" spans="1:22" x14ac:dyDescent="0.2">
      <c r="A268" s="1">
        <v>40439</v>
      </c>
      <c r="B268" s="1">
        <v>41523</v>
      </c>
      <c r="C268" t="s">
        <v>6085</v>
      </c>
      <c r="D268" t="s">
        <v>6086</v>
      </c>
      <c r="E268" t="s">
        <v>5633</v>
      </c>
      <c r="F268">
        <v>150000</v>
      </c>
      <c r="G268" t="s">
        <v>6087</v>
      </c>
      <c r="H268" t="s">
        <v>6088</v>
      </c>
      <c r="I268">
        <v>93.120999999999995</v>
      </c>
      <c r="J268" s="8">
        <f ca="1">COUNTIF(OFFSET(Unit_CFDAs!A$2,0,0,COUNTA(Unit_CFDAs!A$2:A$68000),1),$I268)</f>
        <v>1</v>
      </c>
      <c r="K268" s="8">
        <f ca="1">COUNTIF(OFFSET(Unit_CFDAs!B$2,0,0,COUNTA(Unit_CFDAs!B$2:B$68000),1),$I268)</f>
        <v>1</v>
      </c>
      <c r="L268" s="8">
        <f ca="1">COUNTIF(OFFSET(Unit_CFDAs!C$2,0,0,COUNTA(Unit_CFDAs!C$2:C$68000),1),$I268)</f>
        <v>0</v>
      </c>
      <c r="M268" s="8">
        <f ca="1">COUNTIF(OFFSET(Unit_CFDAs!D$2,0,0,COUNTA(Unit_CFDAs!D$2:D$68000),1),$I268)</f>
        <v>0</v>
      </c>
      <c r="N268" s="8">
        <f ca="1">COUNTIF(OFFSET(Unit_CFDAs!E$2,0,0,COUNTA(Unit_CFDAs!E$2:E$68000),1),$I268)</f>
        <v>0</v>
      </c>
      <c r="O268" s="9">
        <f ca="1">COUNTIF(OFFSET(Unit_CFDAs!F$2,0,0,COUNTA(Unit_CFDAs!F$2:F$68000),1),$I268)</f>
        <v>1</v>
      </c>
      <c r="P268" s="11">
        <f ca="1">COUNTIF(OFFSET(Unit_CFDAs!G$2,0,0,COUNTA(Unit_CFDAs!G$2:G$68000),1),$I268)</f>
        <v>1</v>
      </c>
      <c r="Q268" s="11">
        <f ca="1">COUNTIF(OFFSET(Unit_CFDAs!H$2,0,0,COUNTA(Unit_CFDAs!H$2:H$68000),1),$I268)</f>
        <v>0</v>
      </c>
      <c r="R268" s="11">
        <f ca="1">COUNTIF(OFFSET(Unit_CFDAs!I$2,0,0,COUNTA(Unit_CFDAs!I$2:I$68000),1),$I268)</f>
        <v>1</v>
      </c>
      <c r="S268" s="11">
        <f ca="1">COUNTIF(OFFSET(Unit_CFDAs!J$2,0,0,COUNTA(Unit_CFDAs!J$2:J$68000),1),$I268)</f>
        <v>0</v>
      </c>
      <c r="T268" s="11">
        <f ca="1">COUNTIF(OFFSET(Unit_CFDAs!K$2,0,0,COUNTA(Unit_CFDAs!K$2:K$68000),1),$I268)</f>
        <v>1</v>
      </c>
      <c r="U268" t="str">
        <f>INDEX('CFDA-Defs'!$C$2:$C$68000,MATCH(I268,'CFDA-Defs'!$B$2:$B$68000))</f>
        <v>National Institutes Of Health, Department Of Health And Human Services</v>
      </c>
      <c r="V268" t="str">
        <f>INDEX('CFDA-Defs'!$A$2:$A$68000,MATCH(I268,'CFDA-Defs'!$B$2:$B$68000))</f>
        <v>Oral Diseases and Disorders Research</v>
      </c>
    </row>
    <row r="269" spans="1:22" x14ac:dyDescent="0.2">
      <c r="A269" s="1">
        <v>40332</v>
      </c>
      <c r="B269" s="1">
        <v>41523</v>
      </c>
      <c r="C269" t="s">
        <v>6089</v>
      </c>
      <c r="D269" t="s">
        <v>6090</v>
      </c>
      <c r="E269" t="s">
        <v>5633</v>
      </c>
      <c r="F269">
        <v>200000</v>
      </c>
      <c r="G269" t="s">
        <v>6091</v>
      </c>
      <c r="H269" t="s">
        <v>6092</v>
      </c>
      <c r="I269">
        <v>93.120999999999995</v>
      </c>
      <c r="J269" s="8">
        <f ca="1">COUNTIF(OFFSET(Unit_CFDAs!A$2,0,0,COUNTA(Unit_CFDAs!A$2:A$68000),1),$I269)</f>
        <v>1</v>
      </c>
      <c r="K269" s="8">
        <f ca="1">COUNTIF(OFFSET(Unit_CFDAs!B$2,0,0,COUNTA(Unit_CFDAs!B$2:B$68000),1),$I269)</f>
        <v>1</v>
      </c>
      <c r="L269" s="8">
        <f ca="1">COUNTIF(OFFSET(Unit_CFDAs!C$2,0,0,COUNTA(Unit_CFDAs!C$2:C$68000),1),$I269)</f>
        <v>0</v>
      </c>
      <c r="M269" s="8">
        <f ca="1">COUNTIF(OFFSET(Unit_CFDAs!D$2,0,0,COUNTA(Unit_CFDAs!D$2:D$68000),1),$I269)</f>
        <v>0</v>
      </c>
      <c r="N269" s="8">
        <f ca="1">COUNTIF(OFFSET(Unit_CFDAs!E$2,0,0,COUNTA(Unit_CFDAs!E$2:E$68000),1),$I269)</f>
        <v>0</v>
      </c>
      <c r="O269" s="9">
        <f ca="1">COUNTIF(OFFSET(Unit_CFDAs!F$2,0,0,COUNTA(Unit_CFDAs!F$2:F$68000),1),$I269)</f>
        <v>1</v>
      </c>
      <c r="P269" s="11">
        <f ca="1">COUNTIF(OFFSET(Unit_CFDAs!G$2,0,0,COUNTA(Unit_CFDAs!G$2:G$68000),1),$I269)</f>
        <v>1</v>
      </c>
      <c r="Q269" s="11">
        <f ca="1">COUNTIF(OFFSET(Unit_CFDAs!H$2,0,0,COUNTA(Unit_CFDAs!H$2:H$68000),1),$I269)</f>
        <v>0</v>
      </c>
      <c r="R269" s="11">
        <f ca="1">COUNTIF(OFFSET(Unit_CFDAs!I$2,0,0,COUNTA(Unit_CFDAs!I$2:I$68000),1),$I269)</f>
        <v>1</v>
      </c>
      <c r="S269" s="11">
        <f ca="1">COUNTIF(OFFSET(Unit_CFDAs!J$2,0,0,COUNTA(Unit_CFDAs!J$2:J$68000),1),$I269)</f>
        <v>0</v>
      </c>
      <c r="T269" s="11">
        <f ca="1">COUNTIF(OFFSET(Unit_CFDAs!K$2,0,0,COUNTA(Unit_CFDAs!K$2:K$68000),1),$I269)</f>
        <v>1</v>
      </c>
      <c r="U269" t="str">
        <f>INDEX('CFDA-Defs'!$C$2:$C$68000,MATCH(I269,'CFDA-Defs'!$B$2:$B$68000))</f>
        <v>National Institutes Of Health, Department Of Health And Human Services</v>
      </c>
      <c r="V269" t="str">
        <f>INDEX('CFDA-Defs'!$A$2:$A$68000,MATCH(I269,'CFDA-Defs'!$B$2:$B$68000))</f>
        <v>Oral Diseases and Disorders Research</v>
      </c>
    </row>
    <row r="270" spans="1:22" x14ac:dyDescent="0.2">
      <c r="A270" s="1">
        <v>40331</v>
      </c>
      <c r="B270" s="1">
        <v>41523</v>
      </c>
      <c r="C270" t="s">
        <v>6093</v>
      </c>
      <c r="D270" t="s">
        <v>6094</v>
      </c>
      <c r="E270" t="s">
        <v>5633</v>
      </c>
      <c r="G270" t="s">
        <v>6091</v>
      </c>
      <c r="H270" t="s">
        <v>6095</v>
      </c>
      <c r="I270">
        <v>93.120999999999995</v>
      </c>
      <c r="J270" s="8">
        <f ca="1">COUNTIF(OFFSET(Unit_CFDAs!A$2,0,0,COUNTA(Unit_CFDAs!A$2:A$68000),1),$I270)</f>
        <v>1</v>
      </c>
      <c r="K270" s="8">
        <f ca="1">COUNTIF(OFFSET(Unit_CFDAs!B$2,0,0,COUNTA(Unit_CFDAs!B$2:B$68000),1),$I270)</f>
        <v>1</v>
      </c>
      <c r="L270" s="8">
        <f ca="1">COUNTIF(OFFSET(Unit_CFDAs!C$2,0,0,COUNTA(Unit_CFDAs!C$2:C$68000),1),$I270)</f>
        <v>0</v>
      </c>
      <c r="M270" s="8">
        <f ca="1">COUNTIF(OFFSET(Unit_CFDAs!D$2,0,0,COUNTA(Unit_CFDAs!D$2:D$68000),1),$I270)</f>
        <v>0</v>
      </c>
      <c r="N270" s="8">
        <f ca="1">COUNTIF(OFFSET(Unit_CFDAs!E$2,0,0,COUNTA(Unit_CFDAs!E$2:E$68000),1),$I270)</f>
        <v>0</v>
      </c>
      <c r="O270" s="9">
        <f ca="1">COUNTIF(OFFSET(Unit_CFDAs!F$2,0,0,COUNTA(Unit_CFDAs!F$2:F$68000),1),$I270)</f>
        <v>1</v>
      </c>
      <c r="P270" s="11">
        <f ca="1">COUNTIF(OFFSET(Unit_CFDAs!G$2,0,0,COUNTA(Unit_CFDAs!G$2:G$68000),1),$I270)</f>
        <v>1</v>
      </c>
      <c r="Q270" s="11">
        <f ca="1">COUNTIF(OFFSET(Unit_CFDAs!H$2,0,0,COUNTA(Unit_CFDAs!H$2:H$68000),1),$I270)</f>
        <v>0</v>
      </c>
      <c r="R270" s="11">
        <f ca="1">COUNTIF(OFFSET(Unit_CFDAs!I$2,0,0,COUNTA(Unit_CFDAs!I$2:I$68000),1),$I270)</f>
        <v>1</v>
      </c>
      <c r="S270" s="11">
        <f ca="1">COUNTIF(OFFSET(Unit_CFDAs!J$2,0,0,COUNTA(Unit_CFDAs!J$2:J$68000),1),$I270)</f>
        <v>0</v>
      </c>
      <c r="T270" s="11">
        <f ca="1">COUNTIF(OFFSET(Unit_CFDAs!K$2,0,0,COUNTA(Unit_CFDAs!K$2:K$68000),1),$I270)</f>
        <v>1</v>
      </c>
      <c r="U270" t="str">
        <f>INDEX('CFDA-Defs'!$C$2:$C$68000,MATCH(I270,'CFDA-Defs'!$B$2:$B$68000))</f>
        <v>National Institutes Of Health, Department Of Health And Human Services</v>
      </c>
      <c r="V270" t="str">
        <f>INDEX('CFDA-Defs'!$A$2:$A$68000,MATCH(I270,'CFDA-Defs'!$B$2:$B$68000))</f>
        <v>Oral Diseases and Disorders Research</v>
      </c>
    </row>
    <row r="271" spans="1:22" x14ac:dyDescent="0.2">
      <c r="A271" s="1">
        <v>40290</v>
      </c>
      <c r="B271" s="1">
        <v>41400</v>
      </c>
      <c r="C271" t="s">
        <v>6096</v>
      </c>
      <c r="D271" t="s">
        <v>6097</v>
      </c>
      <c r="E271" t="s">
        <v>5633</v>
      </c>
      <c r="G271" t="s">
        <v>6098</v>
      </c>
      <c r="H271" t="s">
        <v>6099</v>
      </c>
      <c r="I271">
        <v>93.120999999999995</v>
      </c>
      <c r="J271" s="8">
        <f ca="1">COUNTIF(OFFSET(Unit_CFDAs!A$2,0,0,COUNTA(Unit_CFDAs!A$2:A$68000),1),$I271)</f>
        <v>1</v>
      </c>
      <c r="K271" s="8">
        <f ca="1">COUNTIF(OFFSET(Unit_CFDAs!B$2,0,0,COUNTA(Unit_CFDAs!B$2:B$68000),1),$I271)</f>
        <v>1</v>
      </c>
      <c r="L271" s="8">
        <f ca="1">COUNTIF(OFFSET(Unit_CFDAs!C$2,0,0,COUNTA(Unit_CFDAs!C$2:C$68000),1),$I271)</f>
        <v>0</v>
      </c>
      <c r="M271" s="8">
        <f ca="1">COUNTIF(OFFSET(Unit_CFDAs!D$2,0,0,COUNTA(Unit_CFDAs!D$2:D$68000),1),$I271)</f>
        <v>0</v>
      </c>
      <c r="N271" s="8">
        <f ca="1">COUNTIF(OFFSET(Unit_CFDAs!E$2,0,0,COUNTA(Unit_CFDAs!E$2:E$68000),1),$I271)</f>
        <v>0</v>
      </c>
      <c r="O271" s="9">
        <f ca="1">COUNTIF(OFFSET(Unit_CFDAs!F$2,0,0,COUNTA(Unit_CFDAs!F$2:F$68000),1),$I271)</f>
        <v>1</v>
      </c>
      <c r="P271" s="11">
        <f ca="1">COUNTIF(OFFSET(Unit_CFDAs!G$2,0,0,COUNTA(Unit_CFDAs!G$2:G$68000),1),$I271)</f>
        <v>1</v>
      </c>
      <c r="Q271" s="11">
        <f ca="1">COUNTIF(OFFSET(Unit_CFDAs!H$2,0,0,COUNTA(Unit_CFDAs!H$2:H$68000),1),$I271)</f>
        <v>0</v>
      </c>
      <c r="R271" s="11">
        <f ca="1">COUNTIF(OFFSET(Unit_CFDAs!I$2,0,0,COUNTA(Unit_CFDAs!I$2:I$68000),1),$I271)</f>
        <v>1</v>
      </c>
      <c r="S271" s="11">
        <f ca="1">COUNTIF(OFFSET(Unit_CFDAs!J$2,0,0,COUNTA(Unit_CFDAs!J$2:J$68000),1),$I271)</f>
        <v>0</v>
      </c>
      <c r="T271" s="11">
        <f ca="1">COUNTIF(OFFSET(Unit_CFDAs!K$2,0,0,COUNTA(Unit_CFDAs!K$2:K$68000),1),$I271)</f>
        <v>1</v>
      </c>
      <c r="U271" t="str">
        <f>INDEX('CFDA-Defs'!$C$2:$C$68000,MATCH(I271,'CFDA-Defs'!$B$2:$B$68000))</f>
        <v>National Institutes Of Health, Department Of Health And Human Services</v>
      </c>
      <c r="V271" t="str">
        <f>INDEX('CFDA-Defs'!$A$2:$A$68000,MATCH(I271,'CFDA-Defs'!$B$2:$B$68000))</f>
        <v>Oral Diseases and Disorders Research</v>
      </c>
    </row>
    <row r="272" spans="1:22" x14ac:dyDescent="0.2">
      <c r="A272" s="1">
        <v>40241</v>
      </c>
      <c r="B272" s="1">
        <v>41400</v>
      </c>
      <c r="C272" t="s">
        <v>6100</v>
      </c>
      <c r="D272" t="s">
        <v>6101</v>
      </c>
      <c r="E272" t="s">
        <v>5635</v>
      </c>
      <c r="F272">
        <v>200000</v>
      </c>
      <c r="G272" t="s">
        <v>6102</v>
      </c>
      <c r="H272" t="s">
        <v>6103</v>
      </c>
      <c r="I272">
        <v>93.120999999999995</v>
      </c>
      <c r="J272" s="8">
        <f ca="1">COUNTIF(OFFSET(Unit_CFDAs!A$2,0,0,COUNTA(Unit_CFDAs!A$2:A$68000),1),$I272)</f>
        <v>1</v>
      </c>
      <c r="K272" s="8">
        <f ca="1">COUNTIF(OFFSET(Unit_CFDAs!B$2,0,0,COUNTA(Unit_CFDAs!B$2:B$68000),1),$I272)</f>
        <v>1</v>
      </c>
      <c r="L272" s="8">
        <f ca="1">COUNTIF(OFFSET(Unit_CFDAs!C$2,0,0,COUNTA(Unit_CFDAs!C$2:C$68000),1),$I272)</f>
        <v>0</v>
      </c>
      <c r="M272" s="8">
        <f ca="1">COUNTIF(OFFSET(Unit_CFDAs!D$2,0,0,COUNTA(Unit_CFDAs!D$2:D$68000),1),$I272)</f>
        <v>0</v>
      </c>
      <c r="N272" s="8">
        <f ca="1">COUNTIF(OFFSET(Unit_CFDAs!E$2,0,0,COUNTA(Unit_CFDAs!E$2:E$68000),1),$I272)</f>
        <v>0</v>
      </c>
      <c r="O272" s="9">
        <f ca="1">COUNTIF(OFFSET(Unit_CFDAs!F$2,0,0,COUNTA(Unit_CFDAs!F$2:F$68000),1),$I272)</f>
        <v>1</v>
      </c>
      <c r="P272" s="11">
        <f ca="1">COUNTIF(OFFSET(Unit_CFDAs!G$2,0,0,COUNTA(Unit_CFDAs!G$2:G$68000),1),$I272)</f>
        <v>1</v>
      </c>
      <c r="Q272" s="11">
        <f ca="1">COUNTIF(OFFSET(Unit_CFDAs!H$2,0,0,COUNTA(Unit_CFDAs!H$2:H$68000),1),$I272)</f>
        <v>0</v>
      </c>
      <c r="R272" s="11">
        <f ca="1">COUNTIF(OFFSET(Unit_CFDAs!I$2,0,0,COUNTA(Unit_CFDAs!I$2:I$68000),1),$I272)</f>
        <v>1</v>
      </c>
      <c r="S272" s="11">
        <f ca="1">COUNTIF(OFFSET(Unit_CFDAs!J$2,0,0,COUNTA(Unit_CFDAs!J$2:J$68000),1),$I272)</f>
        <v>0</v>
      </c>
      <c r="T272" s="11">
        <f ca="1">COUNTIF(OFFSET(Unit_CFDAs!K$2,0,0,COUNTA(Unit_CFDAs!K$2:K$68000),1),$I272)</f>
        <v>1</v>
      </c>
      <c r="U272" t="str">
        <f>INDEX('CFDA-Defs'!$C$2:$C$68000,MATCH(I272,'CFDA-Defs'!$B$2:$B$68000))</f>
        <v>National Institutes Of Health, Department Of Health And Human Services</v>
      </c>
      <c r="V272" t="str">
        <f>INDEX('CFDA-Defs'!$A$2:$A$68000,MATCH(I272,'CFDA-Defs'!$B$2:$B$68000))</f>
        <v>Oral Diseases and Disorders Research</v>
      </c>
    </row>
    <row r="273" spans="1:22" x14ac:dyDescent="0.2">
      <c r="A273" s="1">
        <v>40241</v>
      </c>
      <c r="B273" s="1">
        <v>41400</v>
      </c>
      <c r="C273" t="s">
        <v>6104</v>
      </c>
      <c r="D273" t="s">
        <v>6105</v>
      </c>
      <c r="E273" t="s">
        <v>5635</v>
      </c>
      <c r="G273" t="s">
        <v>6102</v>
      </c>
      <c r="H273" t="s">
        <v>6106</v>
      </c>
      <c r="I273">
        <v>93.120999999999995</v>
      </c>
      <c r="J273" s="8">
        <f ca="1">COUNTIF(OFFSET(Unit_CFDAs!A$2,0,0,COUNTA(Unit_CFDAs!A$2:A$68000),1),$I273)</f>
        <v>1</v>
      </c>
      <c r="K273" s="8">
        <f ca="1">COUNTIF(OFFSET(Unit_CFDAs!B$2,0,0,COUNTA(Unit_CFDAs!B$2:B$68000),1),$I273)</f>
        <v>1</v>
      </c>
      <c r="L273" s="8">
        <f ca="1">COUNTIF(OFFSET(Unit_CFDAs!C$2,0,0,COUNTA(Unit_CFDAs!C$2:C$68000),1),$I273)</f>
        <v>0</v>
      </c>
      <c r="M273" s="8">
        <f ca="1">COUNTIF(OFFSET(Unit_CFDAs!D$2,0,0,COUNTA(Unit_CFDAs!D$2:D$68000),1),$I273)</f>
        <v>0</v>
      </c>
      <c r="N273" s="8">
        <f ca="1">COUNTIF(OFFSET(Unit_CFDAs!E$2,0,0,COUNTA(Unit_CFDAs!E$2:E$68000),1),$I273)</f>
        <v>0</v>
      </c>
      <c r="O273" s="9">
        <f ca="1">COUNTIF(OFFSET(Unit_CFDAs!F$2,0,0,COUNTA(Unit_CFDAs!F$2:F$68000),1),$I273)</f>
        <v>1</v>
      </c>
      <c r="P273" s="11">
        <f ca="1">COUNTIF(OFFSET(Unit_CFDAs!G$2,0,0,COUNTA(Unit_CFDAs!G$2:G$68000),1),$I273)</f>
        <v>1</v>
      </c>
      <c r="Q273" s="11">
        <f ca="1">COUNTIF(OFFSET(Unit_CFDAs!H$2,0,0,COUNTA(Unit_CFDAs!H$2:H$68000),1),$I273)</f>
        <v>0</v>
      </c>
      <c r="R273" s="11">
        <f ca="1">COUNTIF(OFFSET(Unit_CFDAs!I$2,0,0,COUNTA(Unit_CFDAs!I$2:I$68000),1),$I273)</f>
        <v>1</v>
      </c>
      <c r="S273" s="11">
        <f ca="1">COUNTIF(OFFSET(Unit_CFDAs!J$2,0,0,COUNTA(Unit_CFDAs!J$2:J$68000),1),$I273)</f>
        <v>0</v>
      </c>
      <c r="T273" s="11">
        <f ca="1">COUNTIF(OFFSET(Unit_CFDAs!K$2,0,0,COUNTA(Unit_CFDAs!K$2:K$68000),1),$I273)</f>
        <v>1</v>
      </c>
      <c r="U273" t="str">
        <f>INDEX('CFDA-Defs'!$C$2:$C$68000,MATCH(I273,'CFDA-Defs'!$B$2:$B$68000))</f>
        <v>National Institutes Of Health, Department Of Health And Human Services</v>
      </c>
      <c r="V273" t="str">
        <f>INDEX('CFDA-Defs'!$A$2:$A$68000,MATCH(I273,'CFDA-Defs'!$B$2:$B$68000))</f>
        <v>Oral Diseases and Disorders Research</v>
      </c>
    </row>
    <row r="274" spans="1:22" x14ac:dyDescent="0.2">
      <c r="A274" s="1">
        <v>40190</v>
      </c>
      <c r="B274" s="1">
        <v>41400</v>
      </c>
      <c r="C274" t="s">
        <v>6107</v>
      </c>
      <c r="D274" t="s">
        <v>6108</v>
      </c>
      <c r="E274" t="s">
        <v>5633</v>
      </c>
      <c r="F274">
        <v>200000</v>
      </c>
      <c r="G274" t="s">
        <v>6109</v>
      </c>
      <c r="H274" t="s">
        <v>6110</v>
      </c>
      <c r="I274">
        <v>93.120999999999995</v>
      </c>
      <c r="J274" s="8">
        <f ca="1">COUNTIF(OFFSET(Unit_CFDAs!A$2,0,0,COUNTA(Unit_CFDAs!A$2:A$68000),1),$I274)</f>
        <v>1</v>
      </c>
      <c r="K274" s="8">
        <f ca="1">COUNTIF(OFFSET(Unit_CFDAs!B$2,0,0,COUNTA(Unit_CFDAs!B$2:B$68000),1),$I274)</f>
        <v>1</v>
      </c>
      <c r="L274" s="8">
        <f ca="1">COUNTIF(OFFSET(Unit_CFDAs!C$2,0,0,COUNTA(Unit_CFDAs!C$2:C$68000),1),$I274)</f>
        <v>0</v>
      </c>
      <c r="M274" s="8">
        <f ca="1">COUNTIF(OFFSET(Unit_CFDAs!D$2,0,0,COUNTA(Unit_CFDAs!D$2:D$68000),1),$I274)</f>
        <v>0</v>
      </c>
      <c r="N274" s="8">
        <f ca="1">COUNTIF(OFFSET(Unit_CFDAs!E$2,0,0,COUNTA(Unit_CFDAs!E$2:E$68000),1),$I274)</f>
        <v>0</v>
      </c>
      <c r="O274" s="9">
        <f ca="1">COUNTIF(OFFSET(Unit_CFDAs!F$2,0,0,COUNTA(Unit_CFDAs!F$2:F$68000),1),$I274)</f>
        <v>1</v>
      </c>
      <c r="P274" s="11">
        <f ca="1">COUNTIF(OFFSET(Unit_CFDAs!G$2,0,0,COUNTA(Unit_CFDAs!G$2:G$68000),1),$I274)</f>
        <v>1</v>
      </c>
      <c r="Q274" s="11">
        <f ca="1">COUNTIF(OFFSET(Unit_CFDAs!H$2,0,0,COUNTA(Unit_CFDAs!H$2:H$68000),1),$I274)</f>
        <v>0</v>
      </c>
      <c r="R274" s="11">
        <f ca="1">COUNTIF(OFFSET(Unit_CFDAs!I$2,0,0,COUNTA(Unit_CFDAs!I$2:I$68000),1),$I274)</f>
        <v>1</v>
      </c>
      <c r="S274" s="11">
        <f ca="1">COUNTIF(OFFSET(Unit_CFDAs!J$2,0,0,COUNTA(Unit_CFDAs!J$2:J$68000),1),$I274)</f>
        <v>0</v>
      </c>
      <c r="T274" s="11">
        <f ca="1">COUNTIF(OFFSET(Unit_CFDAs!K$2,0,0,COUNTA(Unit_CFDAs!K$2:K$68000),1),$I274)</f>
        <v>1</v>
      </c>
      <c r="U274" t="str">
        <f>INDEX('CFDA-Defs'!$C$2:$C$68000,MATCH(I274,'CFDA-Defs'!$B$2:$B$68000))</f>
        <v>National Institutes Of Health, Department Of Health And Human Services</v>
      </c>
      <c r="V274" t="str">
        <f>INDEX('CFDA-Defs'!$A$2:$A$68000,MATCH(I274,'CFDA-Defs'!$B$2:$B$68000))</f>
        <v>Oral Diseases and Disorders Research</v>
      </c>
    </row>
    <row r="275" spans="1:22" x14ac:dyDescent="0.2">
      <c r="A275" s="1">
        <v>40190</v>
      </c>
      <c r="B275" s="1">
        <v>41400</v>
      </c>
      <c r="C275" t="s">
        <v>6111</v>
      </c>
      <c r="D275" t="s">
        <v>6112</v>
      </c>
      <c r="E275" t="s">
        <v>5633</v>
      </c>
      <c r="G275" t="s">
        <v>6113</v>
      </c>
      <c r="H275" t="s">
        <v>6114</v>
      </c>
      <c r="I275">
        <v>93.120999999999995</v>
      </c>
      <c r="J275" s="8">
        <f ca="1">COUNTIF(OFFSET(Unit_CFDAs!A$2,0,0,COUNTA(Unit_CFDAs!A$2:A$68000),1),$I275)</f>
        <v>1</v>
      </c>
      <c r="K275" s="8">
        <f ca="1">COUNTIF(OFFSET(Unit_CFDAs!B$2,0,0,COUNTA(Unit_CFDAs!B$2:B$68000),1),$I275)</f>
        <v>1</v>
      </c>
      <c r="L275" s="8">
        <f ca="1">COUNTIF(OFFSET(Unit_CFDAs!C$2,0,0,COUNTA(Unit_CFDAs!C$2:C$68000),1),$I275)</f>
        <v>0</v>
      </c>
      <c r="M275" s="8">
        <f ca="1">COUNTIF(OFFSET(Unit_CFDAs!D$2,0,0,COUNTA(Unit_CFDAs!D$2:D$68000),1),$I275)</f>
        <v>0</v>
      </c>
      <c r="N275" s="8">
        <f ca="1">COUNTIF(OFFSET(Unit_CFDAs!E$2,0,0,COUNTA(Unit_CFDAs!E$2:E$68000),1),$I275)</f>
        <v>0</v>
      </c>
      <c r="O275" s="9">
        <f ca="1">COUNTIF(OFFSET(Unit_CFDAs!F$2,0,0,COUNTA(Unit_CFDAs!F$2:F$68000),1),$I275)</f>
        <v>1</v>
      </c>
      <c r="P275" s="11">
        <f ca="1">COUNTIF(OFFSET(Unit_CFDAs!G$2,0,0,COUNTA(Unit_CFDAs!G$2:G$68000),1),$I275)</f>
        <v>1</v>
      </c>
      <c r="Q275" s="11">
        <f ca="1">COUNTIF(OFFSET(Unit_CFDAs!H$2,0,0,COUNTA(Unit_CFDAs!H$2:H$68000),1),$I275)</f>
        <v>0</v>
      </c>
      <c r="R275" s="11">
        <f ca="1">COUNTIF(OFFSET(Unit_CFDAs!I$2,0,0,COUNTA(Unit_CFDAs!I$2:I$68000),1),$I275)</f>
        <v>1</v>
      </c>
      <c r="S275" s="11">
        <f ca="1">COUNTIF(OFFSET(Unit_CFDAs!J$2,0,0,COUNTA(Unit_CFDAs!J$2:J$68000),1),$I275)</f>
        <v>0</v>
      </c>
      <c r="T275" s="11">
        <f ca="1">COUNTIF(OFFSET(Unit_CFDAs!K$2,0,0,COUNTA(Unit_CFDAs!K$2:K$68000),1),$I275)</f>
        <v>1</v>
      </c>
      <c r="U275" t="str">
        <f>INDEX('CFDA-Defs'!$C$2:$C$68000,MATCH(I275,'CFDA-Defs'!$B$2:$B$68000))</f>
        <v>National Institutes Of Health, Department Of Health And Human Services</v>
      </c>
      <c r="V275" t="str">
        <f>INDEX('CFDA-Defs'!$A$2:$A$68000,MATCH(I275,'CFDA-Defs'!$B$2:$B$68000))</f>
        <v>Oral Diseases and Disorders Research</v>
      </c>
    </row>
    <row r="276" spans="1:22" x14ac:dyDescent="0.2">
      <c r="A276" s="1">
        <v>41300</v>
      </c>
      <c r="B276" s="1">
        <v>41395</v>
      </c>
      <c r="C276" t="s">
        <v>8800</v>
      </c>
      <c r="D276" t="s">
        <v>8801</v>
      </c>
      <c r="E276" t="s">
        <v>5633</v>
      </c>
      <c r="F276">
        <v>1200000</v>
      </c>
      <c r="G276" t="s">
        <v>8802</v>
      </c>
      <c r="H276" t="s">
        <v>8803</v>
      </c>
      <c r="I276">
        <v>93.171999999999997</v>
      </c>
      <c r="J276" s="8">
        <f ca="1">COUNTIF(OFFSET(Unit_CFDAs!A$2,0,0,COUNTA(Unit_CFDAs!A$2:A$68000),1),$I276)</f>
        <v>1</v>
      </c>
      <c r="K276" s="8">
        <f ca="1">COUNTIF(OFFSET(Unit_CFDAs!B$2,0,0,COUNTA(Unit_CFDAs!B$2:B$68000),1),$I276)</f>
        <v>1</v>
      </c>
      <c r="L276" s="8">
        <f ca="1">COUNTIF(OFFSET(Unit_CFDAs!C$2,0,0,COUNTA(Unit_CFDAs!C$2:C$68000),1),$I276)</f>
        <v>0</v>
      </c>
      <c r="M276" s="8">
        <f ca="1">COUNTIF(OFFSET(Unit_CFDAs!D$2,0,0,COUNTA(Unit_CFDAs!D$2:D$68000),1),$I276)</f>
        <v>0</v>
      </c>
      <c r="N276" s="8">
        <f ca="1">COUNTIF(OFFSET(Unit_CFDAs!E$2,0,0,COUNTA(Unit_CFDAs!E$2:E$68000),1),$I276)</f>
        <v>0</v>
      </c>
      <c r="O276" s="9">
        <f ca="1">COUNTIF(OFFSET(Unit_CFDAs!F$2,0,0,COUNTA(Unit_CFDAs!F$2:F$68000),1),$I276)</f>
        <v>0</v>
      </c>
      <c r="P276" s="11">
        <f ca="1">COUNTIF(OFFSET(Unit_CFDAs!G$2,0,0,COUNTA(Unit_CFDAs!G$2:G$68000),1),$I276)</f>
        <v>0</v>
      </c>
      <c r="Q276" s="11">
        <f ca="1">COUNTIF(OFFSET(Unit_CFDAs!H$2,0,0,COUNTA(Unit_CFDAs!H$2:H$68000),1),$I276)</f>
        <v>0</v>
      </c>
      <c r="R276" s="11">
        <f ca="1">COUNTIF(OFFSET(Unit_CFDAs!I$2,0,0,COUNTA(Unit_CFDAs!I$2:I$68000),1),$I276)</f>
        <v>0</v>
      </c>
      <c r="S276" s="11">
        <f ca="1">COUNTIF(OFFSET(Unit_CFDAs!J$2,0,0,COUNTA(Unit_CFDAs!J$2:J$68000),1),$I276)</f>
        <v>0</v>
      </c>
      <c r="T276" s="11">
        <f ca="1">COUNTIF(OFFSET(Unit_CFDAs!K$2,0,0,COUNTA(Unit_CFDAs!K$2:K$68000),1),$I276)</f>
        <v>0</v>
      </c>
      <c r="U276" t="str">
        <f>INDEX('CFDA-Defs'!$C$2:$C$68000,MATCH(I276,'CFDA-Defs'!$B$2:$B$68000))</f>
        <v>National Institutes Of Health, Department Of Health And Human Services</v>
      </c>
      <c r="V276" t="str">
        <f>INDEX('CFDA-Defs'!$A$2:$A$68000,MATCH(I276,'CFDA-Defs'!$B$2:$B$68000))</f>
        <v>Human Genome Research</v>
      </c>
    </row>
    <row r="277" spans="1:22" x14ac:dyDescent="0.2">
      <c r="A277" s="1">
        <v>41180</v>
      </c>
      <c r="B277" s="1">
        <v>41775</v>
      </c>
      <c r="C277" t="s">
        <v>8410</v>
      </c>
      <c r="D277" t="s">
        <v>8411</v>
      </c>
      <c r="E277" t="s">
        <v>5633</v>
      </c>
      <c r="F277">
        <v>230000</v>
      </c>
      <c r="G277" t="s">
        <v>8412</v>
      </c>
      <c r="H277" t="s">
        <v>8413</v>
      </c>
      <c r="I277">
        <v>93.171999999999997</v>
      </c>
      <c r="J277" s="8">
        <f ca="1">COUNTIF(OFFSET(Unit_CFDAs!A$2,0,0,COUNTA(Unit_CFDAs!A$2:A$68000),1),$I277)</f>
        <v>1</v>
      </c>
      <c r="K277" s="8">
        <f ca="1">COUNTIF(OFFSET(Unit_CFDAs!B$2,0,0,COUNTA(Unit_CFDAs!B$2:B$68000),1),$I277)</f>
        <v>1</v>
      </c>
      <c r="L277" s="8">
        <f ca="1">COUNTIF(OFFSET(Unit_CFDAs!C$2,0,0,COUNTA(Unit_CFDAs!C$2:C$68000),1),$I277)</f>
        <v>0</v>
      </c>
      <c r="M277" s="8">
        <f ca="1">COUNTIF(OFFSET(Unit_CFDAs!D$2,0,0,COUNTA(Unit_CFDAs!D$2:D$68000),1),$I277)</f>
        <v>0</v>
      </c>
      <c r="N277" s="8">
        <f ca="1">COUNTIF(OFFSET(Unit_CFDAs!E$2,0,0,COUNTA(Unit_CFDAs!E$2:E$68000),1),$I277)</f>
        <v>0</v>
      </c>
      <c r="O277" s="9">
        <f ca="1">COUNTIF(OFFSET(Unit_CFDAs!F$2,0,0,COUNTA(Unit_CFDAs!F$2:F$68000),1),$I277)</f>
        <v>0</v>
      </c>
      <c r="P277" s="11">
        <f ca="1">COUNTIF(OFFSET(Unit_CFDAs!G$2,0,0,COUNTA(Unit_CFDAs!G$2:G$68000),1),$I277)</f>
        <v>0</v>
      </c>
      <c r="Q277" s="11">
        <f ca="1">COUNTIF(OFFSET(Unit_CFDAs!H$2,0,0,COUNTA(Unit_CFDAs!H$2:H$68000),1),$I277)</f>
        <v>0</v>
      </c>
      <c r="R277" s="11">
        <f ca="1">COUNTIF(OFFSET(Unit_CFDAs!I$2,0,0,COUNTA(Unit_CFDAs!I$2:I$68000),1),$I277)</f>
        <v>0</v>
      </c>
      <c r="S277" s="11">
        <f ca="1">COUNTIF(OFFSET(Unit_CFDAs!J$2,0,0,COUNTA(Unit_CFDAs!J$2:J$68000),1),$I277)</f>
        <v>0</v>
      </c>
      <c r="T277" s="11">
        <f ca="1">COUNTIF(OFFSET(Unit_CFDAs!K$2,0,0,COUNTA(Unit_CFDAs!K$2:K$68000),1),$I277)</f>
        <v>0</v>
      </c>
      <c r="U277" t="str">
        <f>INDEX('CFDA-Defs'!$C$2:$C$68000,MATCH(I277,'CFDA-Defs'!$B$2:$B$68000))</f>
        <v>National Institutes Of Health, Department Of Health And Human Services</v>
      </c>
      <c r="V277" t="str">
        <f>INDEX('CFDA-Defs'!$A$2:$A$68000,MATCH(I277,'CFDA-Defs'!$B$2:$B$68000))</f>
        <v>Human Genome Research</v>
      </c>
    </row>
    <row r="278" spans="1:22" x14ac:dyDescent="0.2">
      <c r="A278" s="1">
        <v>41170</v>
      </c>
      <c r="B278" s="1">
        <v>42496</v>
      </c>
      <c r="C278" t="s">
        <v>8324</v>
      </c>
      <c r="D278" t="s">
        <v>8325</v>
      </c>
      <c r="E278" t="s">
        <v>5633</v>
      </c>
      <c r="G278" t="s">
        <v>8326</v>
      </c>
      <c r="H278" t="s">
        <v>8327</v>
      </c>
      <c r="I278">
        <v>93.171999999999997</v>
      </c>
      <c r="J278" s="8">
        <f ca="1">COUNTIF(OFFSET(Unit_CFDAs!A$2,0,0,COUNTA(Unit_CFDAs!A$2:A$68000),1),$I278)</f>
        <v>1</v>
      </c>
      <c r="K278" s="8">
        <f ca="1">COUNTIF(OFFSET(Unit_CFDAs!B$2,0,0,COUNTA(Unit_CFDAs!B$2:B$68000),1),$I278)</f>
        <v>1</v>
      </c>
      <c r="L278" s="8">
        <f ca="1">COUNTIF(OFFSET(Unit_CFDAs!C$2,0,0,COUNTA(Unit_CFDAs!C$2:C$68000),1),$I278)</f>
        <v>0</v>
      </c>
      <c r="M278" s="8">
        <f ca="1">COUNTIF(OFFSET(Unit_CFDAs!D$2,0,0,COUNTA(Unit_CFDAs!D$2:D$68000),1),$I278)</f>
        <v>0</v>
      </c>
      <c r="N278" s="8">
        <f ca="1">COUNTIF(OFFSET(Unit_CFDAs!E$2,0,0,COUNTA(Unit_CFDAs!E$2:E$68000),1),$I278)</f>
        <v>0</v>
      </c>
      <c r="O278" s="9">
        <f ca="1">COUNTIF(OFFSET(Unit_CFDAs!F$2,0,0,COUNTA(Unit_CFDAs!F$2:F$68000),1),$I278)</f>
        <v>0</v>
      </c>
      <c r="P278" s="11">
        <f ca="1">COUNTIF(OFFSET(Unit_CFDAs!G$2,0,0,COUNTA(Unit_CFDAs!G$2:G$68000),1),$I278)</f>
        <v>0</v>
      </c>
      <c r="Q278" s="11">
        <f ca="1">COUNTIF(OFFSET(Unit_CFDAs!H$2,0,0,COUNTA(Unit_CFDAs!H$2:H$68000),1),$I278)</f>
        <v>0</v>
      </c>
      <c r="R278" s="11">
        <f ca="1">COUNTIF(OFFSET(Unit_CFDAs!I$2,0,0,COUNTA(Unit_CFDAs!I$2:I$68000),1),$I278)</f>
        <v>0</v>
      </c>
      <c r="S278" s="11">
        <f ca="1">COUNTIF(OFFSET(Unit_CFDAs!J$2,0,0,COUNTA(Unit_CFDAs!J$2:J$68000),1),$I278)</f>
        <v>0</v>
      </c>
      <c r="T278" s="11">
        <f ca="1">COUNTIF(OFFSET(Unit_CFDAs!K$2,0,0,COUNTA(Unit_CFDAs!K$2:K$68000),1),$I278)</f>
        <v>0</v>
      </c>
      <c r="U278" t="str">
        <f>INDEX('CFDA-Defs'!$C$2:$C$68000,MATCH(I278,'CFDA-Defs'!$B$2:$B$68000))</f>
        <v>National Institutes Of Health, Department Of Health And Human Services</v>
      </c>
      <c r="V278" t="str">
        <f>INDEX('CFDA-Defs'!$A$2:$A$68000,MATCH(I278,'CFDA-Defs'!$B$2:$B$68000))</f>
        <v>Human Genome Research</v>
      </c>
    </row>
    <row r="279" spans="1:22" x14ac:dyDescent="0.2">
      <c r="A279" s="1">
        <v>41170</v>
      </c>
      <c r="B279" s="1">
        <v>42143</v>
      </c>
      <c r="C279" t="s">
        <v>8328</v>
      </c>
      <c r="D279" t="s">
        <v>8329</v>
      </c>
      <c r="E279" t="s">
        <v>5633</v>
      </c>
      <c r="F279">
        <v>1750000</v>
      </c>
      <c r="G279" t="s">
        <v>8330</v>
      </c>
      <c r="H279" t="s">
        <v>8331</v>
      </c>
      <c r="I279">
        <v>93.171999999999997</v>
      </c>
      <c r="J279" s="8">
        <f ca="1">COUNTIF(OFFSET(Unit_CFDAs!A$2,0,0,COUNTA(Unit_CFDAs!A$2:A$68000),1),$I279)</f>
        <v>1</v>
      </c>
      <c r="K279" s="8">
        <f ca="1">COUNTIF(OFFSET(Unit_CFDAs!B$2,0,0,COUNTA(Unit_CFDAs!B$2:B$68000),1),$I279)</f>
        <v>1</v>
      </c>
      <c r="L279" s="8">
        <f ca="1">COUNTIF(OFFSET(Unit_CFDAs!C$2,0,0,COUNTA(Unit_CFDAs!C$2:C$68000),1),$I279)</f>
        <v>0</v>
      </c>
      <c r="M279" s="8">
        <f ca="1">COUNTIF(OFFSET(Unit_CFDAs!D$2,0,0,COUNTA(Unit_CFDAs!D$2:D$68000),1),$I279)</f>
        <v>0</v>
      </c>
      <c r="N279" s="8">
        <f ca="1">COUNTIF(OFFSET(Unit_CFDAs!E$2,0,0,COUNTA(Unit_CFDAs!E$2:E$68000),1),$I279)</f>
        <v>0</v>
      </c>
      <c r="O279" s="9">
        <f ca="1">COUNTIF(OFFSET(Unit_CFDAs!F$2,0,0,COUNTA(Unit_CFDAs!F$2:F$68000),1),$I279)</f>
        <v>0</v>
      </c>
      <c r="P279" s="11">
        <f ca="1">COUNTIF(OFFSET(Unit_CFDAs!G$2,0,0,COUNTA(Unit_CFDAs!G$2:G$68000),1),$I279)</f>
        <v>0</v>
      </c>
      <c r="Q279" s="11">
        <f ca="1">COUNTIF(OFFSET(Unit_CFDAs!H$2,0,0,COUNTA(Unit_CFDAs!H$2:H$68000),1),$I279)</f>
        <v>0</v>
      </c>
      <c r="R279" s="11">
        <f ca="1">COUNTIF(OFFSET(Unit_CFDAs!I$2,0,0,COUNTA(Unit_CFDAs!I$2:I$68000),1),$I279)</f>
        <v>0</v>
      </c>
      <c r="S279" s="11">
        <f ca="1">COUNTIF(OFFSET(Unit_CFDAs!J$2,0,0,COUNTA(Unit_CFDAs!J$2:J$68000),1),$I279)</f>
        <v>0</v>
      </c>
      <c r="T279" s="11">
        <f ca="1">COUNTIF(OFFSET(Unit_CFDAs!K$2,0,0,COUNTA(Unit_CFDAs!K$2:K$68000),1),$I279)</f>
        <v>0</v>
      </c>
      <c r="U279" t="str">
        <f>INDEX('CFDA-Defs'!$C$2:$C$68000,MATCH(I279,'CFDA-Defs'!$B$2:$B$68000))</f>
        <v>National Institutes Of Health, Department Of Health And Human Services</v>
      </c>
      <c r="V279" t="str">
        <f>INDEX('CFDA-Defs'!$A$2:$A$68000,MATCH(I279,'CFDA-Defs'!$B$2:$B$68000))</f>
        <v>Human Genome Research</v>
      </c>
    </row>
    <row r="280" spans="1:22" x14ac:dyDescent="0.2">
      <c r="A280" s="1">
        <v>41086</v>
      </c>
      <c r="B280" s="1">
        <v>42148</v>
      </c>
      <c r="C280" t="s">
        <v>6115</v>
      </c>
      <c r="D280" t="s">
        <v>6116</v>
      </c>
      <c r="E280" t="s">
        <v>5633</v>
      </c>
      <c r="G280" t="s">
        <v>6117</v>
      </c>
      <c r="H280" t="s">
        <v>6118</v>
      </c>
      <c r="I280">
        <v>93.171999999999997</v>
      </c>
      <c r="J280" s="8">
        <f ca="1">COUNTIF(OFFSET(Unit_CFDAs!A$2,0,0,COUNTA(Unit_CFDAs!A$2:A$68000),1),$I280)</f>
        <v>1</v>
      </c>
      <c r="K280" s="8">
        <f ca="1">COUNTIF(OFFSET(Unit_CFDAs!B$2,0,0,COUNTA(Unit_CFDAs!B$2:B$68000),1),$I280)</f>
        <v>1</v>
      </c>
      <c r="L280" s="8">
        <f ca="1">COUNTIF(OFFSET(Unit_CFDAs!C$2,0,0,COUNTA(Unit_CFDAs!C$2:C$68000),1),$I280)</f>
        <v>0</v>
      </c>
      <c r="M280" s="8">
        <f ca="1">COUNTIF(OFFSET(Unit_CFDAs!D$2,0,0,COUNTA(Unit_CFDAs!D$2:D$68000),1),$I280)</f>
        <v>0</v>
      </c>
      <c r="N280" s="8">
        <f ca="1">COUNTIF(OFFSET(Unit_CFDAs!E$2,0,0,COUNTA(Unit_CFDAs!E$2:E$68000),1),$I280)</f>
        <v>0</v>
      </c>
      <c r="O280" s="9">
        <f ca="1">COUNTIF(OFFSET(Unit_CFDAs!F$2,0,0,COUNTA(Unit_CFDAs!F$2:F$68000),1),$I280)</f>
        <v>0</v>
      </c>
      <c r="P280" s="11">
        <f ca="1">COUNTIF(OFFSET(Unit_CFDAs!G$2,0,0,COUNTA(Unit_CFDAs!G$2:G$68000),1),$I280)</f>
        <v>0</v>
      </c>
      <c r="Q280" s="11">
        <f ca="1">COUNTIF(OFFSET(Unit_CFDAs!H$2,0,0,COUNTA(Unit_CFDAs!H$2:H$68000),1),$I280)</f>
        <v>0</v>
      </c>
      <c r="R280" s="11">
        <f ca="1">COUNTIF(OFFSET(Unit_CFDAs!I$2,0,0,COUNTA(Unit_CFDAs!I$2:I$68000),1),$I280)</f>
        <v>0</v>
      </c>
      <c r="S280" s="11">
        <f ca="1">COUNTIF(OFFSET(Unit_CFDAs!J$2,0,0,COUNTA(Unit_CFDAs!J$2:J$68000),1),$I280)</f>
        <v>0</v>
      </c>
      <c r="T280" s="11">
        <f ca="1">COUNTIF(OFFSET(Unit_CFDAs!K$2,0,0,COUNTA(Unit_CFDAs!K$2:K$68000),1),$I280)</f>
        <v>0</v>
      </c>
      <c r="U280" t="str">
        <f>INDEX('CFDA-Defs'!$C$2:$C$68000,MATCH(I280,'CFDA-Defs'!$B$2:$B$68000))</f>
        <v>National Institutes Of Health, Department Of Health And Human Services</v>
      </c>
      <c r="V280" t="str">
        <f>INDEX('CFDA-Defs'!$A$2:$A$68000,MATCH(I280,'CFDA-Defs'!$B$2:$B$68000))</f>
        <v>Human Genome Research</v>
      </c>
    </row>
    <row r="281" spans="1:22" x14ac:dyDescent="0.2">
      <c r="A281" s="1">
        <v>41047</v>
      </c>
      <c r="B281" s="1">
        <v>42253</v>
      </c>
      <c r="C281" t="s">
        <v>6119</v>
      </c>
      <c r="D281" t="s">
        <v>6120</v>
      </c>
      <c r="E281" t="s">
        <v>5633</v>
      </c>
      <c r="F281">
        <v>200000</v>
      </c>
      <c r="G281" t="s">
        <v>6121</v>
      </c>
      <c r="H281" t="s">
        <v>6122</v>
      </c>
      <c r="I281">
        <v>93.171999999999997</v>
      </c>
      <c r="J281" s="8">
        <f ca="1">COUNTIF(OFFSET(Unit_CFDAs!A$2,0,0,COUNTA(Unit_CFDAs!A$2:A$68000),1),$I281)</f>
        <v>1</v>
      </c>
      <c r="K281" s="8">
        <f ca="1">COUNTIF(OFFSET(Unit_CFDAs!B$2,0,0,COUNTA(Unit_CFDAs!B$2:B$68000),1),$I281)</f>
        <v>1</v>
      </c>
      <c r="L281" s="8">
        <f ca="1">COUNTIF(OFFSET(Unit_CFDAs!C$2,0,0,COUNTA(Unit_CFDAs!C$2:C$68000),1),$I281)</f>
        <v>0</v>
      </c>
      <c r="M281" s="8">
        <f ca="1">COUNTIF(OFFSET(Unit_CFDAs!D$2,0,0,COUNTA(Unit_CFDAs!D$2:D$68000),1),$I281)</f>
        <v>0</v>
      </c>
      <c r="N281" s="8">
        <f ca="1">COUNTIF(OFFSET(Unit_CFDAs!E$2,0,0,COUNTA(Unit_CFDAs!E$2:E$68000),1),$I281)</f>
        <v>0</v>
      </c>
      <c r="O281" s="9">
        <f ca="1">COUNTIF(OFFSET(Unit_CFDAs!F$2,0,0,COUNTA(Unit_CFDAs!F$2:F$68000),1),$I281)</f>
        <v>0</v>
      </c>
      <c r="P281" s="11">
        <f ca="1">COUNTIF(OFFSET(Unit_CFDAs!G$2,0,0,COUNTA(Unit_CFDAs!G$2:G$68000),1),$I281)</f>
        <v>0</v>
      </c>
      <c r="Q281" s="11">
        <f ca="1">COUNTIF(OFFSET(Unit_CFDAs!H$2,0,0,COUNTA(Unit_CFDAs!H$2:H$68000),1),$I281)</f>
        <v>0</v>
      </c>
      <c r="R281" s="11">
        <f ca="1">COUNTIF(OFFSET(Unit_CFDAs!I$2,0,0,COUNTA(Unit_CFDAs!I$2:I$68000),1),$I281)</f>
        <v>0</v>
      </c>
      <c r="S281" s="11">
        <f ca="1">COUNTIF(OFFSET(Unit_CFDAs!J$2,0,0,COUNTA(Unit_CFDAs!J$2:J$68000),1),$I281)</f>
        <v>0</v>
      </c>
      <c r="T281" s="11">
        <f ca="1">COUNTIF(OFFSET(Unit_CFDAs!K$2,0,0,COUNTA(Unit_CFDAs!K$2:K$68000),1),$I281)</f>
        <v>0</v>
      </c>
      <c r="U281" t="str">
        <f>INDEX('CFDA-Defs'!$C$2:$C$68000,MATCH(I281,'CFDA-Defs'!$B$2:$B$68000))</f>
        <v>National Institutes Of Health, Department Of Health And Human Services</v>
      </c>
      <c r="V281" t="str">
        <f>INDEX('CFDA-Defs'!$A$2:$A$68000,MATCH(I281,'CFDA-Defs'!$B$2:$B$68000))</f>
        <v>Human Genome Research</v>
      </c>
    </row>
    <row r="282" spans="1:22" x14ac:dyDescent="0.2">
      <c r="A282" s="1">
        <v>41047</v>
      </c>
      <c r="B282" s="1">
        <v>42253</v>
      </c>
      <c r="C282" t="s">
        <v>6123</v>
      </c>
      <c r="D282" t="s">
        <v>6124</v>
      </c>
      <c r="E282" t="s">
        <v>5633</v>
      </c>
      <c r="G282" t="s">
        <v>6121</v>
      </c>
      <c r="H282" t="s">
        <v>6125</v>
      </c>
      <c r="I282">
        <v>93.171999999999997</v>
      </c>
      <c r="J282" s="8">
        <f ca="1">COUNTIF(OFFSET(Unit_CFDAs!A$2,0,0,COUNTA(Unit_CFDAs!A$2:A$68000),1),$I282)</f>
        <v>1</v>
      </c>
      <c r="K282" s="8">
        <f ca="1">COUNTIF(OFFSET(Unit_CFDAs!B$2,0,0,COUNTA(Unit_CFDAs!B$2:B$68000),1),$I282)</f>
        <v>1</v>
      </c>
      <c r="L282" s="8">
        <f ca="1">COUNTIF(OFFSET(Unit_CFDAs!C$2,0,0,COUNTA(Unit_CFDAs!C$2:C$68000),1),$I282)</f>
        <v>0</v>
      </c>
      <c r="M282" s="8">
        <f ca="1">COUNTIF(OFFSET(Unit_CFDAs!D$2,0,0,COUNTA(Unit_CFDAs!D$2:D$68000),1),$I282)</f>
        <v>0</v>
      </c>
      <c r="N282" s="8">
        <f ca="1">COUNTIF(OFFSET(Unit_CFDAs!E$2,0,0,COUNTA(Unit_CFDAs!E$2:E$68000),1),$I282)</f>
        <v>0</v>
      </c>
      <c r="O282" s="9">
        <f ca="1">COUNTIF(OFFSET(Unit_CFDAs!F$2,0,0,COUNTA(Unit_CFDAs!F$2:F$68000),1),$I282)</f>
        <v>0</v>
      </c>
      <c r="P282" s="11">
        <f ca="1">COUNTIF(OFFSET(Unit_CFDAs!G$2,0,0,COUNTA(Unit_CFDAs!G$2:G$68000),1),$I282)</f>
        <v>0</v>
      </c>
      <c r="Q282" s="11">
        <f ca="1">COUNTIF(OFFSET(Unit_CFDAs!H$2,0,0,COUNTA(Unit_CFDAs!H$2:H$68000),1),$I282)</f>
        <v>0</v>
      </c>
      <c r="R282" s="11">
        <f ca="1">COUNTIF(OFFSET(Unit_CFDAs!I$2,0,0,COUNTA(Unit_CFDAs!I$2:I$68000),1),$I282)</f>
        <v>0</v>
      </c>
      <c r="S282" s="11">
        <f ca="1">COUNTIF(OFFSET(Unit_CFDAs!J$2,0,0,COUNTA(Unit_CFDAs!J$2:J$68000),1),$I282)</f>
        <v>0</v>
      </c>
      <c r="T282" s="11">
        <f ca="1">COUNTIF(OFFSET(Unit_CFDAs!K$2,0,0,COUNTA(Unit_CFDAs!K$2:K$68000),1),$I282)</f>
        <v>0</v>
      </c>
      <c r="U282" t="str">
        <f>INDEX('CFDA-Defs'!$C$2:$C$68000,MATCH(I282,'CFDA-Defs'!$B$2:$B$68000))</f>
        <v>National Institutes Of Health, Department Of Health And Human Services</v>
      </c>
      <c r="V282" t="str">
        <f>INDEX('CFDA-Defs'!$A$2:$A$68000,MATCH(I282,'CFDA-Defs'!$B$2:$B$68000))</f>
        <v>Human Genome Research</v>
      </c>
    </row>
    <row r="283" spans="1:22" x14ac:dyDescent="0.2">
      <c r="A283" s="1">
        <v>40934</v>
      </c>
      <c r="B283" s="1">
        <v>42028</v>
      </c>
      <c r="C283" t="s">
        <v>6126</v>
      </c>
      <c r="D283" t="s">
        <v>6127</v>
      </c>
      <c r="E283" t="s">
        <v>5633</v>
      </c>
      <c r="G283" t="s">
        <v>6128</v>
      </c>
      <c r="H283" t="s">
        <v>6129</v>
      </c>
      <c r="I283">
        <v>93.171999999999997</v>
      </c>
      <c r="J283" s="8">
        <f ca="1">COUNTIF(OFFSET(Unit_CFDAs!A$2,0,0,COUNTA(Unit_CFDAs!A$2:A$68000),1),$I283)</f>
        <v>1</v>
      </c>
      <c r="K283" s="8">
        <f ca="1">COUNTIF(OFFSET(Unit_CFDAs!B$2,0,0,COUNTA(Unit_CFDAs!B$2:B$68000),1),$I283)</f>
        <v>1</v>
      </c>
      <c r="L283" s="8">
        <f ca="1">COUNTIF(OFFSET(Unit_CFDAs!C$2,0,0,COUNTA(Unit_CFDAs!C$2:C$68000),1),$I283)</f>
        <v>0</v>
      </c>
      <c r="M283" s="8">
        <f ca="1">COUNTIF(OFFSET(Unit_CFDAs!D$2,0,0,COUNTA(Unit_CFDAs!D$2:D$68000),1),$I283)</f>
        <v>0</v>
      </c>
      <c r="N283" s="8">
        <f ca="1">COUNTIF(OFFSET(Unit_CFDAs!E$2,0,0,COUNTA(Unit_CFDAs!E$2:E$68000),1),$I283)</f>
        <v>0</v>
      </c>
      <c r="O283" s="9">
        <f ca="1">COUNTIF(OFFSET(Unit_CFDAs!F$2,0,0,COUNTA(Unit_CFDAs!F$2:F$68000),1),$I283)</f>
        <v>0</v>
      </c>
      <c r="P283" s="11">
        <f ca="1">COUNTIF(OFFSET(Unit_CFDAs!G$2,0,0,COUNTA(Unit_CFDAs!G$2:G$68000),1),$I283)</f>
        <v>0</v>
      </c>
      <c r="Q283" s="11">
        <f ca="1">COUNTIF(OFFSET(Unit_CFDAs!H$2,0,0,COUNTA(Unit_CFDAs!H$2:H$68000),1),$I283)</f>
        <v>0</v>
      </c>
      <c r="R283" s="11">
        <f ca="1">COUNTIF(OFFSET(Unit_CFDAs!I$2,0,0,COUNTA(Unit_CFDAs!I$2:I$68000),1),$I283)</f>
        <v>0</v>
      </c>
      <c r="S283" s="11">
        <f ca="1">COUNTIF(OFFSET(Unit_CFDAs!J$2,0,0,COUNTA(Unit_CFDAs!J$2:J$68000),1),$I283)</f>
        <v>0</v>
      </c>
      <c r="T283" s="11">
        <f ca="1">COUNTIF(OFFSET(Unit_CFDAs!K$2,0,0,COUNTA(Unit_CFDAs!K$2:K$68000),1),$I283)</f>
        <v>0</v>
      </c>
      <c r="U283" t="str">
        <f>INDEX('CFDA-Defs'!$C$2:$C$68000,MATCH(I283,'CFDA-Defs'!$B$2:$B$68000))</f>
        <v>National Institutes Of Health, Department Of Health And Human Services</v>
      </c>
      <c r="V283" t="str">
        <f>INDEX('CFDA-Defs'!$A$2:$A$68000,MATCH(I283,'CFDA-Defs'!$B$2:$B$68000))</f>
        <v>Human Genome Research</v>
      </c>
    </row>
    <row r="284" spans="1:22" x14ac:dyDescent="0.2">
      <c r="A284" s="1">
        <v>40920</v>
      </c>
      <c r="B284" s="1">
        <v>41775</v>
      </c>
      <c r="C284" t="s">
        <v>6130</v>
      </c>
      <c r="D284" t="s">
        <v>6131</v>
      </c>
      <c r="E284" t="s">
        <v>5633</v>
      </c>
      <c r="F284">
        <v>230000</v>
      </c>
      <c r="G284" t="s">
        <v>6132</v>
      </c>
      <c r="H284" t="s">
        <v>6133</v>
      </c>
      <c r="I284">
        <v>93.171999999999997</v>
      </c>
      <c r="J284" s="8">
        <f ca="1">COUNTIF(OFFSET(Unit_CFDAs!A$2,0,0,COUNTA(Unit_CFDAs!A$2:A$68000),1),$I284)</f>
        <v>1</v>
      </c>
      <c r="K284" s="8">
        <f ca="1">COUNTIF(OFFSET(Unit_CFDAs!B$2,0,0,COUNTA(Unit_CFDAs!B$2:B$68000),1),$I284)</f>
        <v>1</v>
      </c>
      <c r="L284" s="8">
        <f ca="1">COUNTIF(OFFSET(Unit_CFDAs!C$2,0,0,COUNTA(Unit_CFDAs!C$2:C$68000),1),$I284)</f>
        <v>0</v>
      </c>
      <c r="M284" s="8">
        <f ca="1">COUNTIF(OFFSET(Unit_CFDAs!D$2,0,0,COUNTA(Unit_CFDAs!D$2:D$68000),1),$I284)</f>
        <v>0</v>
      </c>
      <c r="N284" s="8">
        <f ca="1">COUNTIF(OFFSET(Unit_CFDAs!E$2,0,0,COUNTA(Unit_CFDAs!E$2:E$68000),1),$I284)</f>
        <v>0</v>
      </c>
      <c r="O284" s="9">
        <f ca="1">COUNTIF(OFFSET(Unit_CFDAs!F$2,0,0,COUNTA(Unit_CFDAs!F$2:F$68000),1),$I284)</f>
        <v>0</v>
      </c>
      <c r="P284" s="11">
        <f ca="1">COUNTIF(OFFSET(Unit_CFDAs!G$2,0,0,COUNTA(Unit_CFDAs!G$2:G$68000),1),$I284)</f>
        <v>0</v>
      </c>
      <c r="Q284" s="11">
        <f ca="1">COUNTIF(OFFSET(Unit_CFDAs!H$2,0,0,COUNTA(Unit_CFDAs!H$2:H$68000),1),$I284)</f>
        <v>0</v>
      </c>
      <c r="R284" s="11">
        <f ca="1">COUNTIF(OFFSET(Unit_CFDAs!I$2,0,0,COUNTA(Unit_CFDAs!I$2:I$68000),1),$I284)</f>
        <v>0</v>
      </c>
      <c r="S284" s="11">
        <f ca="1">COUNTIF(OFFSET(Unit_CFDAs!J$2,0,0,COUNTA(Unit_CFDAs!J$2:J$68000),1),$I284)</f>
        <v>0</v>
      </c>
      <c r="T284" s="11">
        <f ca="1">COUNTIF(OFFSET(Unit_CFDAs!K$2,0,0,COUNTA(Unit_CFDAs!K$2:K$68000),1),$I284)</f>
        <v>0</v>
      </c>
      <c r="U284" t="str">
        <f>INDEX('CFDA-Defs'!$C$2:$C$68000,MATCH(I284,'CFDA-Defs'!$B$2:$B$68000))</f>
        <v>National Institutes Of Health, Department Of Health And Human Services</v>
      </c>
      <c r="V284" t="str">
        <f>INDEX('CFDA-Defs'!$A$2:$A$68000,MATCH(I284,'CFDA-Defs'!$B$2:$B$68000))</f>
        <v>Human Genome Research</v>
      </c>
    </row>
    <row r="285" spans="1:22" x14ac:dyDescent="0.2">
      <c r="A285" s="1">
        <v>40842</v>
      </c>
      <c r="B285" s="1">
        <v>41649</v>
      </c>
      <c r="C285" t="s">
        <v>6134</v>
      </c>
      <c r="D285" t="s">
        <v>6135</v>
      </c>
      <c r="E285" t="s">
        <v>5633</v>
      </c>
      <c r="F285">
        <v>700000</v>
      </c>
      <c r="G285" t="s">
        <v>6136</v>
      </c>
      <c r="H285" t="s">
        <v>6137</v>
      </c>
      <c r="I285">
        <v>93.171999999999997</v>
      </c>
      <c r="J285" s="8">
        <f ca="1">COUNTIF(OFFSET(Unit_CFDAs!A$2,0,0,COUNTA(Unit_CFDAs!A$2:A$68000),1),$I285)</f>
        <v>1</v>
      </c>
      <c r="K285" s="8">
        <f ca="1">COUNTIF(OFFSET(Unit_CFDAs!B$2,0,0,COUNTA(Unit_CFDAs!B$2:B$68000),1),$I285)</f>
        <v>1</v>
      </c>
      <c r="L285" s="8">
        <f ca="1">COUNTIF(OFFSET(Unit_CFDAs!C$2,0,0,COUNTA(Unit_CFDAs!C$2:C$68000),1),$I285)</f>
        <v>0</v>
      </c>
      <c r="M285" s="8">
        <f ca="1">COUNTIF(OFFSET(Unit_CFDAs!D$2,0,0,COUNTA(Unit_CFDAs!D$2:D$68000),1),$I285)</f>
        <v>0</v>
      </c>
      <c r="N285" s="8">
        <f ca="1">COUNTIF(OFFSET(Unit_CFDAs!E$2,0,0,COUNTA(Unit_CFDAs!E$2:E$68000),1),$I285)</f>
        <v>0</v>
      </c>
      <c r="O285" s="9">
        <f ca="1">COUNTIF(OFFSET(Unit_CFDAs!F$2,0,0,COUNTA(Unit_CFDAs!F$2:F$68000),1),$I285)</f>
        <v>0</v>
      </c>
      <c r="P285" s="11">
        <f ca="1">COUNTIF(OFFSET(Unit_CFDAs!G$2,0,0,COUNTA(Unit_CFDAs!G$2:G$68000),1),$I285)</f>
        <v>0</v>
      </c>
      <c r="Q285" s="11">
        <f ca="1">COUNTIF(OFFSET(Unit_CFDAs!H$2,0,0,COUNTA(Unit_CFDAs!H$2:H$68000),1),$I285)</f>
        <v>0</v>
      </c>
      <c r="R285" s="11">
        <f ca="1">COUNTIF(OFFSET(Unit_CFDAs!I$2,0,0,COUNTA(Unit_CFDAs!I$2:I$68000),1),$I285)</f>
        <v>0</v>
      </c>
      <c r="S285" s="11">
        <f ca="1">COUNTIF(OFFSET(Unit_CFDAs!J$2,0,0,COUNTA(Unit_CFDAs!J$2:J$68000),1),$I285)</f>
        <v>0</v>
      </c>
      <c r="T285" s="11">
        <f ca="1">COUNTIF(OFFSET(Unit_CFDAs!K$2,0,0,COUNTA(Unit_CFDAs!K$2:K$68000),1),$I285)</f>
        <v>0</v>
      </c>
      <c r="U285" t="str">
        <f>INDEX('CFDA-Defs'!$C$2:$C$68000,MATCH(I285,'CFDA-Defs'!$B$2:$B$68000))</f>
        <v>National Institutes Of Health, Department Of Health And Human Services</v>
      </c>
      <c r="V285" t="str">
        <f>INDEX('CFDA-Defs'!$A$2:$A$68000,MATCH(I285,'CFDA-Defs'!$B$2:$B$68000))</f>
        <v>Human Genome Research</v>
      </c>
    </row>
    <row r="286" spans="1:22" x14ac:dyDescent="0.2">
      <c r="A286" s="1">
        <v>40842</v>
      </c>
      <c r="B286" s="1">
        <v>41649</v>
      </c>
      <c r="C286" t="s">
        <v>6138</v>
      </c>
      <c r="D286" t="s">
        <v>6139</v>
      </c>
      <c r="E286" t="s">
        <v>5633</v>
      </c>
      <c r="F286">
        <v>200000</v>
      </c>
      <c r="G286" t="s">
        <v>6140</v>
      </c>
      <c r="H286" t="s">
        <v>6141</v>
      </c>
      <c r="I286">
        <v>93.171999999999997</v>
      </c>
      <c r="J286" s="8">
        <f ca="1">COUNTIF(OFFSET(Unit_CFDAs!A$2,0,0,COUNTA(Unit_CFDAs!A$2:A$68000),1),$I286)</f>
        <v>1</v>
      </c>
      <c r="K286" s="8">
        <f ca="1">COUNTIF(OFFSET(Unit_CFDAs!B$2,0,0,COUNTA(Unit_CFDAs!B$2:B$68000),1),$I286)</f>
        <v>1</v>
      </c>
      <c r="L286" s="8">
        <f ca="1">COUNTIF(OFFSET(Unit_CFDAs!C$2,0,0,COUNTA(Unit_CFDAs!C$2:C$68000),1),$I286)</f>
        <v>0</v>
      </c>
      <c r="M286" s="8">
        <f ca="1">COUNTIF(OFFSET(Unit_CFDAs!D$2,0,0,COUNTA(Unit_CFDAs!D$2:D$68000),1),$I286)</f>
        <v>0</v>
      </c>
      <c r="N286" s="8">
        <f ca="1">COUNTIF(OFFSET(Unit_CFDAs!E$2,0,0,COUNTA(Unit_CFDAs!E$2:E$68000),1),$I286)</f>
        <v>0</v>
      </c>
      <c r="O286" s="9">
        <f ca="1">COUNTIF(OFFSET(Unit_CFDAs!F$2,0,0,COUNTA(Unit_CFDAs!F$2:F$68000),1),$I286)</f>
        <v>0</v>
      </c>
      <c r="P286" s="11">
        <f ca="1">COUNTIF(OFFSET(Unit_CFDAs!G$2,0,0,COUNTA(Unit_CFDAs!G$2:G$68000),1),$I286)</f>
        <v>0</v>
      </c>
      <c r="Q286" s="11">
        <f ca="1">COUNTIF(OFFSET(Unit_CFDAs!H$2,0,0,COUNTA(Unit_CFDAs!H$2:H$68000),1),$I286)</f>
        <v>0</v>
      </c>
      <c r="R286" s="11">
        <f ca="1">COUNTIF(OFFSET(Unit_CFDAs!I$2,0,0,COUNTA(Unit_CFDAs!I$2:I$68000),1),$I286)</f>
        <v>0</v>
      </c>
      <c r="S286" s="11">
        <f ca="1">COUNTIF(OFFSET(Unit_CFDAs!J$2,0,0,COUNTA(Unit_CFDAs!J$2:J$68000),1),$I286)</f>
        <v>0</v>
      </c>
      <c r="T286" s="11">
        <f ca="1">COUNTIF(OFFSET(Unit_CFDAs!K$2,0,0,COUNTA(Unit_CFDAs!K$2:K$68000),1),$I286)</f>
        <v>0</v>
      </c>
      <c r="U286" t="str">
        <f>INDEX('CFDA-Defs'!$C$2:$C$68000,MATCH(I286,'CFDA-Defs'!$B$2:$B$68000))</f>
        <v>National Institutes Of Health, Department Of Health And Human Services</v>
      </c>
      <c r="V286" t="str">
        <f>INDEX('CFDA-Defs'!$A$2:$A$68000,MATCH(I286,'CFDA-Defs'!$B$2:$B$68000))</f>
        <v>Human Genome Research</v>
      </c>
    </row>
    <row r="287" spans="1:22" x14ac:dyDescent="0.2">
      <c r="A287" s="1">
        <v>40771</v>
      </c>
      <c r="B287" s="1">
        <v>41512</v>
      </c>
      <c r="C287" t="s">
        <v>6142</v>
      </c>
      <c r="D287" t="s">
        <v>6143</v>
      </c>
      <c r="E287" t="s">
        <v>5633</v>
      </c>
      <c r="F287">
        <v>700000</v>
      </c>
      <c r="G287" t="s">
        <v>6144</v>
      </c>
      <c r="H287" t="s">
        <v>6145</v>
      </c>
      <c r="I287">
        <v>93.171999999999997</v>
      </c>
      <c r="J287" s="8">
        <f ca="1">COUNTIF(OFFSET(Unit_CFDAs!A$2,0,0,COUNTA(Unit_CFDAs!A$2:A$68000),1),$I287)</f>
        <v>1</v>
      </c>
      <c r="K287" s="8">
        <f ca="1">COUNTIF(OFFSET(Unit_CFDAs!B$2,0,0,COUNTA(Unit_CFDAs!B$2:B$68000),1),$I287)</f>
        <v>1</v>
      </c>
      <c r="L287" s="8">
        <f ca="1">COUNTIF(OFFSET(Unit_CFDAs!C$2,0,0,COUNTA(Unit_CFDAs!C$2:C$68000),1),$I287)</f>
        <v>0</v>
      </c>
      <c r="M287" s="8">
        <f ca="1">COUNTIF(OFFSET(Unit_CFDAs!D$2,0,0,COUNTA(Unit_CFDAs!D$2:D$68000),1),$I287)</f>
        <v>0</v>
      </c>
      <c r="N287" s="8">
        <f ca="1">COUNTIF(OFFSET(Unit_CFDAs!E$2,0,0,COUNTA(Unit_CFDAs!E$2:E$68000),1),$I287)</f>
        <v>0</v>
      </c>
      <c r="O287" s="9">
        <f ca="1">COUNTIF(OFFSET(Unit_CFDAs!F$2,0,0,COUNTA(Unit_CFDAs!F$2:F$68000),1),$I287)</f>
        <v>0</v>
      </c>
      <c r="P287" s="11">
        <f ca="1">COUNTIF(OFFSET(Unit_CFDAs!G$2,0,0,COUNTA(Unit_CFDAs!G$2:G$68000),1),$I287)</f>
        <v>0</v>
      </c>
      <c r="Q287" s="11">
        <f ca="1">COUNTIF(OFFSET(Unit_CFDAs!H$2,0,0,COUNTA(Unit_CFDAs!H$2:H$68000),1),$I287)</f>
        <v>0</v>
      </c>
      <c r="R287" s="11">
        <f ca="1">COUNTIF(OFFSET(Unit_CFDAs!I$2,0,0,COUNTA(Unit_CFDAs!I$2:I$68000),1),$I287)</f>
        <v>0</v>
      </c>
      <c r="S287" s="11">
        <f ca="1">COUNTIF(OFFSET(Unit_CFDAs!J$2,0,0,COUNTA(Unit_CFDAs!J$2:J$68000),1),$I287)</f>
        <v>0</v>
      </c>
      <c r="T287" s="11">
        <f ca="1">COUNTIF(OFFSET(Unit_CFDAs!K$2,0,0,COUNTA(Unit_CFDAs!K$2:K$68000),1),$I287)</f>
        <v>0</v>
      </c>
      <c r="U287" t="str">
        <f>INDEX('CFDA-Defs'!$C$2:$C$68000,MATCH(I287,'CFDA-Defs'!$B$2:$B$68000))</f>
        <v>National Institutes Of Health, Department Of Health And Human Services</v>
      </c>
      <c r="V287" t="str">
        <f>INDEX('CFDA-Defs'!$A$2:$A$68000,MATCH(I287,'CFDA-Defs'!$B$2:$B$68000))</f>
        <v>Human Genome Research</v>
      </c>
    </row>
    <row r="288" spans="1:22" x14ac:dyDescent="0.2">
      <c r="A288" s="1">
        <v>40771</v>
      </c>
      <c r="B288" s="1">
        <v>41512</v>
      </c>
      <c r="C288" t="s">
        <v>6146</v>
      </c>
      <c r="D288" t="s">
        <v>6147</v>
      </c>
      <c r="E288" t="s">
        <v>5633</v>
      </c>
      <c r="F288">
        <v>200000</v>
      </c>
      <c r="G288" t="s">
        <v>6148</v>
      </c>
      <c r="H288" t="s">
        <v>6149</v>
      </c>
      <c r="I288">
        <v>93.171999999999997</v>
      </c>
      <c r="J288" s="8">
        <f ca="1">COUNTIF(OFFSET(Unit_CFDAs!A$2,0,0,COUNTA(Unit_CFDAs!A$2:A$68000),1),$I288)</f>
        <v>1</v>
      </c>
      <c r="K288" s="8">
        <f ca="1">COUNTIF(OFFSET(Unit_CFDAs!B$2,0,0,COUNTA(Unit_CFDAs!B$2:B$68000),1),$I288)</f>
        <v>1</v>
      </c>
      <c r="L288" s="8">
        <f ca="1">COUNTIF(OFFSET(Unit_CFDAs!C$2,0,0,COUNTA(Unit_CFDAs!C$2:C$68000),1),$I288)</f>
        <v>0</v>
      </c>
      <c r="M288" s="8">
        <f ca="1">COUNTIF(OFFSET(Unit_CFDAs!D$2,0,0,COUNTA(Unit_CFDAs!D$2:D$68000),1),$I288)</f>
        <v>0</v>
      </c>
      <c r="N288" s="8">
        <f ca="1">COUNTIF(OFFSET(Unit_CFDAs!E$2,0,0,COUNTA(Unit_CFDAs!E$2:E$68000),1),$I288)</f>
        <v>0</v>
      </c>
      <c r="O288" s="9">
        <f ca="1">COUNTIF(OFFSET(Unit_CFDAs!F$2,0,0,COUNTA(Unit_CFDAs!F$2:F$68000),1),$I288)</f>
        <v>0</v>
      </c>
      <c r="P288" s="11">
        <f ca="1">COUNTIF(OFFSET(Unit_CFDAs!G$2,0,0,COUNTA(Unit_CFDAs!G$2:G$68000),1),$I288)</f>
        <v>0</v>
      </c>
      <c r="Q288" s="11">
        <f ca="1">COUNTIF(OFFSET(Unit_CFDAs!H$2,0,0,COUNTA(Unit_CFDAs!H$2:H$68000),1),$I288)</f>
        <v>0</v>
      </c>
      <c r="R288" s="11">
        <f ca="1">COUNTIF(OFFSET(Unit_CFDAs!I$2,0,0,COUNTA(Unit_CFDAs!I$2:I$68000),1),$I288)</f>
        <v>0</v>
      </c>
      <c r="S288" s="11">
        <f ca="1">COUNTIF(OFFSET(Unit_CFDAs!J$2,0,0,COUNTA(Unit_CFDAs!J$2:J$68000),1),$I288)</f>
        <v>0</v>
      </c>
      <c r="T288" s="11">
        <f ca="1">COUNTIF(OFFSET(Unit_CFDAs!K$2,0,0,COUNTA(Unit_CFDAs!K$2:K$68000),1),$I288)</f>
        <v>0</v>
      </c>
      <c r="U288" t="str">
        <f>INDEX('CFDA-Defs'!$C$2:$C$68000,MATCH(I288,'CFDA-Defs'!$B$2:$B$68000))</f>
        <v>National Institutes Of Health, Department Of Health And Human Services</v>
      </c>
      <c r="V288" t="str">
        <f>INDEX('CFDA-Defs'!$A$2:$A$68000,MATCH(I288,'CFDA-Defs'!$B$2:$B$68000))</f>
        <v>Human Genome Research</v>
      </c>
    </row>
    <row r="289" spans="1:22" x14ac:dyDescent="0.2">
      <c r="A289" s="1">
        <v>40717</v>
      </c>
      <c r="B289" s="1">
        <v>41622</v>
      </c>
      <c r="C289" t="s">
        <v>6150</v>
      </c>
      <c r="D289" t="s">
        <v>6151</v>
      </c>
      <c r="E289" t="s">
        <v>5633</v>
      </c>
      <c r="G289" t="s">
        <v>6152</v>
      </c>
      <c r="H289" t="s">
        <v>6153</v>
      </c>
      <c r="I289">
        <v>93.171999999999997</v>
      </c>
      <c r="J289" s="8">
        <f ca="1">COUNTIF(OFFSET(Unit_CFDAs!A$2,0,0,COUNTA(Unit_CFDAs!A$2:A$68000),1),$I289)</f>
        <v>1</v>
      </c>
      <c r="K289" s="8">
        <f ca="1">COUNTIF(OFFSET(Unit_CFDAs!B$2,0,0,COUNTA(Unit_CFDAs!B$2:B$68000),1),$I289)</f>
        <v>1</v>
      </c>
      <c r="L289" s="8">
        <f ca="1">COUNTIF(OFFSET(Unit_CFDAs!C$2,0,0,COUNTA(Unit_CFDAs!C$2:C$68000),1),$I289)</f>
        <v>0</v>
      </c>
      <c r="M289" s="8">
        <f ca="1">COUNTIF(OFFSET(Unit_CFDAs!D$2,0,0,COUNTA(Unit_CFDAs!D$2:D$68000),1),$I289)</f>
        <v>0</v>
      </c>
      <c r="N289" s="8">
        <f ca="1">COUNTIF(OFFSET(Unit_CFDAs!E$2,0,0,COUNTA(Unit_CFDAs!E$2:E$68000),1),$I289)</f>
        <v>0</v>
      </c>
      <c r="O289" s="9">
        <f ca="1">COUNTIF(OFFSET(Unit_CFDAs!F$2,0,0,COUNTA(Unit_CFDAs!F$2:F$68000),1),$I289)</f>
        <v>0</v>
      </c>
      <c r="P289" s="11">
        <f ca="1">COUNTIF(OFFSET(Unit_CFDAs!G$2,0,0,COUNTA(Unit_CFDAs!G$2:G$68000),1),$I289)</f>
        <v>0</v>
      </c>
      <c r="Q289" s="11">
        <f ca="1">COUNTIF(OFFSET(Unit_CFDAs!H$2,0,0,COUNTA(Unit_CFDAs!H$2:H$68000),1),$I289)</f>
        <v>0</v>
      </c>
      <c r="R289" s="11">
        <f ca="1">COUNTIF(OFFSET(Unit_CFDAs!I$2,0,0,COUNTA(Unit_CFDAs!I$2:I$68000),1),$I289)</f>
        <v>0</v>
      </c>
      <c r="S289" s="11">
        <f ca="1">COUNTIF(OFFSET(Unit_CFDAs!J$2,0,0,COUNTA(Unit_CFDAs!J$2:J$68000),1),$I289)</f>
        <v>0</v>
      </c>
      <c r="T289" s="11">
        <f ca="1">COUNTIF(OFFSET(Unit_CFDAs!K$2,0,0,COUNTA(Unit_CFDAs!K$2:K$68000),1),$I289)</f>
        <v>0</v>
      </c>
      <c r="U289" t="str">
        <f>INDEX('CFDA-Defs'!$C$2:$C$68000,MATCH(I289,'CFDA-Defs'!$B$2:$B$68000))</f>
        <v>National Institutes Of Health, Department Of Health And Human Services</v>
      </c>
      <c r="V289" t="str">
        <f>INDEX('CFDA-Defs'!$A$2:$A$68000,MATCH(I289,'CFDA-Defs'!$B$2:$B$68000))</f>
        <v>Human Genome Research</v>
      </c>
    </row>
    <row r="290" spans="1:22" x14ac:dyDescent="0.2">
      <c r="A290" s="1">
        <v>40303</v>
      </c>
      <c r="B290" s="1">
        <v>41455</v>
      </c>
      <c r="C290" t="s">
        <v>6154</v>
      </c>
      <c r="D290" t="s">
        <v>6155</v>
      </c>
      <c r="E290" t="s">
        <v>5633</v>
      </c>
      <c r="G290" t="s">
        <v>6156</v>
      </c>
      <c r="H290" t="s">
        <v>6157</v>
      </c>
      <c r="I290">
        <v>93.171999999999997</v>
      </c>
      <c r="J290" s="8">
        <f ca="1">COUNTIF(OFFSET(Unit_CFDAs!A$2,0,0,COUNTA(Unit_CFDAs!A$2:A$68000),1),$I290)</f>
        <v>1</v>
      </c>
      <c r="K290" s="8">
        <f ca="1">COUNTIF(OFFSET(Unit_CFDAs!B$2,0,0,COUNTA(Unit_CFDAs!B$2:B$68000),1),$I290)</f>
        <v>1</v>
      </c>
      <c r="L290" s="8">
        <f ca="1">COUNTIF(OFFSET(Unit_CFDAs!C$2,0,0,COUNTA(Unit_CFDAs!C$2:C$68000),1),$I290)</f>
        <v>0</v>
      </c>
      <c r="M290" s="8">
        <f ca="1">COUNTIF(OFFSET(Unit_CFDAs!D$2,0,0,COUNTA(Unit_CFDAs!D$2:D$68000),1),$I290)</f>
        <v>0</v>
      </c>
      <c r="N290" s="8">
        <f ca="1">COUNTIF(OFFSET(Unit_CFDAs!E$2,0,0,COUNTA(Unit_CFDAs!E$2:E$68000),1),$I290)</f>
        <v>0</v>
      </c>
      <c r="O290" s="9">
        <f ca="1">COUNTIF(OFFSET(Unit_CFDAs!F$2,0,0,COUNTA(Unit_CFDAs!F$2:F$68000),1),$I290)</f>
        <v>0</v>
      </c>
      <c r="P290" s="11">
        <f ca="1">COUNTIF(OFFSET(Unit_CFDAs!G$2,0,0,COUNTA(Unit_CFDAs!G$2:G$68000),1),$I290)</f>
        <v>0</v>
      </c>
      <c r="Q290" s="11">
        <f ca="1">COUNTIF(OFFSET(Unit_CFDAs!H$2,0,0,COUNTA(Unit_CFDAs!H$2:H$68000),1),$I290)</f>
        <v>0</v>
      </c>
      <c r="R290" s="11">
        <f ca="1">COUNTIF(OFFSET(Unit_CFDAs!I$2,0,0,COUNTA(Unit_CFDAs!I$2:I$68000),1),$I290)</f>
        <v>0</v>
      </c>
      <c r="S290" s="11">
        <f ca="1">COUNTIF(OFFSET(Unit_CFDAs!J$2,0,0,COUNTA(Unit_CFDAs!J$2:J$68000),1),$I290)</f>
        <v>0</v>
      </c>
      <c r="T290" s="11">
        <f ca="1">COUNTIF(OFFSET(Unit_CFDAs!K$2,0,0,COUNTA(Unit_CFDAs!K$2:K$68000),1),$I290)</f>
        <v>0</v>
      </c>
      <c r="U290" t="str">
        <f>INDEX('CFDA-Defs'!$C$2:$C$68000,MATCH(I290,'CFDA-Defs'!$B$2:$B$68000))</f>
        <v>National Institutes Of Health, Department Of Health And Human Services</v>
      </c>
      <c r="V290" t="str">
        <f>INDEX('CFDA-Defs'!$A$2:$A$68000,MATCH(I290,'CFDA-Defs'!$B$2:$B$68000))</f>
        <v>Human Genome Research</v>
      </c>
    </row>
    <row r="291" spans="1:22" x14ac:dyDescent="0.2">
      <c r="A291" s="1">
        <v>41339</v>
      </c>
      <c r="B291" s="1">
        <v>42433</v>
      </c>
      <c r="C291" t="s">
        <v>9633</v>
      </c>
      <c r="D291" t="s">
        <v>9634</v>
      </c>
      <c r="E291" t="s">
        <v>5633</v>
      </c>
      <c r="G291" t="s">
        <v>9635</v>
      </c>
      <c r="H291" t="s">
        <v>9636</v>
      </c>
      <c r="I291">
        <v>93.173000000000002</v>
      </c>
      <c r="J291" s="8">
        <f ca="1">COUNTIF(OFFSET(Unit_CFDAs!A$2,0,0,COUNTA(Unit_CFDAs!A$2:A$68000),1),$I291)</f>
        <v>0</v>
      </c>
      <c r="K291" s="8">
        <f ca="1">COUNTIF(OFFSET(Unit_CFDAs!B$2,0,0,COUNTA(Unit_CFDAs!B$2:B$68000),1),$I291)</f>
        <v>1</v>
      </c>
      <c r="L291" s="8">
        <f ca="1">COUNTIF(OFFSET(Unit_CFDAs!C$2,0,0,COUNTA(Unit_CFDAs!C$2:C$68000),1),$I291)</f>
        <v>1</v>
      </c>
      <c r="M291" s="8">
        <f ca="1">COUNTIF(OFFSET(Unit_CFDAs!D$2,0,0,COUNTA(Unit_CFDAs!D$2:D$68000),1),$I291)</f>
        <v>0</v>
      </c>
      <c r="N291" s="8">
        <f ca="1">COUNTIF(OFFSET(Unit_CFDAs!E$2,0,0,COUNTA(Unit_CFDAs!E$2:E$68000),1),$I291)</f>
        <v>0</v>
      </c>
      <c r="O291" s="9">
        <f ca="1">COUNTIF(OFFSET(Unit_CFDAs!F$2,0,0,COUNTA(Unit_CFDAs!F$2:F$68000),1),$I291)</f>
        <v>0</v>
      </c>
      <c r="P291" s="11">
        <f ca="1">COUNTIF(OFFSET(Unit_CFDAs!G$2,0,0,COUNTA(Unit_CFDAs!G$2:G$68000),1),$I291)</f>
        <v>0</v>
      </c>
      <c r="Q291" s="11">
        <f ca="1">COUNTIF(OFFSET(Unit_CFDAs!H$2,0,0,COUNTA(Unit_CFDAs!H$2:H$68000),1),$I291)</f>
        <v>0</v>
      </c>
      <c r="R291" s="11">
        <f ca="1">COUNTIF(OFFSET(Unit_CFDAs!I$2,0,0,COUNTA(Unit_CFDAs!I$2:I$68000),1),$I291)</f>
        <v>0</v>
      </c>
      <c r="S291" s="11">
        <f ca="1">COUNTIF(OFFSET(Unit_CFDAs!J$2,0,0,COUNTA(Unit_CFDAs!J$2:J$68000),1),$I291)</f>
        <v>0</v>
      </c>
      <c r="T291" s="11">
        <f ca="1">COUNTIF(OFFSET(Unit_CFDAs!K$2,0,0,COUNTA(Unit_CFDAs!K$2:K$68000),1),$I291)</f>
        <v>0</v>
      </c>
      <c r="U291" t="str">
        <f>INDEX('CFDA-Defs'!$C$2:$C$68000,MATCH(I291,'CFDA-Defs'!$B$2:$B$68000))</f>
        <v>National Institutes Of Health, Department Of Health And Human Services</v>
      </c>
      <c r="V291" t="str">
        <f>INDEX('CFDA-Defs'!$A$2:$A$68000,MATCH(I291,'CFDA-Defs'!$B$2:$B$68000))</f>
        <v>Research Related to Deafness and Communication Disorders</v>
      </c>
    </row>
    <row r="292" spans="1:22" x14ac:dyDescent="0.2">
      <c r="A292" s="1">
        <v>41335</v>
      </c>
      <c r="B292" s="1">
        <v>42462</v>
      </c>
      <c r="C292" t="s">
        <v>9627</v>
      </c>
      <c r="D292" t="s">
        <v>9408</v>
      </c>
      <c r="E292" t="s">
        <v>5633</v>
      </c>
      <c r="F292">
        <v>200000</v>
      </c>
      <c r="G292" t="s">
        <v>9628</v>
      </c>
      <c r="H292" t="s">
        <v>9629</v>
      </c>
      <c r="I292">
        <v>93.173000000000002</v>
      </c>
      <c r="J292" s="8">
        <f ca="1">COUNTIF(OFFSET(Unit_CFDAs!A$2,0,0,COUNTA(Unit_CFDAs!A$2:A$68000),1),$I292)</f>
        <v>0</v>
      </c>
      <c r="K292" s="8">
        <f ca="1">COUNTIF(OFFSET(Unit_CFDAs!B$2,0,0,COUNTA(Unit_CFDAs!B$2:B$68000),1),$I292)</f>
        <v>1</v>
      </c>
      <c r="L292" s="8">
        <f ca="1">COUNTIF(OFFSET(Unit_CFDAs!C$2,0,0,COUNTA(Unit_CFDAs!C$2:C$68000),1),$I292)</f>
        <v>1</v>
      </c>
      <c r="M292" s="8">
        <f ca="1">COUNTIF(OFFSET(Unit_CFDAs!D$2,0,0,COUNTA(Unit_CFDAs!D$2:D$68000),1),$I292)</f>
        <v>0</v>
      </c>
      <c r="N292" s="8">
        <f ca="1">COUNTIF(OFFSET(Unit_CFDAs!E$2,0,0,COUNTA(Unit_CFDAs!E$2:E$68000),1),$I292)</f>
        <v>0</v>
      </c>
      <c r="O292" s="9">
        <f ca="1">COUNTIF(OFFSET(Unit_CFDAs!F$2,0,0,COUNTA(Unit_CFDAs!F$2:F$68000),1),$I292)</f>
        <v>0</v>
      </c>
      <c r="P292" s="11">
        <f ca="1">COUNTIF(OFFSET(Unit_CFDAs!G$2,0,0,COUNTA(Unit_CFDAs!G$2:G$68000),1),$I292)</f>
        <v>0</v>
      </c>
      <c r="Q292" s="11">
        <f ca="1">COUNTIF(OFFSET(Unit_CFDAs!H$2,0,0,COUNTA(Unit_CFDAs!H$2:H$68000),1),$I292)</f>
        <v>0</v>
      </c>
      <c r="R292" s="11">
        <f ca="1">COUNTIF(OFFSET(Unit_CFDAs!I$2,0,0,COUNTA(Unit_CFDAs!I$2:I$68000),1),$I292)</f>
        <v>0</v>
      </c>
      <c r="S292" s="11">
        <f ca="1">COUNTIF(OFFSET(Unit_CFDAs!J$2,0,0,COUNTA(Unit_CFDAs!J$2:J$68000),1),$I292)</f>
        <v>0</v>
      </c>
      <c r="T292" s="11">
        <f ca="1">COUNTIF(OFFSET(Unit_CFDAs!K$2,0,0,COUNTA(Unit_CFDAs!K$2:K$68000),1),$I292)</f>
        <v>0</v>
      </c>
      <c r="U292" t="str">
        <f>INDEX('CFDA-Defs'!$C$2:$C$68000,MATCH(I292,'CFDA-Defs'!$B$2:$B$68000))</f>
        <v>National Institutes Of Health, Department Of Health And Human Services</v>
      </c>
      <c r="V292" t="str">
        <f>INDEX('CFDA-Defs'!$A$2:$A$68000,MATCH(I292,'CFDA-Defs'!$B$2:$B$68000))</f>
        <v>Research Related to Deafness and Communication Disorders</v>
      </c>
    </row>
    <row r="293" spans="1:22" x14ac:dyDescent="0.2">
      <c r="A293" s="1">
        <v>41335</v>
      </c>
      <c r="B293" s="1">
        <v>42462</v>
      </c>
      <c r="C293" t="s">
        <v>9630</v>
      </c>
      <c r="D293" t="s">
        <v>9410</v>
      </c>
      <c r="E293" t="s">
        <v>5633</v>
      </c>
      <c r="G293" t="s">
        <v>9631</v>
      </c>
      <c r="H293" t="s">
        <v>9632</v>
      </c>
      <c r="I293">
        <v>93.173000000000002</v>
      </c>
      <c r="J293" s="8">
        <f ca="1">COUNTIF(OFFSET(Unit_CFDAs!A$2,0,0,COUNTA(Unit_CFDAs!A$2:A$68000),1),$I293)</f>
        <v>0</v>
      </c>
      <c r="K293" s="8">
        <f ca="1">COUNTIF(OFFSET(Unit_CFDAs!B$2,0,0,COUNTA(Unit_CFDAs!B$2:B$68000),1),$I293)</f>
        <v>1</v>
      </c>
      <c r="L293" s="8">
        <f ca="1">COUNTIF(OFFSET(Unit_CFDAs!C$2,0,0,COUNTA(Unit_CFDAs!C$2:C$68000),1),$I293)</f>
        <v>1</v>
      </c>
      <c r="M293" s="8">
        <f ca="1">COUNTIF(OFFSET(Unit_CFDAs!D$2,0,0,COUNTA(Unit_CFDAs!D$2:D$68000),1),$I293)</f>
        <v>0</v>
      </c>
      <c r="N293" s="8">
        <f ca="1">COUNTIF(OFFSET(Unit_CFDAs!E$2,0,0,COUNTA(Unit_CFDAs!E$2:E$68000),1),$I293)</f>
        <v>0</v>
      </c>
      <c r="O293" s="9">
        <f ca="1">COUNTIF(OFFSET(Unit_CFDAs!F$2,0,0,COUNTA(Unit_CFDAs!F$2:F$68000),1),$I293)</f>
        <v>0</v>
      </c>
      <c r="P293" s="11">
        <f ca="1">COUNTIF(OFFSET(Unit_CFDAs!G$2,0,0,COUNTA(Unit_CFDAs!G$2:G$68000),1),$I293)</f>
        <v>0</v>
      </c>
      <c r="Q293" s="11">
        <f ca="1">COUNTIF(OFFSET(Unit_CFDAs!H$2,0,0,COUNTA(Unit_CFDAs!H$2:H$68000),1),$I293)</f>
        <v>0</v>
      </c>
      <c r="R293" s="11">
        <f ca="1">COUNTIF(OFFSET(Unit_CFDAs!I$2,0,0,COUNTA(Unit_CFDAs!I$2:I$68000),1),$I293)</f>
        <v>0</v>
      </c>
      <c r="S293" s="11">
        <f ca="1">COUNTIF(OFFSET(Unit_CFDAs!J$2,0,0,COUNTA(Unit_CFDAs!J$2:J$68000),1),$I293)</f>
        <v>0</v>
      </c>
      <c r="T293" s="11">
        <f ca="1">COUNTIF(OFFSET(Unit_CFDAs!K$2,0,0,COUNTA(Unit_CFDAs!K$2:K$68000),1),$I293)</f>
        <v>0</v>
      </c>
      <c r="U293" t="str">
        <f>INDEX('CFDA-Defs'!$C$2:$C$68000,MATCH(I293,'CFDA-Defs'!$B$2:$B$68000))</f>
        <v>National Institutes Of Health, Department Of Health And Human Services</v>
      </c>
      <c r="V293" t="str">
        <f>INDEX('CFDA-Defs'!$A$2:$A$68000,MATCH(I293,'CFDA-Defs'!$B$2:$B$68000))</f>
        <v>Research Related to Deafness and Communication Disorders</v>
      </c>
    </row>
    <row r="294" spans="1:22" x14ac:dyDescent="0.2">
      <c r="A294" s="1">
        <v>41332</v>
      </c>
      <c r="B294" s="1">
        <v>42538</v>
      </c>
      <c r="C294" t="s">
        <v>9624</v>
      </c>
      <c r="D294" t="s">
        <v>6276</v>
      </c>
      <c r="E294" t="s">
        <v>5633</v>
      </c>
      <c r="G294" t="s">
        <v>9625</v>
      </c>
      <c r="H294" t="s">
        <v>9626</v>
      </c>
      <c r="I294">
        <v>93.173000000000002</v>
      </c>
      <c r="J294" s="8">
        <f ca="1">COUNTIF(OFFSET(Unit_CFDAs!A$2,0,0,COUNTA(Unit_CFDAs!A$2:A$68000),1),$I294)</f>
        <v>0</v>
      </c>
      <c r="K294" s="8">
        <f ca="1">COUNTIF(OFFSET(Unit_CFDAs!B$2,0,0,COUNTA(Unit_CFDAs!B$2:B$68000),1),$I294)</f>
        <v>1</v>
      </c>
      <c r="L294" s="8">
        <f ca="1">COUNTIF(OFFSET(Unit_CFDAs!C$2,0,0,COUNTA(Unit_CFDAs!C$2:C$68000),1),$I294)</f>
        <v>1</v>
      </c>
      <c r="M294" s="8">
        <f ca="1">COUNTIF(OFFSET(Unit_CFDAs!D$2,0,0,COUNTA(Unit_CFDAs!D$2:D$68000),1),$I294)</f>
        <v>0</v>
      </c>
      <c r="N294" s="8">
        <f ca="1">COUNTIF(OFFSET(Unit_CFDAs!E$2,0,0,COUNTA(Unit_CFDAs!E$2:E$68000),1),$I294)</f>
        <v>0</v>
      </c>
      <c r="O294" s="9">
        <f ca="1">COUNTIF(OFFSET(Unit_CFDAs!F$2,0,0,COUNTA(Unit_CFDAs!F$2:F$68000),1),$I294)</f>
        <v>0</v>
      </c>
      <c r="P294" s="11">
        <f ca="1">COUNTIF(OFFSET(Unit_CFDAs!G$2,0,0,COUNTA(Unit_CFDAs!G$2:G$68000),1),$I294)</f>
        <v>0</v>
      </c>
      <c r="Q294" s="11">
        <f ca="1">COUNTIF(OFFSET(Unit_CFDAs!H$2,0,0,COUNTA(Unit_CFDAs!H$2:H$68000),1),$I294)</f>
        <v>0</v>
      </c>
      <c r="R294" s="11">
        <f ca="1">COUNTIF(OFFSET(Unit_CFDAs!I$2,0,0,COUNTA(Unit_CFDAs!I$2:I$68000),1),$I294)</f>
        <v>0</v>
      </c>
      <c r="S294" s="11">
        <f ca="1">COUNTIF(OFFSET(Unit_CFDAs!J$2,0,0,COUNTA(Unit_CFDAs!J$2:J$68000),1),$I294)</f>
        <v>0</v>
      </c>
      <c r="T294" s="11">
        <f ca="1">COUNTIF(OFFSET(Unit_CFDAs!K$2,0,0,COUNTA(Unit_CFDAs!K$2:K$68000),1),$I294)</f>
        <v>0</v>
      </c>
      <c r="U294" t="str">
        <f>INDEX('CFDA-Defs'!$C$2:$C$68000,MATCH(I294,'CFDA-Defs'!$B$2:$B$68000))</f>
        <v>National Institutes Of Health, Department Of Health And Human Services</v>
      </c>
      <c r="V294" t="str">
        <f>INDEX('CFDA-Defs'!$A$2:$A$68000,MATCH(I294,'CFDA-Defs'!$B$2:$B$68000))</f>
        <v>Research Related to Deafness and Communication Disorders</v>
      </c>
    </row>
    <row r="295" spans="1:22" x14ac:dyDescent="0.2">
      <c r="A295" s="1">
        <v>41300</v>
      </c>
      <c r="B295" s="1">
        <v>42496</v>
      </c>
      <c r="C295" t="s">
        <v>8804</v>
      </c>
      <c r="D295" t="s">
        <v>8805</v>
      </c>
      <c r="E295" t="s">
        <v>5633</v>
      </c>
      <c r="G295" t="s">
        <v>8806</v>
      </c>
      <c r="H295" t="s">
        <v>8807</v>
      </c>
      <c r="I295">
        <v>93.173000000000002</v>
      </c>
      <c r="J295" s="8">
        <f ca="1">COUNTIF(OFFSET(Unit_CFDAs!A$2,0,0,COUNTA(Unit_CFDAs!A$2:A$68000),1),$I295)</f>
        <v>0</v>
      </c>
      <c r="K295" s="8">
        <f ca="1">COUNTIF(OFFSET(Unit_CFDAs!B$2,0,0,COUNTA(Unit_CFDAs!B$2:B$68000),1),$I295)</f>
        <v>1</v>
      </c>
      <c r="L295" s="8">
        <f ca="1">COUNTIF(OFFSET(Unit_CFDAs!C$2,0,0,COUNTA(Unit_CFDAs!C$2:C$68000),1),$I295)</f>
        <v>1</v>
      </c>
      <c r="M295" s="8">
        <f ca="1">COUNTIF(OFFSET(Unit_CFDAs!D$2,0,0,COUNTA(Unit_CFDAs!D$2:D$68000),1),$I295)</f>
        <v>0</v>
      </c>
      <c r="N295" s="8">
        <f ca="1">COUNTIF(OFFSET(Unit_CFDAs!E$2,0,0,COUNTA(Unit_CFDAs!E$2:E$68000),1),$I295)</f>
        <v>0</v>
      </c>
      <c r="O295" s="9">
        <f ca="1">COUNTIF(OFFSET(Unit_CFDAs!F$2,0,0,COUNTA(Unit_CFDAs!F$2:F$68000),1),$I295)</f>
        <v>0</v>
      </c>
      <c r="P295" s="11">
        <f ca="1">COUNTIF(OFFSET(Unit_CFDAs!G$2,0,0,COUNTA(Unit_CFDAs!G$2:G$68000),1),$I295)</f>
        <v>0</v>
      </c>
      <c r="Q295" s="11">
        <f ca="1">COUNTIF(OFFSET(Unit_CFDAs!H$2,0,0,COUNTA(Unit_CFDAs!H$2:H$68000),1),$I295)</f>
        <v>0</v>
      </c>
      <c r="R295" s="11">
        <f ca="1">COUNTIF(OFFSET(Unit_CFDAs!I$2,0,0,COUNTA(Unit_CFDAs!I$2:I$68000),1),$I295)</f>
        <v>0</v>
      </c>
      <c r="S295" s="11">
        <f ca="1">COUNTIF(OFFSET(Unit_CFDAs!J$2,0,0,COUNTA(Unit_CFDAs!J$2:J$68000),1),$I295)</f>
        <v>0</v>
      </c>
      <c r="T295" s="11">
        <f ca="1">COUNTIF(OFFSET(Unit_CFDAs!K$2,0,0,COUNTA(Unit_CFDAs!K$2:K$68000),1),$I295)</f>
        <v>0</v>
      </c>
      <c r="U295" t="str">
        <f>INDEX('CFDA-Defs'!$C$2:$C$68000,MATCH(I295,'CFDA-Defs'!$B$2:$B$68000))</f>
        <v>National Institutes Of Health, Department Of Health And Human Services</v>
      </c>
      <c r="V295" t="str">
        <f>INDEX('CFDA-Defs'!$A$2:$A$68000,MATCH(I295,'CFDA-Defs'!$B$2:$B$68000))</f>
        <v>Research Related to Deafness and Communication Disorders</v>
      </c>
    </row>
    <row r="296" spans="1:22" x14ac:dyDescent="0.2">
      <c r="A296" s="1">
        <v>41300</v>
      </c>
      <c r="B296" s="1">
        <v>42496</v>
      </c>
      <c r="C296" t="s">
        <v>8808</v>
      </c>
      <c r="D296" t="s">
        <v>8809</v>
      </c>
      <c r="E296" t="s">
        <v>5633</v>
      </c>
      <c r="F296">
        <v>200000</v>
      </c>
      <c r="G296" t="s">
        <v>8806</v>
      </c>
      <c r="H296" t="s">
        <v>8810</v>
      </c>
      <c r="I296">
        <v>93.173000000000002</v>
      </c>
      <c r="J296" s="8">
        <f ca="1">COUNTIF(OFFSET(Unit_CFDAs!A$2,0,0,COUNTA(Unit_CFDAs!A$2:A$68000),1),$I296)</f>
        <v>0</v>
      </c>
      <c r="K296" s="8">
        <f ca="1">COUNTIF(OFFSET(Unit_CFDAs!B$2,0,0,COUNTA(Unit_CFDAs!B$2:B$68000),1),$I296)</f>
        <v>1</v>
      </c>
      <c r="L296" s="8">
        <f ca="1">COUNTIF(OFFSET(Unit_CFDAs!C$2,0,0,COUNTA(Unit_CFDAs!C$2:C$68000),1),$I296)</f>
        <v>1</v>
      </c>
      <c r="M296" s="8">
        <f ca="1">COUNTIF(OFFSET(Unit_CFDAs!D$2,0,0,COUNTA(Unit_CFDAs!D$2:D$68000),1),$I296)</f>
        <v>0</v>
      </c>
      <c r="N296" s="8">
        <f ca="1">COUNTIF(OFFSET(Unit_CFDAs!E$2,0,0,COUNTA(Unit_CFDAs!E$2:E$68000),1),$I296)</f>
        <v>0</v>
      </c>
      <c r="O296" s="9">
        <f ca="1">COUNTIF(OFFSET(Unit_CFDAs!F$2,0,0,COUNTA(Unit_CFDAs!F$2:F$68000),1),$I296)</f>
        <v>0</v>
      </c>
      <c r="P296" s="11">
        <f ca="1">COUNTIF(OFFSET(Unit_CFDAs!G$2,0,0,COUNTA(Unit_CFDAs!G$2:G$68000),1),$I296)</f>
        <v>0</v>
      </c>
      <c r="Q296" s="11">
        <f ca="1">COUNTIF(OFFSET(Unit_CFDAs!H$2,0,0,COUNTA(Unit_CFDAs!H$2:H$68000),1),$I296)</f>
        <v>0</v>
      </c>
      <c r="R296" s="11">
        <f ca="1">COUNTIF(OFFSET(Unit_CFDAs!I$2,0,0,COUNTA(Unit_CFDAs!I$2:I$68000),1),$I296)</f>
        <v>0</v>
      </c>
      <c r="S296" s="11">
        <f ca="1">COUNTIF(OFFSET(Unit_CFDAs!J$2,0,0,COUNTA(Unit_CFDAs!J$2:J$68000),1),$I296)</f>
        <v>0</v>
      </c>
      <c r="T296" s="11">
        <f ca="1">COUNTIF(OFFSET(Unit_CFDAs!K$2,0,0,COUNTA(Unit_CFDAs!K$2:K$68000),1),$I296)</f>
        <v>0</v>
      </c>
      <c r="U296" t="str">
        <f>INDEX('CFDA-Defs'!$C$2:$C$68000,MATCH(I296,'CFDA-Defs'!$B$2:$B$68000))</f>
        <v>National Institutes Of Health, Department Of Health And Human Services</v>
      </c>
      <c r="V296" t="str">
        <f>INDEX('CFDA-Defs'!$A$2:$A$68000,MATCH(I296,'CFDA-Defs'!$B$2:$B$68000))</f>
        <v>Research Related to Deafness and Communication Disorders</v>
      </c>
    </row>
    <row r="297" spans="1:22" x14ac:dyDescent="0.2">
      <c r="A297" s="1">
        <v>41282</v>
      </c>
      <c r="B297" s="1">
        <v>42496</v>
      </c>
      <c r="C297" t="s">
        <v>9127</v>
      </c>
      <c r="D297" t="s">
        <v>6275</v>
      </c>
      <c r="E297" t="s">
        <v>5633</v>
      </c>
      <c r="F297">
        <v>200000</v>
      </c>
      <c r="G297" t="s">
        <v>9128</v>
      </c>
      <c r="H297" t="s">
        <v>9129</v>
      </c>
      <c r="I297">
        <v>93.173000000000002</v>
      </c>
      <c r="J297" s="8">
        <f ca="1">COUNTIF(OFFSET(Unit_CFDAs!A$2,0,0,COUNTA(Unit_CFDAs!A$2:A$68000),1),$I297)</f>
        <v>0</v>
      </c>
      <c r="K297" s="8">
        <f ca="1">COUNTIF(OFFSET(Unit_CFDAs!B$2,0,0,COUNTA(Unit_CFDAs!B$2:B$68000),1),$I297)</f>
        <v>1</v>
      </c>
      <c r="L297" s="8">
        <f ca="1">COUNTIF(OFFSET(Unit_CFDAs!C$2,0,0,COUNTA(Unit_CFDAs!C$2:C$68000),1),$I297)</f>
        <v>1</v>
      </c>
      <c r="M297" s="8">
        <f ca="1">COUNTIF(OFFSET(Unit_CFDAs!D$2,0,0,COUNTA(Unit_CFDAs!D$2:D$68000),1),$I297)</f>
        <v>0</v>
      </c>
      <c r="N297" s="8">
        <f ca="1">COUNTIF(OFFSET(Unit_CFDAs!E$2,0,0,COUNTA(Unit_CFDAs!E$2:E$68000),1),$I297)</f>
        <v>0</v>
      </c>
      <c r="O297" s="9">
        <f ca="1">COUNTIF(OFFSET(Unit_CFDAs!F$2,0,0,COUNTA(Unit_CFDAs!F$2:F$68000),1),$I297)</f>
        <v>0</v>
      </c>
      <c r="P297" s="11">
        <f ca="1">COUNTIF(OFFSET(Unit_CFDAs!G$2,0,0,COUNTA(Unit_CFDAs!G$2:G$68000),1),$I297)</f>
        <v>0</v>
      </c>
      <c r="Q297" s="11">
        <f ca="1">COUNTIF(OFFSET(Unit_CFDAs!H$2,0,0,COUNTA(Unit_CFDAs!H$2:H$68000),1),$I297)</f>
        <v>0</v>
      </c>
      <c r="R297" s="11">
        <f ca="1">COUNTIF(OFFSET(Unit_CFDAs!I$2,0,0,COUNTA(Unit_CFDAs!I$2:I$68000),1),$I297)</f>
        <v>0</v>
      </c>
      <c r="S297" s="11">
        <f ca="1">COUNTIF(OFFSET(Unit_CFDAs!J$2,0,0,COUNTA(Unit_CFDAs!J$2:J$68000),1),$I297)</f>
        <v>0</v>
      </c>
      <c r="T297" s="11">
        <f ca="1">COUNTIF(OFFSET(Unit_CFDAs!K$2,0,0,COUNTA(Unit_CFDAs!K$2:K$68000),1),$I297)</f>
        <v>0</v>
      </c>
      <c r="U297" t="str">
        <f>INDEX('CFDA-Defs'!$C$2:$C$68000,MATCH(I297,'CFDA-Defs'!$B$2:$B$68000))</f>
        <v>National Institutes Of Health, Department Of Health And Human Services</v>
      </c>
      <c r="V297" t="str">
        <f>INDEX('CFDA-Defs'!$A$2:$A$68000,MATCH(I297,'CFDA-Defs'!$B$2:$B$68000))</f>
        <v>Research Related to Deafness and Communication Disorders</v>
      </c>
    </row>
    <row r="298" spans="1:22" x14ac:dyDescent="0.2">
      <c r="A298" s="1">
        <v>41282</v>
      </c>
      <c r="B298" s="1">
        <v>42496</v>
      </c>
      <c r="C298" t="s">
        <v>9130</v>
      </c>
      <c r="D298" t="s">
        <v>6274</v>
      </c>
      <c r="E298" t="s">
        <v>5633</v>
      </c>
      <c r="G298" t="s">
        <v>9131</v>
      </c>
      <c r="H298" t="s">
        <v>9132</v>
      </c>
      <c r="I298">
        <v>93.173000000000002</v>
      </c>
      <c r="J298" s="8">
        <f ca="1">COUNTIF(OFFSET(Unit_CFDAs!A$2,0,0,COUNTA(Unit_CFDAs!A$2:A$68000),1),$I298)</f>
        <v>0</v>
      </c>
      <c r="K298" s="8">
        <f ca="1">COUNTIF(OFFSET(Unit_CFDAs!B$2,0,0,COUNTA(Unit_CFDAs!B$2:B$68000),1),$I298)</f>
        <v>1</v>
      </c>
      <c r="L298" s="8">
        <f ca="1">COUNTIF(OFFSET(Unit_CFDAs!C$2,0,0,COUNTA(Unit_CFDAs!C$2:C$68000),1),$I298)</f>
        <v>1</v>
      </c>
      <c r="M298" s="8">
        <f ca="1">COUNTIF(OFFSET(Unit_CFDAs!D$2,0,0,COUNTA(Unit_CFDAs!D$2:D$68000),1),$I298)</f>
        <v>0</v>
      </c>
      <c r="N298" s="8">
        <f ca="1">COUNTIF(OFFSET(Unit_CFDAs!E$2,0,0,COUNTA(Unit_CFDAs!E$2:E$68000),1),$I298)</f>
        <v>0</v>
      </c>
      <c r="O298" s="9">
        <f ca="1">COUNTIF(OFFSET(Unit_CFDAs!F$2,0,0,COUNTA(Unit_CFDAs!F$2:F$68000),1),$I298)</f>
        <v>0</v>
      </c>
      <c r="P298" s="11">
        <f ca="1">COUNTIF(OFFSET(Unit_CFDAs!G$2,0,0,COUNTA(Unit_CFDAs!G$2:G$68000),1),$I298)</f>
        <v>0</v>
      </c>
      <c r="Q298" s="11">
        <f ca="1">COUNTIF(OFFSET(Unit_CFDAs!H$2,0,0,COUNTA(Unit_CFDAs!H$2:H$68000),1),$I298)</f>
        <v>0</v>
      </c>
      <c r="R298" s="11">
        <f ca="1">COUNTIF(OFFSET(Unit_CFDAs!I$2,0,0,COUNTA(Unit_CFDAs!I$2:I$68000),1),$I298)</f>
        <v>0</v>
      </c>
      <c r="S298" s="11">
        <f ca="1">COUNTIF(OFFSET(Unit_CFDAs!J$2,0,0,COUNTA(Unit_CFDAs!J$2:J$68000),1),$I298)</f>
        <v>0</v>
      </c>
      <c r="T298" s="11">
        <f ca="1">COUNTIF(OFFSET(Unit_CFDAs!K$2,0,0,COUNTA(Unit_CFDAs!K$2:K$68000),1),$I298)</f>
        <v>0</v>
      </c>
      <c r="U298" t="str">
        <f>INDEX('CFDA-Defs'!$C$2:$C$68000,MATCH(I298,'CFDA-Defs'!$B$2:$B$68000))</f>
        <v>National Institutes Of Health, Department Of Health And Human Services</v>
      </c>
      <c r="V298" t="str">
        <f>INDEX('CFDA-Defs'!$A$2:$A$68000,MATCH(I298,'CFDA-Defs'!$B$2:$B$68000))</f>
        <v>Research Related to Deafness and Communication Disorders</v>
      </c>
    </row>
    <row r="299" spans="1:22" x14ac:dyDescent="0.2">
      <c r="A299" s="1">
        <v>41244</v>
      </c>
      <c r="B299" s="1">
        <v>41563</v>
      </c>
      <c r="C299" t="s">
        <v>9123</v>
      </c>
      <c r="D299" t="s">
        <v>9124</v>
      </c>
      <c r="E299" t="s">
        <v>5633</v>
      </c>
      <c r="G299" t="s">
        <v>9125</v>
      </c>
      <c r="H299" t="s">
        <v>9126</v>
      </c>
      <c r="I299">
        <v>93.173000000000002</v>
      </c>
      <c r="J299" s="8">
        <f ca="1">COUNTIF(OFFSET(Unit_CFDAs!A$2,0,0,COUNTA(Unit_CFDAs!A$2:A$68000),1),$I299)</f>
        <v>0</v>
      </c>
      <c r="K299" s="8">
        <f ca="1">COUNTIF(OFFSET(Unit_CFDAs!B$2,0,0,COUNTA(Unit_CFDAs!B$2:B$68000),1),$I299)</f>
        <v>1</v>
      </c>
      <c r="L299" s="8">
        <f ca="1">COUNTIF(OFFSET(Unit_CFDAs!C$2,0,0,COUNTA(Unit_CFDAs!C$2:C$68000),1),$I299)</f>
        <v>1</v>
      </c>
      <c r="M299" s="8">
        <f ca="1">COUNTIF(OFFSET(Unit_CFDAs!D$2,0,0,COUNTA(Unit_CFDAs!D$2:D$68000),1),$I299)</f>
        <v>0</v>
      </c>
      <c r="N299" s="8">
        <f ca="1">COUNTIF(OFFSET(Unit_CFDAs!E$2,0,0,COUNTA(Unit_CFDAs!E$2:E$68000),1),$I299)</f>
        <v>0</v>
      </c>
      <c r="O299" s="9">
        <f ca="1">COUNTIF(OFFSET(Unit_CFDAs!F$2,0,0,COUNTA(Unit_CFDAs!F$2:F$68000),1),$I299)</f>
        <v>0</v>
      </c>
      <c r="P299" s="11">
        <f ca="1">COUNTIF(OFFSET(Unit_CFDAs!G$2,0,0,COUNTA(Unit_CFDAs!G$2:G$68000),1),$I299)</f>
        <v>0</v>
      </c>
      <c r="Q299" s="11">
        <f ca="1">COUNTIF(OFFSET(Unit_CFDAs!H$2,0,0,COUNTA(Unit_CFDAs!H$2:H$68000),1),$I299)</f>
        <v>0</v>
      </c>
      <c r="R299" s="11">
        <f ca="1">COUNTIF(OFFSET(Unit_CFDAs!I$2,0,0,COUNTA(Unit_CFDAs!I$2:I$68000),1),$I299)</f>
        <v>0</v>
      </c>
      <c r="S299" s="11">
        <f ca="1">COUNTIF(OFFSET(Unit_CFDAs!J$2,0,0,COUNTA(Unit_CFDAs!J$2:J$68000),1),$I299)</f>
        <v>0</v>
      </c>
      <c r="T299" s="11">
        <f ca="1">COUNTIF(OFFSET(Unit_CFDAs!K$2,0,0,COUNTA(Unit_CFDAs!K$2:K$68000),1),$I299)</f>
        <v>0</v>
      </c>
      <c r="U299" t="str">
        <f>INDEX('CFDA-Defs'!$C$2:$C$68000,MATCH(I299,'CFDA-Defs'!$B$2:$B$68000))</f>
        <v>National Institutes Of Health, Department Of Health And Human Services</v>
      </c>
      <c r="V299" t="str">
        <f>INDEX('CFDA-Defs'!$A$2:$A$68000,MATCH(I299,'CFDA-Defs'!$B$2:$B$68000))</f>
        <v>Research Related to Deafness and Communication Disorders</v>
      </c>
    </row>
    <row r="300" spans="1:22" x14ac:dyDescent="0.2">
      <c r="A300" s="1">
        <v>41200</v>
      </c>
      <c r="B300" s="1">
        <v>41559</v>
      </c>
      <c r="C300" t="s">
        <v>8552</v>
      </c>
      <c r="D300" t="s">
        <v>8553</v>
      </c>
      <c r="E300" t="s">
        <v>5633</v>
      </c>
      <c r="G300" t="s">
        <v>8554</v>
      </c>
      <c r="H300" t="s">
        <v>8555</v>
      </c>
      <c r="I300">
        <v>93.173000000000002</v>
      </c>
      <c r="J300" s="8">
        <f ca="1">COUNTIF(OFFSET(Unit_CFDAs!A$2,0,0,COUNTA(Unit_CFDAs!A$2:A$68000),1),$I300)</f>
        <v>0</v>
      </c>
      <c r="K300" s="8">
        <f ca="1">COUNTIF(OFFSET(Unit_CFDAs!B$2,0,0,COUNTA(Unit_CFDAs!B$2:B$68000),1),$I300)</f>
        <v>1</v>
      </c>
      <c r="L300" s="8">
        <f ca="1">COUNTIF(OFFSET(Unit_CFDAs!C$2,0,0,COUNTA(Unit_CFDAs!C$2:C$68000),1),$I300)</f>
        <v>1</v>
      </c>
      <c r="M300" s="8">
        <f ca="1">COUNTIF(OFFSET(Unit_CFDAs!D$2,0,0,COUNTA(Unit_CFDAs!D$2:D$68000),1),$I300)</f>
        <v>0</v>
      </c>
      <c r="N300" s="8">
        <f ca="1">COUNTIF(OFFSET(Unit_CFDAs!E$2,0,0,COUNTA(Unit_CFDAs!E$2:E$68000),1),$I300)</f>
        <v>0</v>
      </c>
      <c r="O300" s="9">
        <f ca="1">COUNTIF(OFFSET(Unit_CFDAs!F$2,0,0,COUNTA(Unit_CFDAs!F$2:F$68000),1),$I300)</f>
        <v>0</v>
      </c>
      <c r="P300" s="11">
        <f ca="1">COUNTIF(OFFSET(Unit_CFDAs!G$2,0,0,COUNTA(Unit_CFDAs!G$2:G$68000),1),$I300)</f>
        <v>0</v>
      </c>
      <c r="Q300" s="11">
        <f ca="1">COUNTIF(OFFSET(Unit_CFDAs!H$2,0,0,COUNTA(Unit_CFDAs!H$2:H$68000),1),$I300)</f>
        <v>0</v>
      </c>
      <c r="R300" s="11">
        <f ca="1">COUNTIF(OFFSET(Unit_CFDAs!I$2,0,0,COUNTA(Unit_CFDAs!I$2:I$68000),1),$I300)</f>
        <v>0</v>
      </c>
      <c r="S300" s="11">
        <f ca="1">COUNTIF(OFFSET(Unit_CFDAs!J$2,0,0,COUNTA(Unit_CFDAs!J$2:J$68000),1),$I300)</f>
        <v>0</v>
      </c>
      <c r="T300" s="11">
        <f ca="1">COUNTIF(OFFSET(Unit_CFDAs!K$2,0,0,COUNTA(Unit_CFDAs!K$2:K$68000),1),$I300)</f>
        <v>0</v>
      </c>
      <c r="U300" t="str">
        <f>INDEX('CFDA-Defs'!$C$2:$C$68000,MATCH(I300,'CFDA-Defs'!$B$2:$B$68000))</f>
        <v>National Institutes Of Health, Department Of Health And Human Services</v>
      </c>
      <c r="V300" t="str">
        <f>INDEX('CFDA-Defs'!$A$2:$A$68000,MATCH(I300,'CFDA-Defs'!$B$2:$B$68000))</f>
        <v>Research Related to Deafness and Communication Disorders</v>
      </c>
    </row>
    <row r="301" spans="1:22" x14ac:dyDescent="0.2">
      <c r="A301" s="1">
        <v>41200</v>
      </c>
      <c r="B301" s="1">
        <v>41559</v>
      </c>
      <c r="C301" t="s">
        <v>8556</v>
      </c>
      <c r="D301" t="s">
        <v>8557</v>
      </c>
      <c r="E301" t="s">
        <v>5633</v>
      </c>
      <c r="G301" t="s">
        <v>8558</v>
      </c>
      <c r="H301" t="s">
        <v>8559</v>
      </c>
      <c r="I301">
        <v>93.173000000000002</v>
      </c>
      <c r="J301" s="8">
        <f ca="1">COUNTIF(OFFSET(Unit_CFDAs!A$2,0,0,COUNTA(Unit_CFDAs!A$2:A$68000),1),$I301)</f>
        <v>0</v>
      </c>
      <c r="K301" s="8">
        <f ca="1">COUNTIF(OFFSET(Unit_CFDAs!B$2,0,0,COUNTA(Unit_CFDAs!B$2:B$68000),1),$I301)</f>
        <v>1</v>
      </c>
      <c r="L301" s="8">
        <f ca="1">COUNTIF(OFFSET(Unit_CFDAs!C$2,0,0,COUNTA(Unit_CFDAs!C$2:C$68000),1),$I301)</f>
        <v>1</v>
      </c>
      <c r="M301" s="8">
        <f ca="1">COUNTIF(OFFSET(Unit_CFDAs!D$2,0,0,COUNTA(Unit_CFDAs!D$2:D$68000),1),$I301)</f>
        <v>0</v>
      </c>
      <c r="N301" s="8">
        <f ca="1">COUNTIF(OFFSET(Unit_CFDAs!E$2,0,0,COUNTA(Unit_CFDAs!E$2:E$68000),1),$I301)</f>
        <v>0</v>
      </c>
      <c r="O301" s="9">
        <f ca="1">COUNTIF(OFFSET(Unit_CFDAs!F$2,0,0,COUNTA(Unit_CFDAs!F$2:F$68000),1),$I301)</f>
        <v>0</v>
      </c>
      <c r="P301" s="11">
        <f ca="1">COUNTIF(OFFSET(Unit_CFDAs!G$2,0,0,COUNTA(Unit_CFDAs!G$2:G$68000),1),$I301)</f>
        <v>0</v>
      </c>
      <c r="Q301" s="11">
        <f ca="1">COUNTIF(OFFSET(Unit_CFDAs!H$2,0,0,COUNTA(Unit_CFDAs!H$2:H$68000),1),$I301)</f>
        <v>0</v>
      </c>
      <c r="R301" s="11">
        <f ca="1">COUNTIF(OFFSET(Unit_CFDAs!I$2,0,0,COUNTA(Unit_CFDAs!I$2:I$68000),1),$I301)</f>
        <v>0</v>
      </c>
      <c r="S301" s="11">
        <f ca="1">COUNTIF(OFFSET(Unit_CFDAs!J$2,0,0,COUNTA(Unit_CFDAs!J$2:J$68000),1),$I301)</f>
        <v>0</v>
      </c>
      <c r="T301" s="11">
        <f ca="1">COUNTIF(OFFSET(Unit_CFDAs!K$2,0,0,COUNTA(Unit_CFDAs!K$2:K$68000),1),$I301)</f>
        <v>0</v>
      </c>
      <c r="U301" t="str">
        <f>INDEX('CFDA-Defs'!$C$2:$C$68000,MATCH(I301,'CFDA-Defs'!$B$2:$B$68000))</f>
        <v>National Institutes Of Health, Department Of Health And Human Services</v>
      </c>
      <c r="V301" t="str">
        <f>INDEX('CFDA-Defs'!$A$2:$A$68000,MATCH(I301,'CFDA-Defs'!$B$2:$B$68000))</f>
        <v>Research Related to Deafness and Communication Disorders</v>
      </c>
    </row>
    <row r="302" spans="1:22" x14ac:dyDescent="0.2">
      <c r="A302" s="1">
        <v>41199</v>
      </c>
      <c r="B302" s="1">
        <v>42375</v>
      </c>
      <c r="C302" t="s">
        <v>8475</v>
      </c>
      <c r="D302" t="s">
        <v>8476</v>
      </c>
      <c r="E302" t="s">
        <v>5633</v>
      </c>
      <c r="F302">
        <v>200000</v>
      </c>
      <c r="G302" t="s">
        <v>8477</v>
      </c>
      <c r="H302" t="s">
        <v>8478</v>
      </c>
      <c r="I302">
        <v>93.173000000000002</v>
      </c>
      <c r="J302" s="8">
        <f ca="1">COUNTIF(OFFSET(Unit_CFDAs!A$2,0,0,COUNTA(Unit_CFDAs!A$2:A$68000),1),$I302)</f>
        <v>0</v>
      </c>
      <c r="K302" s="8">
        <f ca="1">COUNTIF(OFFSET(Unit_CFDAs!B$2,0,0,COUNTA(Unit_CFDAs!B$2:B$68000),1),$I302)</f>
        <v>1</v>
      </c>
      <c r="L302" s="8">
        <f ca="1">COUNTIF(OFFSET(Unit_CFDAs!C$2,0,0,COUNTA(Unit_CFDAs!C$2:C$68000),1),$I302)</f>
        <v>1</v>
      </c>
      <c r="M302" s="8">
        <f ca="1">COUNTIF(OFFSET(Unit_CFDAs!D$2,0,0,COUNTA(Unit_CFDAs!D$2:D$68000),1),$I302)</f>
        <v>0</v>
      </c>
      <c r="N302" s="8">
        <f ca="1">COUNTIF(OFFSET(Unit_CFDAs!E$2,0,0,COUNTA(Unit_CFDAs!E$2:E$68000),1),$I302)</f>
        <v>0</v>
      </c>
      <c r="O302" s="9">
        <f ca="1">COUNTIF(OFFSET(Unit_CFDAs!F$2,0,0,COUNTA(Unit_CFDAs!F$2:F$68000),1),$I302)</f>
        <v>0</v>
      </c>
      <c r="P302" s="11">
        <f ca="1">COUNTIF(OFFSET(Unit_CFDAs!G$2,0,0,COUNTA(Unit_CFDAs!G$2:G$68000),1),$I302)</f>
        <v>0</v>
      </c>
      <c r="Q302" s="11">
        <f ca="1">COUNTIF(OFFSET(Unit_CFDAs!H$2,0,0,COUNTA(Unit_CFDAs!H$2:H$68000),1),$I302)</f>
        <v>0</v>
      </c>
      <c r="R302" s="11">
        <f ca="1">COUNTIF(OFFSET(Unit_CFDAs!I$2,0,0,COUNTA(Unit_CFDAs!I$2:I$68000),1),$I302)</f>
        <v>0</v>
      </c>
      <c r="S302" s="11">
        <f ca="1">COUNTIF(OFFSET(Unit_CFDAs!J$2,0,0,COUNTA(Unit_CFDAs!J$2:J$68000),1),$I302)</f>
        <v>0</v>
      </c>
      <c r="T302" s="11">
        <f ca="1">COUNTIF(OFFSET(Unit_CFDAs!K$2,0,0,COUNTA(Unit_CFDAs!K$2:K$68000),1),$I302)</f>
        <v>0</v>
      </c>
      <c r="U302" t="str">
        <f>INDEX('CFDA-Defs'!$C$2:$C$68000,MATCH(I302,'CFDA-Defs'!$B$2:$B$68000))</f>
        <v>National Institutes Of Health, Department Of Health And Human Services</v>
      </c>
      <c r="V302" t="str">
        <f>INDEX('CFDA-Defs'!$A$2:$A$68000,MATCH(I302,'CFDA-Defs'!$B$2:$B$68000))</f>
        <v>Research Related to Deafness and Communication Disorders</v>
      </c>
    </row>
    <row r="303" spans="1:22" x14ac:dyDescent="0.2">
      <c r="A303" s="1">
        <v>41199</v>
      </c>
      <c r="B303" s="1">
        <v>42375</v>
      </c>
      <c r="C303" t="s">
        <v>8479</v>
      </c>
      <c r="D303" t="s">
        <v>8480</v>
      </c>
      <c r="E303" t="s">
        <v>5633</v>
      </c>
      <c r="G303" t="s">
        <v>8481</v>
      </c>
      <c r="H303" t="s">
        <v>8482</v>
      </c>
      <c r="I303">
        <v>93.173000000000002</v>
      </c>
      <c r="J303" s="8">
        <f ca="1">COUNTIF(OFFSET(Unit_CFDAs!A$2,0,0,COUNTA(Unit_CFDAs!A$2:A$68000),1),$I303)</f>
        <v>0</v>
      </c>
      <c r="K303" s="8">
        <f ca="1">COUNTIF(OFFSET(Unit_CFDAs!B$2,0,0,COUNTA(Unit_CFDAs!B$2:B$68000),1),$I303)</f>
        <v>1</v>
      </c>
      <c r="L303" s="8">
        <f ca="1">COUNTIF(OFFSET(Unit_CFDAs!C$2,0,0,COUNTA(Unit_CFDAs!C$2:C$68000),1),$I303)</f>
        <v>1</v>
      </c>
      <c r="M303" s="8">
        <f ca="1">COUNTIF(OFFSET(Unit_CFDAs!D$2,0,0,COUNTA(Unit_CFDAs!D$2:D$68000),1),$I303)</f>
        <v>0</v>
      </c>
      <c r="N303" s="8">
        <f ca="1">COUNTIF(OFFSET(Unit_CFDAs!E$2,0,0,COUNTA(Unit_CFDAs!E$2:E$68000),1),$I303)</f>
        <v>0</v>
      </c>
      <c r="O303" s="9">
        <f ca="1">COUNTIF(OFFSET(Unit_CFDAs!F$2,0,0,COUNTA(Unit_CFDAs!F$2:F$68000),1),$I303)</f>
        <v>0</v>
      </c>
      <c r="P303" s="11">
        <f ca="1">COUNTIF(OFFSET(Unit_CFDAs!G$2,0,0,COUNTA(Unit_CFDAs!G$2:G$68000),1),$I303)</f>
        <v>0</v>
      </c>
      <c r="Q303" s="11">
        <f ca="1">COUNTIF(OFFSET(Unit_CFDAs!H$2,0,0,COUNTA(Unit_CFDAs!H$2:H$68000),1),$I303)</f>
        <v>0</v>
      </c>
      <c r="R303" s="11">
        <f ca="1">COUNTIF(OFFSET(Unit_CFDAs!I$2,0,0,COUNTA(Unit_CFDAs!I$2:I$68000),1),$I303)</f>
        <v>0</v>
      </c>
      <c r="S303" s="11">
        <f ca="1">COUNTIF(OFFSET(Unit_CFDAs!J$2,0,0,COUNTA(Unit_CFDAs!J$2:J$68000),1),$I303)</f>
        <v>0</v>
      </c>
      <c r="T303" s="11">
        <f ca="1">COUNTIF(OFFSET(Unit_CFDAs!K$2,0,0,COUNTA(Unit_CFDAs!K$2:K$68000),1),$I303)</f>
        <v>0</v>
      </c>
      <c r="U303" t="str">
        <f>INDEX('CFDA-Defs'!$C$2:$C$68000,MATCH(I303,'CFDA-Defs'!$B$2:$B$68000))</f>
        <v>National Institutes Of Health, Department Of Health And Human Services</v>
      </c>
      <c r="V303" t="str">
        <f>INDEX('CFDA-Defs'!$A$2:$A$68000,MATCH(I303,'CFDA-Defs'!$B$2:$B$68000))</f>
        <v>Research Related to Deafness and Communication Disorders</v>
      </c>
    </row>
    <row r="304" spans="1:22" x14ac:dyDescent="0.2">
      <c r="A304" s="1">
        <v>41199</v>
      </c>
      <c r="B304" s="1">
        <v>42375</v>
      </c>
      <c r="C304" t="s">
        <v>8483</v>
      </c>
      <c r="D304" t="s">
        <v>8484</v>
      </c>
      <c r="E304" t="s">
        <v>5633</v>
      </c>
      <c r="F304">
        <v>200000</v>
      </c>
      <c r="G304" t="s">
        <v>8481</v>
      </c>
      <c r="H304" t="s">
        <v>8485</v>
      </c>
      <c r="I304">
        <v>93.173000000000002</v>
      </c>
      <c r="J304" s="8">
        <f ca="1">COUNTIF(OFFSET(Unit_CFDAs!A$2,0,0,COUNTA(Unit_CFDAs!A$2:A$68000),1),$I304)</f>
        <v>0</v>
      </c>
      <c r="K304" s="8">
        <f ca="1">COUNTIF(OFFSET(Unit_CFDAs!B$2,0,0,COUNTA(Unit_CFDAs!B$2:B$68000),1),$I304)</f>
        <v>1</v>
      </c>
      <c r="L304" s="8">
        <f ca="1">COUNTIF(OFFSET(Unit_CFDAs!C$2,0,0,COUNTA(Unit_CFDAs!C$2:C$68000),1),$I304)</f>
        <v>1</v>
      </c>
      <c r="M304" s="8">
        <f ca="1">COUNTIF(OFFSET(Unit_CFDAs!D$2,0,0,COUNTA(Unit_CFDAs!D$2:D$68000),1),$I304)</f>
        <v>0</v>
      </c>
      <c r="N304" s="8">
        <f ca="1">COUNTIF(OFFSET(Unit_CFDAs!E$2,0,0,COUNTA(Unit_CFDAs!E$2:E$68000),1),$I304)</f>
        <v>0</v>
      </c>
      <c r="O304" s="9">
        <f ca="1">COUNTIF(OFFSET(Unit_CFDAs!F$2,0,0,COUNTA(Unit_CFDAs!F$2:F$68000),1),$I304)</f>
        <v>0</v>
      </c>
      <c r="P304" s="11">
        <f ca="1">COUNTIF(OFFSET(Unit_CFDAs!G$2,0,0,COUNTA(Unit_CFDAs!G$2:G$68000),1),$I304)</f>
        <v>0</v>
      </c>
      <c r="Q304" s="11">
        <f ca="1">COUNTIF(OFFSET(Unit_CFDAs!H$2,0,0,COUNTA(Unit_CFDAs!H$2:H$68000),1),$I304)</f>
        <v>0</v>
      </c>
      <c r="R304" s="11">
        <f ca="1">COUNTIF(OFFSET(Unit_CFDAs!I$2,0,0,COUNTA(Unit_CFDAs!I$2:I$68000),1),$I304)</f>
        <v>0</v>
      </c>
      <c r="S304" s="11">
        <f ca="1">COUNTIF(OFFSET(Unit_CFDAs!J$2,0,0,COUNTA(Unit_CFDAs!J$2:J$68000),1),$I304)</f>
        <v>0</v>
      </c>
      <c r="T304" s="11">
        <f ca="1">COUNTIF(OFFSET(Unit_CFDAs!K$2,0,0,COUNTA(Unit_CFDAs!K$2:K$68000),1),$I304)</f>
        <v>0</v>
      </c>
      <c r="U304" t="str">
        <f>INDEX('CFDA-Defs'!$C$2:$C$68000,MATCH(I304,'CFDA-Defs'!$B$2:$B$68000))</f>
        <v>National Institutes Of Health, Department Of Health And Human Services</v>
      </c>
      <c r="V304" t="str">
        <f>INDEX('CFDA-Defs'!$A$2:$A$68000,MATCH(I304,'CFDA-Defs'!$B$2:$B$68000))</f>
        <v>Research Related to Deafness and Communication Disorders</v>
      </c>
    </row>
    <row r="305" spans="1:22" x14ac:dyDescent="0.2">
      <c r="A305" s="1">
        <v>41199</v>
      </c>
      <c r="B305" s="1">
        <v>42375</v>
      </c>
      <c r="C305" t="s">
        <v>8486</v>
      </c>
      <c r="D305" t="s">
        <v>8487</v>
      </c>
      <c r="E305" t="s">
        <v>5633</v>
      </c>
      <c r="G305" t="s">
        <v>8477</v>
      </c>
      <c r="H305" t="s">
        <v>8488</v>
      </c>
      <c r="I305">
        <v>93.173000000000002</v>
      </c>
      <c r="J305" s="8">
        <f ca="1">COUNTIF(OFFSET(Unit_CFDAs!A$2,0,0,COUNTA(Unit_CFDAs!A$2:A$68000),1),$I305)</f>
        <v>0</v>
      </c>
      <c r="K305" s="8">
        <f ca="1">COUNTIF(OFFSET(Unit_CFDAs!B$2,0,0,COUNTA(Unit_CFDAs!B$2:B$68000),1),$I305)</f>
        <v>1</v>
      </c>
      <c r="L305" s="8">
        <f ca="1">COUNTIF(OFFSET(Unit_CFDAs!C$2,0,0,COUNTA(Unit_CFDAs!C$2:C$68000),1),$I305)</f>
        <v>1</v>
      </c>
      <c r="M305" s="8">
        <f ca="1">COUNTIF(OFFSET(Unit_CFDAs!D$2,0,0,COUNTA(Unit_CFDAs!D$2:D$68000),1),$I305)</f>
        <v>0</v>
      </c>
      <c r="N305" s="8">
        <f ca="1">COUNTIF(OFFSET(Unit_CFDAs!E$2,0,0,COUNTA(Unit_CFDAs!E$2:E$68000),1),$I305)</f>
        <v>0</v>
      </c>
      <c r="O305" s="9">
        <f ca="1">COUNTIF(OFFSET(Unit_CFDAs!F$2,0,0,COUNTA(Unit_CFDAs!F$2:F$68000),1),$I305)</f>
        <v>0</v>
      </c>
      <c r="P305" s="11">
        <f ca="1">COUNTIF(OFFSET(Unit_CFDAs!G$2,0,0,COUNTA(Unit_CFDAs!G$2:G$68000),1),$I305)</f>
        <v>0</v>
      </c>
      <c r="Q305" s="11">
        <f ca="1">COUNTIF(OFFSET(Unit_CFDAs!H$2,0,0,COUNTA(Unit_CFDAs!H$2:H$68000),1),$I305)</f>
        <v>0</v>
      </c>
      <c r="R305" s="11">
        <f ca="1">COUNTIF(OFFSET(Unit_CFDAs!I$2,0,0,COUNTA(Unit_CFDAs!I$2:I$68000),1),$I305)</f>
        <v>0</v>
      </c>
      <c r="S305" s="11">
        <f ca="1">COUNTIF(OFFSET(Unit_CFDAs!J$2,0,0,COUNTA(Unit_CFDAs!J$2:J$68000),1),$I305)</f>
        <v>0</v>
      </c>
      <c r="T305" s="11">
        <f ca="1">COUNTIF(OFFSET(Unit_CFDAs!K$2,0,0,COUNTA(Unit_CFDAs!K$2:K$68000),1),$I305)</f>
        <v>0</v>
      </c>
      <c r="U305" t="str">
        <f>INDEX('CFDA-Defs'!$C$2:$C$68000,MATCH(I305,'CFDA-Defs'!$B$2:$B$68000))</f>
        <v>National Institutes Of Health, Department Of Health And Human Services</v>
      </c>
      <c r="V305" t="str">
        <f>INDEX('CFDA-Defs'!$A$2:$A$68000,MATCH(I305,'CFDA-Defs'!$B$2:$B$68000))</f>
        <v>Research Related to Deafness and Communication Disorders</v>
      </c>
    </row>
    <row r="306" spans="1:22" x14ac:dyDescent="0.2">
      <c r="A306" s="1">
        <v>41184</v>
      </c>
      <c r="B306" s="1">
        <v>41377</v>
      </c>
      <c r="C306" t="s">
        <v>8434</v>
      </c>
      <c r="D306" t="s">
        <v>8435</v>
      </c>
      <c r="E306" t="s">
        <v>5633</v>
      </c>
      <c r="G306" t="s">
        <v>8436</v>
      </c>
      <c r="H306" t="s">
        <v>8437</v>
      </c>
      <c r="I306">
        <v>93.173000000000002</v>
      </c>
      <c r="J306" s="8">
        <f ca="1">COUNTIF(OFFSET(Unit_CFDAs!A$2,0,0,COUNTA(Unit_CFDAs!A$2:A$68000),1),$I306)</f>
        <v>0</v>
      </c>
      <c r="K306" s="8">
        <f ca="1">COUNTIF(OFFSET(Unit_CFDAs!B$2,0,0,COUNTA(Unit_CFDAs!B$2:B$68000),1),$I306)</f>
        <v>1</v>
      </c>
      <c r="L306" s="8">
        <f ca="1">COUNTIF(OFFSET(Unit_CFDAs!C$2,0,0,COUNTA(Unit_CFDAs!C$2:C$68000),1),$I306)</f>
        <v>1</v>
      </c>
      <c r="M306" s="8">
        <f ca="1">COUNTIF(OFFSET(Unit_CFDAs!D$2,0,0,COUNTA(Unit_CFDAs!D$2:D$68000),1),$I306)</f>
        <v>0</v>
      </c>
      <c r="N306" s="8">
        <f ca="1">COUNTIF(OFFSET(Unit_CFDAs!E$2,0,0,COUNTA(Unit_CFDAs!E$2:E$68000),1),$I306)</f>
        <v>0</v>
      </c>
      <c r="O306" s="9">
        <f ca="1">COUNTIF(OFFSET(Unit_CFDAs!F$2,0,0,COUNTA(Unit_CFDAs!F$2:F$68000),1),$I306)</f>
        <v>0</v>
      </c>
      <c r="P306" s="11">
        <f ca="1">COUNTIF(OFFSET(Unit_CFDAs!G$2,0,0,COUNTA(Unit_CFDAs!G$2:G$68000),1),$I306)</f>
        <v>0</v>
      </c>
      <c r="Q306" s="11">
        <f ca="1">COUNTIF(OFFSET(Unit_CFDAs!H$2,0,0,COUNTA(Unit_CFDAs!H$2:H$68000),1),$I306)</f>
        <v>0</v>
      </c>
      <c r="R306" s="11">
        <f ca="1">COUNTIF(OFFSET(Unit_CFDAs!I$2,0,0,COUNTA(Unit_CFDAs!I$2:I$68000),1),$I306)</f>
        <v>0</v>
      </c>
      <c r="S306" s="11">
        <f ca="1">COUNTIF(OFFSET(Unit_CFDAs!J$2,0,0,COUNTA(Unit_CFDAs!J$2:J$68000),1),$I306)</f>
        <v>0</v>
      </c>
      <c r="T306" s="11">
        <f ca="1">COUNTIF(OFFSET(Unit_CFDAs!K$2,0,0,COUNTA(Unit_CFDAs!K$2:K$68000),1),$I306)</f>
        <v>0</v>
      </c>
      <c r="U306" t="str">
        <f>INDEX('CFDA-Defs'!$C$2:$C$68000,MATCH(I306,'CFDA-Defs'!$B$2:$B$68000))</f>
        <v>National Institutes Of Health, Department Of Health And Human Services</v>
      </c>
      <c r="V306" t="str">
        <f>INDEX('CFDA-Defs'!$A$2:$A$68000,MATCH(I306,'CFDA-Defs'!$B$2:$B$68000))</f>
        <v>Research Related to Deafness and Communication Disorders</v>
      </c>
    </row>
    <row r="307" spans="1:22" x14ac:dyDescent="0.2">
      <c r="A307" s="1">
        <v>41180</v>
      </c>
      <c r="B307" s="1">
        <v>41564</v>
      </c>
      <c r="C307" t="s">
        <v>8414</v>
      </c>
      <c r="D307" t="s">
        <v>8415</v>
      </c>
      <c r="E307" t="s">
        <v>5633</v>
      </c>
      <c r="G307" t="s">
        <v>8416</v>
      </c>
      <c r="H307" t="s">
        <v>8417</v>
      </c>
      <c r="I307">
        <v>93.173000000000002</v>
      </c>
      <c r="J307" s="8">
        <f ca="1">COUNTIF(OFFSET(Unit_CFDAs!A$2,0,0,COUNTA(Unit_CFDAs!A$2:A$68000),1),$I307)</f>
        <v>0</v>
      </c>
      <c r="K307" s="8">
        <f ca="1">COUNTIF(OFFSET(Unit_CFDAs!B$2,0,0,COUNTA(Unit_CFDAs!B$2:B$68000),1),$I307)</f>
        <v>1</v>
      </c>
      <c r="L307" s="8">
        <f ca="1">COUNTIF(OFFSET(Unit_CFDAs!C$2,0,0,COUNTA(Unit_CFDAs!C$2:C$68000),1),$I307)</f>
        <v>1</v>
      </c>
      <c r="M307" s="8">
        <f ca="1">COUNTIF(OFFSET(Unit_CFDAs!D$2,0,0,COUNTA(Unit_CFDAs!D$2:D$68000),1),$I307)</f>
        <v>0</v>
      </c>
      <c r="N307" s="8">
        <f ca="1">COUNTIF(OFFSET(Unit_CFDAs!E$2,0,0,COUNTA(Unit_CFDAs!E$2:E$68000),1),$I307)</f>
        <v>0</v>
      </c>
      <c r="O307" s="9">
        <f ca="1">COUNTIF(OFFSET(Unit_CFDAs!F$2,0,0,COUNTA(Unit_CFDAs!F$2:F$68000),1),$I307)</f>
        <v>0</v>
      </c>
      <c r="P307" s="11">
        <f ca="1">COUNTIF(OFFSET(Unit_CFDAs!G$2,0,0,COUNTA(Unit_CFDAs!G$2:G$68000),1),$I307)</f>
        <v>0</v>
      </c>
      <c r="Q307" s="11">
        <f ca="1">COUNTIF(OFFSET(Unit_CFDAs!H$2,0,0,COUNTA(Unit_CFDAs!H$2:H$68000),1),$I307)</f>
        <v>0</v>
      </c>
      <c r="R307" s="11">
        <f ca="1">COUNTIF(OFFSET(Unit_CFDAs!I$2,0,0,COUNTA(Unit_CFDAs!I$2:I$68000),1),$I307)</f>
        <v>0</v>
      </c>
      <c r="S307" s="11">
        <f ca="1">COUNTIF(OFFSET(Unit_CFDAs!J$2,0,0,COUNTA(Unit_CFDAs!J$2:J$68000),1),$I307)</f>
        <v>0</v>
      </c>
      <c r="T307" s="11">
        <f ca="1">COUNTIF(OFFSET(Unit_CFDAs!K$2,0,0,COUNTA(Unit_CFDAs!K$2:K$68000),1),$I307)</f>
        <v>0</v>
      </c>
      <c r="U307" t="str">
        <f>INDEX('CFDA-Defs'!$C$2:$C$68000,MATCH(I307,'CFDA-Defs'!$B$2:$B$68000))</f>
        <v>National Institutes Of Health, Department Of Health And Human Services</v>
      </c>
      <c r="V307" t="str">
        <f>INDEX('CFDA-Defs'!$A$2:$A$68000,MATCH(I307,'CFDA-Defs'!$B$2:$B$68000))</f>
        <v>Research Related to Deafness and Communication Disorders</v>
      </c>
    </row>
    <row r="308" spans="1:22" x14ac:dyDescent="0.2">
      <c r="A308" s="1">
        <v>41180</v>
      </c>
      <c r="B308" s="1">
        <v>41564</v>
      </c>
      <c r="C308" t="s">
        <v>8418</v>
      </c>
      <c r="D308" t="s">
        <v>8419</v>
      </c>
      <c r="E308" t="s">
        <v>5633</v>
      </c>
      <c r="G308" t="s">
        <v>8420</v>
      </c>
      <c r="H308" t="s">
        <v>8421</v>
      </c>
      <c r="I308">
        <v>93.173000000000002</v>
      </c>
      <c r="J308" s="8">
        <f ca="1">COUNTIF(OFFSET(Unit_CFDAs!A$2,0,0,COUNTA(Unit_CFDAs!A$2:A$68000),1),$I308)</f>
        <v>0</v>
      </c>
      <c r="K308" s="8">
        <f ca="1">COUNTIF(OFFSET(Unit_CFDAs!B$2,0,0,COUNTA(Unit_CFDAs!B$2:B$68000),1),$I308)</f>
        <v>1</v>
      </c>
      <c r="L308" s="8">
        <f ca="1">COUNTIF(OFFSET(Unit_CFDAs!C$2,0,0,COUNTA(Unit_CFDAs!C$2:C$68000),1),$I308)</f>
        <v>1</v>
      </c>
      <c r="M308" s="8">
        <f ca="1">COUNTIF(OFFSET(Unit_CFDAs!D$2,0,0,COUNTA(Unit_CFDAs!D$2:D$68000),1),$I308)</f>
        <v>0</v>
      </c>
      <c r="N308" s="8">
        <f ca="1">COUNTIF(OFFSET(Unit_CFDAs!E$2,0,0,COUNTA(Unit_CFDAs!E$2:E$68000),1),$I308)</f>
        <v>0</v>
      </c>
      <c r="O308" s="9">
        <f ca="1">COUNTIF(OFFSET(Unit_CFDAs!F$2,0,0,COUNTA(Unit_CFDAs!F$2:F$68000),1),$I308)</f>
        <v>0</v>
      </c>
      <c r="P308" s="11">
        <f ca="1">COUNTIF(OFFSET(Unit_CFDAs!G$2,0,0,COUNTA(Unit_CFDAs!G$2:G$68000),1),$I308)</f>
        <v>0</v>
      </c>
      <c r="Q308" s="11">
        <f ca="1">COUNTIF(OFFSET(Unit_CFDAs!H$2,0,0,COUNTA(Unit_CFDAs!H$2:H$68000),1),$I308)</f>
        <v>0</v>
      </c>
      <c r="R308" s="11">
        <f ca="1">COUNTIF(OFFSET(Unit_CFDAs!I$2,0,0,COUNTA(Unit_CFDAs!I$2:I$68000),1),$I308)</f>
        <v>0</v>
      </c>
      <c r="S308" s="11">
        <f ca="1">COUNTIF(OFFSET(Unit_CFDAs!J$2,0,0,COUNTA(Unit_CFDAs!J$2:J$68000),1),$I308)</f>
        <v>0</v>
      </c>
      <c r="T308" s="11">
        <f ca="1">COUNTIF(OFFSET(Unit_CFDAs!K$2,0,0,COUNTA(Unit_CFDAs!K$2:K$68000),1),$I308)</f>
        <v>0</v>
      </c>
      <c r="U308" t="str">
        <f>INDEX('CFDA-Defs'!$C$2:$C$68000,MATCH(I308,'CFDA-Defs'!$B$2:$B$68000))</f>
        <v>National Institutes Of Health, Department Of Health And Human Services</v>
      </c>
      <c r="V308" t="str">
        <f>INDEX('CFDA-Defs'!$A$2:$A$68000,MATCH(I308,'CFDA-Defs'!$B$2:$B$68000))</f>
        <v>Research Related to Deafness and Communication Disorders</v>
      </c>
    </row>
    <row r="309" spans="1:22" x14ac:dyDescent="0.2">
      <c r="A309" s="1">
        <v>41179</v>
      </c>
      <c r="B309" s="1">
        <v>41564</v>
      </c>
      <c r="C309" t="s">
        <v>8399</v>
      </c>
      <c r="D309" t="s">
        <v>8400</v>
      </c>
      <c r="E309" t="s">
        <v>5633</v>
      </c>
      <c r="G309" t="s">
        <v>8401</v>
      </c>
      <c r="H309" t="s">
        <v>8402</v>
      </c>
      <c r="I309">
        <v>93.173000000000002</v>
      </c>
      <c r="J309" s="8">
        <f ca="1">COUNTIF(OFFSET(Unit_CFDAs!A$2,0,0,COUNTA(Unit_CFDAs!A$2:A$68000),1),$I309)</f>
        <v>0</v>
      </c>
      <c r="K309" s="8">
        <f ca="1">COUNTIF(OFFSET(Unit_CFDAs!B$2,0,0,COUNTA(Unit_CFDAs!B$2:B$68000),1),$I309)</f>
        <v>1</v>
      </c>
      <c r="L309" s="8">
        <f ca="1">COUNTIF(OFFSET(Unit_CFDAs!C$2,0,0,COUNTA(Unit_CFDAs!C$2:C$68000),1),$I309)</f>
        <v>1</v>
      </c>
      <c r="M309" s="8">
        <f ca="1">COUNTIF(OFFSET(Unit_CFDAs!D$2,0,0,COUNTA(Unit_CFDAs!D$2:D$68000),1),$I309)</f>
        <v>0</v>
      </c>
      <c r="N309" s="8">
        <f ca="1">COUNTIF(OFFSET(Unit_CFDAs!E$2,0,0,COUNTA(Unit_CFDAs!E$2:E$68000),1),$I309)</f>
        <v>0</v>
      </c>
      <c r="O309" s="9">
        <f ca="1">COUNTIF(OFFSET(Unit_CFDAs!F$2,0,0,COUNTA(Unit_CFDAs!F$2:F$68000),1),$I309)</f>
        <v>0</v>
      </c>
      <c r="P309" s="11">
        <f ca="1">COUNTIF(OFFSET(Unit_CFDAs!G$2,0,0,COUNTA(Unit_CFDAs!G$2:G$68000),1),$I309)</f>
        <v>0</v>
      </c>
      <c r="Q309" s="11">
        <f ca="1">COUNTIF(OFFSET(Unit_CFDAs!H$2,0,0,COUNTA(Unit_CFDAs!H$2:H$68000),1),$I309)</f>
        <v>0</v>
      </c>
      <c r="R309" s="11">
        <f ca="1">COUNTIF(OFFSET(Unit_CFDAs!I$2,0,0,COUNTA(Unit_CFDAs!I$2:I$68000),1),$I309)</f>
        <v>0</v>
      </c>
      <c r="S309" s="11">
        <f ca="1">COUNTIF(OFFSET(Unit_CFDAs!J$2,0,0,COUNTA(Unit_CFDAs!J$2:J$68000),1),$I309)</f>
        <v>0</v>
      </c>
      <c r="T309" s="11">
        <f ca="1">COUNTIF(OFFSET(Unit_CFDAs!K$2,0,0,COUNTA(Unit_CFDAs!K$2:K$68000),1),$I309)</f>
        <v>0</v>
      </c>
      <c r="U309" t="str">
        <f>INDEX('CFDA-Defs'!$C$2:$C$68000,MATCH(I309,'CFDA-Defs'!$B$2:$B$68000))</f>
        <v>National Institutes Of Health, Department Of Health And Human Services</v>
      </c>
      <c r="V309" t="str">
        <f>INDEX('CFDA-Defs'!$A$2:$A$68000,MATCH(I309,'CFDA-Defs'!$B$2:$B$68000))</f>
        <v>Research Related to Deafness and Communication Disorders</v>
      </c>
    </row>
    <row r="310" spans="1:22" x14ac:dyDescent="0.2">
      <c r="A310" s="1">
        <v>41179</v>
      </c>
      <c r="B310" s="1">
        <v>41564</v>
      </c>
      <c r="C310" t="s">
        <v>8403</v>
      </c>
      <c r="D310" t="s">
        <v>8404</v>
      </c>
      <c r="E310" t="s">
        <v>5633</v>
      </c>
      <c r="G310" t="s">
        <v>8405</v>
      </c>
      <c r="H310" t="s">
        <v>8406</v>
      </c>
      <c r="I310">
        <v>93.173000000000002</v>
      </c>
      <c r="J310" s="8">
        <f ca="1">COUNTIF(OFFSET(Unit_CFDAs!A$2,0,0,COUNTA(Unit_CFDAs!A$2:A$68000),1),$I310)</f>
        <v>0</v>
      </c>
      <c r="K310" s="8">
        <f ca="1">COUNTIF(OFFSET(Unit_CFDAs!B$2,0,0,COUNTA(Unit_CFDAs!B$2:B$68000),1),$I310)</f>
        <v>1</v>
      </c>
      <c r="L310" s="8">
        <f ca="1">COUNTIF(OFFSET(Unit_CFDAs!C$2,0,0,COUNTA(Unit_CFDAs!C$2:C$68000),1),$I310)</f>
        <v>1</v>
      </c>
      <c r="M310" s="8">
        <f ca="1">COUNTIF(OFFSET(Unit_CFDAs!D$2,0,0,COUNTA(Unit_CFDAs!D$2:D$68000),1),$I310)</f>
        <v>0</v>
      </c>
      <c r="N310" s="8">
        <f ca="1">COUNTIF(OFFSET(Unit_CFDAs!E$2,0,0,COUNTA(Unit_CFDAs!E$2:E$68000),1),$I310)</f>
        <v>0</v>
      </c>
      <c r="O310" s="9">
        <f ca="1">COUNTIF(OFFSET(Unit_CFDAs!F$2,0,0,COUNTA(Unit_CFDAs!F$2:F$68000),1),$I310)</f>
        <v>0</v>
      </c>
      <c r="P310" s="11">
        <f ca="1">COUNTIF(OFFSET(Unit_CFDAs!G$2,0,0,COUNTA(Unit_CFDAs!G$2:G$68000),1),$I310)</f>
        <v>0</v>
      </c>
      <c r="Q310" s="11">
        <f ca="1">COUNTIF(OFFSET(Unit_CFDAs!H$2,0,0,COUNTA(Unit_CFDAs!H$2:H$68000),1),$I310)</f>
        <v>0</v>
      </c>
      <c r="R310" s="11">
        <f ca="1">COUNTIF(OFFSET(Unit_CFDAs!I$2,0,0,COUNTA(Unit_CFDAs!I$2:I$68000),1),$I310)</f>
        <v>0</v>
      </c>
      <c r="S310" s="11">
        <f ca="1">COUNTIF(OFFSET(Unit_CFDAs!J$2,0,0,COUNTA(Unit_CFDAs!J$2:J$68000),1),$I310)</f>
        <v>0</v>
      </c>
      <c r="T310" s="11">
        <f ca="1">COUNTIF(OFFSET(Unit_CFDAs!K$2,0,0,COUNTA(Unit_CFDAs!K$2:K$68000),1),$I310)</f>
        <v>0</v>
      </c>
      <c r="U310" t="str">
        <f>INDEX('CFDA-Defs'!$C$2:$C$68000,MATCH(I310,'CFDA-Defs'!$B$2:$B$68000))</f>
        <v>National Institutes Of Health, Department Of Health And Human Services</v>
      </c>
      <c r="V310" t="str">
        <f>INDEX('CFDA-Defs'!$A$2:$A$68000,MATCH(I310,'CFDA-Defs'!$B$2:$B$68000))</f>
        <v>Research Related to Deafness and Communication Disorders</v>
      </c>
    </row>
    <row r="311" spans="1:22" x14ac:dyDescent="0.2">
      <c r="A311" s="1">
        <v>41172</v>
      </c>
      <c r="B311" s="1">
        <v>41572</v>
      </c>
      <c r="C311" t="s">
        <v>8340</v>
      </c>
      <c r="D311" t="s">
        <v>8341</v>
      </c>
      <c r="E311" t="s">
        <v>5633</v>
      </c>
      <c r="G311" t="s">
        <v>8342</v>
      </c>
      <c r="H311" t="s">
        <v>8343</v>
      </c>
      <c r="I311">
        <v>93.173000000000002</v>
      </c>
      <c r="J311" s="8">
        <f ca="1">COUNTIF(OFFSET(Unit_CFDAs!A$2,0,0,COUNTA(Unit_CFDAs!A$2:A$68000),1),$I311)</f>
        <v>0</v>
      </c>
      <c r="K311" s="8">
        <f ca="1">COUNTIF(OFFSET(Unit_CFDAs!B$2,0,0,COUNTA(Unit_CFDAs!B$2:B$68000),1),$I311)</f>
        <v>1</v>
      </c>
      <c r="L311" s="8">
        <f ca="1">COUNTIF(OFFSET(Unit_CFDAs!C$2,0,0,COUNTA(Unit_CFDAs!C$2:C$68000),1),$I311)</f>
        <v>1</v>
      </c>
      <c r="M311" s="8">
        <f ca="1">COUNTIF(OFFSET(Unit_CFDAs!D$2,0,0,COUNTA(Unit_CFDAs!D$2:D$68000),1),$I311)</f>
        <v>0</v>
      </c>
      <c r="N311" s="8">
        <f ca="1">COUNTIF(OFFSET(Unit_CFDAs!E$2,0,0,COUNTA(Unit_CFDAs!E$2:E$68000),1),$I311)</f>
        <v>0</v>
      </c>
      <c r="O311" s="9">
        <f ca="1">COUNTIF(OFFSET(Unit_CFDAs!F$2,0,0,COUNTA(Unit_CFDAs!F$2:F$68000),1),$I311)</f>
        <v>0</v>
      </c>
      <c r="P311" s="11">
        <f ca="1">COUNTIF(OFFSET(Unit_CFDAs!G$2,0,0,COUNTA(Unit_CFDAs!G$2:G$68000),1),$I311)</f>
        <v>0</v>
      </c>
      <c r="Q311" s="11">
        <f ca="1">COUNTIF(OFFSET(Unit_CFDAs!H$2,0,0,COUNTA(Unit_CFDAs!H$2:H$68000),1),$I311)</f>
        <v>0</v>
      </c>
      <c r="R311" s="11">
        <f ca="1">COUNTIF(OFFSET(Unit_CFDAs!I$2,0,0,COUNTA(Unit_CFDAs!I$2:I$68000),1),$I311)</f>
        <v>0</v>
      </c>
      <c r="S311" s="11">
        <f ca="1">COUNTIF(OFFSET(Unit_CFDAs!J$2,0,0,COUNTA(Unit_CFDAs!J$2:J$68000),1),$I311)</f>
        <v>0</v>
      </c>
      <c r="T311" s="11">
        <f ca="1">COUNTIF(OFFSET(Unit_CFDAs!K$2,0,0,COUNTA(Unit_CFDAs!K$2:K$68000),1),$I311)</f>
        <v>0</v>
      </c>
      <c r="U311" t="str">
        <f>INDEX('CFDA-Defs'!$C$2:$C$68000,MATCH(I311,'CFDA-Defs'!$B$2:$B$68000))</f>
        <v>National Institutes Of Health, Department Of Health And Human Services</v>
      </c>
      <c r="V311" t="str">
        <f>INDEX('CFDA-Defs'!$A$2:$A$68000,MATCH(I311,'CFDA-Defs'!$B$2:$B$68000))</f>
        <v>Research Related to Deafness and Communication Disorders</v>
      </c>
    </row>
    <row r="312" spans="1:22" x14ac:dyDescent="0.2">
      <c r="A312" s="1">
        <v>41172</v>
      </c>
      <c r="B312" s="1">
        <v>41565</v>
      </c>
      <c r="C312" t="s">
        <v>8344</v>
      </c>
      <c r="D312" t="s">
        <v>8345</v>
      </c>
      <c r="E312" t="s">
        <v>5633</v>
      </c>
      <c r="G312" t="s">
        <v>8346</v>
      </c>
      <c r="H312" t="s">
        <v>8347</v>
      </c>
      <c r="I312">
        <v>93.173000000000002</v>
      </c>
      <c r="J312" s="8">
        <f ca="1">COUNTIF(OFFSET(Unit_CFDAs!A$2,0,0,COUNTA(Unit_CFDAs!A$2:A$68000),1),$I312)</f>
        <v>0</v>
      </c>
      <c r="K312" s="8">
        <f ca="1">COUNTIF(OFFSET(Unit_CFDAs!B$2,0,0,COUNTA(Unit_CFDAs!B$2:B$68000),1),$I312)</f>
        <v>1</v>
      </c>
      <c r="L312" s="8">
        <f ca="1">COUNTIF(OFFSET(Unit_CFDAs!C$2,0,0,COUNTA(Unit_CFDAs!C$2:C$68000),1),$I312)</f>
        <v>1</v>
      </c>
      <c r="M312" s="8">
        <f ca="1">COUNTIF(OFFSET(Unit_CFDAs!D$2,0,0,COUNTA(Unit_CFDAs!D$2:D$68000),1),$I312)</f>
        <v>0</v>
      </c>
      <c r="N312" s="8">
        <f ca="1">COUNTIF(OFFSET(Unit_CFDAs!E$2,0,0,COUNTA(Unit_CFDAs!E$2:E$68000),1),$I312)</f>
        <v>0</v>
      </c>
      <c r="O312" s="9">
        <f ca="1">COUNTIF(OFFSET(Unit_CFDAs!F$2,0,0,COUNTA(Unit_CFDAs!F$2:F$68000),1),$I312)</f>
        <v>0</v>
      </c>
      <c r="P312" s="11">
        <f ca="1">COUNTIF(OFFSET(Unit_CFDAs!G$2,0,0,COUNTA(Unit_CFDAs!G$2:G$68000),1),$I312)</f>
        <v>0</v>
      </c>
      <c r="Q312" s="11">
        <f ca="1">COUNTIF(OFFSET(Unit_CFDAs!H$2,0,0,COUNTA(Unit_CFDAs!H$2:H$68000),1),$I312)</f>
        <v>0</v>
      </c>
      <c r="R312" s="11">
        <f ca="1">COUNTIF(OFFSET(Unit_CFDAs!I$2,0,0,COUNTA(Unit_CFDAs!I$2:I$68000),1),$I312)</f>
        <v>0</v>
      </c>
      <c r="S312" s="11">
        <f ca="1">COUNTIF(OFFSET(Unit_CFDAs!J$2,0,0,COUNTA(Unit_CFDAs!J$2:J$68000),1),$I312)</f>
        <v>0</v>
      </c>
      <c r="T312" s="11">
        <f ca="1">COUNTIF(OFFSET(Unit_CFDAs!K$2,0,0,COUNTA(Unit_CFDAs!K$2:K$68000),1),$I312)</f>
        <v>0</v>
      </c>
      <c r="U312" t="str">
        <f>INDEX('CFDA-Defs'!$C$2:$C$68000,MATCH(I312,'CFDA-Defs'!$B$2:$B$68000))</f>
        <v>National Institutes Of Health, Department Of Health And Human Services</v>
      </c>
      <c r="V312" t="str">
        <f>INDEX('CFDA-Defs'!$A$2:$A$68000,MATCH(I312,'CFDA-Defs'!$B$2:$B$68000))</f>
        <v>Research Related to Deafness and Communication Disorders</v>
      </c>
    </row>
    <row r="313" spans="1:22" x14ac:dyDescent="0.2">
      <c r="A313" s="1">
        <v>41172</v>
      </c>
      <c r="B313" s="1">
        <v>41557</v>
      </c>
      <c r="C313" t="s">
        <v>8348</v>
      </c>
      <c r="D313" t="s">
        <v>8349</v>
      </c>
      <c r="E313" t="s">
        <v>5633</v>
      </c>
      <c r="G313" t="s">
        <v>8350</v>
      </c>
      <c r="H313" t="s">
        <v>8351</v>
      </c>
      <c r="I313">
        <v>93.173000000000002</v>
      </c>
      <c r="J313" s="8">
        <f ca="1">COUNTIF(OFFSET(Unit_CFDAs!A$2,0,0,COUNTA(Unit_CFDAs!A$2:A$68000),1),$I313)</f>
        <v>0</v>
      </c>
      <c r="K313" s="8">
        <f ca="1">COUNTIF(OFFSET(Unit_CFDAs!B$2,0,0,COUNTA(Unit_CFDAs!B$2:B$68000),1),$I313)</f>
        <v>1</v>
      </c>
      <c r="L313" s="8">
        <f ca="1">COUNTIF(OFFSET(Unit_CFDAs!C$2,0,0,COUNTA(Unit_CFDAs!C$2:C$68000),1),$I313)</f>
        <v>1</v>
      </c>
      <c r="M313" s="8">
        <f ca="1">COUNTIF(OFFSET(Unit_CFDAs!D$2,0,0,COUNTA(Unit_CFDAs!D$2:D$68000),1),$I313)</f>
        <v>0</v>
      </c>
      <c r="N313" s="8">
        <f ca="1">COUNTIF(OFFSET(Unit_CFDAs!E$2,0,0,COUNTA(Unit_CFDAs!E$2:E$68000),1),$I313)</f>
        <v>0</v>
      </c>
      <c r="O313" s="9">
        <f ca="1">COUNTIF(OFFSET(Unit_CFDAs!F$2,0,0,COUNTA(Unit_CFDAs!F$2:F$68000),1),$I313)</f>
        <v>0</v>
      </c>
      <c r="P313" s="11">
        <f ca="1">COUNTIF(OFFSET(Unit_CFDAs!G$2,0,0,COUNTA(Unit_CFDAs!G$2:G$68000),1),$I313)</f>
        <v>0</v>
      </c>
      <c r="Q313" s="11">
        <f ca="1">COUNTIF(OFFSET(Unit_CFDAs!H$2,0,0,COUNTA(Unit_CFDAs!H$2:H$68000),1),$I313)</f>
        <v>0</v>
      </c>
      <c r="R313" s="11">
        <f ca="1">COUNTIF(OFFSET(Unit_CFDAs!I$2,0,0,COUNTA(Unit_CFDAs!I$2:I$68000),1),$I313)</f>
        <v>0</v>
      </c>
      <c r="S313" s="11">
        <f ca="1">COUNTIF(OFFSET(Unit_CFDAs!J$2,0,0,COUNTA(Unit_CFDAs!J$2:J$68000),1),$I313)</f>
        <v>0</v>
      </c>
      <c r="T313" s="11">
        <f ca="1">COUNTIF(OFFSET(Unit_CFDAs!K$2,0,0,COUNTA(Unit_CFDAs!K$2:K$68000),1),$I313)</f>
        <v>0</v>
      </c>
      <c r="U313" t="str">
        <f>INDEX('CFDA-Defs'!$C$2:$C$68000,MATCH(I313,'CFDA-Defs'!$B$2:$B$68000))</f>
        <v>National Institutes Of Health, Department Of Health And Human Services</v>
      </c>
      <c r="V313" t="str">
        <f>INDEX('CFDA-Defs'!$A$2:$A$68000,MATCH(I313,'CFDA-Defs'!$B$2:$B$68000))</f>
        <v>Research Related to Deafness and Communication Disorders</v>
      </c>
    </row>
    <row r="314" spans="1:22" x14ac:dyDescent="0.2">
      <c r="A314" s="1">
        <v>41143</v>
      </c>
      <c r="B314" s="1">
        <v>41559</v>
      </c>
      <c r="C314" t="s">
        <v>6158</v>
      </c>
      <c r="D314" t="s">
        <v>6159</v>
      </c>
      <c r="E314" t="s">
        <v>5635</v>
      </c>
      <c r="G314" t="s">
        <v>6160</v>
      </c>
      <c r="H314" t="s">
        <v>6161</v>
      </c>
      <c r="I314">
        <v>93.173000000000002</v>
      </c>
      <c r="J314" s="8">
        <f ca="1">COUNTIF(OFFSET(Unit_CFDAs!A$2,0,0,COUNTA(Unit_CFDAs!A$2:A$68000),1),$I314)</f>
        <v>0</v>
      </c>
      <c r="K314" s="8">
        <f ca="1">COUNTIF(OFFSET(Unit_CFDAs!B$2,0,0,COUNTA(Unit_CFDAs!B$2:B$68000),1),$I314)</f>
        <v>1</v>
      </c>
      <c r="L314" s="8">
        <f ca="1">COUNTIF(OFFSET(Unit_CFDAs!C$2,0,0,COUNTA(Unit_CFDAs!C$2:C$68000),1),$I314)</f>
        <v>1</v>
      </c>
      <c r="M314" s="8">
        <f ca="1">COUNTIF(OFFSET(Unit_CFDAs!D$2,0,0,COUNTA(Unit_CFDAs!D$2:D$68000),1),$I314)</f>
        <v>0</v>
      </c>
      <c r="N314" s="8">
        <f ca="1">COUNTIF(OFFSET(Unit_CFDAs!E$2,0,0,COUNTA(Unit_CFDAs!E$2:E$68000),1),$I314)</f>
        <v>0</v>
      </c>
      <c r="O314" s="9">
        <f ca="1">COUNTIF(OFFSET(Unit_CFDAs!F$2,0,0,COUNTA(Unit_CFDAs!F$2:F$68000),1),$I314)</f>
        <v>0</v>
      </c>
      <c r="P314" s="11">
        <f ca="1">COUNTIF(OFFSET(Unit_CFDAs!G$2,0,0,COUNTA(Unit_CFDAs!G$2:G$68000),1),$I314)</f>
        <v>0</v>
      </c>
      <c r="Q314" s="11">
        <f ca="1">COUNTIF(OFFSET(Unit_CFDAs!H$2,0,0,COUNTA(Unit_CFDAs!H$2:H$68000),1),$I314)</f>
        <v>0</v>
      </c>
      <c r="R314" s="11">
        <f ca="1">COUNTIF(OFFSET(Unit_CFDAs!I$2,0,0,COUNTA(Unit_CFDAs!I$2:I$68000),1),$I314)</f>
        <v>0</v>
      </c>
      <c r="S314" s="11">
        <f ca="1">COUNTIF(OFFSET(Unit_CFDAs!J$2,0,0,COUNTA(Unit_CFDAs!J$2:J$68000),1),$I314)</f>
        <v>0</v>
      </c>
      <c r="T314" s="11">
        <f ca="1">COUNTIF(OFFSET(Unit_CFDAs!K$2,0,0,COUNTA(Unit_CFDAs!K$2:K$68000),1),$I314)</f>
        <v>0</v>
      </c>
      <c r="U314" t="str">
        <f>INDEX('CFDA-Defs'!$C$2:$C$68000,MATCH(I314,'CFDA-Defs'!$B$2:$B$68000))</f>
        <v>National Institutes Of Health, Department Of Health And Human Services</v>
      </c>
      <c r="V314" t="str">
        <f>INDEX('CFDA-Defs'!$A$2:$A$68000,MATCH(I314,'CFDA-Defs'!$B$2:$B$68000))</f>
        <v>Research Related to Deafness and Communication Disorders</v>
      </c>
    </row>
    <row r="315" spans="1:22" x14ac:dyDescent="0.2">
      <c r="A315" s="1">
        <v>41143</v>
      </c>
      <c r="B315" s="1">
        <v>41559</v>
      </c>
      <c r="C315" t="s">
        <v>6162</v>
      </c>
      <c r="D315" t="s">
        <v>6163</v>
      </c>
      <c r="E315" t="s">
        <v>5635</v>
      </c>
      <c r="G315" t="s">
        <v>6164</v>
      </c>
      <c r="H315" t="s">
        <v>6165</v>
      </c>
      <c r="I315">
        <v>93.173000000000002</v>
      </c>
      <c r="J315" s="8">
        <f ca="1">COUNTIF(OFFSET(Unit_CFDAs!A$2,0,0,COUNTA(Unit_CFDAs!A$2:A$68000),1),$I315)</f>
        <v>0</v>
      </c>
      <c r="K315" s="8">
        <f ca="1">COUNTIF(OFFSET(Unit_CFDAs!B$2,0,0,COUNTA(Unit_CFDAs!B$2:B$68000),1),$I315)</f>
        <v>1</v>
      </c>
      <c r="L315" s="8">
        <f ca="1">COUNTIF(OFFSET(Unit_CFDAs!C$2,0,0,COUNTA(Unit_CFDAs!C$2:C$68000),1),$I315)</f>
        <v>1</v>
      </c>
      <c r="M315" s="8">
        <f ca="1">COUNTIF(OFFSET(Unit_CFDAs!D$2,0,0,COUNTA(Unit_CFDAs!D$2:D$68000),1),$I315)</f>
        <v>0</v>
      </c>
      <c r="N315" s="8">
        <f ca="1">COUNTIF(OFFSET(Unit_CFDAs!E$2,0,0,COUNTA(Unit_CFDAs!E$2:E$68000),1),$I315)</f>
        <v>0</v>
      </c>
      <c r="O315" s="9">
        <f ca="1">COUNTIF(OFFSET(Unit_CFDAs!F$2,0,0,COUNTA(Unit_CFDAs!F$2:F$68000),1),$I315)</f>
        <v>0</v>
      </c>
      <c r="P315" s="11">
        <f ca="1">COUNTIF(OFFSET(Unit_CFDAs!G$2,0,0,COUNTA(Unit_CFDAs!G$2:G$68000),1),$I315)</f>
        <v>0</v>
      </c>
      <c r="Q315" s="11">
        <f ca="1">COUNTIF(OFFSET(Unit_CFDAs!H$2,0,0,COUNTA(Unit_CFDAs!H$2:H$68000),1),$I315)</f>
        <v>0</v>
      </c>
      <c r="R315" s="11">
        <f ca="1">COUNTIF(OFFSET(Unit_CFDAs!I$2,0,0,COUNTA(Unit_CFDAs!I$2:I$68000),1),$I315)</f>
        <v>0</v>
      </c>
      <c r="S315" s="11">
        <f ca="1">COUNTIF(OFFSET(Unit_CFDAs!J$2,0,0,COUNTA(Unit_CFDAs!J$2:J$68000),1),$I315)</f>
        <v>0</v>
      </c>
      <c r="T315" s="11">
        <f ca="1">COUNTIF(OFFSET(Unit_CFDAs!K$2,0,0,COUNTA(Unit_CFDAs!K$2:K$68000),1),$I315)</f>
        <v>0</v>
      </c>
      <c r="U315" t="str">
        <f>INDEX('CFDA-Defs'!$C$2:$C$68000,MATCH(I315,'CFDA-Defs'!$B$2:$B$68000))</f>
        <v>National Institutes Of Health, Department Of Health And Human Services</v>
      </c>
      <c r="V315" t="str">
        <f>INDEX('CFDA-Defs'!$A$2:$A$68000,MATCH(I315,'CFDA-Defs'!$B$2:$B$68000))</f>
        <v>Research Related to Deafness and Communication Disorders</v>
      </c>
    </row>
    <row r="316" spans="1:22" x14ac:dyDescent="0.2">
      <c r="A316" s="1">
        <v>41135</v>
      </c>
      <c r="B316" s="1">
        <v>41559</v>
      </c>
      <c r="C316" t="s">
        <v>6166</v>
      </c>
      <c r="D316" t="s">
        <v>6167</v>
      </c>
      <c r="E316" t="s">
        <v>5635</v>
      </c>
      <c r="F316">
        <v>700000</v>
      </c>
      <c r="G316" t="s">
        <v>6168</v>
      </c>
      <c r="H316" t="s">
        <v>6169</v>
      </c>
      <c r="I316">
        <v>93.173000000000002</v>
      </c>
      <c r="J316" s="8">
        <f ca="1">COUNTIF(OFFSET(Unit_CFDAs!A$2,0,0,COUNTA(Unit_CFDAs!A$2:A$68000),1),$I316)</f>
        <v>0</v>
      </c>
      <c r="K316" s="8">
        <f ca="1">COUNTIF(OFFSET(Unit_CFDAs!B$2,0,0,COUNTA(Unit_CFDAs!B$2:B$68000),1),$I316)</f>
        <v>1</v>
      </c>
      <c r="L316" s="8">
        <f ca="1">COUNTIF(OFFSET(Unit_CFDAs!C$2,0,0,COUNTA(Unit_CFDAs!C$2:C$68000),1),$I316)</f>
        <v>1</v>
      </c>
      <c r="M316" s="8">
        <f ca="1">COUNTIF(OFFSET(Unit_CFDAs!D$2,0,0,COUNTA(Unit_CFDAs!D$2:D$68000),1),$I316)</f>
        <v>0</v>
      </c>
      <c r="N316" s="8">
        <f ca="1">COUNTIF(OFFSET(Unit_CFDAs!E$2,0,0,COUNTA(Unit_CFDAs!E$2:E$68000),1),$I316)</f>
        <v>0</v>
      </c>
      <c r="O316" s="9">
        <f ca="1">COUNTIF(OFFSET(Unit_CFDAs!F$2,0,0,COUNTA(Unit_CFDAs!F$2:F$68000),1),$I316)</f>
        <v>0</v>
      </c>
      <c r="P316" s="11">
        <f ca="1">COUNTIF(OFFSET(Unit_CFDAs!G$2,0,0,COUNTA(Unit_CFDAs!G$2:G$68000),1),$I316)</f>
        <v>0</v>
      </c>
      <c r="Q316" s="11">
        <f ca="1">COUNTIF(OFFSET(Unit_CFDAs!H$2,0,0,COUNTA(Unit_CFDAs!H$2:H$68000),1),$I316)</f>
        <v>0</v>
      </c>
      <c r="R316" s="11">
        <f ca="1">COUNTIF(OFFSET(Unit_CFDAs!I$2,0,0,COUNTA(Unit_CFDAs!I$2:I$68000),1),$I316)</f>
        <v>0</v>
      </c>
      <c r="S316" s="11">
        <f ca="1">COUNTIF(OFFSET(Unit_CFDAs!J$2,0,0,COUNTA(Unit_CFDAs!J$2:J$68000),1),$I316)</f>
        <v>0</v>
      </c>
      <c r="T316" s="11">
        <f ca="1">COUNTIF(OFFSET(Unit_CFDAs!K$2,0,0,COUNTA(Unit_CFDAs!K$2:K$68000),1),$I316)</f>
        <v>0</v>
      </c>
      <c r="U316" t="str">
        <f>INDEX('CFDA-Defs'!$C$2:$C$68000,MATCH(I316,'CFDA-Defs'!$B$2:$B$68000))</f>
        <v>National Institutes Of Health, Department Of Health And Human Services</v>
      </c>
      <c r="V316" t="str">
        <f>INDEX('CFDA-Defs'!$A$2:$A$68000,MATCH(I316,'CFDA-Defs'!$B$2:$B$68000))</f>
        <v>Research Related to Deafness and Communication Disorders</v>
      </c>
    </row>
    <row r="317" spans="1:22" x14ac:dyDescent="0.2">
      <c r="A317" s="1">
        <v>41131</v>
      </c>
      <c r="B317" s="1">
        <v>42375</v>
      </c>
      <c r="C317" t="s">
        <v>6170</v>
      </c>
      <c r="D317" t="s">
        <v>6171</v>
      </c>
      <c r="E317" t="s">
        <v>5633</v>
      </c>
      <c r="F317">
        <v>200000</v>
      </c>
      <c r="G317" t="s">
        <v>6172</v>
      </c>
      <c r="H317" t="s">
        <v>6173</v>
      </c>
      <c r="I317">
        <v>93.173000000000002</v>
      </c>
      <c r="J317" s="8">
        <f ca="1">COUNTIF(OFFSET(Unit_CFDAs!A$2,0,0,COUNTA(Unit_CFDAs!A$2:A$68000),1),$I317)</f>
        <v>0</v>
      </c>
      <c r="K317" s="8">
        <f ca="1">COUNTIF(OFFSET(Unit_CFDAs!B$2,0,0,COUNTA(Unit_CFDAs!B$2:B$68000),1),$I317)</f>
        <v>1</v>
      </c>
      <c r="L317" s="8">
        <f ca="1">COUNTIF(OFFSET(Unit_CFDAs!C$2,0,0,COUNTA(Unit_CFDAs!C$2:C$68000),1),$I317)</f>
        <v>1</v>
      </c>
      <c r="M317" s="8">
        <f ca="1">COUNTIF(OFFSET(Unit_CFDAs!D$2,0,0,COUNTA(Unit_CFDAs!D$2:D$68000),1),$I317)</f>
        <v>0</v>
      </c>
      <c r="N317" s="8">
        <f ca="1">COUNTIF(OFFSET(Unit_CFDAs!E$2,0,0,COUNTA(Unit_CFDAs!E$2:E$68000),1),$I317)</f>
        <v>0</v>
      </c>
      <c r="O317" s="9">
        <f ca="1">COUNTIF(OFFSET(Unit_CFDAs!F$2,0,0,COUNTA(Unit_CFDAs!F$2:F$68000),1),$I317)</f>
        <v>0</v>
      </c>
      <c r="P317" s="11">
        <f ca="1">COUNTIF(OFFSET(Unit_CFDAs!G$2,0,0,COUNTA(Unit_CFDAs!G$2:G$68000),1),$I317)</f>
        <v>0</v>
      </c>
      <c r="Q317" s="11">
        <f ca="1">COUNTIF(OFFSET(Unit_CFDAs!H$2,0,0,COUNTA(Unit_CFDAs!H$2:H$68000),1),$I317)</f>
        <v>0</v>
      </c>
      <c r="R317" s="11">
        <f ca="1">COUNTIF(OFFSET(Unit_CFDAs!I$2,0,0,COUNTA(Unit_CFDAs!I$2:I$68000),1),$I317)</f>
        <v>0</v>
      </c>
      <c r="S317" s="11">
        <f ca="1">COUNTIF(OFFSET(Unit_CFDAs!J$2,0,0,COUNTA(Unit_CFDAs!J$2:J$68000),1),$I317)</f>
        <v>0</v>
      </c>
      <c r="T317" s="11">
        <f ca="1">COUNTIF(OFFSET(Unit_CFDAs!K$2,0,0,COUNTA(Unit_CFDAs!K$2:K$68000),1),$I317)</f>
        <v>0</v>
      </c>
      <c r="U317" t="str">
        <f>INDEX('CFDA-Defs'!$C$2:$C$68000,MATCH(I317,'CFDA-Defs'!$B$2:$B$68000))</f>
        <v>National Institutes Of Health, Department Of Health And Human Services</v>
      </c>
      <c r="V317" t="str">
        <f>INDEX('CFDA-Defs'!$A$2:$A$68000,MATCH(I317,'CFDA-Defs'!$B$2:$B$68000))</f>
        <v>Research Related to Deafness and Communication Disorders</v>
      </c>
    </row>
    <row r="318" spans="1:22" x14ac:dyDescent="0.2">
      <c r="A318" s="1">
        <v>41131</v>
      </c>
      <c r="B318" s="1">
        <v>42375</v>
      </c>
      <c r="C318" t="s">
        <v>6174</v>
      </c>
      <c r="D318" t="s">
        <v>6175</v>
      </c>
      <c r="E318" t="s">
        <v>5633</v>
      </c>
      <c r="G318" t="s">
        <v>6172</v>
      </c>
      <c r="H318" t="s">
        <v>6176</v>
      </c>
      <c r="I318">
        <v>93.173000000000002</v>
      </c>
      <c r="J318" s="8">
        <f ca="1">COUNTIF(OFFSET(Unit_CFDAs!A$2,0,0,COUNTA(Unit_CFDAs!A$2:A$68000),1),$I318)</f>
        <v>0</v>
      </c>
      <c r="K318" s="8">
        <f ca="1">COUNTIF(OFFSET(Unit_CFDAs!B$2,0,0,COUNTA(Unit_CFDAs!B$2:B$68000),1),$I318)</f>
        <v>1</v>
      </c>
      <c r="L318" s="8">
        <f ca="1">COUNTIF(OFFSET(Unit_CFDAs!C$2,0,0,COUNTA(Unit_CFDAs!C$2:C$68000),1),$I318)</f>
        <v>1</v>
      </c>
      <c r="M318" s="8">
        <f ca="1">COUNTIF(OFFSET(Unit_CFDAs!D$2,0,0,COUNTA(Unit_CFDAs!D$2:D$68000),1),$I318)</f>
        <v>0</v>
      </c>
      <c r="N318" s="8">
        <f ca="1">COUNTIF(OFFSET(Unit_CFDAs!E$2,0,0,COUNTA(Unit_CFDAs!E$2:E$68000),1),$I318)</f>
        <v>0</v>
      </c>
      <c r="O318" s="9">
        <f ca="1">COUNTIF(OFFSET(Unit_CFDAs!F$2,0,0,COUNTA(Unit_CFDAs!F$2:F$68000),1),$I318)</f>
        <v>0</v>
      </c>
      <c r="P318" s="11">
        <f ca="1">COUNTIF(OFFSET(Unit_CFDAs!G$2,0,0,COUNTA(Unit_CFDAs!G$2:G$68000),1),$I318)</f>
        <v>0</v>
      </c>
      <c r="Q318" s="11">
        <f ca="1">COUNTIF(OFFSET(Unit_CFDAs!H$2,0,0,COUNTA(Unit_CFDAs!H$2:H$68000),1),$I318)</f>
        <v>0</v>
      </c>
      <c r="R318" s="11">
        <f ca="1">COUNTIF(OFFSET(Unit_CFDAs!I$2,0,0,COUNTA(Unit_CFDAs!I$2:I$68000),1),$I318)</f>
        <v>0</v>
      </c>
      <c r="S318" s="11">
        <f ca="1">COUNTIF(OFFSET(Unit_CFDAs!J$2,0,0,COUNTA(Unit_CFDAs!J$2:J$68000),1),$I318)</f>
        <v>0</v>
      </c>
      <c r="T318" s="11">
        <f ca="1">COUNTIF(OFFSET(Unit_CFDAs!K$2,0,0,COUNTA(Unit_CFDAs!K$2:K$68000),1),$I318)</f>
        <v>0</v>
      </c>
      <c r="U318" t="str">
        <f>INDEX('CFDA-Defs'!$C$2:$C$68000,MATCH(I318,'CFDA-Defs'!$B$2:$B$68000))</f>
        <v>National Institutes Of Health, Department Of Health And Human Services</v>
      </c>
      <c r="V318" t="str">
        <f>INDEX('CFDA-Defs'!$A$2:$A$68000,MATCH(I318,'CFDA-Defs'!$B$2:$B$68000))</f>
        <v>Research Related to Deafness and Communication Disorders</v>
      </c>
    </row>
    <row r="319" spans="1:22" x14ac:dyDescent="0.2">
      <c r="A319" s="1">
        <v>41130</v>
      </c>
      <c r="B319" s="1">
        <v>41559</v>
      </c>
      <c r="C319" t="s">
        <v>6177</v>
      </c>
      <c r="D319" t="s">
        <v>6178</v>
      </c>
      <c r="E319" t="s">
        <v>5635</v>
      </c>
      <c r="G319" t="s">
        <v>6179</v>
      </c>
      <c r="H319" t="s">
        <v>6180</v>
      </c>
      <c r="I319">
        <v>93.173000000000002</v>
      </c>
      <c r="J319" s="8">
        <f ca="1">COUNTIF(OFFSET(Unit_CFDAs!A$2,0,0,COUNTA(Unit_CFDAs!A$2:A$68000),1),$I319)</f>
        <v>0</v>
      </c>
      <c r="K319" s="8">
        <f ca="1">COUNTIF(OFFSET(Unit_CFDAs!B$2,0,0,COUNTA(Unit_CFDAs!B$2:B$68000),1),$I319)</f>
        <v>1</v>
      </c>
      <c r="L319" s="8">
        <f ca="1">COUNTIF(OFFSET(Unit_CFDAs!C$2,0,0,COUNTA(Unit_CFDAs!C$2:C$68000),1),$I319)</f>
        <v>1</v>
      </c>
      <c r="M319" s="8">
        <f ca="1">COUNTIF(OFFSET(Unit_CFDAs!D$2,0,0,COUNTA(Unit_CFDAs!D$2:D$68000),1),$I319)</f>
        <v>0</v>
      </c>
      <c r="N319" s="8">
        <f ca="1">COUNTIF(OFFSET(Unit_CFDAs!E$2,0,0,COUNTA(Unit_CFDAs!E$2:E$68000),1),$I319)</f>
        <v>0</v>
      </c>
      <c r="O319" s="9">
        <f ca="1">COUNTIF(OFFSET(Unit_CFDAs!F$2,0,0,COUNTA(Unit_CFDAs!F$2:F$68000),1),$I319)</f>
        <v>0</v>
      </c>
      <c r="P319" s="11">
        <f ca="1">COUNTIF(OFFSET(Unit_CFDAs!G$2,0,0,COUNTA(Unit_CFDAs!G$2:G$68000),1),$I319)</f>
        <v>0</v>
      </c>
      <c r="Q319" s="11">
        <f ca="1">COUNTIF(OFFSET(Unit_CFDAs!H$2,0,0,COUNTA(Unit_CFDAs!H$2:H$68000),1),$I319)</f>
        <v>0</v>
      </c>
      <c r="R319" s="11">
        <f ca="1">COUNTIF(OFFSET(Unit_CFDAs!I$2,0,0,COUNTA(Unit_CFDAs!I$2:I$68000),1),$I319)</f>
        <v>0</v>
      </c>
      <c r="S319" s="11">
        <f ca="1">COUNTIF(OFFSET(Unit_CFDAs!J$2,0,0,COUNTA(Unit_CFDAs!J$2:J$68000),1),$I319)</f>
        <v>0</v>
      </c>
      <c r="T319" s="11">
        <f ca="1">COUNTIF(OFFSET(Unit_CFDAs!K$2,0,0,COUNTA(Unit_CFDAs!K$2:K$68000),1),$I319)</f>
        <v>0</v>
      </c>
      <c r="U319" t="str">
        <f>INDEX('CFDA-Defs'!$C$2:$C$68000,MATCH(I319,'CFDA-Defs'!$B$2:$B$68000))</f>
        <v>National Institutes Of Health, Department Of Health And Human Services</v>
      </c>
      <c r="V319" t="str">
        <f>INDEX('CFDA-Defs'!$A$2:$A$68000,MATCH(I319,'CFDA-Defs'!$B$2:$B$68000))</f>
        <v>Research Related to Deafness and Communication Disorders</v>
      </c>
    </row>
    <row r="320" spans="1:22" x14ac:dyDescent="0.2">
      <c r="A320" s="1">
        <v>41087</v>
      </c>
      <c r="B320" s="1">
        <v>42253</v>
      </c>
      <c r="C320" t="s">
        <v>6181</v>
      </c>
      <c r="D320" t="s">
        <v>6182</v>
      </c>
      <c r="E320" t="s">
        <v>5633</v>
      </c>
      <c r="G320" t="s">
        <v>6183</v>
      </c>
      <c r="H320" t="s">
        <v>6184</v>
      </c>
      <c r="I320">
        <v>93.173000000000002</v>
      </c>
      <c r="J320" s="8">
        <f ca="1">COUNTIF(OFFSET(Unit_CFDAs!A$2,0,0,COUNTA(Unit_CFDAs!A$2:A$68000),1),$I320)</f>
        <v>0</v>
      </c>
      <c r="K320" s="8">
        <f ca="1">COUNTIF(OFFSET(Unit_CFDAs!B$2,0,0,COUNTA(Unit_CFDAs!B$2:B$68000),1),$I320)</f>
        <v>1</v>
      </c>
      <c r="L320" s="8">
        <f ca="1">COUNTIF(OFFSET(Unit_CFDAs!C$2,0,0,COUNTA(Unit_CFDAs!C$2:C$68000),1),$I320)</f>
        <v>1</v>
      </c>
      <c r="M320" s="8">
        <f ca="1">COUNTIF(OFFSET(Unit_CFDAs!D$2,0,0,COUNTA(Unit_CFDAs!D$2:D$68000),1),$I320)</f>
        <v>0</v>
      </c>
      <c r="N320" s="8">
        <f ca="1">COUNTIF(OFFSET(Unit_CFDAs!E$2,0,0,COUNTA(Unit_CFDAs!E$2:E$68000),1),$I320)</f>
        <v>0</v>
      </c>
      <c r="O320" s="9">
        <f ca="1">COUNTIF(OFFSET(Unit_CFDAs!F$2,0,0,COUNTA(Unit_CFDAs!F$2:F$68000),1),$I320)</f>
        <v>0</v>
      </c>
      <c r="P320" s="11">
        <f ca="1">COUNTIF(OFFSET(Unit_CFDAs!G$2,0,0,COUNTA(Unit_CFDAs!G$2:G$68000),1),$I320)</f>
        <v>0</v>
      </c>
      <c r="Q320" s="11">
        <f ca="1">COUNTIF(OFFSET(Unit_CFDAs!H$2,0,0,COUNTA(Unit_CFDAs!H$2:H$68000),1),$I320)</f>
        <v>0</v>
      </c>
      <c r="R320" s="11">
        <f ca="1">COUNTIF(OFFSET(Unit_CFDAs!I$2,0,0,COUNTA(Unit_CFDAs!I$2:I$68000),1),$I320)</f>
        <v>0</v>
      </c>
      <c r="S320" s="11">
        <f ca="1">COUNTIF(OFFSET(Unit_CFDAs!J$2,0,0,COUNTA(Unit_CFDAs!J$2:J$68000),1),$I320)</f>
        <v>0</v>
      </c>
      <c r="T320" s="11">
        <f ca="1">COUNTIF(OFFSET(Unit_CFDAs!K$2,0,0,COUNTA(Unit_CFDAs!K$2:K$68000),1),$I320)</f>
        <v>0</v>
      </c>
      <c r="U320" t="str">
        <f>INDEX('CFDA-Defs'!$C$2:$C$68000,MATCH(I320,'CFDA-Defs'!$B$2:$B$68000))</f>
        <v>National Institutes Of Health, Department Of Health And Human Services</v>
      </c>
      <c r="V320" t="str">
        <f>INDEX('CFDA-Defs'!$A$2:$A$68000,MATCH(I320,'CFDA-Defs'!$B$2:$B$68000))</f>
        <v>Research Related to Deafness and Communication Disorders</v>
      </c>
    </row>
    <row r="321" spans="1:22" x14ac:dyDescent="0.2">
      <c r="A321" s="1">
        <v>41082</v>
      </c>
      <c r="B321" s="1">
        <v>42157</v>
      </c>
      <c r="C321" t="s">
        <v>6185</v>
      </c>
      <c r="D321" t="s">
        <v>6186</v>
      </c>
      <c r="E321" t="s">
        <v>5633</v>
      </c>
      <c r="F321">
        <v>1500000</v>
      </c>
      <c r="G321" t="s">
        <v>6187</v>
      </c>
      <c r="H321" t="s">
        <v>6188</v>
      </c>
      <c r="I321">
        <v>93.173000000000002</v>
      </c>
      <c r="J321" s="8">
        <f ca="1">COUNTIF(OFFSET(Unit_CFDAs!A$2,0,0,COUNTA(Unit_CFDAs!A$2:A$68000),1),$I321)</f>
        <v>0</v>
      </c>
      <c r="K321" s="8">
        <f ca="1">COUNTIF(OFFSET(Unit_CFDAs!B$2,0,0,COUNTA(Unit_CFDAs!B$2:B$68000),1),$I321)</f>
        <v>1</v>
      </c>
      <c r="L321" s="8">
        <f ca="1">COUNTIF(OFFSET(Unit_CFDAs!C$2,0,0,COUNTA(Unit_CFDAs!C$2:C$68000),1),$I321)</f>
        <v>1</v>
      </c>
      <c r="M321" s="8">
        <f ca="1">COUNTIF(OFFSET(Unit_CFDAs!D$2,0,0,COUNTA(Unit_CFDAs!D$2:D$68000),1),$I321)</f>
        <v>0</v>
      </c>
      <c r="N321" s="8">
        <f ca="1">COUNTIF(OFFSET(Unit_CFDAs!E$2,0,0,COUNTA(Unit_CFDAs!E$2:E$68000),1),$I321)</f>
        <v>0</v>
      </c>
      <c r="O321" s="9">
        <f ca="1">COUNTIF(OFFSET(Unit_CFDAs!F$2,0,0,COUNTA(Unit_CFDAs!F$2:F$68000),1),$I321)</f>
        <v>0</v>
      </c>
      <c r="P321" s="11">
        <f ca="1">COUNTIF(OFFSET(Unit_CFDAs!G$2,0,0,COUNTA(Unit_CFDAs!G$2:G$68000),1),$I321)</f>
        <v>0</v>
      </c>
      <c r="Q321" s="11">
        <f ca="1">COUNTIF(OFFSET(Unit_CFDAs!H$2,0,0,COUNTA(Unit_CFDAs!H$2:H$68000),1),$I321)</f>
        <v>0</v>
      </c>
      <c r="R321" s="11">
        <f ca="1">COUNTIF(OFFSET(Unit_CFDAs!I$2,0,0,COUNTA(Unit_CFDAs!I$2:I$68000),1),$I321)</f>
        <v>0</v>
      </c>
      <c r="S321" s="11">
        <f ca="1">COUNTIF(OFFSET(Unit_CFDAs!J$2,0,0,COUNTA(Unit_CFDAs!J$2:J$68000),1),$I321)</f>
        <v>0</v>
      </c>
      <c r="T321" s="11">
        <f ca="1">COUNTIF(OFFSET(Unit_CFDAs!K$2,0,0,COUNTA(Unit_CFDAs!K$2:K$68000),1),$I321)</f>
        <v>0</v>
      </c>
      <c r="U321" t="str">
        <f>INDEX('CFDA-Defs'!$C$2:$C$68000,MATCH(I321,'CFDA-Defs'!$B$2:$B$68000))</f>
        <v>National Institutes Of Health, Department Of Health And Human Services</v>
      </c>
      <c r="V321" t="str">
        <f>INDEX('CFDA-Defs'!$A$2:$A$68000,MATCH(I321,'CFDA-Defs'!$B$2:$B$68000))</f>
        <v>Research Related to Deafness and Communication Disorders</v>
      </c>
    </row>
    <row r="322" spans="1:22" x14ac:dyDescent="0.2">
      <c r="A322" s="1">
        <v>41067</v>
      </c>
      <c r="B322" s="1">
        <v>42253</v>
      </c>
      <c r="C322" t="s">
        <v>6189</v>
      </c>
      <c r="D322" t="s">
        <v>6190</v>
      </c>
      <c r="E322" t="s">
        <v>5633</v>
      </c>
      <c r="G322" t="s">
        <v>6191</v>
      </c>
      <c r="H322" t="s">
        <v>6192</v>
      </c>
      <c r="I322">
        <v>93.173000000000002</v>
      </c>
      <c r="J322" s="8">
        <f ca="1">COUNTIF(OFFSET(Unit_CFDAs!A$2,0,0,COUNTA(Unit_CFDAs!A$2:A$68000),1),$I322)</f>
        <v>0</v>
      </c>
      <c r="K322" s="8">
        <f ca="1">COUNTIF(OFFSET(Unit_CFDAs!B$2,0,0,COUNTA(Unit_CFDAs!B$2:B$68000),1),$I322)</f>
        <v>1</v>
      </c>
      <c r="L322" s="8">
        <f ca="1">COUNTIF(OFFSET(Unit_CFDAs!C$2,0,0,COUNTA(Unit_CFDAs!C$2:C$68000),1),$I322)</f>
        <v>1</v>
      </c>
      <c r="M322" s="8">
        <f ca="1">COUNTIF(OFFSET(Unit_CFDAs!D$2,0,0,COUNTA(Unit_CFDAs!D$2:D$68000),1),$I322)</f>
        <v>0</v>
      </c>
      <c r="N322" s="8">
        <f ca="1">COUNTIF(OFFSET(Unit_CFDAs!E$2,0,0,COUNTA(Unit_CFDAs!E$2:E$68000),1),$I322)</f>
        <v>0</v>
      </c>
      <c r="O322" s="9">
        <f ca="1">COUNTIF(OFFSET(Unit_CFDAs!F$2,0,0,COUNTA(Unit_CFDAs!F$2:F$68000),1),$I322)</f>
        <v>0</v>
      </c>
      <c r="P322" s="11">
        <f ca="1">COUNTIF(OFFSET(Unit_CFDAs!G$2,0,0,COUNTA(Unit_CFDAs!G$2:G$68000),1),$I322)</f>
        <v>0</v>
      </c>
      <c r="Q322" s="11">
        <f ca="1">COUNTIF(OFFSET(Unit_CFDAs!H$2,0,0,COUNTA(Unit_CFDAs!H$2:H$68000),1),$I322)</f>
        <v>0</v>
      </c>
      <c r="R322" s="11">
        <f ca="1">COUNTIF(OFFSET(Unit_CFDAs!I$2,0,0,COUNTA(Unit_CFDAs!I$2:I$68000),1),$I322)</f>
        <v>0</v>
      </c>
      <c r="S322" s="11">
        <f ca="1">COUNTIF(OFFSET(Unit_CFDAs!J$2,0,0,COUNTA(Unit_CFDAs!J$2:J$68000),1),$I322)</f>
        <v>0</v>
      </c>
      <c r="T322" s="11">
        <f ca="1">COUNTIF(OFFSET(Unit_CFDAs!K$2,0,0,COUNTA(Unit_CFDAs!K$2:K$68000),1),$I322)</f>
        <v>0</v>
      </c>
      <c r="U322" t="str">
        <f>INDEX('CFDA-Defs'!$C$2:$C$68000,MATCH(I322,'CFDA-Defs'!$B$2:$B$68000))</f>
        <v>National Institutes Of Health, Department Of Health And Human Services</v>
      </c>
      <c r="V322" t="str">
        <f>INDEX('CFDA-Defs'!$A$2:$A$68000,MATCH(I322,'CFDA-Defs'!$B$2:$B$68000))</f>
        <v>Research Related to Deafness and Communication Disorders</v>
      </c>
    </row>
    <row r="323" spans="1:22" x14ac:dyDescent="0.2">
      <c r="A323" s="1">
        <v>41054</v>
      </c>
      <c r="B323" s="1">
        <v>41881</v>
      </c>
      <c r="C323" t="s">
        <v>6193</v>
      </c>
      <c r="D323" t="s">
        <v>6194</v>
      </c>
      <c r="E323" t="s">
        <v>5633</v>
      </c>
      <c r="F323">
        <v>125000</v>
      </c>
      <c r="G323" t="s">
        <v>6195</v>
      </c>
      <c r="H323" t="s">
        <v>6196</v>
      </c>
      <c r="I323">
        <v>93.173000000000002</v>
      </c>
      <c r="J323" s="8">
        <f ca="1">COUNTIF(OFFSET(Unit_CFDAs!A$2,0,0,COUNTA(Unit_CFDAs!A$2:A$68000),1),$I323)</f>
        <v>0</v>
      </c>
      <c r="K323" s="8">
        <f ca="1">COUNTIF(OFFSET(Unit_CFDAs!B$2,0,0,COUNTA(Unit_CFDAs!B$2:B$68000),1),$I323)</f>
        <v>1</v>
      </c>
      <c r="L323" s="8">
        <f ca="1">COUNTIF(OFFSET(Unit_CFDAs!C$2,0,0,COUNTA(Unit_CFDAs!C$2:C$68000),1),$I323)</f>
        <v>1</v>
      </c>
      <c r="M323" s="8">
        <f ca="1">COUNTIF(OFFSET(Unit_CFDAs!D$2,0,0,COUNTA(Unit_CFDAs!D$2:D$68000),1),$I323)</f>
        <v>0</v>
      </c>
      <c r="N323" s="8">
        <f ca="1">COUNTIF(OFFSET(Unit_CFDAs!E$2,0,0,COUNTA(Unit_CFDAs!E$2:E$68000),1),$I323)</f>
        <v>0</v>
      </c>
      <c r="O323" s="9">
        <f ca="1">COUNTIF(OFFSET(Unit_CFDAs!F$2,0,0,COUNTA(Unit_CFDAs!F$2:F$68000),1),$I323)</f>
        <v>0</v>
      </c>
      <c r="P323" s="11">
        <f ca="1">COUNTIF(OFFSET(Unit_CFDAs!G$2,0,0,COUNTA(Unit_CFDAs!G$2:G$68000),1),$I323)</f>
        <v>0</v>
      </c>
      <c r="Q323" s="11">
        <f ca="1">COUNTIF(OFFSET(Unit_CFDAs!H$2,0,0,COUNTA(Unit_CFDAs!H$2:H$68000),1),$I323)</f>
        <v>0</v>
      </c>
      <c r="R323" s="11">
        <f ca="1">COUNTIF(OFFSET(Unit_CFDAs!I$2,0,0,COUNTA(Unit_CFDAs!I$2:I$68000),1),$I323)</f>
        <v>0</v>
      </c>
      <c r="S323" s="11">
        <f ca="1">COUNTIF(OFFSET(Unit_CFDAs!J$2,0,0,COUNTA(Unit_CFDAs!J$2:J$68000),1),$I323)</f>
        <v>0</v>
      </c>
      <c r="T323" s="11">
        <f ca="1">COUNTIF(OFFSET(Unit_CFDAs!K$2,0,0,COUNTA(Unit_CFDAs!K$2:K$68000),1),$I323)</f>
        <v>0</v>
      </c>
      <c r="U323" t="str">
        <f>INDEX('CFDA-Defs'!$C$2:$C$68000,MATCH(I323,'CFDA-Defs'!$B$2:$B$68000))</f>
        <v>National Institutes Of Health, Department Of Health And Human Services</v>
      </c>
      <c r="V323" t="str">
        <f>INDEX('CFDA-Defs'!$A$2:$A$68000,MATCH(I323,'CFDA-Defs'!$B$2:$B$68000))</f>
        <v>Research Related to Deafness and Communication Disorders</v>
      </c>
    </row>
    <row r="324" spans="1:22" x14ac:dyDescent="0.2">
      <c r="A324" s="1">
        <v>41044</v>
      </c>
      <c r="B324" s="1">
        <v>42253</v>
      </c>
      <c r="C324" t="s">
        <v>6197</v>
      </c>
      <c r="D324" t="s">
        <v>6198</v>
      </c>
      <c r="E324" t="s">
        <v>5633</v>
      </c>
      <c r="F324">
        <v>200000</v>
      </c>
      <c r="G324" t="s">
        <v>6199</v>
      </c>
      <c r="H324" t="s">
        <v>6200</v>
      </c>
      <c r="I324">
        <v>93.173000000000002</v>
      </c>
      <c r="J324" s="8">
        <f ca="1">COUNTIF(OFFSET(Unit_CFDAs!A$2,0,0,COUNTA(Unit_CFDAs!A$2:A$68000),1),$I324)</f>
        <v>0</v>
      </c>
      <c r="K324" s="8">
        <f ca="1">COUNTIF(OFFSET(Unit_CFDAs!B$2,0,0,COUNTA(Unit_CFDAs!B$2:B$68000),1),$I324)</f>
        <v>1</v>
      </c>
      <c r="L324" s="8">
        <f ca="1">COUNTIF(OFFSET(Unit_CFDAs!C$2,0,0,COUNTA(Unit_CFDAs!C$2:C$68000),1),$I324)</f>
        <v>1</v>
      </c>
      <c r="M324" s="8">
        <f ca="1">COUNTIF(OFFSET(Unit_CFDAs!D$2,0,0,COUNTA(Unit_CFDAs!D$2:D$68000),1),$I324)</f>
        <v>0</v>
      </c>
      <c r="N324" s="8">
        <f ca="1">COUNTIF(OFFSET(Unit_CFDAs!E$2,0,0,COUNTA(Unit_CFDAs!E$2:E$68000),1),$I324)</f>
        <v>0</v>
      </c>
      <c r="O324" s="9">
        <f ca="1">COUNTIF(OFFSET(Unit_CFDAs!F$2,0,0,COUNTA(Unit_CFDAs!F$2:F$68000),1),$I324)</f>
        <v>0</v>
      </c>
      <c r="P324" s="11">
        <f ca="1">COUNTIF(OFFSET(Unit_CFDAs!G$2,0,0,COUNTA(Unit_CFDAs!G$2:G$68000),1),$I324)</f>
        <v>0</v>
      </c>
      <c r="Q324" s="11">
        <f ca="1">COUNTIF(OFFSET(Unit_CFDAs!H$2,0,0,COUNTA(Unit_CFDAs!H$2:H$68000),1),$I324)</f>
        <v>0</v>
      </c>
      <c r="R324" s="11">
        <f ca="1">COUNTIF(OFFSET(Unit_CFDAs!I$2,0,0,COUNTA(Unit_CFDAs!I$2:I$68000),1),$I324)</f>
        <v>0</v>
      </c>
      <c r="S324" s="11">
        <f ca="1">COUNTIF(OFFSET(Unit_CFDAs!J$2,0,0,COUNTA(Unit_CFDAs!J$2:J$68000),1),$I324)</f>
        <v>0</v>
      </c>
      <c r="T324" s="11">
        <f ca="1">COUNTIF(OFFSET(Unit_CFDAs!K$2,0,0,COUNTA(Unit_CFDAs!K$2:K$68000),1),$I324)</f>
        <v>0</v>
      </c>
      <c r="U324" t="str">
        <f>INDEX('CFDA-Defs'!$C$2:$C$68000,MATCH(I324,'CFDA-Defs'!$B$2:$B$68000))</f>
        <v>National Institutes Of Health, Department Of Health And Human Services</v>
      </c>
      <c r="V324" t="str">
        <f>INDEX('CFDA-Defs'!$A$2:$A$68000,MATCH(I324,'CFDA-Defs'!$B$2:$B$68000))</f>
        <v>Research Related to Deafness and Communication Disorders</v>
      </c>
    </row>
    <row r="325" spans="1:22" x14ac:dyDescent="0.2">
      <c r="A325" s="1">
        <v>41044</v>
      </c>
      <c r="B325" s="1">
        <v>42253</v>
      </c>
      <c r="C325" t="s">
        <v>6201</v>
      </c>
      <c r="D325" t="s">
        <v>6202</v>
      </c>
      <c r="E325" t="s">
        <v>5633</v>
      </c>
      <c r="G325" t="s">
        <v>6199</v>
      </c>
      <c r="H325" t="s">
        <v>6203</v>
      </c>
      <c r="I325">
        <v>93.173000000000002</v>
      </c>
      <c r="J325" s="8">
        <f ca="1">COUNTIF(OFFSET(Unit_CFDAs!A$2,0,0,COUNTA(Unit_CFDAs!A$2:A$68000),1),$I325)</f>
        <v>0</v>
      </c>
      <c r="K325" s="8">
        <f ca="1">COUNTIF(OFFSET(Unit_CFDAs!B$2,0,0,COUNTA(Unit_CFDAs!B$2:B$68000),1),$I325)</f>
        <v>1</v>
      </c>
      <c r="L325" s="8">
        <f ca="1">COUNTIF(OFFSET(Unit_CFDAs!C$2,0,0,COUNTA(Unit_CFDAs!C$2:C$68000),1),$I325)</f>
        <v>1</v>
      </c>
      <c r="M325" s="8">
        <f ca="1">COUNTIF(OFFSET(Unit_CFDAs!D$2,0,0,COUNTA(Unit_CFDAs!D$2:D$68000),1),$I325)</f>
        <v>0</v>
      </c>
      <c r="N325" s="8">
        <f ca="1">COUNTIF(OFFSET(Unit_CFDAs!E$2,0,0,COUNTA(Unit_CFDAs!E$2:E$68000),1),$I325)</f>
        <v>0</v>
      </c>
      <c r="O325" s="9">
        <f ca="1">COUNTIF(OFFSET(Unit_CFDAs!F$2,0,0,COUNTA(Unit_CFDAs!F$2:F$68000),1),$I325)</f>
        <v>0</v>
      </c>
      <c r="P325" s="11">
        <f ca="1">COUNTIF(OFFSET(Unit_CFDAs!G$2,0,0,COUNTA(Unit_CFDAs!G$2:G$68000),1),$I325)</f>
        <v>0</v>
      </c>
      <c r="Q325" s="11">
        <f ca="1">COUNTIF(OFFSET(Unit_CFDAs!H$2,0,0,COUNTA(Unit_CFDAs!H$2:H$68000),1),$I325)</f>
        <v>0</v>
      </c>
      <c r="R325" s="11">
        <f ca="1">COUNTIF(OFFSET(Unit_CFDAs!I$2,0,0,COUNTA(Unit_CFDAs!I$2:I$68000),1),$I325)</f>
        <v>0</v>
      </c>
      <c r="S325" s="11">
        <f ca="1">COUNTIF(OFFSET(Unit_CFDAs!J$2,0,0,COUNTA(Unit_CFDAs!J$2:J$68000),1),$I325)</f>
        <v>0</v>
      </c>
      <c r="T325" s="11">
        <f ca="1">COUNTIF(OFFSET(Unit_CFDAs!K$2,0,0,COUNTA(Unit_CFDAs!K$2:K$68000),1),$I325)</f>
        <v>0</v>
      </c>
      <c r="U325" t="str">
        <f>INDEX('CFDA-Defs'!$C$2:$C$68000,MATCH(I325,'CFDA-Defs'!$B$2:$B$68000))</f>
        <v>National Institutes Of Health, Department Of Health And Human Services</v>
      </c>
      <c r="V325" t="str">
        <f>INDEX('CFDA-Defs'!$A$2:$A$68000,MATCH(I325,'CFDA-Defs'!$B$2:$B$68000))</f>
        <v>Research Related to Deafness and Communication Disorders</v>
      </c>
    </row>
    <row r="326" spans="1:22" x14ac:dyDescent="0.2">
      <c r="A326" s="1">
        <v>41019</v>
      </c>
      <c r="B326" s="1">
        <v>42130</v>
      </c>
      <c r="C326" t="s">
        <v>6204</v>
      </c>
      <c r="D326" t="s">
        <v>6205</v>
      </c>
      <c r="E326" t="s">
        <v>5633</v>
      </c>
      <c r="G326" t="s">
        <v>6206</v>
      </c>
      <c r="H326" t="s">
        <v>6207</v>
      </c>
      <c r="I326">
        <v>93.173000000000002</v>
      </c>
      <c r="J326" s="8">
        <f ca="1">COUNTIF(OFFSET(Unit_CFDAs!A$2,0,0,COUNTA(Unit_CFDAs!A$2:A$68000),1),$I326)</f>
        <v>0</v>
      </c>
      <c r="K326" s="8">
        <f ca="1">COUNTIF(OFFSET(Unit_CFDAs!B$2,0,0,COUNTA(Unit_CFDAs!B$2:B$68000),1),$I326)</f>
        <v>1</v>
      </c>
      <c r="L326" s="8">
        <f ca="1">COUNTIF(OFFSET(Unit_CFDAs!C$2,0,0,COUNTA(Unit_CFDAs!C$2:C$68000),1),$I326)</f>
        <v>1</v>
      </c>
      <c r="M326" s="8">
        <f ca="1">COUNTIF(OFFSET(Unit_CFDAs!D$2,0,0,COUNTA(Unit_CFDAs!D$2:D$68000),1),$I326)</f>
        <v>0</v>
      </c>
      <c r="N326" s="8">
        <f ca="1">COUNTIF(OFFSET(Unit_CFDAs!E$2,0,0,COUNTA(Unit_CFDAs!E$2:E$68000),1),$I326)</f>
        <v>0</v>
      </c>
      <c r="O326" s="9">
        <f ca="1">COUNTIF(OFFSET(Unit_CFDAs!F$2,0,0,COUNTA(Unit_CFDAs!F$2:F$68000),1),$I326)</f>
        <v>0</v>
      </c>
      <c r="P326" s="11">
        <f ca="1">COUNTIF(OFFSET(Unit_CFDAs!G$2,0,0,COUNTA(Unit_CFDAs!G$2:G$68000),1),$I326)</f>
        <v>0</v>
      </c>
      <c r="Q326" s="11">
        <f ca="1">COUNTIF(OFFSET(Unit_CFDAs!H$2,0,0,COUNTA(Unit_CFDAs!H$2:H$68000),1),$I326)</f>
        <v>0</v>
      </c>
      <c r="R326" s="11">
        <f ca="1">COUNTIF(OFFSET(Unit_CFDAs!I$2,0,0,COUNTA(Unit_CFDAs!I$2:I$68000),1),$I326)</f>
        <v>0</v>
      </c>
      <c r="S326" s="11">
        <f ca="1">COUNTIF(OFFSET(Unit_CFDAs!J$2,0,0,COUNTA(Unit_CFDAs!J$2:J$68000),1),$I326)</f>
        <v>0</v>
      </c>
      <c r="T326" s="11">
        <f ca="1">COUNTIF(OFFSET(Unit_CFDAs!K$2,0,0,COUNTA(Unit_CFDAs!K$2:K$68000),1),$I326)</f>
        <v>0</v>
      </c>
      <c r="U326" t="str">
        <f>INDEX('CFDA-Defs'!$C$2:$C$68000,MATCH(I326,'CFDA-Defs'!$B$2:$B$68000))</f>
        <v>National Institutes Of Health, Department Of Health And Human Services</v>
      </c>
      <c r="V326" t="str">
        <f>INDEX('CFDA-Defs'!$A$2:$A$68000,MATCH(I326,'CFDA-Defs'!$B$2:$B$68000))</f>
        <v>Research Related to Deafness and Communication Disorders</v>
      </c>
    </row>
    <row r="327" spans="1:22" x14ac:dyDescent="0.2">
      <c r="A327" s="1">
        <v>41005</v>
      </c>
      <c r="B327" s="1">
        <v>41457</v>
      </c>
      <c r="C327" t="s">
        <v>6208</v>
      </c>
      <c r="D327" t="s">
        <v>6209</v>
      </c>
      <c r="E327" t="s">
        <v>5633</v>
      </c>
      <c r="F327">
        <v>500000</v>
      </c>
      <c r="G327" t="s">
        <v>6210</v>
      </c>
      <c r="H327" t="s">
        <v>6211</v>
      </c>
      <c r="I327">
        <v>93.173000000000002</v>
      </c>
      <c r="J327" s="8">
        <f ca="1">COUNTIF(OFFSET(Unit_CFDAs!A$2,0,0,COUNTA(Unit_CFDAs!A$2:A$68000),1),$I327)</f>
        <v>0</v>
      </c>
      <c r="K327" s="8">
        <f ca="1">COUNTIF(OFFSET(Unit_CFDAs!B$2,0,0,COUNTA(Unit_CFDAs!B$2:B$68000),1),$I327)</f>
        <v>1</v>
      </c>
      <c r="L327" s="8">
        <f ca="1">COUNTIF(OFFSET(Unit_CFDAs!C$2,0,0,COUNTA(Unit_CFDAs!C$2:C$68000),1),$I327)</f>
        <v>1</v>
      </c>
      <c r="M327" s="8">
        <f ca="1">COUNTIF(OFFSET(Unit_CFDAs!D$2,0,0,COUNTA(Unit_CFDAs!D$2:D$68000),1),$I327)</f>
        <v>0</v>
      </c>
      <c r="N327" s="8">
        <f ca="1">COUNTIF(OFFSET(Unit_CFDAs!E$2,0,0,COUNTA(Unit_CFDAs!E$2:E$68000),1),$I327)</f>
        <v>0</v>
      </c>
      <c r="O327" s="9">
        <f ca="1">COUNTIF(OFFSET(Unit_CFDAs!F$2,0,0,COUNTA(Unit_CFDAs!F$2:F$68000),1),$I327)</f>
        <v>0</v>
      </c>
      <c r="P327" s="11">
        <f ca="1">COUNTIF(OFFSET(Unit_CFDAs!G$2,0,0,COUNTA(Unit_CFDAs!G$2:G$68000),1),$I327)</f>
        <v>0</v>
      </c>
      <c r="Q327" s="11">
        <f ca="1">COUNTIF(OFFSET(Unit_CFDAs!H$2,0,0,COUNTA(Unit_CFDAs!H$2:H$68000),1),$I327)</f>
        <v>0</v>
      </c>
      <c r="R327" s="11">
        <f ca="1">COUNTIF(OFFSET(Unit_CFDAs!I$2,0,0,COUNTA(Unit_CFDAs!I$2:I$68000),1),$I327)</f>
        <v>0</v>
      </c>
      <c r="S327" s="11">
        <f ca="1">COUNTIF(OFFSET(Unit_CFDAs!J$2,0,0,COUNTA(Unit_CFDAs!J$2:J$68000),1),$I327)</f>
        <v>0</v>
      </c>
      <c r="T327" s="11">
        <f ca="1">COUNTIF(OFFSET(Unit_CFDAs!K$2,0,0,COUNTA(Unit_CFDAs!K$2:K$68000),1),$I327)</f>
        <v>0</v>
      </c>
      <c r="U327" t="str">
        <f>INDEX('CFDA-Defs'!$C$2:$C$68000,MATCH(I327,'CFDA-Defs'!$B$2:$B$68000))</f>
        <v>National Institutes Of Health, Department Of Health And Human Services</v>
      </c>
      <c r="V327" t="str">
        <f>INDEX('CFDA-Defs'!$A$2:$A$68000,MATCH(I327,'CFDA-Defs'!$B$2:$B$68000))</f>
        <v>Research Related to Deafness and Communication Disorders</v>
      </c>
    </row>
    <row r="328" spans="1:22" x14ac:dyDescent="0.2">
      <c r="A328" s="1">
        <v>40887</v>
      </c>
      <c r="B328" s="1">
        <v>41937</v>
      </c>
      <c r="C328" t="s">
        <v>6212</v>
      </c>
      <c r="D328" t="s">
        <v>6213</v>
      </c>
      <c r="E328" t="s">
        <v>5633</v>
      </c>
      <c r="F328">
        <v>100000</v>
      </c>
      <c r="G328" t="s">
        <v>6214</v>
      </c>
      <c r="H328" t="s">
        <v>6215</v>
      </c>
      <c r="I328">
        <v>93.173000000000002</v>
      </c>
      <c r="J328" s="8">
        <f ca="1">COUNTIF(OFFSET(Unit_CFDAs!A$2,0,0,COUNTA(Unit_CFDAs!A$2:A$68000),1),$I328)</f>
        <v>0</v>
      </c>
      <c r="K328" s="8">
        <f ca="1">COUNTIF(OFFSET(Unit_CFDAs!B$2,0,0,COUNTA(Unit_CFDAs!B$2:B$68000),1),$I328)</f>
        <v>1</v>
      </c>
      <c r="L328" s="8">
        <f ca="1">COUNTIF(OFFSET(Unit_CFDAs!C$2,0,0,COUNTA(Unit_CFDAs!C$2:C$68000),1),$I328)</f>
        <v>1</v>
      </c>
      <c r="M328" s="8">
        <f ca="1">COUNTIF(OFFSET(Unit_CFDAs!D$2,0,0,COUNTA(Unit_CFDAs!D$2:D$68000),1),$I328)</f>
        <v>0</v>
      </c>
      <c r="N328" s="8">
        <f ca="1">COUNTIF(OFFSET(Unit_CFDAs!E$2,0,0,COUNTA(Unit_CFDAs!E$2:E$68000),1),$I328)</f>
        <v>0</v>
      </c>
      <c r="O328" s="9">
        <f ca="1">COUNTIF(OFFSET(Unit_CFDAs!F$2,0,0,COUNTA(Unit_CFDAs!F$2:F$68000),1),$I328)</f>
        <v>0</v>
      </c>
      <c r="P328" s="11">
        <f ca="1">COUNTIF(OFFSET(Unit_CFDAs!G$2,0,0,COUNTA(Unit_CFDAs!G$2:G$68000),1),$I328)</f>
        <v>0</v>
      </c>
      <c r="Q328" s="11">
        <f ca="1">COUNTIF(OFFSET(Unit_CFDAs!H$2,0,0,COUNTA(Unit_CFDAs!H$2:H$68000),1),$I328)</f>
        <v>0</v>
      </c>
      <c r="R328" s="11">
        <f ca="1">COUNTIF(OFFSET(Unit_CFDAs!I$2,0,0,COUNTA(Unit_CFDAs!I$2:I$68000),1),$I328)</f>
        <v>0</v>
      </c>
      <c r="S328" s="11">
        <f ca="1">COUNTIF(OFFSET(Unit_CFDAs!J$2,0,0,COUNTA(Unit_CFDAs!J$2:J$68000),1),$I328)</f>
        <v>0</v>
      </c>
      <c r="T328" s="11">
        <f ca="1">COUNTIF(OFFSET(Unit_CFDAs!K$2,0,0,COUNTA(Unit_CFDAs!K$2:K$68000),1),$I328)</f>
        <v>0</v>
      </c>
      <c r="U328" t="str">
        <f>INDEX('CFDA-Defs'!$C$2:$C$68000,MATCH(I328,'CFDA-Defs'!$B$2:$B$68000))</f>
        <v>National Institutes Of Health, Department Of Health And Human Services</v>
      </c>
      <c r="V328" t="str">
        <f>INDEX('CFDA-Defs'!$A$2:$A$68000,MATCH(I328,'CFDA-Defs'!$B$2:$B$68000))</f>
        <v>Research Related to Deafness and Communication Disorders</v>
      </c>
    </row>
    <row r="329" spans="1:22" x14ac:dyDescent="0.2">
      <c r="A329" s="1">
        <v>40870</v>
      </c>
      <c r="B329" s="1">
        <v>42010</v>
      </c>
      <c r="C329" t="s">
        <v>6216</v>
      </c>
      <c r="D329" t="s">
        <v>6217</v>
      </c>
      <c r="E329" t="s">
        <v>5633</v>
      </c>
      <c r="G329" t="s">
        <v>6218</v>
      </c>
      <c r="H329" t="s">
        <v>6219</v>
      </c>
      <c r="I329">
        <v>93.173000000000002</v>
      </c>
      <c r="J329" s="8">
        <f ca="1">COUNTIF(OFFSET(Unit_CFDAs!A$2,0,0,COUNTA(Unit_CFDAs!A$2:A$68000),1),$I329)</f>
        <v>0</v>
      </c>
      <c r="K329" s="8">
        <f ca="1">COUNTIF(OFFSET(Unit_CFDAs!B$2,0,0,COUNTA(Unit_CFDAs!B$2:B$68000),1),$I329)</f>
        <v>1</v>
      </c>
      <c r="L329" s="8">
        <f ca="1">COUNTIF(OFFSET(Unit_CFDAs!C$2,0,0,COUNTA(Unit_CFDAs!C$2:C$68000),1),$I329)</f>
        <v>1</v>
      </c>
      <c r="M329" s="8">
        <f ca="1">COUNTIF(OFFSET(Unit_CFDAs!D$2,0,0,COUNTA(Unit_CFDAs!D$2:D$68000),1),$I329)</f>
        <v>0</v>
      </c>
      <c r="N329" s="8">
        <f ca="1">COUNTIF(OFFSET(Unit_CFDAs!E$2,0,0,COUNTA(Unit_CFDAs!E$2:E$68000),1),$I329)</f>
        <v>0</v>
      </c>
      <c r="O329" s="9">
        <f ca="1">COUNTIF(OFFSET(Unit_CFDAs!F$2,0,0,COUNTA(Unit_CFDAs!F$2:F$68000),1),$I329)</f>
        <v>0</v>
      </c>
      <c r="P329" s="11">
        <f ca="1">COUNTIF(OFFSET(Unit_CFDAs!G$2,0,0,COUNTA(Unit_CFDAs!G$2:G$68000),1),$I329)</f>
        <v>0</v>
      </c>
      <c r="Q329" s="11">
        <f ca="1">COUNTIF(OFFSET(Unit_CFDAs!H$2,0,0,COUNTA(Unit_CFDAs!H$2:H$68000),1),$I329)</f>
        <v>0</v>
      </c>
      <c r="R329" s="11">
        <f ca="1">COUNTIF(OFFSET(Unit_CFDAs!I$2,0,0,COUNTA(Unit_CFDAs!I$2:I$68000),1),$I329)</f>
        <v>0</v>
      </c>
      <c r="S329" s="11">
        <f ca="1">COUNTIF(OFFSET(Unit_CFDAs!J$2,0,0,COUNTA(Unit_CFDAs!J$2:J$68000),1),$I329)</f>
        <v>0</v>
      </c>
      <c r="T329" s="11">
        <f ca="1">COUNTIF(OFFSET(Unit_CFDAs!K$2,0,0,COUNTA(Unit_CFDAs!K$2:K$68000),1),$I329)</f>
        <v>0</v>
      </c>
      <c r="U329" t="str">
        <f>INDEX('CFDA-Defs'!$C$2:$C$68000,MATCH(I329,'CFDA-Defs'!$B$2:$B$68000))</f>
        <v>National Institutes Of Health, Department Of Health And Human Services</v>
      </c>
      <c r="V329" t="str">
        <f>INDEX('CFDA-Defs'!$A$2:$A$68000,MATCH(I329,'CFDA-Defs'!$B$2:$B$68000))</f>
        <v>Research Related to Deafness and Communication Disorders</v>
      </c>
    </row>
    <row r="330" spans="1:22" x14ac:dyDescent="0.2">
      <c r="A330" s="1">
        <v>40717</v>
      </c>
      <c r="B330" s="1">
        <v>41739</v>
      </c>
      <c r="C330" t="s">
        <v>6220</v>
      </c>
      <c r="D330" t="s">
        <v>6221</v>
      </c>
      <c r="E330" t="s">
        <v>5633</v>
      </c>
      <c r="F330">
        <v>500000</v>
      </c>
      <c r="G330" t="s">
        <v>6152</v>
      </c>
      <c r="H330" t="s">
        <v>6222</v>
      </c>
      <c r="I330">
        <v>93.173000000000002</v>
      </c>
      <c r="J330" s="8">
        <f ca="1">COUNTIF(OFFSET(Unit_CFDAs!A$2,0,0,COUNTA(Unit_CFDAs!A$2:A$68000),1),$I330)</f>
        <v>0</v>
      </c>
      <c r="K330" s="8">
        <f ca="1">COUNTIF(OFFSET(Unit_CFDAs!B$2,0,0,COUNTA(Unit_CFDAs!B$2:B$68000),1),$I330)</f>
        <v>1</v>
      </c>
      <c r="L330" s="8">
        <f ca="1">COUNTIF(OFFSET(Unit_CFDAs!C$2,0,0,COUNTA(Unit_CFDAs!C$2:C$68000),1),$I330)</f>
        <v>1</v>
      </c>
      <c r="M330" s="8">
        <f ca="1">COUNTIF(OFFSET(Unit_CFDAs!D$2,0,0,COUNTA(Unit_CFDAs!D$2:D$68000),1),$I330)</f>
        <v>0</v>
      </c>
      <c r="N330" s="8">
        <f ca="1">COUNTIF(OFFSET(Unit_CFDAs!E$2,0,0,COUNTA(Unit_CFDAs!E$2:E$68000),1),$I330)</f>
        <v>0</v>
      </c>
      <c r="O330" s="9">
        <f ca="1">COUNTIF(OFFSET(Unit_CFDAs!F$2,0,0,COUNTA(Unit_CFDAs!F$2:F$68000),1),$I330)</f>
        <v>0</v>
      </c>
      <c r="P330" s="11">
        <f ca="1">COUNTIF(OFFSET(Unit_CFDAs!G$2,0,0,COUNTA(Unit_CFDAs!G$2:G$68000),1),$I330)</f>
        <v>0</v>
      </c>
      <c r="Q330" s="11">
        <f ca="1">COUNTIF(OFFSET(Unit_CFDAs!H$2,0,0,COUNTA(Unit_CFDAs!H$2:H$68000),1),$I330)</f>
        <v>0</v>
      </c>
      <c r="R330" s="11">
        <f ca="1">COUNTIF(OFFSET(Unit_CFDAs!I$2,0,0,COUNTA(Unit_CFDAs!I$2:I$68000),1),$I330)</f>
        <v>0</v>
      </c>
      <c r="S330" s="11">
        <f ca="1">COUNTIF(OFFSET(Unit_CFDAs!J$2,0,0,COUNTA(Unit_CFDAs!J$2:J$68000),1),$I330)</f>
        <v>0</v>
      </c>
      <c r="T330" s="11">
        <f ca="1">COUNTIF(OFFSET(Unit_CFDAs!K$2,0,0,COUNTA(Unit_CFDAs!K$2:K$68000),1),$I330)</f>
        <v>0</v>
      </c>
      <c r="U330" t="str">
        <f>INDEX('CFDA-Defs'!$C$2:$C$68000,MATCH(I330,'CFDA-Defs'!$B$2:$B$68000))</f>
        <v>National Institutes Of Health, Department Of Health And Human Services</v>
      </c>
      <c r="V330" t="str">
        <f>INDEX('CFDA-Defs'!$A$2:$A$68000,MATCH(I330,'CFDA-Defs'!$B$2:$B$68000))</f>
        <v>Research Related to Deafness and Communication Disorders</v>
      </c>
    </row>
    <row r="331" spans="1:22" x14ac:dyDescent="0.2">
      <c r="A331" s="1">
        <v>40583</v>
      </c>
      <c r="B331" s="1">
        <v>41556</v>
      </c>
      <c r="C331" t="s">
        <v>6223</v>
      </c>
      <c r="D331" t="s">
        <v>6224</v>
      </c>
      <c r="E331" t="s">
        <v>5633</v>
      </c>
      <c r="G331" t="s">
        <v>6225</v>
      </c>
      <c r="H331" t="s">
        <v>6226</v>
      </c>
      <c r="I331">
        <v>93.173000000000002</v>
      </c>
      <c r="J331" s="8">
        <f ca="1">COUNTIF(OFFSET(Unit_CFDAs!A$2,0,0,COUNTA(Unit_CFDAs!A$2:A$68000),1),$I331)</f>
        <v>0</v>
      </c>
      <c r="K331" s="8">
        <f ca="1">COUNTIF(OFFSET(Unit_CFDAs!B$2,0,0,COUNTA(Unit_CFDAs!B$2:B$68000),1),$I331)</f>
        <v>1</v>
      </c>
      <c r="L331" s="8">
        <f ca="1">COUNTIF(OFFSET(Unit_CFDAs!C$2,0,0,COUNTA(Unit_CFDAs!C$2:C$68000),1),$I331)</f>
        <v>1</v>
      </c>
      <c r="M331" s="8">
        <f ca="1">COUNTIF(OFFSET(Unit_CFDAs!D$2,0,0,COUNTA(Unit_CFDAs!D$2:D$68000),1),$I331)</f>
        <v>0</v>
      </c>
      <c r="N331" s="8">
        <f ca="1">COUNTIF(OFFSET(Unit_CFDAs!E$2,0,0,COUNTA(Unit_CFDAs!E$2:E$68000),1),$I331)</f>
        <v>0</v>
      </c>
      <c r="O331" s="9">
        <f ca="1">COUNTIF(OFFSET(Unit_CFDAs!F$2,0,0,COUNTA(Unit_CFDAs!F$2:F$68000),1),$I331)</f>
        <v>0</v>
      </c>
      <c r="P331" s="11">
        <f ca="1">COUNTIF(OFFSET(Unit_CFDAs!G$2,0,0,COUNTA(Unit_CFDAs!G$2:G$68000),1),$I331)</f>
        <v>0</v>
      </c>
      <c r="Q331" s="11">
        <f ca="1">COUNTIF(OFFSET(Unit_CFDAs!H$2,0,0,COUNTA(Unit_CFDAs!H$2:H$68000),1),$I331)</f>
        <v>0</v>
      </c>
      <c r="R331" s="11">
        <f ca="1">COUNTIF(OFFSET(Unit_CFDAs!I$2,0,0,COUNTA(Unit_CFDAs!I$2:I$68000),1),$I331)</f>
        <v>0</v>
      </c>
      <c r="S331" s="11">
        <f ca="1">COUNTIF(OFFSET(Unit_CFDAs!J$2,0,0,COUNTA(Unit_CFDAs!J$2:J$68000),1),$I331)</f>
        <v>0</v>
      </c>
      <c r="T331" s="11">
        <f ca="1">COUNTIF(OFFSET(Unit_CFDAs!K$2,0,0,COUNTA(Unit_CFDAs!K$2:K$68000),1),$I331)</f>
        <v>0</v>
      </c>
      <c r="U331" t="str">
        <f>INDEX('CFDA-Defs'!$C$2:$C$68000,MATCH(I331,'CFDA-Defs'!$B$2:$B$68000))</f>
        <v>National Institutes Of Health, Department Of Health And Human Services</v>
      </c>
      <c r="V331" t="str">
        <f>INDEX('CFDA-Defs'!$A$2:$A$68000,MATCH(I331,'CFDA-Defs'!$B$2:$B$68000))</f>
        <v>Research Related to Deafness and Communication Disorders</v>
      </c>
    </row>
    <row r="332" spans="1:22" x14ac:dyDescent="0.2">
      <c r="A332" s="1">
        <v>40583</v>
      </c>
      <c r="B332" s="1">
        <v>41556</v>
      </c>
      <c r="C332" t="s">
        <v>6227</v>
      </c>
      <c r="D332" t="s">
        <v>6228</v>
      </c>
      <c r="E332" t="s">
        <v>5633</v>
      </c>
      <c r="G332" t="s">
        <v>6229</v>
      </c>
      <c r="H332" t="s">
        <v>6230</v>
      </c>
      <c r="I332">
        <v>93.173000000000002</v>
      </c>
      <c r="J332" s="8">
        <f ca="1">COUNTIF(OFFSET(Unit_CFDAs!A$2,0,0,COUNTA(Unit_CFDAs!A$2:A$68000),1),$I332)</f>
        <v>0</v>
      </c>
      <c r="K332" s="8">
        <f ca="1">COUNTIF(OFFSET(Unit_CFDAs!B$2,0,0,COUNTA(Unit_CFDAs!B$2:B$68000),1),$I332)</f>
        <v>1</v>
      </c>
      <c r="L332" s="8">
        <f ca="1">COUNTIF(OFFSET(Unit_CFDAs!C$2,0,0,COUNTA(Unit_CFDAs!C$2:C$68000),1),$I332)</f>
        <v>1</v>
      </c>
      <c r="M332" s="8">
        <f ca="1">COUNTIF(OFFSET(Unit_CFDAs!D$2,0,0,COUNTA(Unit_CFDAs!D$2:D$68000),1),$I332)</f>
        <v>0</v>
      </c>
      <c r="N332" s="8">
        <f ca="1">COUNTIF(OFFSET(Unit_CFDAs!E$2,0,0,COUNTA(Unit_CFDAs!E$2:E$68000),1),$I332)</f>
        <v>0</v>
      </c>
      <c r="O332" s="9">
        <f ca="1">COUNTIF(OFFSET(Unit_CFDAs!F$2,0,0,COUNTA(Unit_CFDAs!F$2:F$68000),1),$I332)</f>
        <v>0</v>
      </c>
      <c r="P332" s="11">
        <f ca="1">COUNTIF(OFFSET(Unit_CFDAs!G$2,0,0,COUNTA(Unit_CFDAs!G$2:G$68000),1),$I332)</f>
        <v>0</v>
      </c>
      <c r="Q332" s="11">
        <f ca="1">COUNTIF(OFFSET(Unit_CFDAs!H$2,0,0,COUNTA(Unit_CFDAs!H$2:H$68000),1),$I332)</f>
        <v>0</v>
      </c>
      <c r="R332" s="11">
        <f ca="1">COUNTIF(OFFSET(Unit_CFDAs!I$2,0,0,COUNTA(Unit_CFDAs!I$2:I$68000),1),$I332)</f>
        <v>0</v>
      </c>
      <c r="S332" s="11">
        <f ca="1">COUNTIF(OFFSET(Unit_CFDAs!J$2,0,0,COUNTA(Unit_CFDAs!J$2:J$68000),1),$I332)</f>
        <v>0</v>
      </c>
      <c r="T332" s="11">
        <f ca="1">COUNTIF(OFFSET(Unit_CFDAs!K$2,0,0,COUNTA(Unit_CFDAs!K$2:K$68000),1),$I332)</f>
        <v>0</v>
      </c>
      <c r="U332" t="str">
        <f>INDEX('CFDA-Defs'!$C$2:$C$68000,MATCH(I332,'CFDA-Defs'!$B$2:$B$68000))</f>
        <v>National Institutes Of Health, Department Of Health And Human Services</v>
      </c>
      <c r="V332" t="str">
        <f>INDEX('CFDA-Defs'!$A$2:$A$68000,MATCH(I332,'CFDA-Defs'!$B$2:$B$68000))</f>
        <v>Research Related to Deafness and Communication Disorders</v>
      </c>
    </row>
    <row r="333" spans="1:22" x14ac:dyDescent="0.2">
      <c r="A333" s="1">
        <v>40502</v>
      </c>
      <c r="B333" s="1">
        <v>41548</v>
      </c>
      <c r="C333" t="s">
        <v>6231</v>
      </c>
      <c r="D333" t="s">
        <v>6232</v>
      </c>
      <c r="E333" t="s">
        <v>5633</v>
      </c>
      <c r="F333">
        <v>750000</v>
      </c>
      <c r="G333" t="s">
        <v>6233</v>
      </c>
      <c r="H333" t="s">
        <v>6234</v>
      </c>
      <c r="I333">
        <v>93.173000000000002</v>
      </c>
      <c r="J333" s="8">
        <f ca="1">COUNTIF(OFFSET(Unit_CFDAs!A$2,0,0,COUNTA(Unit_CFDAs!A$2:A$68000),1),$I333)</f>
        <v>0</v>
      </c>
      <c r="K333" s="8">
        <f ca="1">COUNTIF(OFFSET(Unit_CFDAs!B$2,0,0,COUNTA(Unit_CFDAs!B$2:B$68000),1),$I333)</f>
        <v>1</v>
      </c>
      <c r="L333" s="8">
        <f ca="1">COUNTIF(OFFSET(Unit_CFDAs!C$2,0,0,COUNTA(Unit_CFDAs!C$2:C$68000),1),$I333)</f>
        <v>1</v>
      </c>
      <c r="M333" s="8">
        <f ca="1">COUNTIF(OFFSET(Unit_CFDAs!D$2,0,0,COUNTA(Unit_CFDAs!D$2:D$68000),1),$I333)</f>
        <v>0</v>
      </c>
      <c r="N333" s="8">
        <f ca="1">COUNTIF(OFFSET(Unit_CFDAs!E$2,0,0,COUNTA(Unit_CFDAs!E$2:E$68000),1),$I333)</f>
        <v>0</v>
      </c>
      <c r="O333" s="9">
        <f ca="1">COUNTIF(OFFSET(Unit_CFDAs!F$2,0,0,COUNTA(Unit_CFDAs!F$2:F$68000),1),$I333)</f>
        <v>0</v>
      </c>
      <c r="P333" s="11">
        <f ca="1">COUNTIF(OFFSET(Unit_CFDAs!G$2,0,0,COUNTA(Unit_CFDAs!G$2:G$68000),1),$I333)</f>
        <v>0</v>
      </c>
      <c r="Q333" s="11">
        <f ca="1">COUNTIF(OFFSET(Unit_CFDAs!H$2,0,0,COUNTA(Unit_CFDAs!H$2:H$68000),1),$I333)</f>
        <v>0</v>
      </c>
      <c r="R333" s="11">
        <f ca="1">COUNTIF(OFFSET(Unit_CFDAs!I$2,0,0,COUNTA(Unit_CFDAs!I$2:I$68000),1),$I333)</f>
        <v>0</v>
      </c>
      <c r="S333" s="11">
        <f ca="1">COUNTIF(OFFSET(Unit_CFDAs!J$2,0,0,COUNTA(Unit_CFDAs!J$2:J$68000),1),$I333)</f>
        <v>0</v>
      </c>
      <c r="T333" s="11">
        <f ca="1">COUNTIF(OFFSET(Unit_CFDAs!K$2,0,0,COUNTA(Unit_CFDAs!K$2:K$68000),1),$I333)</f>
        <v>0</v>
      </c>
      <c r="U333" t="str">
        <f>INDEX('CFDA-Defs'!$C$2:$C$68000,MATCH(I333,'CFDA-Defs'!$B$2:$B$68000))</f>
        <v>National Institutes Of Health, Department Of Health And Human Services</v>
      </c>
      <c r="V333" t="str">
        <f>INDEX('CFDA-Defs'!$A$2:$A$68000,MATCH(I333,'CFDA-Defs'!$B$2:$B$68000))</f>
        <v>Research Related to Deafness and Communication Disorders</v>
      </c>
    </row>
    <row r="334" spans="1:22" x14ac:dyDescent="0.2">
      <c r="A334" s="1">
        <v>40439</v>
      </c>
      <c r="B334" s="1">
        <v>41645</v>
      </c>
      <c r="C334" t="s">
        <v>6235</v>
      </c>
      <c r="D334" t="s">
        <v>6236</v>
      </c>
      <c r="E334" t="s">
        <v>5633</v>
      </c>
      <c r="F334">
        <v>275000</v>
      </c>
      <c r="G334" t="s">
        <v>6237</v>
      </c>
      <c r="H334" t="s">
        <v>6238</v>
      </c>
      <c r="I334">
        <v>93.173000000000002</v>
      </c>
      <c r="J334" s="8">
        <f ca="1">COUNTIF(OFFSET(Unit_CFDAs!A$2,0,0,COUNTA(Unit_CFDAs!A$2:A$68000),1),$I334)</f>
        <v>0</v>
      </c>
      <c r="K334" s="8">
        <f ca="1">COUNTIF(OFFSET(Unit_CFDAs!B$2,0,0,COUNTA(Unit_CFDAs!B$2:B$68000),1),$I334)</f>
        <v>1</v>
      </c>
      <c r="L334" s="8">
        <f ca="1">COUNTIF(OFFSET(Unit_CFDAs!C$2,0,0,COUNTA(Unit_CFDAs!C$2:C$68000),1),$I334)</f>
        <v>1</v>
      </c>
      <c r="M334" s="8">
        <f ca="1">COUNTIF(OFFSET(Unit_CFDAs!D$2,0,0,COUNTA(Unit_CFDAs!D$2:D$68000),1),$I334)</f>
        <v>0</v>
      </c>
      <c r="N334" s="8">
        <f ca="1">COUNTIF(OFFSET(Unit_CFDAs!E$2,0,0,COUNTA(Unit_CFDAs!E$2:E$68000),1),$I334)</f>
        <v>0</v>
      </c>
      <c r="O334" s="9">
        <f ca="1">COUNTIF(OFFSET(Unit_CFDAs!F$2,0,0,COUNTA(Unit_CFDAs!F$2:F$68000),1),$I334)</f>
        <v>0</v>
      </c>
      <c r="P334" s="11">
        <f ca="1">COUNTIF(OFFSET(Unit_CFDAs!G$2,0,0,COUNTA(Unit_CFDAs!G$2:G$68000),1),$I334)</f>
        <v>0</v>
      </c>
      <c r="Q334" s="11">
        <f ca="1">COUNTIF(OFFSET(Unit_CFDAs!H$2,0,0,COUNTA(Unit_CFDAs!H$2:H$68000),1),$I334)</f>
        <v>0</v>
      </c>
      <c r="R334" s="11">
        <f ca="1">COUNTIF(OFFSET(Unit_CFDAs!I$2,0,0,COUNTA(Unit_CFDAs!I$2:I$68000),1),$I334)</f>
        <v>0</v>
      </c>
      <c r="S334" s="11">
        <f ca="1">COUNTIF(OFFSET(Unit_CFDAs!J$2,0,0,COUNTA(Unit_CFDAs!J$2:J$68000),1),$I334)</f>
        <v>0</v>
      </c>
      <c r="T334" s="11">
        <f ca="1">COUNTIF(OFFSET(Unit_CFDAs!K$2,0,0,COUNTA(Unit_CFDAs!K$2:K$68000),1),$I334)</f>
        <v>0</v>
      </c>
      <c r="U334" t="str">
        <f>INDEX('CFDA-Defs'!$C$2:$C$68000,MATCH(I334,'CFDA-Defs'!$B$2:$B$68000))</f>
        <v>National Institutes Of Health, Department Of Health And Human Services</v>
      </c>
      <c r="V334" t="str">
        <f>INDEX('CFDA-Defs'!$A$2:$A$68000,MATCH(I334,'CFDA-Defs'!$B$2:$B$68000))</f>
        <v>Research Related to Deafness and Communication Disorders</v>
      </c>
    </row>
    <row r="335" spans="1:22" x14ac:dyDescent="0.2">
      <c r="A335" s="1">
        <v>40438</v>
      </c>
      <c r="B335" s="1">
        <v>41645</v>
      </c>
      <c r="C335" t="s">
        <v>6239</v>
      </c>
      <c r="D335" t="s">
        <v>6240</v>
      </c>
      <c r="E335" t="s">
        <v>5633</v>
      </c>
      <c r="G335" t="s">
        <v>6237</v>
      </c>
      <c r="H335" t="s">
        <v>6241</v>
      </c>
      <c r="I335">
        <v>93.173000000000002</v>
      </c>
      <c r="J335" s="8">
        <f ca="1">COUNTIF(OFFSET(Unit_CFDAs!A$2,0,0,COUNTA(Unit_CFDAs!A$2:A$68000),1),$I335)</f>
        <v>0</v>
      </c>
      <c r="K335" s="8">
        <f ca="1">COUNTIF(OFFSET(Unit_CFDAs!B$2,0,0,COUNTA(Unit_CFDAs!B$2:B$68000),1),$I335)</f>
        <v>1</v>
      </c>
      <c r="L335" s="8">
        <f ca="1">COUNTIF(OFFSET(Unit_CFDAs!C$2,0,0,COUNTA(Unit_CFDAs!C$2:C$68000),1),$I335)</f>
        <v>1</v>
      </c>
      <c r="M335" s="8">
        <f ca="1">COUNTIF(OFFSET(Unit_CFDAs!D$2,0,0,COUNTA(Unit_CFDAs!D$2:D$68000),1),$I335)</f>
        <v>0</v>
      </c>
      <c r="N335" s="8">
        <f ca="1">COUNTIF(OFFSET(Unit_CFDAs!E$2,0,0,COUNTA(Unit_CFDAs!E$2:E$68000),1),$I335)</f>
        <v>0</v>
      </c>
      <c r="O335" s="9">
        <f ca="1">COUNTIF(OFFSET(Unit_CFDAs!F$2,0,0,COUNTA(Unit_CFDAs!F$2:F$68000),1),$I335)</f>
        <v>0</v>
      </c>
      <c r="P335" s="11">
        <f ca="1">COUNTIF(OFFSET(Unit_CFDAs!G$2,0,0,COUNTA(Unit_CFDAs!G$2:G$68000),1),$I335)</f>
        <v>0</v>
      </c>
      <c r="Q335" s="11">
        <f ca="1">COUNTIF(OFFSET(Unit_CFDAs!H$2,0,0,COUNTA(Unit_CFDAs!H$2:H$68000),1),$I335)</f>
        <v>0</v>
      </c>
      <c r="R335" s="11">
        <f ca="1">COUNTIF(OFFSET(Unit_CFDAs!I$2,0,0,COUNTA(Unit_CFDAs!I$2:I$68000),1),$I335)</f>
        <v>0</v>
      </c>
      <c r="S335" s="11">
        <f ca="1">COUNTIF(OFFSET(Unit_CFDAs!J$2,0,0,COUNTA(Unit_CFDAs!J$2:J$68000),1),$I335)</f>
        <v>0</v>
      </c>
      <c r="T335" s="11">
        <f ca="1">COUNTIF(OFFSET(Unit_CFDAs!K$2,0,0,COUNTA(Unit_CFDAs!K$2:K$68000),1),$I335)</f>
        <v>0</v>
      </c>
      <c r="U335" t="str">
        <f>INDEX('CFDA-Defs'!$C$2:$C$68000,MATCH(I335,'CFDA-Defs'!$B$2:$B$68000))</f>
        <v>National Institutes Of Health, Department Of Health And Human Services</v>
      </c>
      <c r="V335" t="str">
        <f>INDEX('CFDA-Defs'!$A$2:$A$68000,MATCH(I335,'CFDA-Defs'!$B$2:$B$68000))</f>
        <v>Research Related to Deafness and Communication Disorders</v>
      </c>
    </row>
    <row r="336" spans="1:22" x14ac:dyDescent="0.2">
      <c r="A336" s="1">
        <v>40425</v>
      </c>
      <c r="B336" s="1">
        <v>41645</v>
      </c>
      <c r="C336" t="s">
        <v>6242</v>
      </c>
      <c r="D336" t="s">
        <v>6243</v>
      </c>
      <c r="E336" t="s">
        <v>5633</v>
      </c>
      <c r="F336">
        <v>275000</v>
      </c>
      <c r="G336" t="s">
        <v>6244</v>
      </c>
      <c r="H336" t="s">
        <v>6245</v>
      </c>
      <c r="I336">
        <v>93.173000000000002</v>
      </c>
      <c r="J336" s="8">
        <f ca="1">COUNTIF(OFFSET(Unit_CFDAs!A$2,0,0,COUNTA(Unit_CFDAs!A$2:A$68000),1),$I336)</f>
        <v>0</v>
      </c>
      <c r="K336" s="8">
        <f ca="1">COUNTIF(OFFSET(Unit_CFDAs!B$2,0,0,COUNTA(Unit_CFDAs!B$2:B$68000),1),$I336)</f>
        <v>1</v>
      </c>
      <c r="L336" s="8">
        <f ca="1">COUNTIF(OFFSET(Unit_CFDAs!C$2,0,0,COUNTA(Unit_CFDAs!C$2:C$68000),1),$I336)</f>
        <v>1</v>
      </c>
      <c r="M336" s="8">
        <f ca="1">COUNTIF(OFFSET(Unit_CFDAs!D$2,0,0,COUNTA(Unit_CFDAs!D$2:D$68000),1),$I336)</f>
        <v>0</v>
      </c>
      <c r="N336" s="8">
        <f ca="1">COUNTIF(OFFSET(Unit_CFDAs!E$2,0,0,COUNTA(Unit_CFDAs!E$2:E$68000),1),$I336)</f>
        <v>0</v>
      </c>
      <c r="O336" s="9">
        <f ca="1">COUNTIF(OFFSET(Unit_CFDAs!F$2,0,0,COUNTA(Unit_CFDAs!F$2:F$68000),1),$I336)</f>
        <v>0</v>
      </c>
      <c r="P336" s="11">
        <f ca="1">COUNTIF(OFFSET(Unit_CFDAs!G$2,0,0,COUNTA(Unit_CFDAs!G$2:G$68000),1),$I336)</f>
        <v>0</v>
      </c>
      <c r="Q336" s="11">
        <f ca="1">COUNTIF(OFFSET(Unit_CFDAs!H$2,0,0,COUNTA(Unit_CFDAs!H$2:H$68000),1),$I336)</f>
        <v>0</v>
      </c>
      <c r="R336" s="11">
        <f ca="1">COUNTIF(OFFSET(Unit_CFDAs!I$2,0,0,COUNTA(Unit_CFDAs!I$2:I$68000),1),$I336)</f>
        <v>0</v>
      </c>
      <c r="S336" s="11">
        <f ca="1">COUNTIF(OFFSET(Unit_CFDAs!J$2,0,0,COUNTA(Unit_CFDAs!J$2:J$68000),1),$I336)</f>
        <v>0</v>
      </c>
      <c r="T336" s="11">
        <f ca="1">COUNTIF(OFFSET(Unit_CFDAs!K$2,0,0,COUNTA(Unit_CFDAs!K$2:K$68000),1),$I336)</f>
        <v>0</v>
      </c>
      <c r="U336" t="str">
        <f>INDEX('CFDA-Defs'!$C$2:$C$68000,MATCH(I336,'CFDA-Defs'!$B$2:$B$68000))</f>
        <v>National Institutes Of Health, Department Of Health And Human Services</v>
      </c>
      <c r="V336" t="str">
        <f>INDEX('CFDA-Defs'!$A$2:$A$68000,MATCH(I336,'CFDA-Defs'!$B$2:$B$68000))</f>
        <v>Research Related to Deafness and Communication Disorders</v>
      </c>
    </row>
    <row r="337" spans="1:22" x14ac:dyDescent="0.2">
      <c r="A337" s="1">
        <v>40424</v>
      </c>
      <c r="B337" s="1">
        <v>41645</v>
      </c>
      <c r="C337" t="s">
        <v>6246</v>
      </c>
      <c r="D337" t="s">
        <v>6247</v>
      </c>
      <c r="E337" t="s">
        <v>5633</v>
      </c>
      <c r="G337" t="s">
        <v>6248</v>
      </c>
      <c r="H337" t="s">
        <v>6249</v>
      </c>
      <c r="I337">
        <v>93.173000000000002</v>
      </c>
      <c r="J337" s="8">
        <f ca="1">COUNTIF(OFFSET(Unit_CFDAs!A$2,0,0,COUNTA(Unit_CFDAs!A$2:A$68000),1),$I337)</f>
        <v>0</v>
      </c>
      <c r="K337" s="8">
        <f ca="1">COUNTIF(OFFSET(Unit_CFDAs!B$2,0,0,COUNTA(Unit_CFDAs!B$2:B$68000),1),$I337)</f>
        <v>1</v>
      </c>
      <c r="L337" s="8">
        <f ca="1">COUNTIF(OFFSET(Unit_CFDAs!C$2,0,0,COUNTA(Unit_CFDAs!C$2:C$68000),1),$I337)</f>
        <v>1</v>
      </c>
      <c r="M337" s="8">
        <f ca="1">COUNTIF(OFFSET(Unit_CFDAs!D$2,0,0,COUNTA(Unit_CFDAs!D$2:D$68000),1),$I337)</f>
        <v>0</v>
      </c>
      <c r="N337" s="8">
        <f ca="1">COUNTIF(OFFSET(Unit_CFDAs!E$2,0,0,COUNTA(Unit_CFDAs!E$2:E$68000),1),$I337)</f>
        <v>0</v>
      </c>
      <c r="O337" s="9">
        <f ca="1">COUNTIF(OFFSET(Unit_CFDAs!F$2,0,0,COUNTA(Unit_CFDAs!F$2:F$68000),1),$I337)</f>
        <v>0</v>
      </c>
      <c r="P337" s="11">
        <f ca="1">COUNTIF(OFFSET(Unit_CFDAs!G$2,0,0,COUNTA(Unit_CFDAs!G$2:G$68000),1),$I337)</f>
        <v>0</v>
      </c>
      <c r="Q337" s="11">
        <f ca="1">COUNTIF(OFFSET(Unit_CFDAs!H$2,0,0,COUNTA(Unit_CFDAs!H$2:H$68000),1),$I337)</f>
        <v>0</v>
      </c>
      <c r="R337" s="11">
        <f ca="1">COUNTIF(OFFSET(Unit_CFDAs!I$2,0,0,COUNTA(Unit_CFDAs!I$2:I$68000),1),$I337)</f>
        <v>0</v>
      </c>
      <c r="S337" s="11">
        <f ca="1">COUNTIF(OFFSET(Unit_CFDAs!J$2,0,0,COUNTA(Unit_CFDAs!J$2:J$68000),1),$I337)</f>
        <v>0</v>
      </c>
      <c r="T337" s="11">
        <f ca="1">COUNTIF(OFFSET(Unit_CFDAs!K$2,0,0,COUNTA(Unit_CFDAs!K$2:K$68000),1),$I337)</f>
        <v>0</v>
      </c>
      <c r="U337" t="str">
        <f>INDEX('CFDA-Defs'!$C$2:$C$68000,MATCH(I337,'CFDA-Defs'!$B$2:$B$68000))</f>
        <v>National Institutes Of Health, Department Of Health And Human Services</v>
      </c>
      <c r="V337" t="str">
        <f>INDEX('CFDA-Defs'!$A$2:$A$68000,MATCH(I337,'CFDA-Defs'!$B$2:$B$68000))</f>
        <v>Research Related to Deafness and Communication Disorders</v>
      </c>
    </row>
    <row r="338" spans="1:22" x14ac:dyDescent="0.2">
      <c r="A338" s="1">
        <v>40375</v>
      </c>
      <c r="B338" s="1">
        <v>41523</v>
      </c>
      <c r="C338" t="s">
        <v>6250</v>
      </c>
      <c r="D338" t="s">
        <v>6251</v>
      </c>
      <c r="E338" t="s">
        <v>5633</v>
      </c>
      <c r="G338" t="s">
        <v>6252</v>
      </c>
      <c r="H338" t="s">
        <v>6253</v>
      </c>
      <c r="I338">
        <v>93.173000000000002</v>
      </c>
      <c r="J338" s="8">
        <f ca="1">COUNTIF(OFFSET(Unit_CFDAs!A$2,0,0,COUNTA(Unit_CFDAs!A$2:A$68000),1),$I338)</f>
        <v>0</v>
      </c>
      <c r="K338" s="8">
        <f ca="1">COUNTIF(OFFSET(Unit_CFDAs!B$2,0,0,COUNTA(Unit_CFDAs!B$2:B$68000),1),$I338)</f>
        <v>1</v>
      </c>
      <c r="L338" s="8">
        <f ca="1">COUNTIF(OFFSET(Unit_CFDAs!C$2,0,0,COUNTA(Unit_CFDAs!C$2:C$68000),1),$I338)</f>
        <v>1</v>
      </c>
      <c r="M338" s="8">
        <f ca="1">COUNTIF(OFFSET(Unit_CFDAs!D$2,0,0,COUNTA(Unit_CFDAs!D$2:D$68000),1),$I338)</f>
        <v>0</v>
      </c>
      <c r="N338" s="8">
        <f ca="1">COUNTIF(OFFSET(Unit_CFDAs!E$2,0,0,COUNTA(Unit_CFDAs!E$2:E$68000),1),$I338)</f>
        <v>0</v>
      </c>
      <c r="O338" s="9">
        <f ca="1">COUNTIF(OFFSET(Unit_CFDAs!F$2,0,0,COUNTA(Unit_CFDAs!F$2:F$68000),1),$I338)</f>
        <v>0</v>
      </c>
      <c r="P338" s="11">
        <f ca="1">COUNTIF(OFFSET(Unit_CFDAs!G$2,0,0,COUNTA(Unit_CFDAs!G$2:G$68000),1),$I338)</f>
        <v>0</v>
      </c>
      <c r="Q338" s="11">
        <f ca="1">COUNTIF(OFFSET(Unit_CFDAs!H$2,0,0,COUNTA(Unit_CFDAs!H$2:H$68000),1),$I338)</f>
        <v>0</v>
      </c>
      <c r="R338" s="11">
        <f ca="1">COUNTIF(OFFSET(Unit_CFDAs!I$2,0,0,COUNTA(Unit_CFDAs!I$2:I$68000),1),$I338)</f>
        <v>0</v>
      </c>
      <c r="S338" s="11">
        <f ca="1">COUNTIF(OFFSET(Unit_CFDAs!J$2,0,0,COUNTA(Unit_CFDAs!J$2:J$68000),1),$I338)</f>
        <v>0</v>
      </c>
      <c r="T338" s="11">
        <f ca="1">COUNTIF(OFFSET(Unit_CFDAs!K$2,0,0,COUNTA(Unit_CFDAs!K$2:K$68000),1),$I338)</f>
        <v>0</v>
      </c>
      <c r="U338" t="str">
        <f>INDEX('CFDA-Defs'!$C$2:$C$68000,MATCH(I338,'CFDA-Defs'!$B$2:$B$68000))</f>
        <v>National Institutes Of Health, Department Of Health And Human Services</v>
      </c>
      <c r="V338" t="str">
        <f>INDEX('CFDA-Defs'!$A$2:$A$68000,MATCH(I338,'CFDA-Defs'!$B$2:$B$68000))</f>
        <v>Research Related to Deafness and Communication Disorders</v>
      </c>
    </row>
    <row r="339" spans="1:22" x14ac:dyDescent="0.2">
      <c r="A339" s="1">
        <v>40375</v>
      </c>
      <c r="B339" s="1">
        <v>41523</v>
      </c>
      <c r="C339" t="s">
        <v>6254</v>
      </c>
      <c r="D339" t="s">
        <v>6255</v>
      </c>
      <c r="E339" t="s">
        <v>5633</v>
      </c>
      <c r="F339">
        <v>200000</v>
      </c>
      <c r="G339" t="s">
        <v>6256</v>
      </c>
      <c r="H339" t="s">
        <v>6257</v>
      </c>
      <c r="I339">
        <v>93.173000000000002</v>
      </c>
      <c r="J339" s="8">
        <f ca="1">COUNTIF(OFFSET(Unit_CFDAs!A$2,0,0,COUNTA(Unit_CFDAs!A$2:A$68000),1),$I339)</f>
        <v>0</v>
      </c>
      <c r="K339" s="8">
        <f ca="1">COUNTIF(OFFSET(Unit_CFDAs!B$2,0,0,COUNTA(Unit_CFDAs!B$2:B$68000),1),$I339)</f>
        <v>1</v>
      </c>
      <c r="L339" s="8">
        <f ca="1">COUNTIF(OFFSET(Unit_CFDAs!C$2,0,0,COUNTA(Unit_CFDAs!C$2:C$68000),1),$I339)</f>
        <v>1</v>
      </c>
      <c r="M339" s="8">
        <f ca="1">COUNTIF(OFFSET(Unit_CFDAs!D$2,0,0,COUNTA(Unit_CFDAs!D$2:D$68000),1),$I339)</f>
        <v>0</v>
      </c>
      <c r="N339" s="8">
        <f ca="1">COUNTIF(OFFSET(Unit_CFDAs!E$2,0,0,COUNTA(Unit_CFDAs!E$2:E$68000),1),$I339)</f>
        <v>0</v>
      </c>
      <c r="O339" s="9">
        <f ca="1">COUNTIF(OFFSET(Unit_CFDAs!F$2,0,0,COUNTA(Unit_CFDAs!F$2:F$68000),1),$I339)</f>
        <v>0</v>
      </c>
      <c r="P339" s="11">
        <f ca="1">COUNTIF(OFFSET(Unit_CFDAs!G$2,0,0,COUNTA(Unit_CFDAs!G$2:G$68000),1),$I339)</f>
        <v>0</v>
      </c>
      <c r="Q339" s="11">
        <f ca="1">COUNTIF(OFFSET(Unit_CFDAs!H$2,0,0,COUNTA(Unit_CFDAs!H$2:H$68000),1),$I339)</f>
        <v>0</v>
      </c>
      <c r="R339" s="11">
        <f ca="1">COUNTIF(OFFSET(Unit_CFDAs!I$2,0,0,COUNTA(Unit_CFDAs!I$2:I$68000),1),$I339)</f>
        <v>0</v>
      </c>
      <c r="S339" s="11">
        <f ca="1">COUNTIF(OFFSET(Unit_CFDAs!J$2,0,0,COUNTA(Unit_CFDAs!J$2:J$68000),1),$I339)</f>
        <v>0</v>
      </c>
      <c r="T339" s="11">
        <f ca="1">COUNTIF(OFFSET(Unit_CFDAs!K$2,0,0,COUNTA(Unit_CFDAs!K$2:K$68000),1),$I339)</f>
        <v>0</v>
      </c>
      <c r="U339" t="str">
        <f>INDEX('CFDA-Defs'!$C$2:$C$68000,MATCH(I339,'CFDA-Defs'!$B$2:$B$68000))</f>
        <v>National Institutes Of Health, Department Of Health And Human Services</v>
      </c>
      <c r="V339" t="str">
        <f>INDEX('CFDA-Defs'!$A$2:$A$68000,MATCH(I339,'CFDA-Defs'!$B$2:$B$68000))</f>
        <v>Research Related to Deafness and Communication Disorders</v>
      </c>
    </row>
    <row r="340" spans="1:22" x14ac:dyDescent="0.2">
      <c r="A340" s="1">
        <v>40369</v>
      </c>
      <c r="B340" s="1">
        <v>41522</v>
      </c>
      <c r="C340" t="s">
        <v>6258</v>
      </c>
      <c r="D340" t="s">
        <v>6259</v>
      </c>
      <c r="E340" t="s">
        <v>5633</v>
      </c>
      <c r="G340" t="s">
        <v>6260</v>
      </c>
      <c r="H340" t="s">
        <v>6261</v>
      </c>
      <c r="I340">
        <v>93.173000000000002</v>
      </c>
      <c r="J340" s="8">
        <f ca="1">COUNTIF(OFFSET(Unit_CFDAs!A$2,0,0,COUNTA(Unit_CFDAs!A$2:A$68000),1),$I340)</f>
        <v>0</v>
      </c>
      <c r="K340" s="8">
        <f ca="1">COUNTIF(OFFSET(Unit_CFDAs!B$2,0,0,COUNTA(Unit_CFDAs!B$2:B$68000),1),$I340)</f>
        <v>1</v>
      </c>
      <c r="L340" s="8">
        <f ca="1">COUNTIF(OFFSET(Unit_CFDAs!C$2,0,0,COUNTA(Unit_CFDAs!C$2:C$68000),1),$I340)</f>
        <v>1</v>
      </c>
      <c r="M340" s="8">
        <f ca="1">COUNTIF(OFFSET(Unit_CFDAs!D$2,0,0,COUNTA(Unit_CFDAs!D$2:D$68000),1),$I340)</f>
        <v>0</v>
      </c>
      <c r="N340" s="8">
        <f ca="1">COUNTIF(OFFSET(Unit_CFDAs!E$2,0,0,COUNTA(Unit_CFDAs!E$2:E$68000),1),$I340)</f>
        <v>0</v>
      </c>
      <c r="O340" s="9">
        <f ca="1">COUNTIF(OFFSET(Unit_CFDAs!F$2,0,0,COUNTA(Unit_CFDAs!F$2:F$68000),1),$I340)</f>
        <v>0</v>
      </c>
      <c r="P340" s="11">
        <f ca="1">COUNTIF(OFFSET(Unit_CFDAs!G$2,0,0,COUNTA(Unit_CFDAs!G$2:G$68000),1),$I340)</f>
        <v>0</v>
      </c>
      <c r="Q340" s="11">
        <f ca="1">COUNTIF(OFFSET(Unit_CFDAs!H$2,0,0,COUNTA(Unit_CFDAs!H$2:H$68000),1),$I340)</f>
        <v>0</v>
      </c>
      <c r="R340" s="11">
        <f ca="1">COUNTIF(OFFSET(Unit_CFDAs!I$2,0,0,COUNTA(Unit_CFDAs!I$2:I$68000),1),$I340)</f>
        <v>0</v>
      </c>
      <c r="S340" s="11">
        <f ca="1">COUNTIF(OFFSET(Unit_CFDAs!J$2,0,0,COUNTA(Unit_CFDAs!J$2:J$68000),1),$I340)</f>
        <v>0</v>
      </c>
      <c r="T340" s="11">
        <f ca="1">COUNTIF(OFFSET(Unit_CFDAs!K$2,0,0,COUNTA(Unit_CFDAs!K$2:K$68000),1),$I340)</f>
        <v>0</v>
      </c>
      <c r="U340" t="str">
        <f>INDEX('CFDA-Defs'!$C$2:$C$68000,MATCH(I340,'CFDA-Defs'!$B$2:$B$68000))</f>
        <v>National Institutes Of Health, Department Of Health And Human Services</v>
      </c>
      <c r="V340" t="str">
        <f>INDEX('CFDA-Defs'!$A$2:$A$68000,MATCH(I340,'CFDA-Defs'!$B$2:$B$68000))</f>
        <v>Research Related to Deafness and Communication Disorders</v>
      </c>
    </row>
    <row r="341" spans="1:22" x14ac:dyDescent="0.2">
      <c r="A341" s="1">
        <v>40318</v>
      </c>
      <c r="B341" s="1">
        <v>41523</v>
      </c>
      <c r="C341" t="s">
        <v>6262</v>
      </c>
      <c r="D341" t="s">
        <v>6263</v>
      </c>
      <c r="E341" t="s">
        <v>5640</v>
      </c>
      <c r="G341" t="s">
        <v>6264</v>
      </c>
      <c r="H341" t="s">
        <v>6265</v>
      </c>
      <c r="I341">
        <v>93.173000000000002</v>
      </c>
      <c r="J341" s="8">
        <f ca="1">COUNTIF(OFFSET(Unit_CFDAs!A$2,0,0,COUNTA(Unit_CFDAs!A$2:A$68000),1),$I341)</f>
        <v>0</v>
      </c>
      <c r="K341" s="8">
        <f ca="1">COUNTIF(OFFSET(Unit_CFDAs!B$2,0,0,COUNTA(Unit_CFDAs!B$2:B$68000),1),$I341)</f>
        <v>1</v>
      </c>
      <c r="L341" s="8">
        <f ca="1">COUNTIF(OFFSET(Unit_CFDAs!C$2,0,0,COUNTA(Unit_CFDAs!C$2:C$68000),1),$I341)</f>
        <v>1</v>
      </c>
      <c r="M341" s="8">
        <f ca="1">COUNTIF(OFFSET(Unit_CFDAs!D$2,0,0,COUNTA(Unit_CFDAs!D$2:D$68000),1),$I341)</f>
        <v>0</v>
      </c>
      <c r="N341" s="8">
        <f ca="1">COUNTIF(OFFSET(Unit_CFDAs!E$2,0,0,COUNTA(Unit_CFDAs!E$2:E$68000),1),$I341)</f>
        <v>0</v>
      </c>
      <c r="O341" s="9">
        <f ca="1">COUNTIF(OFFSET(Unit_CFDAs!F$2,0,0,COUNTA(Unit_CFDAs!F$2:F$68000),1),$I341)</f>
        <v>0</v>
      </c>
      <c r="P341" s="11">
        <f ca="1">COUNTIF(OFFSET(Unit_CFDAs!G$2,0,0,COUNTA(Unit_CFDAs!G$2:G$68000),1),$I341)</f>
        <v>0</v>
      </c>
      <c r="Q341" s="11">
        <f ca="1">COUNTIF(OFFSET(Unit_CFDAs!H$2,0,0,COUNTA(Unit_CFDAs!H$2:H$68000),1),$I341)</f>
        <v>0</v>
      </c>
      <c r="R341" s="11">
        <f ca="1">COUNTIF(OFFSET(Unit_CFDAs!I$2,0,0,COUNTA(Unit_CFDAs!I$2:I$68000),1),$I341)</f>
        <v>0</v>
      </c>
      <c r="S341" s="11">
        <f ca="1">COUNTIF(OFFSET(Unit_CFDAs!J$2,0,0,COUNTA(Unit_CFDAs!J$2:J$68000),1),$I341)</f>
        <v>0</v>
      </c>
      <c r="T341" s="11">
        <f ca="1">COUNTIF(OFFSET(Unit_CFDAs!K$2,0,0,COUNTA(Unit_CFDAs!K$2:K$68000),1),$I341)</f>
        <v>0</v>
      </c>
      <c r="U341" t="str">
        <f>INDEX('CFDA-Defs'!$C$2:$C$68000,MATCH(I341,'CFDA-Defs'!$B$2:$B$68000))</f>
        <v>National Institutes Of Health, Department Of Health And Human Services</v>
      </c>
      <c r="V341" t="str">
        <f>INDEX('CFDA-Defs'!$A$2:$A$68000,MATCH(I341,'CFDA-Defs'!$B$2:$B$68000))</f>
        <v>Research Related to Deafness and Communication Disorders</v>
      </c>
    </row>
    <row r="342" spans="1:22" x14ac:dyDescent="0.2">
      <c r="A342" s="1">
        <v>40318</v>
      </c>
      <c r="B342" s="1">
        <v>41523</v>
      </c>
      <c r="C342" t="s">
        <v>6266</v>
      </c>
      <c r="D342" t="s">
        <v>6267</v>
      </c>
      <c r="E342" t="s">
        <v>5633</v>
      </c>
      <c r="F342">
        <v>200000</v>
      </c>
      <c r="G342" t="s">
        <v>6268</v>
      </c>
      <c r="H342" t="s">
        <v>6269</v>
      </c>
      <c r="I342">
        <v>93.173000000000002</v>
      </c>
      <c r="J342" s="8">
        <f ca="1">COUNTIF(OFFSET(Unit_CFDAs!A$2,0,0,COUNTA(Unit_CFDAs!A$2:A$68000),1),$I342)</f>
        <v>0</v>
      </c>
      <c r="K342" s="8">
        <f ca="1">COUNTIF(OFFSET(Unit_CFDAs!B$2,0,0,COUNTA(Unit_CFDAs!B$2:B$68000),1),$I342)</f>
        <v>1</v>
      </c>
      <c r="L342" s="8">
        <f ca="1">COUNTIF(OFFSET(Unit_CFDAs!C$2,0,0,COUNTA(Unit_CFDAs!C$2:C$68000),1),$I342)</f>
        <v>1</v>
      </c>
      <c r="M342" s="8">
        <f ca="1">COUNTIF(OFFSET(Unit_CFDAs!D$2,0,0,COUNTA(Unit_CFDAs!D$2:D$68000),1),$I342)</f>
        <v>0</v>
      </c>
      <c r="N342" s="8">
        <f ca="1">COUNTIF(OFFSET(Unit_CFDAs!E$2,0,0,COUNTA(Unit_CFDAs!E$2:E$68000),1),$I342)</f>
        <v>0</v>
      </c>
      <c r="O342" s="9">
        <f ca="1">COUNTIF(OFFSET(Unit_CFDAs!F$2,0,0,COUNTA(Unit_CFDAs!F$2:F$68000),1),$I342)</f>
        <v>0</v>
      </c>
      <c r="P342" s="11">
        <f ca="1">COUNTIF(OFFSET(Unit_CFDAs!G$2,0,0,COUNTA(Unit_CFDAs!G$2:G$68000),1),$I342)</f>
        <v>0</v>
      </c>
      <c r="Q342" s="11">
        <f ca="1">COUNTIF(OFFSET(Unit_CFDAs!H$2,0,0,COUNTA(Unit_CFDAs!H$2:H$68000),1),$I342)</f>
        <v>0</v>
      </c>
      <c r="R342" s="11">
        <f ca="1">COUNTIF(OFFSET(Unit_CFDAs!I$2,0,0,COUNTA(Unit_CFDAs!I$2:I$68000),1),$I342)</f>
        <v>0</v>
      </c>
      <c r="S342" s="11">
        <f ca="1">COUNTIF(OFFSET(Unit_CFDAs!J$2,0,0,COUNTA(Unit_CFDAs!J$2:J$68000),1),$I342)</f>
        <v>0</v>
      </c>
      <c r="T342" s="11">
        <f ca="1">COUNTIF(OFFSET(Unit_CFDAs!K$2,0,0,COUNTA(Unit_CFDAs!K$2:K$68000),1),$I342)</f>
        <v>0</v>
      </c>
      <c r="U342" t="str">
        <f>INDEX('CFDA-Defs'!$C$2:$C$68000,MATCH(I342,'CFDA-Defs'!$B$2:$B$68000))</f>
        <v>National Institutes Of Health, Department Of Health And Human Services</v>
      </c>
      <c r="V342" t="str">
        <f>INDEX('CFDA-Defs'!$A$2:$A$68000,MATCH(I342,'CFDA-Defs'!$B$2:$B$68000))</f>
        <v>Research Related to Deafness and Communication Disorders</v>
      </c>
    </row>
    <row r="343" spans="1:22" x14ac:dyDescent="0.2">
      <c r="A343" s="1">
        <v>40213</v>
      </c>
      <c r="B343" s="1">
        <v>41400</v>
      </c>
      <c r="C343" t="s">
        <v>6270</v>
      </c>
      <c r="D343" t="s">
        <v>6271</v>
      </c>
      <c r="E343" t="s">
        <v>5633</v>
      </c>
      <c r="F343">
        <v>200000</v>
      </c>
      <c r="G343" t="s">
        <v>6272</v>
      </c>
      <c r="H343" t="s">
        <v>6273</v>
      </c>
      <c r="I343">
        <v>93.173000000000002</v>
      </c>
      <c r="J343" s="8">
        <f ca="1">COUNTIF(OFFSET(Unit_CFDAs!A$2,0,0,COUNTA(Unit_CFDAs!A$2:A$68000),1),$I343)</f>
        <v>0</v>
      </c>
      <c r="K343" s="8">
        <f ca="1">COUNTIF(OFFSET(Unit_CFDAs!B$2,0,0,COUNTA(Unit_CFDAs!B$2:B$68000),1),$I343)</f>
        <v>1</v>
      </c>
      <c r="L343" s="8">
        <f ca="1">COUNTIF(OFFSET(Unit_CFDAs!C$2,0,0,COUNTA(Unit_CFDAs!C$2:C$68000),1),$I343)</f>
        <v>1</v>
      </c>
      <c r="M343" s="8">
        <f ca="1">COUNTIF(OFFSET(Unit_CFDAs!D$2,0,0,COUNTA(Unit_CFDAs!D$2:D$68000),1),$I343)</f>
        <v>0</v>
      </c>
      <c r="N343" s="8">
        <f ca="1">COUNTIF(OFFSET(Unit_CFDAs!E$2,0,0,COUNTA(Unit_CFDAs!E$2:E$68000),1),$I343)</f>
        <v>0</v>
      </c>
      <c r="O343" s="9">
        <f ca="1">COUNTIF(OFFSET(Unit_CFDAs!F$2,0,0,COUNTA(Unit_CFDAs!F$2:F$68000),1),$I343)</f>
        <v>0</v>
      </c>
      <c r="P343" s="11">
        <f ca="1">COUNTIF(OFFSET(Unit_CFDAs!G$2,0,0,COUNTA(Unit_CFDAs!G$2:G$68000),1),$I343)</f>
        <v>0</v>
      </c>
      <c r="Q343" s="11">
        <f ca="1">COUNTIF(OFFSET(Unit_CFDAs!H$2,0,0,COUNTA(Unit_CFDAs!H$2:H$68000),1),$I343)</f>
        <v>0</v>
      </c>
      <c r="R343" s="11">
        <f ca="1">COUNTIF(OFFSET(Unit_CFDAs!I$2,0,0,COUNTA(Unit_CFDAs!I$2:I$68000),1),$I343)</f>
        <v>0</v>
      </c>
      <c r="S343" s="11">
        <f ca="1">COUNTIF(OFFSET(Unit_CFDAs!J$2,0,0,COUNTA(Unit_CFDAs!J$2:J$68000),1),$I343)</f>
        <v>0</v>
      </c>
      <c r="T343" s="11">
        <f ca="1">COUNTIF(OFFSET(Unit_CFDAs!K$2,0,0,COUNTA(Unit_CFDAs!K$2:K$68000),1),$I343)</f>
        <v>0</v>
      </c>
      <c r="U343" t="str">
        <f>INDEX('CFDA-Defs'!$C$2:$C$68000,MATCH(I343,'CFDA-Defs'!$B$2:$B$68000))</f>
        <v>National Institutes Of Health, Department Of Health And Human Services</v>
      </c>
      <c r="V343" t="str">
        <f>INDEX('CFDA-Defs'!$A$2:$A$68000,MATCH(I343,'CFDA-Defs'!$B$2:$B$68000))</f>
        <v>Research Related to Deafness and Communication Disorders</v>
      </c>
    </row>
    <row r="344" spans="1:22" x14ac:dyDescent="0.2">
      <c r="A344" s="1">
        <v>41332</v>
      </c>
      <c r="B344" s="1">
        <v>41395</v>
      </c>
      <c r="C344" t="s">
        <v>9637</v>
      </c>
      <c r="D344" t="s">
        <v>9638</v>
      </c>
      <c r="E344" t="s">
        <v>5633</v>
      </c>
      <c r="F344">
        <v>325000</v>
      </c>
      <c r="G344" t="s">
        <v>9639</v>
      </c>
      <c r="I344">
        <v>93.210999999999999</v>
      </c>
      <c r="J344" s="8">
        <f ca="1">COUNTIF(OFFSET(Unit_CFDAs!A$2,0,0,COUNTA(Unit_CFDAs!A$2:A$68000),1),$I344)</f>
        <v>0</v>
      </c>
      <c r="K344" s="8">
        <f ca="1">COUNTIF(OFFSET(Unit_CFDAs!B$2,0,0,COUNTA(Unit_CFDAs!B$2:B$68000),1),$I344)</f>
        <v>0</v>
      </c>
      <c r="L344" s="8">
        <f ca="1">COUNTIF(OFFSET(Unit_CFDAs!C$2,0,0,COUNTA(Unit_CFDAs!C$2:C$68000),1),$I344)</f>
        <v>0</v>
      </c>
      <c r="M344" s="8">
        <f ca="1">COUNTIF(OFFSET(Unit_CFDAs!D$2,0,0,COUNTA(Unit_CFDAs!D$2:D$68000),1),$I344)</f>
        <v>0</v>
      </c>
      <c r="N344" s="8">
        <f ca="1">COUNTIF(OFFSET(Unit_CFDAs!E$2,0,0,COUNTA(Unit_CFDAs!E$2:E$68000),1),$I344)</f>
        <v>0</v>
      </c>
      <c r="O344" s="9">
        <f ca="1">COUNTIF(OFFSET(Unit_CFDAs!F$2,0,0,COUNTA(Unit_CFDAs!F$2:F$68000),1),$I344)</f>
        <v>0</v>
      </c>
      <c r="P344" s="11">
        <f ca="1">COUNTIF(OFFSET(Unit_CFDAs!G$2,0,0,COUNTA(Unit_CFDAs!G$2:G$68000),1),$I344)</f>
        <v>0</v>
      </c>
      <c r="Q344" s="11">
        <f ca="1">COUNTIF(OFFSET(Unit_CFDAs!H$2,0,0,COUNTA(Unit_CFDAs!H$2:H$68000),1),$I344)</f>
        <v>0</v>
      </c>
      <c r="R344" s="11">
        <f ca="1">COUNTIF(OFFSET(Unit_CFDAs!I$2,0,0,COUNTA(Unit_CFDAs!I$2:I$68000),1),$I344)</f>
        <v>0</v>
      </c>
      <c r="S344" s="11">
        <f ca="1">COUNTIF(OFFSET(Unit_CFDAs!J$2,0,0,COUNTA(Unit_CFDAs!J$2:J$68000),1),$I344)</f>
        <v>0</v>
      </c>
      <c r="T344" s="11">
        <f ca="1">COUNTIF(OFFSET(Unit_CFDAs!K$2,0,0,COUNTA(Unit_CFDAs!K$2:K$68000),1),$I344)</f>
        <v>0</v>
      </c>
      <c r="U344" t="str">
        <f>INDEX('CFDA-Defs'!$C$2:$C$68000,MATCH(I344,'CFDA-Defs'!$B$2:$B$68000))</f>
        <v>Health Resources And Services Administration, Department Of Health And Human Services</v>
      </c>
      <c r="V344" t="str">
        <f>INDEX('CFDA-Defs'!$A$2:$A$68000,MATCH(I344,'CFDA-Defs'!$B$2:$B$68000))</f>
        <v>Telehealth Programs</v>
      </c>
    </row>
    <row r="345" spans="1:22" x14ac:dyDescent="0.2">
      <c r="A345" s="1">
        <v>41342</v>
      </c>
      <c r="B345" s="1">
        <v>42428</v>
      </c>
      <c r="C345" t="s">
        <v>9640</v>
      </c>
      <c r="D345" t="s">
        <v>9641</v>
      </c>
      <c r="E345" t="s">
        <v>5633</v>
      </c>
      <c r="G345" t="s">
        <v>9642</v>
      </c>
      <c r="H345" t="s">
        <v>9643</v>
      </c>
      <c r="I345">
        <v>93.212999999999994</v>
      </c>
      <c r="J345" s="8">
        <f ca="1">COUNTIF(OFFSET(Unit_CFDAs!A$2,0,0,COUNTA(Unit_CFDAs!A$2:A$68000),1),$I345)</f>
        <v>1</v>
      </c>
      <c r="K345" s="8">
        <f ca="1">COUNTIF(OFFSET(Unit_CFDAs!B$2,0,0,COUNTA(Unit_CFDAs!B$2:B$68000),1),$I345)</f>
        <v>0</v>
      </c>
      <c r="L345" s="8">
        <f ca="1">COUNTIF(OFFSET(Unit_CFDAs!C$2,0,0,COUNTA(Unit_CFDAs!C$2:C$68000),1),$I345)</f>
        <v>1</v>
      </c>
      <c r="M345" s="8">
        <f ca="1">COUNTIF(OFFSET(Unit_CFDAs!D$2,0,0,COUNTA(Unit_CFDAs!D$2:D$68000),1),$I345)</f>
        <v>0</v>
      </c>
      <c r="N345" s="8">
        <f ca="1">COUNTIF(OFFSET(Unit_CFDAs!E$2,0,0,COUNTA(Unit_CFDAs!E$2:E$68000),1),$I345)</f>
        <v>0</v>
      </c>
      <c r="O345" s="9">
        <f ca="1">COUNTIF(OFFSET(Unit_CFDAs!F$2,0,0,COUNTA(Unit_CFDAs!F$2:F$68000),1),$I345)</f>
        <v>0</v>
      </c>
      <c r="P345" s="11">
        <f ca="1">COUNTIF(OFFSET(Unit_CFDAs!G$2,0,0,COUNTA(Unit_CFDAs!G$2:G$68000),1),$I345)</f>
        <v>0</v>
      </c>
      <c r="Q345" s="11">
        <f ca="1">COUNTIF(OFFSET(Unit_CFDAs!H$2,0,0,COUNTA(Unit_CFDAs!H$2:H$68000),1),$I345)</f>
        <v>0</v>
      </c>
      <c r="R345" s="11">
        <f ca="1">COUNTIF(OFFSET(Unit_CFDAs!I$2,0,0,COUNTA(Unit_CFDAs!I$2:I$68000),1),$I345)</f>
        <v>1</v>
      </c>
      <c r="S345" s="11">
        <f ca="1">COUNTIF(OFFSET(Unit_CFDAs!J$2,0,0,COUNTA(Unit_CFDAs!J$2:J$68000),1),$I345)</f>
        <v>0</v>
      </c>
      <c r="T345" s="11">
        <f ca="1">COUNTIF(OFFSET(Unit_CFDAs!K$2,0,0,COUNTA(Unit_CFDAs!K$2:K$68000),1),$I345)</f>
        <v>0</v>
      </c>
      <c r="U345" t="str">
        <f>INDEX('CFDA-Defs'!$C$2:$C$68000,MATCH(I345,'CFDA-Defs'!$B$2:$B$68000))</f>
        <v>National Institutes Of Health, Department Of Health And Human Services</v>
      </c>
      <c r="V345" t="str">
        <f>INDEX('CFDA-Defs'!$A$2:$A$68000,MATCH(I345,'CFDA-Defs'!$B$2:$B$68000))</f>
        <v>Research and Training in Complementary and Integrative Health</v>
      </c>
    </row>
    <row r="346" spans="1:22" x14ac:dyDescent="0.2">
      <c r="A346" s="1">
        <v>41342</v>
      </c>
      <c r="B346" s="1">
        <v>42428</v>
      </c>
      <c r="C346" t="s">
        <v>9644</v>
      </c>
      <c r="D346" t="s">
        <v>9645</v>
      </c>
      <c r="E346" t="s">
        <v>5633</v>
      </c>
      <c r="G346" t="s">
        <v>9646</v>
      </c>
      <c r="H346" t="s">
        <v>9647</v>
      </c>
      <c r="I346">
        <v>93.212999999999994</v>
      </c>
      <c r="J346" s="8">
        <f ca="1">COUNTIF(OFFSET(Unit_CFDAs!A$2,0,0,COUNTA(Unit_CFDAs!A$2:A$68000),1),$I346)</f>
        <v>1</v>
      </c>
      <c r="K346" s="8">
        <f ca="1">COUNTIF(OFFSET(Unit_CFDAs!B$2,0,0,COUNTA(Unit_CFDAs!B$2:B$68000),1),$I346)</f>
        <v>0</v>
      </c>
      <c r="L346" s="8">
        <f ca="1">COUNTIF(OFFSET(Unit_CFDAs!C$2,0,0,COUNTA(Unit_CFDAs!C$2:C$68000),1),$I346)</f>
        <v>1</v>
      </c>
      <c r="M346" s="8">
        <f ca="1">COUNTIF(OFFSET(Unit_CFDAs!D$2,0,0,COUNTA(Unit_CFDAs!D$2:D$68000),1),$I346)</f>
        <v>0</v>
      </c>
      <c r="N346" s="8">
        <f ca="1">COUNTIF(OFFSET(Unit_CFDAs!E$2,0,0,COUNTA(Unit_CFDAs!E$2:E$68000),1),$I346)</f>
        <v>0</v>
      </c>
      <c r="O346" s="9">
        <f ca="1">COUNTIF(OFFSET(Unit_CFDAs!F$2,0,0,COUNTA(Unit_CFDAs!F$2:F$68000),1),$I346)</f>
        <v>0</v>
      </c>
      <c r="P346" s="11">
        <f ca="1">COUNTIF(OFFSET(Unit_CFDAs!G$2,0,0,COUNTA(Unit_CFDAs!G$2:G$68000),1),$I346)</f>
        <v>0</v>
      </c>
      <c r="Q346" s="11">
        <f ca="1">COUNTIF(OFFSET(Unit_CFDAs!H$2,0,0,COUNTA(Unit_CFDAs!H$2:H$68000),1),$I346)</f>
        <v>0</v>
      </c>
      <c r="R346" s="11">
        <f ca="1">COUNTIF(OFFSET(Unit_CFDAs!I$2,0,0,COUNTA(Unit_CFDAs!I$2:I$68000),1),$I346)</f>
        <v>1</v>
      </c>
      <c r="S346" s="11">
        <f ca="1">COUNTIF(OFFSET(Unit_CFDAs!J$2,0,0,COUNTA(Unit_CFDAs!J$2:J$68000),1),$I346)</f>
        <v>0</v>
      </c>
      <c r="T346" s="11">
        <f ca="1">COUNTIF(OFFSET(Unit_CFDAs!K$2,0,0,COUNTA(Unit_CFDAs!K$2:K$68000),1),$I346)</f>
        <v>0</v>
      </c>
      <c r="U346" t="str">
        <f>INDEX('CFDA-Defs'!$C$2:$C$68000,MATCH(I346,'CFDA-Defs'!$B$2:$B$68000))</f>
        <v>National Institutes Of Health, Department Of Health And Human Services</v>
      </c>
      <c r="V346" t="str">
        <f>INDEX('CFDA-Defs'!$A$2:$A$68000,MATCH(I346,'CFDA-Defs'!$B$2:$B$68000))</f>
        <v>Research and Training in Complementary and Integrative Health</v>
      </c>
    </row>
    <row r="347" spans="1:22" x14ac:dyDescent="0.2">
      <c r="A347" s="1">
        <v>41342</v>
      </c>
      <c r="B347" s="1">
        <v>42428</v>
      </c>
      <c r="C347" t="s">
        <v>9648</v>
      </c>
      <c r="D347" t="s">
        <v>9649</v>
      </c>
      <c r="E347" t="s">
        <v>5633</v>
      </c>
      <c r="G347" t="s">
        <v>9650</v>
      </c>
      <c r="H347" t="s">
        <v>9651</v>
      </c>
      <c r="I347">
        <v>93.212999999999994</v>
      </c>
      <c r="J347" s="8">
        <f ca="1">COUNTIF(OFFSET(Unit_CFDAs!A$2,0,0,COUNTA(Unit_CFDAs!A$2:A$68000),1),$I347)</f>
        <v>1</v>
      </c>
      <c r="K347" s="8">
        <f ca="1">COUNTIF(OFFSET(Unit_CFDAs!B$2,0,0,COUNTA(Unit_CFDAs!B$2:B$68000),1),$I347)</f>
        <v>0</v>
      </c>
      <c r="L347" s="8">
        <f ca="1">COUNTIF(OFFSET(Unit_CFDAs!C$2,0,0,COUNTA(Unit_CFDAs!C$2:C$68000),1),$I347)</f>
        <v>1</v>
      </c>
      <c r="M347" s="8">
        <f ca="1">COUNTIF(OFFSET(Unit_CFDAs!D$2,0,0,COUNTA(Unit_CFDAs!D$2:D$68000),1),$I347)</f>
        <v>0</v>
      </c>
      <c r="N347" s="8">
        <f ca="1">COUNTIF(OFFSET(Unit_CFDAs!E$2,0,0,COUNTA(Unit_CFDAs!E$2:E$68000),1),$I347)</f>
        <v>0</v>
      </c>
      <c r="O347" s="9">
        <f ca="1">COUNTIF(OFFSET(Unit_CFDAs!F$2,0,0,COUNTA(Unit_CFDAs!F$2:F$68000),1),$I347)</f>
        <v>0</v>
      </c>
      <c r="P347" s="11">
        <f ca="1">COUNTIF(OFFSET(Unit_CFDAs!G$2,0,0,COUNTA(Unit_CFDAs!G$2:G$68000),1),$I347)</f>
        <v>0</v>
      </c>
      <c r="Q347" s="11">
        <f ca="1">COUNTIF(OFFSET(Unit_CFDAs!H$2,0,0,COUNTA(Unit_CFDAs!H$2:H$68000),1),$I347)</f>
        <v>0</v>
      </c>
      <c r="R347" s="11">
        <f ca="1">COUNTIF(OFFSET(Unit_CFDAs!I$2,0,0,COUNTA(Unit_CFDAs!I$2:I$68000),1),$I347)</f>
        <v>1</v>
      </c>
      <c r="S347" s="11">
        <f ca="1">COUNTIF(OFFSET(Unit_CFDAs!J$2,0,0,COUNTA(Unit_CFDAs!J$2:J$68000),1),$I347)</f>
        <v>0</v>
      </c>
      <c r="T347" s="11">
        <f ca="1">COUNTIF(OFFSET(Unit_CFDAs!K$2,0,0,COUNTA(Unit_CFDAs!K$2:K$68000),1),$I347)</f>
        <v>0</v>
      </c>
      <c r="U347" t="str">
        <f>INDEX('CFDA-Defs'!$C$2:$C$68000,MATCH(I347,'CFDA-Defs'!$B$2:$B$68000))</f>
        <v>National Institutes Of Health, Department Of Health And Human Services</v>
      </c>
      <c r="V347" t="str">
        <f>INDEX('CFDA-Defs'!$A$2:$A$68000,MATCH(I347,'CFDA-Defs'!$B$2:$B$68000))</f>
        <v>Research and Training in Complementary and Integrative Health</v>
      </c>
    </row>
    <row r="348" spans="1:22" x14ac:dyDescent="0.2">
      <c r="A348" s="1">
        <v>41342</v>
      </c>
      <c r="B348" s="1">
        <v>42311</v>
      </c>
      <c r="C348" t="s">
        <v>9652</v>
      </c>
      <c r="D348" t="s">
        <v>9653</v>
      </c>
      <c r="E348" t="s">
        <v>5633</v>
      </c>
      <c r="G348" t="s">
        <v>9654</v>
      </c>
      <c r="H348" t="s">
        <v>9655</v>
      </c>
      <c r="I348">
        <v>93.212999999999994</v>
      </c>
      <c r="J348" s="8">
        <f ca="1">COUNTIF(OFFSET(Unit_CFDAs!A$2,0,0,COUNTA(Unit_CFDAs!A$2:A$68000),1),$I348)</f>
        <v>1</v>
      </c>
      <c r="K348" s="8">
        <f ca="1">COUNTIF(OFFSET(Unit_CFDAs!B$2,0,0,COUNTA(Unit_CFDAs!B$2:B$68000),1),$I348)</f>
        <v>0</v>
      </c>
      <c r="L348" s="8">
        <f ca="1">COUNTIF(OFFSET(Unit_CFDAs!C$2,0,0,COUNTA(Unit_CFDAs!C$2:C$68000),1),$I348)</f>
        <v>1</v>
      </c>
      <c r="M348" s="8">
        <f ca="1">COUNTIF(OFFSET(Unit_CFDAs!D$2,0,0,COUNTA(Unit_CFDAs!D$2:D$68000),1),$I348)</f>
        <v>0</v>
      </c>
      <c r="N348" s="8">
        <f ca="1">COUNTIF(OFFSET(Unit_CFDAs!E$2,0,0,COUNTA(Unit_CFDAs!E$2:E$68000),1),$I348)</f>
        <v>0</v>
      </c>
      <c r="O348" s="9">
        <f ca="1">COUNTIF(OFFSET(Unit_CFDAs!F$2,0,0,COUNTA(Unit_CFDAs!F$2:F$68000),1),$I348)</f>
        <v>0</v>
      </c>
      <c r="P348" s="11">
        <f ca="1">COUNTIF(OFFSET(Unit_CFDAs!G$2,0,0,COUNTA(Unit_CFDAs!G$2:G$68000),1),$I348)</f>
        <v>0</v>
      </c>
      <c r="Q348" s="11">
        <f ca="1">COUNTIF(OFFSET(Unit_CFDAs!H$2,0,0,COUNTA(Unit_CFDAs!H$2:H$68000),1),$I348)</f>
        <v>0</v>
      </c>
      <c r="R348" s="11">
        <f ca="1">COUNTIF(OFFSET(Unit_CFDAs!I$2,0,0,COUNTA(Unit_CFDAs!I$2:I$68000),1),$I348)</f>
        <v>1</v>
      </c>
      <c r="S348" s="11">
        <f ca="1">COUNTIF(OFFSET(Unit_CFDAs!J$2,0,0,COUNTA(Unit_CFDAs!J$2:J$68000),1),$I348)</f>
        <v>0</v>
      </c>
      <c r="T348" s="11">
        <f ca="1">COUNTIF(OFFSET(Unit_CFDAs!K$2,0,0,COUNTA(Unit_CFDAs!K$2:K$68000),1),$I348)</f>
        <v>0</v>
      </c>
      <c r="U348" t="str">
        <f>INDEX('CFDA-Defs'!$C$2:$C$68000,MATCH(I348,'CFDA-Defs'!$B$2:$B$68000))</f>
        <v>National Institutes Of Health, Department Of Health And Human Services</v>
      </c>
      <c r="V348" t="str">
        <f>INDEX('CFDA-Defs'!$A$2:$A$68000,MATCH(I348,'CFDA-Defs'!$B$2:$B$68000))</f>
        <v>Research and Training in Complementary and Integrative Health</v>
      </c>
    </row>
    <row r="349" spans="1:22" x14ac:dyDescent="0.2">
      <c r="A349" s="1">
        <v>41342</v>
      </c>
      <c r="B349" s="1">
        <v>42311</v>
      </c>
      <c r="C349" t="s">
        <v>9656</v>
      </c>
      <c r="D349" t="s">
        <v>9657</v>
      </c>
      <c r="E349" t="s">
        <v>5633</v>
      </c>
      <c r="G349" t="s">
        <v>9658</v>
      </c>
      <c r="H349" t="s">
        <v>9659</v>
      </c>
      <c r="I349">
        <v>93.212999999999994</v>
      </c>
      <c r="J349" s="8">
        <f ca="1">COUNTIF(OFFSET(Unit_CFDAs!A$2,0,0,COUNTA(Unit_CFDAs!A$2:A$68000),1),$I349)</f>
        <v>1</v>
      </c>
      <c r="K349" s="8">
        <f ca="1">COUNTIF(OFFSET(Unit_CFDAs!B$2,0,0,COUNTA(Unit_CFDAs!B$2:B$68000),1),$I349)</f>
        <v>0</v>
      </c>
      <c r="L349" s="8">
        <f ca="1">COUNTIF(OFFSET(Unit_CFDAs!C$2,0,0,COUNTA(Unit_CFDAs!C$2:C$68000),1),$I349)</f>
        <v>1</v>
      </c>
      <c r="M349" s="8">
        <f ca="1">COUNTIF(OFFSET(Unit_CFDAs!D$2,0,0,COUNTA(Unit_CFDAs!D$2:D$68000),1),$I349)</f>
        <v>0</v>
      </c>
      <c r="N349" s="8">
        <f ca="1">COUNTIF(OFFSET(Unit_CFDAs!E$2,0,0,COUNTA(Unit_CFDAs!E$2:E$68000),1),$I349)</f>
        <v>0</v>
      </c>
      <c r="O349" s="9">
        <f ca="1">COUNTIF(OFFSET(Unit_CFDAs!F$2,0,0,COUNTA(Unit_CFDAs!F$2:F$68000),1),$I349)</f>
        <v>0</v>
      </c>
      <c r="P349" s="11">
        <f ca="1">COUNTIF(OFFSET(Unit_CFDAs!G$2,0,0,COUNTA(Unit_CFDAs!G$2:G$68000),1),$I349)</f>
        <v>0</v>
      </c>
      <c r="Q349" s="11">
        <f ca="1">COUNTIF(OFFSET(Unit_CFDAs!H$2,0,0,COUNTA(Unit_CFDAs!H$2:H$68000),1),$I349)</f>
        <v>0</v>
      </c>
      <c r="R349" s="11">
        <f ca="1">COUNTIF(OFFSET(Unit_CFDAs!I$2,0,0,COUNTA(Unit_CFDAs!I$2:I$68000),1),$I349)</f>
        <v>1</v>
      </c>
      <c r="S349" s="11">
        <f ca="1">COUNTIF(OFFSET(Unit_CFDAs!J$2,0,0,COUNTA(Unit_CFDAs!J$2:J$68000),1),$I349)</f>
        <v>0</v>
      </c>
      <c r="T349" s="11">
        <f ca="1">COUNTIF(OFFSET(Unit_CFDAs!K$2,0,0,COUNTA(Unit_CFDAs!K$2:K$68000),1),$I349)</f>
        <v>0</v>
      </c>
      <c r="U349" t="str">
        <f>INDEX('CFDA-Defs'!$C$2:$C$68000,MATCH(I349,'CFDA-Defs'!$B$2:$B$68000))</f>
        <v>National Institutes Of Health, Department Of Health And Human Services</v>
      </c>
      <c r="V349" t="str">
        <f>INDEX('CFDA-Defs'!$A$2:$A$68000,MATCH(I349,'CFDA-Defs'!$B$2:$B$68000))</f>
        <v>Research and Training in Complementary and Integrative Health</v>
      </c>
    </row>
    <row r="350" spans="1:22" x14ac:dyDescent="0.2">
      <c r="A350" s="1">
        <v>41342</v>
      </c>
      <c r="B350" s="1">
        <v>42311</v>
      </c>
      <c r="C350" t="s">
        <v>9660</v>
      </c>
      <c r="D350" t="s">
        <v>9661</v>
      </c>
      <c r="E350" t="s">
        <v>5633</v>
      </c>
      <c r="G350" t="s">
        <v>9662</v>
      </c>
      <c r="H350" t="s">
        <v>9663</v>
      </c>
      <c r="I350">
        <v>93.212999999999994</v>
      </c>
      <c r="J350" s="8">
        <f ca="1">COUNTIF(OFFSET(Unit_CFDAs!A$2,0,0,COUNTA(Unit_CFDAs!A$2:A$68000),1),$I350)</f>
        <v>1</v>
      </c>
      <c r="K350" s="8">
        <f ca="1">COUNTIF(OFFSET(Unit_CFDAs!B$2,0,0,COUNTA(Unit_CFDAs!B$2:B$68000),1),$I350)</f>
        <v>0</v>
      </c>
      <c r="L350" s="8">
        <f ca="1">COUNTIF(OFFSET(Unit_CFDAs!C$2,0,0,COUNTA(Unit_CFDAs!C$2:C$68000),1),$I350)</f>
        <v>1</v>
      </c>
      <c r="M350" s="8">
        <f ca="1">COUNTIF(OFFSET(Unit_CFDAs!D$2,0,0,COUNTA(Unit_CFDAs!D$2:D$68000),1),$I350)</f>
        <v>0</v>
      </c>
      <c r="N350" s="8">
        <f ca="1">COUNTIF(OFFSET(Unit_CFDAs!E$2,0,0,COUNTA(Unit_CFDAs!E$2:E$68000),1),$I350)</f>
        <v>0</v>
      </c>
      <c r="O350" s="9">
        <f ca="1">COUNTIF(OFFSET(Unit_CFDAs!F$2,0,0,COUNTA(Unit_CFDAs!F$2:F$68000),1),$I350)</f>
        <v>0</v>
      </c>
      <c r="P350" s="11">
        <f ca="1">COUNTIF(OFFSET(Unit_CFDAs!G$2,0,0,COUNTA(Unit_CFDAs!G$2:G$68000),1),$I350)</f>
        <v>0</v>
      </c>
      <c r="Q350" s="11">
        <f ca="1">COUNTIF(OFFSET(Unit_CFDAs!H$2,0,0,COUNTA(Unit_CFDAs!H$2:H$68000),1),$I350)</f>
        <v>0</v>
      </c>
      <c r="R350" s="11">
        <f ca="1">COUNTIF(OFFSET(Unit_CFDAs!I$2,0,0,COUNTA(Unit_CFDAs!I$2:I$68000),1),$I350)</f>
        <v>1</v>
      </c>
      <c r="S350" s="11">
        <f ca="1">COUNTIF(OFFSET(Unit_CFDAs!J$2,0,0,COUNTA(Unit_CFDAs!J$2:J$68000),1),$I350)</f>
        <v>0</v>
      </c>
      <c r="T350" s="11">
        <f ca="1">COUNTIF(OFFSET(Unit_CFDAs!K$2,0,0,COUNTA(Unit_CFDAs!K$2:K$68000),1),$I350)</f>
        <v>0</v>
      </c>
      <c r="U350" t="str">
        <f>INDEX('CFDA-Defs'!$C$2:$C$68000,MATCH(I350,'CFDA-Defs'!$B$2:$B$68000))</f>
        <v>National Institutes Of Health, Department Of Health And Human Services</v>
      </c>
      <c r="V350" t="str">
        <f>INDEX('CFDA-Defs'!$A$2:$A$68000,MATCH(I350,'CFDA-Defs'!$B$2:$B$68000))</f>
        <v>Research and Training in Complementary and Integrative Health</v>
      </c>
    </row>
    <row r="351" spans="1:22" x14ac:dyDescent="0.2">
      <c r="A351" s="1">
        <v>41314</v>
      </c>
      <c r="B351" s="1">
        <v>42182</v>
      </c>
      <c r="C351" t="s">
        <v>8819</v>
      </c>
      <c r="D351" t="s">
        <v>8820</v>
      </c>
      <c r="E351" t="s">
        <v>5633</v>
      </c>
      <c r="G351" t="s">
        <v>8821</v>
      </c>
      <c r="H351" t="s">
        <v>8822</v>
      </c>
      <c r="I351">
        <v>93.212999999999994</v>
      </c>
      <c r="J351" s="8">
        <f ca="1">COUNTIF(OFFSET(Unit_CFDAs!A$2,0,0,COUNTA(Unit_CFDAs!A$2:A$68000),1),$I351)</f>
        <v>1</v>
      </c>
      <c r="K351" s="8">
        <f ca="1">COUNTIF(OFFSET(Unit_CFDAs!B$2,0,0,COUNTA(Unit_CFDAs!B$2:B$68000),1),$I351)</f>
        <v>0</v>
      </c>
      <c r="L351" s="8">
        <f ca="1">COUNTIF(OFFSET(Unit_CFDAs!C$2,0,0,COUNTA(Unit_CFDAs!C$2:C$68000),1),$I351)</f>
        <v>1</v>
      </c>
      <c r="M351" s="8">
        <f ca="1">COUNTIF(OFFSET(Unit_CFDAs!D$2,0,0,COUNTA(Unit_CFDAs!D$2:D$68000),1),$I351)</f>
        <v>0</v>
      </c>
      <c r="N351" s="8">
        <f ca="1">COUNTIF(OFFSET(Unit_CFDAs!E$2,0,0,COUNTA(Unit_CFDAs!E$2:E$68000),1),$I351)</f>
        <v>0</v>
      </c>
      <c r="O351" s="9">
        <f ca="1">COUNTIF(OFFSET(Unit_CFDAs!F$2,0,0,COUNTA(Unit_CFDAs!F$2:F$68000),1),$I351)</f>
        <v>0</v>
      </c>
      <c r="P351" s="11">
        <f ca="1">COUNTIF(OFFSET(Unit_CFDAs!G$2,0,0,COUNTA(Unit_CFDAs!G$2:G$68000),1),$I351)</f>
        <v>0</v>
      </c>
      <c r="Q351" s="11">
        <f ca="1">COUNTIF(OFFSET(Unit_CFDAs!H$2,0,0,COUNTA(Unit_CFDAs!H$2:H$68000),1),$I351)</f>
        <v>0</v>
      </c>
      <c r="R351" s="11">
        <f ca="1">COUNTIF(OFFSET(Unit_CFDAs!I$2,0,0,COUNTA(Unit_CFDAs!I$2:I$68000),1),$I351)</f>
        <v>1</v>
      </c>
      <c r="S351" s="11">
        <f ca="1">COUNTIF(OFFSET(Unit_CFDAs!J$2,0,0,COUNTA(Unit_CFDAs!J$2:J$68000),1),$I351)</f>
        <v>0</v>
      </c>
      <c r="T351" s="11">
        <f ca="1">COUNTIF(OFFSET(Unit_CFDAs!K$2,0,0,COUNTA(Unit_CFDAs!K$2:K$68000),1),$I351)</f>
        <v>0</v>
      </c>
      <c r="U351" t="str">
        <f>INDEX('CFDA-Defs'!$C$2:$C$68000,MATCH(I351,'CFDA-Defs'!$B$2:$B$68000))</f>
        <v>National Institutes Of Health, Department Of Health And Human Services</v>
      </c>
      <c r="V351" t="str">
        <f>INDEX('CFDA-Defs'!$A$2:$A$68000,MATCH(I351,'CFDA-Defs'!$B$2:$B$68000))</f>
        <v>Research and Training in Complementary and Integrative Health</v>
      </c>
    </row>
    <row r="352" spans="1:22" x14ac:dyDescent="0.2">
      <c r="A352" s="1">
        <v>41313</v>
      </c>
      <c r="B352" s="1">
        <v>42182</v>
      </c>
      <c r="C352" t="s">
        <v>8815</v>
      </c>
      <c r="D352" t="s">
        <v>8816</v>
      </c>
      <c r="E352" t="s">
        <v>5633</v>
      </c>
      <c r="F352">
        <v>500000</v>
      </c>
      <c r="G352" t="s">
        <v>8817</v>
      </c>
      <c r="H352" t="s">
        <v>8818</v>
      </c>
      <c r="I352">
        <v>93.212999999999994</v>
      </c>
      <c r="J352" s="8">
        <f ca="1">COUNTIF(OFFSET(Unit_CFDAs!A$2,0,0,COUNTA(Unit_CFDAs!A$2:A$68000),1),$I352)</f>
        <v>1</v>
      </c>
      <c r="K352" s="8">
        <f ca="1">COUNTIF(OFFSET(Unit_CFDAs!B$2,0,0,COUNTA(Unit_CFDAs!B$2:B$68000),1),$I352)</f>
        <v>0</v>
      </c>
      <c r="L352" s="8">
        <f ca="1">COUNTIF(OFFSET(Unit_CFDAs!C$2,0,0,COUNTA(Unit_CFDAs!C$2:C$68000),1),$I352)</f>
        <v>1</v>
      </c>
      <c r="M352" s="8">
        <f ca="1">COUNTIF(OFFSET(Unit_CFDAs!D$2,0,0,COUNTA(Unit_CFDAs!D$2:D$68000),1),$I352)</f>
        <v>0</v>
      </c>
      <c r="N352" s="8">
        <f ca="1">COUNTIF(OFFSET(Unit_CFDAs!E$2,0,0,COUNTA(Unit_CFDAs!E$2:E$68000),1),$I352)</f>
        <v>0</v>
      </c>
      <c r="O352" s="9">
        <f ca="1">COUNTIF(OFFSET(Unit_CFDAs!F$2,0,0,COUNTA(Unit_CFDAs!F$2:F$68000),1),$I352)</f>
        <v>0</v>
      </c>
      <c r="P352" s="11">
        <f ca="1">COUNTIF(OFFSET(Unit_CFDAs!G$2,0,0,COUNTA(Unit_CFDAs!G$2:G$68000),1),$I352)</f>
        <v>0</v>
      </c>
      <c r="Q352" s="11">
        <f ca="1">COUNTIF(OFFSET(Unit_CFDAs!H$2,0,0,COUNTA(Unit_CFDAs!H$2:H$68000),1),$I352)</f>
        <v>0</v>
      </c>
      <c r="R352" s="11">
        <f ca="1">COUNTIF(OFFSET(Unit_CFDAs!I$2,0,0,COUNTA(Unit_CFDAs!I$2:I$68000),1),$I352)</f>
        <v>1</v>
      </c>
      <c r="S352" s="11">
        <f ca="1">COUNTIF(OFFSET(Unit_CFDAs!J$2,0,0,COUNTA(Unit_CFDAs!J$2:J$68000),1),$I352)</f>
        <v>0</v>
      </c>
      <c r="T352" s="11">
        <f ca="1">COUNTIF(OFFSET(Unit_CFDAs!K$2,0,0,COUNTA(Unit_CFDAs!K$2:K$68000),1),$I352)</f>
        <v>0</v>
      </c>
      <c r="U352" t="str">
        <f>INDEX('CFDA-Defs'!$C$2:$C$68000,MATCH(I352,'CFDA-Defs'!$B$2:$B$68000))</f>
        <v>National Institutes Of Health, Department Of Health And Human Services</v>
      </c>
      <c r="V352" t="str">
        <f>INDEX('CFDA-Defs'!$A$2:$A$68000,MATCH(I352,'CFDA-Defs'!$B$2:$B$68000))</f>
        <v>Research and Training in Complementary and Integrative Health</v>
      </c>
    </row>
    <row r="353" spans="1:22" x14ac:dyDescent="0.2">
      <c r="A353" s="1">
        <v>41300</v>
      </c>
      <c r="B353" s="1">
        <v>41395</v>
      </c>
      <c r="C353" t="s">
        <v>8811</v>
      </c>
      <c r="D353" t="s">
        <v>8812</v>
      </c>
      <c r="E353" t="s">
        <v>5633</v>
      </c>
      <c r="F353">
        <v>750000</v>
      </c>
      <c r="G353" t="s">
        <v>8813</v>
      </c>
      <c r="H353" t="s">
        <v>8814</v>
      </c>
      <c r="I353">
        <v>93.212999999999994</v>
      </c>
      <c r="J353" s="8">
        <f ca="1">COUNTIF(OFFSET(Unit_CFDAs!A$2,0,0,COUNTA(Unit_CFDAs!A$2:A$68000),1),$I353)</f>
        <v>1</v>
      </c>
      <c r="K353" s="8">
        <f ca="1">COUNTIF(OFFSET(Unit_CFDAs!B$2,0,0,COUNTA(Unit_CFDAs!B$2:B$68000),1),$I353)</f>
        <v>0</v>
      </c>
      <c r="L353" s="8">
        <f ca="1">COUNTIF(OFFSET(Unit_CFDAs!C$2,0,0,COUNTA(Unit_CFDAs!C$2:C$68000),1),$I353)</f>
        <v>1</v>
      </c>
      <c r="M353" s="8">
        <f ca="1">COUNTIF(OFFSET(Unit_CFDAs!D$2,0,0,COUNTA(Unit_CFDAs!D$2:D$68000),1),$I353)</f>
        <v>0</v>
      </c>
      <c r="N353" s="8">
        <f ca="1">COUNTIF(OFFSET(Unit_CFDAs!E$2,0,0,COUNTA(Unit_CFDAs!E$2:E$68000),1),$I353)</f>
        <v>0</v>
      </c>
      <c r="O353" s="9">
        <f ca="1">COUNTIF(OFFSET(Unit_CFDAs!F$2,0,0,COUNTA(Unit_CFDAs!F$2:F$68000),1),$I353)</f>
        <v>0</v>
      </c>
      <c r="P353" s="11">
        <f ca="1">COUNTIF(OFFSET(Unit_CFDAs!G$2,0,0,COUNTA(Unit_CFDAs!G$2:G$68000),1),$I353)</f>
        <v>0</v>
      </c>
      <c r="Q353" s="11">
        <f ca="1">COUNTIF(OFFSET(Unit_CFDAs!H$2,0,0,COUNTA(Unit_CFDAs!H$2:H$68000),1),$I353)</f>
        <v>0</v>
      </c>
      <c r="R353" s="11">
        <f ca="1">COUNTIF(OFFSET(Unit_CFDAs!I$2,0,0,COUNTA(Unit_CFDAs!I$2:I$68000),1),$I353)</f>
        <v>1</v>
      </c>
      <c r="S353" s="11">
        <f ca="1">COUNTIF(OFFSET(Unit_CFDAs!J$2,0,0,COUNTA(Unit_CFDAs!J$2:J$68000),1),$I353)</f>
        <v>0</v>
      </c>
      <c r="T353" s="11">
        <f ca="1">COUNTIF(OFFSET(Unit_CFDAs!K$2,0,0,COUNTA(Unit_CFDAs!K$2:K$68000),1),$I353)</f>
        <v>0</v>
      </c>
      <c r="U353" t="str">
        <f>INDEX('CFDA-Defs'!$C$2:$C$68000,MATCH(I353,'CFDA-Defs'!$B$2:$B$68000))</f>
        <v>National Institutes Of Health, Department Of Health And Human Services</v>
      </c>
      <c r="V353" t="str">
        <f>INDEX('CFDA-Defs'!$A$2:$A$68000,MATCH(I353,'CFDA-Defs'!$B$2:$B$68000))</f>
        <v>Research and Training in Complementary and Integrative Health</v>
      </c>
    </row>
    <row r="354" spans="1:22" x14ac:dyDescent="0.2">
      <c r="A354" s="1">
        <v>41118</v>
      </c>
      <c r="B354" s="1">
        <v>42375</v>
      </c>
      <c r="C354" t="s">
        <v>6277</v>
      </c>
      <c r="D354" t="s">
        <v>6278</v>
      </c>
      <c r="E354" t="s">
        <v>5633</v>
      </c>
      <c r="F354">
        <v>1250000</v>
      </c>
      <c r="G354" t="s">
        <v>6279</v>
      </c>
      <c r="H354" t="s">
        <v>6280</v>
      </c>
      <c r="I354">
        <v>93.212999999999994</v>
      </c>
      <c r="J354" s="8">
        <f ca="1">COUNTIF(OFFSET(Unit_CFDAs!A$2,0,0,COUNTA(Unit_CFDAs!A$2:A$68000),1),$I354)</f>
        <v>1</v>
      </c>
      <c r="K354" s="8">
        <f ca="1">COUNTIF(OFFSET(Unit_CFDAs!B$2,0,0,COUNTA(Unit_CFDAs!B$2:B$68000),1),$I354)</f>
        <v>0</v>
      </c>
      <c r="L354" s="8">
        <f ca="1">COUNTIF(OFFSET(Unit_CFDAs!C$2,0,0,COUNTA(Unit_CFDAs!C$2:C$68000),1),$I354)</f>
        <v>1</v>
      </c>
      <c r="M354" s="8">
        <f ca="1">COUNTIF(OFFSET(Unit_CFDAs!D$2,0,0,COUNTA(Unit_CFDAs!D$2:D$68000),1),$I354)</f>
        <v>0</v>
      </c>
      <c r="N354" s="8">
        <f ca="1">COUNTIF(OFFSET(Unit_CFDAs!E$2,0,0,COUNTA(Unit_CFDAs!E$2:E$68000),1),$I354)</f>
        <v>0</v>
      </c>
      <c r="O354" s="9">
        <f ca="1">COUNTIF(OFFSET(Unit_CFDAs!F$2,0,0,COUNTA(Unit_CFDAs!F$2:F$68000),1),$I354)</f>
        <v>0</v>
      </c>
      <c r="P354" s="11">
        <f ca="1">COUNTIF(OFFSET(Unit_CFDAs!G$2,0,0,COUNTA(Unit_CFDAs!G$2:G$68000),1),$I354)</f>
        <v>0</v>
      </c>
      <c r="Q354" s="11">
        <f ca="1">COUNTIF(OFFSET(Unit_CFDAs!H$2,0,0,COUNTA(Unit_CFDAs!H$2:H$68000),1),$I354)</f>
        <v>0</v>
      </c>
      <c r="R354" s="11">
        <f ca="1">COUNTIF(OFFSET(Unit_CFDAs!I$2,0,0,COUNTA(Unit_CFDAs!I$2:I$68000),1),$I354)</f>
        <v>1</v>
      </c>
      <c r="S354" s="11">
        <f ca="1">COUNTIF(OFFSET(Unit_CFDAs!J$2,0,0,COUNTA(Unit_CFDAs!J$2:J$68000),1),$I354)</f>
        <v>0</v>
      </c>
      <c r="T354" s="11">
        <f ca="1">COUNTIF(OFFSET(Unit_CFDAs!K$2,0,0,COUNTA(Unit_CFDAs!K$2:K$68000),1),$I354)</f>
        <v>0</v>
      </c>
      <c r="U354" t="str">
        <f>INDEX('CFDA-Defs'!$C$2:$C$68000,MATCH(I354,'CFDA-Defs'!$B$2:$B$68000))</f>
        <v>National Institutes Of Health, Department Of Health And Human Services</v>
      </c>
      <c r="V354" t="str">
        <f>INDEX('CFDA-Defs'!$A$2:$A$68000,MATCH(I354,'CFDA-Defs'!$B$2:$B$68000))</f>
        <v>Research and Training in Complementary and Integrative Health</v>
      </c>
    </row>
    <row r="355" spans="1:22" x14ac:dyDescent="0.2">
      <c r="A355" s="1">
        <v>41074</v>
      </c>
      <c r="B355" s="1">
        <v>42253</v>
      </c>
      <c r="C355" t="s">
        <v>6281</v>
      </c>
      <c r="D355" t="s">
        <v>6282</v>
      </c>
      <c r="E355" t="s">
        <v>5633</v>
      </c>
      <c r="G355" t="s">
        <v>6283</v>
      </c>
      <c r="H355" t="s">
        <v>6284</v>
      </c>
      <c r="I355">
        <v>93.212999999999994</v>
      </c>
      <c r="J355" s="8">
        <f ca="1">COUNTIF(OFFSET(Unit_CFDAs!A$2,0,0,COUNTA(Unit_CFDAs!A$2:A$68000),1),$I355)</f>
        <v>1</v>
      </c>
      <c r="K355" s="8">
        <f ca="1">COUNTIF(OFFSET(Unit_CFDAs!B$2,0,0,COUNTA(Unit_CFDAs!B$2:B$68000),1),$I355)</f>
        <v>0</v>
      </c>
      <c r="L355" s="8">
        <f ca="1">COUNTIF(OFFSET(Unit_CFDAs!C$2,0,0,COUNTA(Unit_CFDAs!C$2:C$68000),1),$I355)</f>
        <v>1</v>
      </c>
      <c r="M355" s="8">
        <f ca="1">COUNTIF(OFFSET(Unit_CFDAs!D$2,0,0,COUNTA(Unit_CFDAs!D$2:D$68000),1),$I355)</f>
        <v>0</v>
      </c>
      <c r="N355" s="8">
        <f ca="1">COUNTIF(OFFSET(Unit_CFDAs!E$2,0,0,COUNTA(Unit_CFDAs!E$2:E$68000),1),$I355)</f>
        <v>0</v>
      </c>
      <c r="O355" s="9">
        <f ca="1">COUNTIF(OFFSET(Unit_CFDAs!F$2,0,0,COUNTA(Unit_CFDAs!F$2:F$68000),1),$I355)</f>
        <v>0</v>
      </c>
      <c r="P355" s="11">
        <f ca="1">COUNTIF(OFFSET(Unit_CFDAs!G$2,0,0,COUNTA(Unit_CFDAs!G$2:G$68000),1),$I355)</f>
        <v>0</v>
      </c>
      <c r="Q355" s="11">
        <f ca="1">COUNTIF(OFFSET(Unit_CFDAs!H$2,0,0,COUNTA(Unit_CFDAs!H$2:H$68000),1),$I355)</f>
        <v>0</v>
      </c>
      <c r="R355" s="11">
        <f ca="1">COUNTIF(OFFSET(Unit_CFDAs!I$2,0,0,COUNTA(Unit_CFDAs!I$2:I$68000),1),$I355)</f>
        <v>1</v>
      </c>
      <c r="S355" s="11">
        <f ca="1">COUNTIF(OFFSET(Unit_CFDAs!J$2,0,0,COUNTA(Unit_CFDAs!J$2:J$68000),1),$I355)</f>
        <v>0</v>
      </c>
      <c r="T355" s="11">
        <f ca="1">COUNTIF(OFFSET(Unit_CFDAs!K$2,0,0,COUNTA(Unit_CFDAs!K$2:K$68000),1),$I355)</f>
        <v>0</v>
      </c>
      <c r="U355" t="str">
        <f>INDEX('CFDA-Defs'!$C$2:$C$68000,MATCH(I355,'CFDA-Defs'!$B$2:$B$68000))</f>
        <v>National Institutes Of Health, Department Of Health And Human Services</v>
      </c>
      <c r="V355" t="str">
        <f>INDEX('CFDA-Defs'!$A$2:$A$68000,MATCH(I355,'CFDA-Defs'!$B$2:$B$68000))</f>
        <v>Research and Training in Complementary and Integrative Health</v>
      </c>
    </row>
    <row r="356" spans="1:22" x14ac:dyDescent="0.2">
      <c r="A356" s="1">
        <v>41004</v>
      </c>
      <c r="B356" s="1">
        <v>42130</v>
      </c>
      <c r="C356" t="s">
        <v>6285</v>
      </c>
      <c r="D356" t="s">
        <v>6286</v>
      </c>
      <c r="E356" t="s">
        <v>5633</v>
      </c>
      <c r="G356" t="s">
        <v>6287</v>
      </c>
      <c r="H356" t="s">
        <v>6288</v>
      </c>
      <c r="I356">
        <v>93.212999999999994</v>
      </c>
      <c r="J356" s="8">
        <f ca="1">COUNTIF(OFFSET(Unit_CFDAs!A$2,0,0,COUNTA(Unit_CFDAs!A$2:A$68000),1),$I356)</f>
        <v>1</v>
      </c>
      <c r="K356" s="8">
        <f ca="1">COUNTIF(OFFSET(Unit_CFDAs!B$2,0,0,COUNTA(Unit_CFDAs!B$2:B$68000),1),$I356)</f>
        <v>0</v>
      </c>
      <c r="L356" s="8">
        <f ca="1">COUNTIF(OFFSET(Unit_CFDAs!C$2,0,0,COUNTA(Unit_CFDAs!C$2:C$68000),1),$I356)</f>
        <v>1</v>
      </c>
      <c r="M356" s="8">
        <f ca="1">COUNTIF(OFFSET(Unit_CFDAs!D$2,0,0,COUNTA(Unit_CFDAs!D$2:D$68000),1),$I356)</f>
        <v>0</v>
      </c>
      <c r="N356" s="8">
        <f ca="1">COUNTIF(OFFSET(Unit_CFDAs!E$2,0,0,COUNTA(Unit_CFDAs!E$2:E$68000),1),$I356)</f>
        <v>0</v>
      </c>
      <c r="O356" s="9">
        <f ca="1">COUNTIF(OFFSET(Unit_CFDAs!F$2,0,0,COUNTA(Unit_CFDAs!F$2:F$68000),1),$I356)</f>
        <v>0</v>
      </c>
      <c r="P356" s="11">
        <f ca="1">COUNTIF(OFFSET(Unit_CFDAs!G$2,0,0,COUNTA(Unit_CFDAs!G$2:G$68000),1),$I356)</f>
        <v>0</v>
      </c>
      <c r="Q356" s="11">
        <f ca="1">COUNTIF(OFFSET(Unit_CFDAs!H$2,0,0,COUNTA(Unit_CFDAs!H$2:H$68000),1),$I356)</f>
        <v>0</v>
      </c>
      <c r="R356" s="11">
        <f ca="1">COUNTIF(OFFSET(Unit_CFDAs!I$2,0,0,COUNTA(Unit_CFDAs!I$2:I$68000),1),$I356)</f>
        <v>1</v>
      </c>
      <c r="S356" s="11">
        <f ca="1">COUNTIF(OFFSET(Unit_CFDAs!J$2,0,0,COUNTA(Unit_CFDAs!J$2:J$68000),1),$I356)</f>
        <v>0</v>
      </c>
      <c r="T356" s="11">
        <f ca="1">COUNTIF(OFFSET(Unit_CFDAs!K$2,0,0,COUNTA(Unit_CFDAs!K$2:K$68000),1),$I356)</f>
        <v>0</v>
      </c>
      <c r="U356" t="str">
        <f>INDEX('CFDA-Defs'!$C$2:$C$68000,MATCH(I356,'CFDA-Defs'!$B$2:$B$68000))</f>
        <v>National Institutes Of Health, Department Of Health And Human Services</v>
      </c>
      <c r="V356" t="str">
        <f>INDEX('CFDA-Defs'!$A$2:$A$68000,MATCH(I356,'CFDA-Defs'!$B$2:$B$68000))</f>
        <v>Research and Training in Complementary and Integrative Health</v>
      </c>
    </row>
    <row r="357" spans="1:22" x14ac:dyDescent="0.2">
      <c r="A357" s="1">
        <v>40885</v>
      </c>
      <c r="B357" s="1">
        <v>41621</v>
      </c>
      <c r="C357" t="s">
        <v>6289</v>
      </c>
      <c r="D357" t="s">
        <v>6290</v>
      </c>
      <c r="E357" t="s">
        <v>5635</v>
      </c>
      <c r="F357">
        <v>125000</v>
      </c>
      <c r="G357" t="s">
        <v>6291</v>
      </c>
      <c r="H357" t="s">
        <v>6292</v>
      </c>
      <c r="I357">
        <v>93.212999999999994</v>
      </c>
      <c r="J357" s="8">
        <f ca="1">COUNTIF(OFFSET(Unit_CFDAs!A$2,0,0,COUNTA(Unit_CFDAs!A$2:A$68000),1),$I357)</f>
        <v>1</v>
      </c>
      <c r="K357" s="8">
        <f ca="1">COUNTIF(OFFSET(Unit_CFDAs!B$2,0,0,COUNTA(Unit_CFDAs!B$2:B$68000),1),$I357)</f>
        <v>0</v>
      </c>
      <c r="L357" s="8">
        <f ca="1">COUNTIF(OFFSET(Unit_CFDAs!C$2,0,0,COUNTA(Unit_CFDAs!C$2:C$68000),1),$I357)</f>
        <v>1</v>
      </c>
      <c r="M357" s="8">
        <f ca="1">COUNTIF(OFFSET(Unit_CFDAs!D$2,0,0,COUNTA(Unit_CFDAs!D$2:D$68000),1),$I357)</f>
        <v>0</v>
      </c>
      <c r="N357" s="8">
        <f ca="1">COUNTIF(OFFSET(Unit_CFDAs!E$2,0,0,COUNTA(Unit_CFDAs!E$2:E$68000),1),$I357)</f>
        <v>0</v>
      </c>
      <c r="O357" s="9">
        <f ca="1">COUNTIF(OFFSET(Unit_CFDAs!F$2,0,0,COUNTA(Unit_CFDAs!F$2:F$68000),1),$I357)</f>
        <v>0</v>
      </c>
      <c r="P357" s="11">
        <f ca="1">COUNTIF(OFFSET(Unit_CFDAs!G$2,0,0,COUNTA(Unit_CFDAs!G$2:G$68000),1),$I357)</f>
        <v>0</v>
      </c>
      <c r="Q357" s="11">
        <f ca="1">COUNTIF(OFFSET(Unit_CFDAs!H$2,0,0,COUNTA(Unit_CFDAs!H$2:H$68000),1),$I357)</f>
        <v>0</v>
      </c>
      <c r="R357" s="11">
        <f ca="1">COUNTIF(OFFSET(Unit_CFDAs!I$2,0,0,COUNTA(Unit_CFDAs!I$2:I$68000),1),$I357)</f>
        <v>1</v>
      </c>
      <c r="S357" s="11">
        <f ca="1">COUNTIF(OFFSET(Unit_CFDAs!J$2,0,0,COUNTA(Unit_CFDAs!J$2:J$68000),1),$I357)</f>
        <v>0</v>
      </c>
      <c r="T357" s="11">
        <f ca="1">COUNTIF(OFFSET(Unit_CFDAs!K$2,0,0,COUNTA(Unit_CFDAs!K$2:K$68000),1),$I357)</f>
        <v>0</v>
      </c>
      <c r="U357" t="str">
        <f>INDEX('CFDA-Defs'!$C$2:$C$68000,MATCH(I357,'CFDA-Defs'!$B$2:$B$68000))</f>
        <v>National Institutes Of Health, Department Of Health And Human Services</v>
      </c>
      <c r="V357" t="str">
        <f>INDEX('CFDA-Defs'!$A$2:$A$68000,MATCH(I357,'CFDA-Defs'!$B$2:$B$68000))</f>
        <v>Research and Training in Complementary and Integrative Health</v>
      </c>
    </row>
    <row r="358" spans="1:22" x14ac:dyDescent="0.2">
      <c r="A358" s="1">
        <v>40880</v>
      </c>
      <c r="B358" s="1">
        <v>41378</v>
      </c>
      <c r="C358" t="s">
        <v>6293</v>
      </c>
      <c r="D358" t="s">
        <v>6294</v>
      </c>
      <c r="E358" t="s">
        <v>5633</v>
      </c>
      <c r="F358">
        <v>100000</v>
      </c>
      <c r="G358" t="s">
        <v>6295</v>
      </c>
      <c r="H358" t="s">
        <v>6296</v>
      </c>
      <c r="I358">
        <v>93.212999999999994</v>
      </c>
      <c r="J358" s="8">
        <f ca="1">COUNTIF(OFFSET(Unit_CFDAs!A$2,0,0,COUNTA(Unit_CFDAs!A$2:A$68000),1),$I358)</f>
        <v>1</v>
      </c>
      <c r="K358" s="8">
        <f ca="1">COUNTIF(OFFSET(Unit_CFDAs!B$2,0,0,COUNTA(Unit_CFDAs!B$2:B$68000),1),$I358)</f>
        <v>0</v>
      </c>
      <c r="L358" s="8">
        <f ca="1">COUNTIF(OFFSET(Unit_CFDAs!C$2,0,0,COUNTA(Unit_CFDAs!C$2:C$68000),1),$I358)</f>
        <v>1</v>
      </c>
      <c r="M358" s="8">
        <f ca="1">COUNTIF(OFFSET(Unit_CFDAs!D$2,0,0,COUNTA(Unit_CFDAs!D$2:D$68000),1),$I358)</f>
        <v>0</v>
      </c>
      <c r="N358" s="8">
        <f ca="1">COUNTIF(OFFSET(Unit_CFDAs!E$2,0,0,COUNTA(Unit_CFDAs!E$2:E$68000),1),$I358)</f>
        <v>0</v>
      </c>
      <c r="O358" s="9">
        <f ca="1">COUNTIF(OFFSET(Unit_CFDAs!F$2,0,0,COUNTA(Unit_CFDAs!F$2:F$68000),1),$I358)</f>
        <v>0</v>
      </c>
      <c r="P358" s="11">
        <f ca="1">COUNTIF(OFFSET(Unit_CFDAs!G$2,0,0,COUNTA(Unit_CFDAs!G$2:G$68000),1),$I358)</f>
        <v>0</v>
      </c>
      <c r="Q358" s="11">
        <f ca="1">COUNTIF(OFFSET(Unit_CFDAs!H$2,0,0,COUNTA(Unit_CFDAs!H$2:H$68000),1),$I358)</f>
        <v>0</v>
      </c>
      <c r="R358" s="11">
        <f ca="1">COUNTIF(OFFSET(Unit_CFDAs!I$2,0,0,COUNTA(Unit_CFDAs!I$2:I$68000),1),$I358)</f>
        <v>1</v>
      </c>
      <c r="S358" s="11">
        <f ca="1">COUNTIF(OFFSET(Unit_CFDAs!J$2,0,0,COUNTA(Unit_CFDAs!J$2:J$68000),1),$I358)</f>
        <v>0</v>
      </c>
      <c r="T358" s="11">
        <f ca="1">COUNTIF(OFFSET(Unit_CFDAs!K$2,0,0,COUNTA(Unit_CFDAs!K$2:K$68000),1),$I358)</f>
        <v>0</v>
      </c>
      <c r="U358" t="str">
        <f>INDEX('CFDA-Defs'!$C$2:$C$68000,MATCH(I358,'CFDA-Defs'!$B$2:$B$68000))</f>
        <v>National Institutes Of Health, Department Of Health And Human Services</v>
      </c>
      <c r="V358" t="str">
        <f>INDEX('CFDA-Defs'!$A$2:$A$68000,MATCH(I358,'CFDA-Defs'!$B$2:$B$68000))</f>
        <v>Research and Training in Complementary and Integrative Health</v>
      </c>
    </row>
    <row r="359" spans="1:22" x14ac:dyDescent="0.2">
      <c r="A359" s="1">
        <v>40849</v>
      </c>
      <c r="B359" s="1">
        <v>42010</v>
      </c>
      <c r="C359" t="s">
        <v>6297</v>
      </c>
      <c r="D359" t="s">
        <v>6298</v>
      </c>
      <c r="E359" t="s">
        <v>5633</v>
      </c>
      <c r="G359" t="s">
        <v>6299</v>
      </c>
      <c r="H359" t="s">
        <v>6300</v>
      </c>
      <c r="I359">
        <v>93.212999999999994</v>
      </c>
      <c r="J359" s="8">
        <f ca="1">COUNTIF(OFFSET(Unit_CFDAs!A$2,0,0,COUNTA(Unit_CFDAs!A$2:A$68000),1),$I359)</f>
        <v>1</v>
      </c>
      <c r="K359" s="8">
        <f ca="1">COUNTIF(OFFSET(Unit_CFDAs!B$2,0,0,COUNTA(Unit_CFDAs!B$2:B$68000),1),$I359)</f>
        <v>0</v>
      </c>
      <c r="L359" s="8">
        <f ca="1">COUNTIF(OFFSET(Unit_CFDAs!C$2,0,0,COUNTA(Unit_CFDAs!C$2:C$68000),1),$I359)</f>
        <v>1</v>
      </c>
      <c r="M359" s="8">
        <f ca="1">COUNTIF(OFFSET(Unit_CFDAs!D$2,0,0,COUNTA(Unit_CFDAs!D$2:D$68000),1),$I359)</f>
        <v>0</v>
      </c>
      <c r="N359" s="8">
        <f ca="1">COUNTIF(OFFSET(Unit_CFDAs!E$2,0,0,COUNTA(Unit_CFDAs!E$2:E$68000),1),$I359)</f>
        <v>0</v>
      </c>
      <c r="O359" s="9">
        <f ca="1">COUNTIF(OFFSET(Unit_CFDAs!F$2,0,0,COUNTA(Unit_CFDAs!F$2:F$68000),1),$I359)</f>
        <v>0</v>
      </c>
      <c r="P359" s="11">
        <f ca="1">COUNTIF(OFFSET(Unit_CFDAs!G$2,0,0,COUNTA(Unit_CFDAs!G$2:G$68000),1),$I359)</f>
        <v>0</v>
      </c>
      <c r="Q359" s="11">
        <f ca="1">COUNTIF(OFFSET(Unit_CFDAs!H$2,0,0,COUNTA(Unit_CFDAs!H$2:H$68000),1),$I359)</f>
        <v>0</v>
      </c>
      <c r="R359" s="11">
        <f ca="1">COUNTIF(OFFSET(Unit_CFDAs!I$2,0,0,COUNTA(Unit_CFDAs!I$2:I$68000),1),$I359)</f>
        <v>1</v>
      </c>
      <c r="S359" s="11">
        <f ca="1">COUNTIF(OFFSET(Unit_CFDAs!J$2,0,0,COUNTA(Unit_CFDAs!J$2:J$68000),1),$I359)</f>
        <v>0</v>
      </c>
      <c r="T359" s="11">
        <f ca="1">COUNTIF(OFFSET(Unit_CFDAs!K$2,0,0,COUNTA(Unit_CFDAs!K$2:K$68000),1),$I359)</f>
        <v>0</v>
      </c>
      <c r="U359" t="str">
        <f>INDEX('CFDA-Defs'!$C$2:$C$68000,MATCH(I359,'CFDA-Defs'!$B$2:$B$68000))</f>
        <v>National Institutes Of Health, Department Of Health And Human Services</v>
      </c>
      <c r="V359" t="str">
        <f>INDEX('CFDA-Defs'!$A$2:$A$68000,MATCH(I359,'CFDA-Defs'!$B$2:$B$68000))</f>
        <v>Research and Training in Complementary and Integrative Health</v>
      </c>
    </row>
    <row r="360" spans="1:22" x14ac:dyDescent="0.2">
      <c r="A360" s="1">
        <v>40849</v>
      </c>
      <c r="B360" s="1">
        <v>42010</v>
      </c>
      <c r="C360" t="s">
        <v>6301</v>
      </c>
      <c r="D360" t="s">
        <v>6302</v>
      </c>
      <c r="E360" t="s">
        <v>5633</v>
      </c>
      <c r="F360">
        <v>200000</v>
      </c>
      <c r="G360" t="s">
        <v>6303</v>
      </c>
      <c r="H360" t="s">
        <v>6304</v>
      </c>
      <c r="I360">
        <v>93.212999999999994</v>
      </c>
      <c r="J360" s="8">
        <f ca="1">COUNTIF(OFFSET(Unit_CFDAs!A$2,0,0,COUNTA(Unit_CFDAs!A$2:A$68000),1),$I360)</f>
        <v>1</v>
      </c>
      <c r="K360" s="8">
        <f ca="1">COUNTIF(OFFSET(Unit_CFDAs!B$2,0,0,COUNTA(Unit_CFDAs!B$2:B$68000),1),$I360)</f>
        <v>0</v>
      </c>
      <c r="L360" s="8">
        <f ca="1">COUNTIF(OFFSET(Unit_CFDAs!C$2,0,0,COUNTA(Unit_CFDAs!C$2:C$68000),1),$I360)</f>
        <v>1</v>
      </c>
      <c r="M360" s="8">
        <f ca="1">COUNTIF(OFFSET(Unit_CFDAs!D$2,0,0,COUNTA(Unit_CFDAs!D$2:D$68000),1),$I360)</f>
        <v>0</v>
      </c>
      <c r="N360" s="8">
        <f ca="1">COUNTIF(OFFSET(Unit_CFDAs!E$2,0,0,COUNTA(Unit_CFDAs!E$2:E$68000),1),$I360)</f>
        <v>0</v>
      </c>
      <c r="O360" s="9">
        <f ca="1">COUNTIF(OFFSET(Unit_CFDAs!F$2,0,0,COUNTA(Unit_CFDAs!F$2:F$68000),1),$I360)</f>
        <v>0</v>
      </c>
      <c r="P360" s="11">
        <f ca="1">COUNTIF(OFFSET(Unit_CFDAs!G$2,0,0,COUNTA(Unit_CFDAs!G$2:G$68000),1),$I360)</f>
        <v>0</v>
      </c>
      <c r="Q360" s="11">
        <f ca="1">COUNTIF(OFFSET(Unit_CFDAs!H$2,0,0,COUNTA(Unit_CFDAs!H$2:H$68000),1),$I360)</f>
        <v>0</v>
      </c>
      <c r="R360" s="11">
        <f ca="1">COUNTIF(OFFSET(Unit_CFDAs!I$2,0,0,COUNTA(Unit_CFDAs!I$2:I$68000),1),$I360)</f>
        <v>1</v>
      </c>
      <c r="S360" s="11">
        <f ca="1">COUNTIF(OFFSET(Unit_CFDAs!J$2,0,0,COUNTA(Unit_CFDAs!J$2:J$68000),1),$I360)</f>
        <v>0</v>
      </c>
      <c r="T360" s="11">
        <f ca="1">COUNTIF(OFFSET(Unit_CFDAs!K$2,0,0,COUNTA(Unit_CFDAs!K$2:K$68000),1),$I360)</f>
        <v>0</v>
      </c>
      <c r="U360" t="str">
        <f>INDEX('CFDA-Defs'!$C$2:$C$68000,MATCH(I360,'CFDA-Defs'!$B$2:$B$68000))</f>
        <v>National Institutes Of Health, Department Of Health And Human Services</v>
      </c>
      <c r="V360" t="str">
        <f>INDEX('CFDA-Defs'!$A$2:$A$68000,MATCH(I360,'CFDA-Defs'!$B$2:$B$68000))</f>
        <v>Research and Training in Complementary and Integrative Health</v>
      </c>
    </row>
    <row r="361" spans="1:22" x14ac:dyDescent="0.2">
      <c r="A361" s="1">
        <v>40841</v>
      </c>
      <c r="B361" s="1">
        <v>41882</v>
      </c>
      <c r="C361" t="s">
        <v>6305</v>
      </c>
      <c r="D361" t="s">
        <v>6306</v>
      </c>
      <c r="E361" t="s">
        <v>5633</v>
      </c>
      <c r="F361">
        <v>100000</v>
      </c>
      <c r="G361" t="s">
        <v>6307</v>
      </c>
      <c r="H361" t="s">
        <v>6308</v>
      </c>
      <c r="I361">
        <v>93.212999999999994</v>
      </c>
      <c r="J361" s="8">
        <f ca="1">COUNTIF(OFFSET(Unit_CFDAs!A$2,0,0,COUNTA(Unit_CFDAs!A$2:A$68000),1),$I361)</f>
        <v>1</v>
      </c>
      <c r="K361" s="8">
        <f ca="1">COUNTIF(OFFSET(Unit_CFDAs!B$2,0,0,COUNTA(Unit_CFDAs!B$2:B$68000),1),$I361)</f>
        <v>0</v>
      </c>
      <c r="L361" s="8">
        <f ca="1">COUNTIF(OFFSET(Unit_CFDAs!C$2,0,0,COUNTA(Unit_CFDAs!C$2:C$68000),1),$I361)</f>
        <v>1</v>
      </c>
      <c r="M361" s="8">
        <f ca="1">COUNTIF(OFFSET(Unit_CFDAs!D$2,0,0,COUNTA(Unit_CFDAs!D$2:D$68000),1),$I361)</f>
        <v>0</v>
      </c>
      <c r="N361" s="8">
        <f ca="1">COUNTIF(OFFSET(Unit_CFDAs!E$2,0,0,COUNTA(Unit_CFDAs!E$2:E$68000),1),$I361)</f>
        <v>0</v>
      </c>
      <c r="O361" s="9">
        <f ca="1">COUNTIF(OFFSET(Unit_CFDAs!F$2,0,0,COUNTA(Unit_CFDAs!F$2:F$68000),1),$I361)</f>
        <v>0</v>
      </c>
      <c r="P361" s="11">
        <f ca="1">COUNTIF(OFFSET(Unit_CFDAs!G$2,0,0,COUNTA(Unit_CFDAs!G$2:G$68000),1),$I361)</f>
        <v>0</v>
      </c>
      <c r="Q361" s="11">
        <f ca="1">COUNTIF(OFFSET(Unit_CFDAs!H$2,0,0,COUNTA(Unit_CFDAs!H$2:H$68000),1),$I361)</f>
        <v>0</v>
      </c>
      <c r="R361" s="11">
        <f ca="1">COUNTIF(OFFSET(Unit_CFDAs!I$2,0,0,COUNTA(Unit_CFDAs!I$2:I$68000),1),$I361)</f>
        <v>1</v>
      </c>
      <c r="S361" s="11">
        <f ca="1">COUNTIF(OFFSET(Unit_CFDAs!J$2,0,0,COUNTA(Unit_CFDAs!J$2:J$68000),1),$I361)</f>
        <v>0</v>
      </c>
      <c r="T361" s="11">
        <f ca="1">COUNTIF(OFFSET(Unit_CFDAs!K$2,0,0,COUNTA(Unit_CFDAs!K$2:K$68000),1),$I361)</f>
        <v>0</v>
      </c>
      <c r="U361" t="str">
        <f>INDEX('CFDA-Defs'!$C$2:$C$68000,MATCH(I361,'CFDA-Defs'!$B$2:$B$68000))</f>
        <v>National Institutes Of Health, Department Of Health And Human Services</v>
      </c>
      <c r="V361" t="str">
        <f>INDEX('CFDA-Defs'!$A$2:$A$68000,MATCH(I361,'CFDA-Defs'!$B$2:$B$68000))</f>
        <v>Research and Training in Complementary and Integrative Health</v>
      </c>
    </row>
    <row r="362" spans="1:22" x14ac:dyDescent="0.2">
      <c r="A362" s="1">
        <v>40711</v>
      </c>
      <c r="B362" s="1">
        <v>41888</v>
      </c>
      <c r="C362" t="s">
        <v>6309</v>
      </c>
      <c r="D362" t="s">
        <v>6310</v>
      </c>
      <c r="E362" t="s">
        <v>5633</v>
      </c>
      <c r="G362" t="s">
        <v>6311</v>
      </c>
      <c r="H362" t="s">
        <v>6312</v>
      </c>
      <c r="I362">
        <v>93.212999999999994</v>
      </c>
      <c r="J362" s="8">
        <f ca="1">COUNTIF(OFFSET(Unit_CFDAs!A$2,0,0,COUNTA(Unit_CFDAs!A$2:A$68000),1),$I362)</f>
        <v>1</v>
      </c>
      <c r="K362" s="8">
        <f ca="1">COUNTIF(OFFSET(Unit_CFDAs!B$2,0,0,COUNTA(Unit_CFDAs!B$2:B$68000),1),$I362)</f>
        <v>0</v>
      </c>
      <c r="L362" s="8">
        <f ca="1">COUNTIF(OFFSET(Unit_CFDAs!C$2,0,0,COUNTA(Unit_CFDAs!C$2:C$68000),1),$I362)</f>
        <v>1</v>
      </c>
      <c r="M362" s="8">
        <f ca="1">COUNTIF(OFFSET(Unit_CFDAs!D$2,0,0,COUNTA(Unit_CFDAs!D$2:D$68000),1),$I362)</f>
        <v>0</v>
      </c>
      <c r="N362" s="8">
        <f ca="1">COUNTIF(OFFSET(Unit_CFDAs!E$2,0,0,COUNTA(Unit_CFDAs!E$2:E$68000),1),$I362)</f>
        <v>0</v>
      </c>
      <c r="O362" s="9">
        <f ca="1">COUNTIF(OFFSET(Unit_CFDAs!F$2,0,0,COUNTA(Unit_CFDAs!F$2:F$68000),1),$I362)</f>
        <v>0</v>
      </c>
      <c r="P362" s="11">
        <f ca="1">COUNTIF(OFFSET(Unit_CFDAs!G$2,0,0,COUNTA(Unit_CFDAs!G$2:G$68000),1),$I362)</f>
        <v>0</v>
      </c>
      <c r="Q362" s="11">
        <f ca="1">COUNTIF(OFFSET(Unit_CFDAs!H$2,0,0,COUNTA(Unit_CFDAs!H$2:H$68000),1),$I362)</f>
        <v>0</v>
      </c>
      <c r="R362" s="11">
        <f ca="1">COUNTIF(OFFSET(Unit_CFDAs!I$2,0,0,COUNTA(Unit_CFDAs!I$2:I$68000),1),$I362)</f>
        <v>1</v>
      </c>
      <c r="S362" s="11">
        <f ca="1">COUNTIF(OFFSET(Unit_CFDAs!J$2,0,0,COUNTA(Unit_CFDAs!J$2:J$68000),1),$I362)</f>
        <v>0</v>
      </c>
      <c r="T362" s="11">
        <f ca="1">COUNTIF(OFFSET(Unit_CFDAs!K$2,0,0,COUNTA(Unit_CFDAs!K$2:K$68000),1),$I362)</f>
        <v>0</v>
      </c>
      <c r="U362" t="str">
        <f>INDEX('CFDA-Defs'!$C$2:$C$68000,MATCH(I362,'CFDA-Defs'!$B$2:$B$68000))</f>
        <v>National Institutes Of Health, Department Of Health And Human Services</v>
      </c>
      <c r="V362" t="str">
        <f>INDEX('CFDA-Defs'!$A$2:$A$68000,MATCH(I362,'CFDA-Defs'!$B$2:$B$68000))</f>
        <v>Research and Training in Complementary and Integrative Health</v>
      </c>
    </row>
    <row r="363" spans="1:22" x14ac:dyDescent="0.2">
      <c r="A363" s="1">
        <v>40660</v>
      </c>
      <c r="B363" s="1">
        <v>41888</v>
      </c>
      <c r="C363" t="s">
        <v>6313</v>
      </c>
      <c r="D363" t="s">
        <v>6314</v>
      </c>
      <c r="E363" t="s">
        <v>5633</v>
      </c>
      <c r="G363" t="s">
        <v>6315</v>
      </c>
      <c r="H363" t="s">
        <v>6316</v>
      </c>
      <c r="I363">
        <v>93.212999999999994</v>
      </c>
      <c r="J363" s="8">
        <f ca="1">COUNTIF(OFFSET(Unit_CFDAs!A$2,0,0,COUNTA(Unit_CFDAs!A$2:A$68000),1),$I363)</f>
        <v>1</v>
      </c>
      <c r="K363" s="8">
        <f ca="1">COUNTIF(OFFSET(Unit_CFDAs!B$2,0,0,COUNTA(Unit_CFDAs!B$2:B$68000),1),$I363)</f>
        <v>0</v>
      </c>
      <c r="L363" s="8">
        <f ca="1">COUNTIF(OFFSET(Unit_CFDAs!C$2,0,0,COUNTA(Unit_CFDAs!C$2:C$68000),1),$I363)</f>
        <v>1</v>
      </c>
      <c r="M363" s="8">
        <f ca="1">COUNTIF(OFFSET(Unit_CFDAs!D$2,0,0,COUNTA(Unit_CFDAs!D$2:D$68000),1),$I363)</f>
        <v>0</v>
      </c>
      <c r="N363" s="8">
        <f ca="1">COUNTIF(OFFSET(Unit_CFDAs!E$2,0,0,COUNTA(Unit_CFDAs!E$2:E$68000),1),$I363)</f>
        <v>0</v>
      </c>
      <c r="O363" s="9">
        <f ca="1">COUNTIF(OFFSET(Unit_CFDAs!F$2,0,0,COUNTA(Unit_CFDAs!F$2:F$68000),1),$I363)</f>
        <v>0</v>
      </c>
      <c r="P363" s="11">
        <f ca="1">COUNTIF(OFFSET(Unit_CFDAs!G$2,0,0,COUNTA(Unit_CFDAs!G$2:G$68000),1),$I363)</f>
        <v>0</v>
      </c>
      <c r="Q363" s="11">
        <f ca="1">COUNTIF(OFFSET(Unit_CFDAs!H$2,0,0,COUNTA(Unit_CFDAs!H$2:H$68000),1),$I363)</f>
        <v>0</v>
      </c>
      <c r="R363" s="11">
        <f ca="1">COUNTIF(OFFSET(Unit_CFDAs!I$2,0,0,COUNTA(Unit_CFDAs!I$2:I$68000),1),$I363)</f>
        <v>1</v>
      </c>
      <c r="S363" s="11">
        <f ca="1">COUNTIF(OFFSET(Unit_CFDAs!J$2,0,0,COUNTA(Unit_CFDAs!J$2:J$68000),1),$I363)</f>
        <v>0</v>
      </c>
      <c r="T363" s="11">
        <f ca="1">COUNTIF(OFFSET(Unit_CFDAs!K$2,0,0,COUNTA(Unit_CFDAs!K$2:K$68000),1),$I363)</f>
        <v>0</v>
      </c>
      <c r="U363" t="str">
        <f>INDEX('CFDA-Defs'!$C$2:$C$68000,MATCH(I363,'CFDA-Defs'!$B$2:$B$68000))</f>
        <v>National Institutes Of Health, Department Of Health And Human Services</v>
      </c>
      <c r="V363" t="str">
        <f>INDEX('CFDA-Defs'!$A$2:$A$68000,MATCH(I363,'CFDA-Defs'!$B$2:$B$68000))</f>
        <v>Research and Training in Complementary and Integrative Health</v>
      </c>
    </row>
    <row r="364" spans="1:22" x14ac:dyDescent="0.2">
      <c r="A364" s="1">
        <v>40599</v>
      </c>
      <c r="B364" s="1">
        <v>41765</v>
      </c>
      <c r="C364" t="s">
        <v>6317</v>
      </c>
      <c r="D364" t="s">
        <v>6318</v>
      </c>
      <c r="E364" t="s">
        <v>5633</v>
      </c>
      <c r="G364" t="s">
        <v>6319</v>
      </c>
      <c r="H364" t="s">
        <v>6320</v>
      </c>
      <c r="I364">
        <v>93.212999999999994</v>
      </c>
      <c r="J364" s="8">
        <f ca="1">COUNTIF(OFFSET(Unit_CFDAs!A$2,0,0,COUNTA(Unit_CFDAs!A$2:A$68000),1),$I364)</f>
        <v>1</v>
      </c>
      <c r="K364" s="8">
        <f ca="1">COUNTIF(OFFSET(Unit_CFDAs!B$2,0,0,COUNTA(Unit_CFDAs!B$2:B$68000),1),$I364)</f>
        <v>0</v>
      </c>
      <c r="L364" s="8">
        <f ca="1">COUNTIF(OFFSET(Unit_CFDAs!C$2,0,0,COUNTA(Unit_CFDAs!C$2:C$68000),1),$I364)</f>
        <v>1</v>
      </c>
      <c r="M364" s="8">
        <f ca="1">COUNTIF(OFFSET(Unit_CFDAs!D$2,0,0,COUNTA(Unit_CFDAs!D$2:D$68000),1),$I364)</f>
        <v>0</v>
      </c>
      <c r="N364" s="8">
        <f ca="1">COUNTIF(OFFSET(Unit_CFDAs!E$2,0,0,COUNTA(Unit_CFDAs!E$2:E$68000),1),$I364)</f>
        <v>0</v>
      </c>
      <c r="O364" s="9">
        <f ca="1">COUNTIF(OFFSET(Unit_CFDAs!F$2,0,0,COUNTA(Unit_CFDAs!F$2:F$68000),1),$I364)</f>
        <v>0</v>
      </c>
      <c r="P364" s="11">
        <f ca="1">COUNTIF(OFFSET(Unit_CFDAs!G$2,0,0,COUNTA(Unit_CFDAs!G$2:G$68000),1),$I364)</f>
        <v>0</v>
      </c>
      <c r="Q364" s="11">
        <f ca="1">COUNTIF(OFFSET(Unit_CFDAs!H$2,0,0,COUNTA(Unit_CFDAs!H$2:H$68000),1),$I364)</f>
        <v>0</v>
      </c>
      <c r="R364" s="11">
        <f ca="1">COUNTIF(OFFSET(Unit_CFDAs!I$2,0,0,COUNTA(Unit_CFDAs!I$2:I$68000),1),$I364)</f>
        <v>1</v>
      </c>
      <c r="S364" s="11">
        <f ca="1">COUNTIF(OFFSET(Unit_CFDAs!J$2,0,0,COUNTA(Unit_CFDAs!J$2:J$68000),1),$I364)</f>
        <v>0</v>
      </c>
      <c r="T364" s="11">
        <f ca="1">COUNTIF(OFFSET(Unit_CFDAs!K$2,0,0,COUNTA(Unit_CFDAs!K$2:K$68000),1),$I364)</f>
        <v>0</v>
      </c>
      <c r="U364" t="str">
        <f>INDEX('CFDA-Defs'!$C$2:$C$68000,MATCH(I364,'CFDA-Defs'!$B$2:$B$68000))</f>
        <v>National Institutes Of Health, Department Of Health And Human Services</v>
      </c>
      <c r="V364" t="str">
        <f>INDEX('CFDA-Defs'!$A$2:$A$68000,MATCH(I364,'CFDA-Defs'!$B$2:$B$68000))</f>
        <v>Research and Training in Complementary and Integrative Health</v>
      </c>
    </row>
    <row r="365" spans="1:22" x14ac:dyDescent="0.2">
      <c r="A365" s="1">
        <v>40478</v>
      </c>
      <c r="B365" s="1">
        <v>41420</v>
      </c>
      <c r="C365" t="s">
        <v>6321</v>
      </c>
      <c r="D365" t="s">
        <v>6322</v>
      </c>
      <c r="E365" t="s">
        <v>5633</v>
      </c>
      <c r="G365" t="s">
        <v>6323</v>
      </c>
      <c r="H365" t="s">
        <v>6324</v>
      </c>
      <c r="I365">
        <v>93.212999999999994</v>
      </c>
      <c r="J365" s="8">
        <f ca="1">COUNTIF(OFFSET(Unit_CFDAs!A$2,0,0,COUNTA(Unit_CFDAs!A$2:A$68000),1),$I365)</f>
        <v>1</v>
      </c>
      <c r="K365" s="8">
        <f ca="1">COUNTIF(OFFSET(Unit_CFDAs!B$2,0,0,COUNTA(Unit_CFDAs!B$2:B$68000),1),$I365)</f>
        <v>0</v>
      </c>
      <c r="L365" s="8">
        <f ca="1">COUNTIF(OFFSET(Unit_CFDAs!C$2,0,0,COUNTA(Unit_CFDAs!C$2:C$68000),1),$I365)</f>
        <v>1</v>
      </c>
      <c r="M365" s="8">
        <f ca="1">COUNTIF(OFFSET(Unit_CFDAs!D$2,0,0,COUNTA(Unit_CFDAs!D$2:D$68000),1),$I365)</f>
        <v>0</v>
      </c>
      <c r="N365" s="8">
        <f ca="1">COUNTIF(OFFSET(Unit_CFDAs!E$2,0,0,COUNTA(Unit_CFDAs!E$2:E$68000),1),$I365)</f>
        <v>0</v>
      </c>
      <c r="O365" s="9">
        <f ca="1">COUNTIF(OFFSET(Unit_CFDAs!F$2,0,0,COUNTA(Unit_CFDAs!F$2:F$68000),1),$I365)</f>
        <v>0</v>
      </c>
      <c r="P365" s="11">
        <f ca="1">COUNTIF(OFFSET(Unit_CFDAs!G$2,0,0,COUNTA(Unit_CFDAs!G$2:G$68000),1),$I365)</f>
        <v>0</v>
      </c>
      <c r="Q365" s="11">
        <f ca="1">COUNTIF(OFFSET(Unit_CFDAs!H$2,0,0,COUNTA(Unit_CFDAs!H$2:H$68000),1),$I365)</f>
        <v>0</v>
      </c>
      <c r="R365" s="11">
        <f ca="1">COUNTIF(OFFSET(Unit_CFDAs!I$2,0,0,COUNTA(Unit_CFDAs!I$2:I$68000),1),$I365)</f>
        <v>1</v>
      </c>
      <c r="S365" s="11">
        <f ca="1">COUNTIF(OFFSET(Unit_CFDAs!J$2,0,0,COUNTA(Unit_CFDAs!J$2:J$68000),1),$I365)</f>
        <v>0</v>
      </c>
      <c r="T365" s="11">
        <f ca="1">COUNTIF(OFFSET(Unit_CFDAs!K$2,0,0,COUNTA(Unit_CFDAs!K$2:K$68000),1),$I365)</f>
        <v>0</v>
      </c>
      <c r="U365" t="str">
        <f>INDEX('CFDA-Defs'!$C$2:$C$68000,MATCH(I365,'CFDA-Defs'!$B$2:$B$68000))</f>
        <v>National Institutes Of Health, Department Of Health And Human Services</v>
      </c>
      <c r="V365" t="str">
        <f>INDEX('CFDA-Defs'!$A$2:$A$68000,MATCH(I365,'CFDA-Defs'!$B$2:$B$68000))</f>
        <v>Research and Training in Complementary and Integrative Health</v>
      </c>
    </row>
    <row r="366" spans="1:22" x14ac:dyDescent="0.2">
      <c r="A366" s="1">
        <v>40402</v>
      </c>
      <c r="B366" s="1">
        <v>41523</v>
      </c>
      <c r="C366" t="s">
        <v>6325</v>
      </c>
      <c r="D366" t="s">
        <v>6326</v>
      </c>
      <c r="E366" t="s">
        <v>5633</v>
      </c>
      <c r="G366" t="s">
        <v>6327</v>
      </c>
      <c r="H366" t="s">
        <v>6328</v>
      </c>
      <c r="I366">
        <v>93.212999999999994</v>
      </c>
      <c r="J366" s="8">
        <f ca="1">COUNTIF(OFFSET(Unit_CFDAs!A$2,0,0,COUNTA(Unit_CFDAs!A$2:A$68000),1),$I366)</f>
        <v>1</v>
      </c>
      <c r="K366" s="8">
        <f ca="1">COUNTIF(OFFSET(Unit_CFDAs!B$2,0,0,COUNTA(Unit_CFDAs!B$2:B$68000),1),$I366)</f>
        <v>0</v>
      </c>
      <c r="L366" s="8">
        <f ca="1">COUNTIF(OFFSET(Unit_CFDAs!C$2,0,0,COUNTA(Unit_CFDAs!C$2:C$68000),1),$I366)</f>
        <v>1</v>
      </c>
      <c r="M366" s="8">
        <f ca="1">COUNTIF(OFFSET(Unit_CFDAs!D$2,0,0,COUNTA(Unit_CFDAs!D$2:D$68000),1),$I366)</f>
        <v>0</v>
      </c>
      <c r="N366" s="8">
        <f ca="1">COUNTIF(OFFSET(Unit_CFDAs!E$2,0,0,COUNTA(Unit_CFDAs!E$2:E$68000),1),$I366)</f>
        <v>0</v>
      </c>
      <c r="O366" s="9">
        <f ca="1">COUNTIF(OFFSET(Unit_CFDAs!F$2,0,0,COUNTA(Unit_CFDAs!F$2:F$68000),1),$I366)</f>
        <v>0</v>
      </c>
      <c r="P366" s="11">
        <f ca="1">COUNTIF(OFFSET(Unit_CFDAs!G$2,0,0,COUNTA(Unit_CFDAs!G$2:G$68000),1),$I366)</f>
        <v>0</v>
      </c>
      <c r="Q366" s="11">
        <f ca="1">COUNTIF(OFFSET(Unit_CFDAs!H$2,0,0,COUNTA(Unit_CFDAs!H$2:H$68000),1),$I366)</f>
        <v>0</v>
      </c>
      <c r="R366" s="11">
        <f ca="1">COUNTIF(OFFSET(Unit_CFDAs!I$2,0,0,COUNTA(Unit_CFDAs!I$2:I$68000),1),$I366)</f>
        <v>1</v>
      </c>
      <c r="S366" s="11">
        <f ca="1">COUNTIF(OFFSET(Unit_CFDAs!J$2,0,0,COUNTA(Unit_CFDAs!J$2:J$68000),1),$I366)</f>
        <v>0</v>
      </c>
      <c r="T366" s="11">
        <f ca="1">COUNTIF(OFFSET(Unit_CFDAs!K$2,0,0,COUNTA(Unit_CFDAs!K$2:K$68000),1),$I366)</f>
        <v>0</v>
      </c>
      <c r="U366" t="str">
        <f>INDEX('CFDA-Defs'!$C$2:$C$68000,MATCH(I366,'CFDA-Defs'!$B$2:$B$68000))</f>
        <v>National Institutes Of Health, Department Of Health And Human Services</v>
      </c>
      <c r="V366" t="str">
        <f>INDEX('CFDA-Defs'!$A$2:$A$68000,MATCH(I366,'CFDA-Defs'!$B$2:$B$68000))</f>
        <v>Research and Training in Complementary and Integrative Health</v>
      </c>
    </row>
    <row r="367" spans="1:22" x14ac:dyDescent="0.2">
      <c r="A367" s="1">
        <v>40382</v>
      </c>
      <c r="B367" s="1">
        <v>41523</v>
      </c>
      <c r="C367" t="s">
        <v>6329</v>
      </c>
      <c r="D367" t="s">
        <v>6330</v>
      </c>
      <c r="E367" t="s">
        <v>5633</v>
      </c>
      <c r="F367">
        <v>300000</v>
      </c>
      <c r="G367" t="s">
        <v>6331</v>
      </c>
      <c r="H367" t="s">
        <v>6332</v>
      </c>
      <c r="I367">
        <v>93.212999999999994</v>
      </c>
      <c r="J367" s="8">
        <f ca="1">COUNTIF(OFFSET(Unit_CFDAs!A$2,0,0,COUNTA(Unit_CFDAs!A$2:A$68000),1),$I367)</f>
        <v>1</v>
      </c>
      <c r="K367" s="8">
        <f ca="1">COUNTIF(OFFSET(Unit_CFDAs!B$2,0,0,COUNTA(Unit_CFDAs!B$2:B$68000),1),$I367)</f>
        <v>0</v>
      </c>
      <c r="L367" s="8">
        <f ca="1">COUNTIF(OFFSET(Unit_CFDAs!C$2,0,0,COUNTA(Unit_CFDAs!C$2:C$68000),1),$I367)</f>
        <v>1</v>
      </c>
      <c r="M367" s="8">
        <f ca="1">COUNTIF(OFFSET(Unit_CFDAs!D$2,0,0,COUNTA(Unit_CFDAs!D$2:D$68000),1),$I367)</f>
        <v>0</v>
      </c>
      <c r="N367" s="8">
        <f ca="1">COUNTIF(OFFSET(Unit_CFDAs!E$2,0,0,COUNTA(Unit_CFDAs!E$2:E$68000),1),$I367)</f>
        <v>0</v>
      </c>
      <c r="O367" s="9">
        <f ca="1">COUNTIF(OFFSET(Unit_CFDAs!F$2,0,0,COUNTA(Unit_CFDAs!F$2:F$68000),1),$I367)</f>
        <v>0</v>
      </c>
      <c r="P367" s="11">
        <f ca="1">COUNTIF(OFFSET(Unit_CFDAs!G$2,0,0,COUNTA(Unit_CFDAs!G$2:G$68000),1),$I367)</f>
        <v>0</v>
      </c>
      <c r="Q367" s="11">
        <f ca="1">COUNTIF(OFFSET(Unit_CFDAs!H$2,0,0,COUNTA(Unit_CFDAs!H$2:H$68000),1),$I367)</f>
        <v>0</v>
      </c>
      <c r="R367" s="11">
        <f ca="1">COUNTIF(OFFSET(Unit_CFDAs!I$2,0,0,COUNTA(Unit_CFDAs!I$2:I$68000),1),$I367)</f>
        <v>1</v>
      </c>
      <c r="S367" s="11">
        <f ca="1">COUNTIF(OFFSET(Unit_CFDAs!J$2,0,0,COUNTA(Unit_CFDAs!J$2:J$68000),1),$I367)</f>
        <v>0</v>
      </c>
      <c r="T367" s="11">
        <f ca="1">COUNTIF(OFFSET(Unit_CFDAs!K$2,0,0,COUNTA(Unit_CFDAs!K$2:K$68000),1),$I367)</f>
        <v>0</v>
      </c>
      <c r="U367" t="str">
        <f>INDEX('CFDA-Defs'!$C$2:$C$68000,MATCH(I367,'CFDA-Defs'!$B$2:$B$68000))</f>
        <v>National Institutes Of Health, Department Of Health And Human Services</v>
      </c>
      <c r="V367" t="str">
        <f>INDEX('CFDA-Defs'!$A$2:$A$68000,MATCH(I367,'CFDA-Defs'!$B$2:$B$68000))</f>
        <v>Research and Training in Complementary and Integrative Health</v>
      </c>
    </row>
    <row r="368" spans="1:22" x14ac:dyDescent="0.2">
      <c r="A368" s="1">
        <v>40312</v>
      </c>
      <c r="B368" s="1">
        <v>41523</v>
      </c>
      <c r="C368" t="s">
        <v>6333</v>
      </c>
      <c r="D368" t="s">
        <v>6334</v>
      </c>
      <c r="E368" t="s">
        <v>5633</v>
      </c>
      <c r="G368" t="s">
        <v>6335</v>
      </c>
      <c r="H368" t="s">
        <v>6336</v>
      </c>
      <c r="I368">
        <v>93.212999999999994</v>
      </c>
      <c r="J368" s="8">
        <f ca="1">COUNTIF(OFFSET(Unit_CFDAs!A$2,0,0,COUNTA(Unit_CFDAs!A$2:A$68000),1),$I368)</f>
        <v>1</v>
      </c>
      <c r="K368" s="8">
        <f ca="1">COUNTIF(OFFSET(Unit_CFDAs!B$2,0,0,COUNTA(Unit_CFDAs!B$2:B$68000),1),$I368)</f>
        <v>0</v>
      </c>
      <c r="L368" s="8">
        <f ca="1">COUNTIF(OFFSET(Unit_CFDAs!C$2,0,0,COUNTA(Unit_CFDAs!C$2:C$68000),1),$I368)</f>
        <v>1</v>
      </c>
      <c r="M368" s="8">
        <f ca="1">COUNTIF(OFFSET(Unit_CFDAs!D$2,0,0,COUNTA(Unit_CFDAs!D$2:D$68000),1),$I368)</f>
        <v>0</v>
      </c>
      <c r="N368" s="8">
        <f ca="1">COUNTIF(OFFSET(Unit_CFDAs!E$2,0,0,COUNTA(Unit_CFDAs!E$2:E$68000),1),$I368)</f>
        <v>0</v>
      </c>
      <c r="O368" s="9">
        <f ca="1">COUNTIF(OFFSET(Unit_CFDAs!F$2,0,0,COUNTA(Unit_CFDAs!F$2:F$68000),1),$I368)</f>
        <v>0</v>
      </c>
      <c r="P368" s="11">
        <f ca="1">COUNTIF(OFFSET(Unit_CFDAs!G$2,0,0,COUNTA(Unit_CFDAs!G$2:G$68000),1),$I368)</f>
        <v>0</v>
      </c>
      <c r="Q368" s="11">
        <f ca="1">COUNTIF(OFFSET(Unit_CFDAs!H$2,0,0,COUNTA(Unit_CFDAs!H$2:H$68000),1),$I368)</f>
        <v>0</v>
      </c>
      <c r="R368" s="11">
        <f ca="1">COUNTIF(OFFSET(Unit_CFDAs!I$2,0,0,COUNTA(Unit_CFDAs!I$2:I$68000),1),$I368)</f>
        <v>1</v>
      </c>
      <c r="S368" s="11">
        <f ca="1">COUNTIF(OFFSET(Unit_CFDAs!J$2,0,0,COUNTA(Unit_CFDAs!J$2:J$68000),1),$I368)</f>
        <v>0</v>
      </c>
      <c r="T368" s="11">
        <f ca="1">COUNTIF(OFFSET(Unit_CFDAs!K$2,0,0,COUNTA(Unit_CFDAs!K$2:K$68000),1),$I368)</f>
        <v>0</v>
      </c>
      <c r="U368" t="str">
        <f>INDEX('CFDA-Defs'!$C$2:$C$68000,MATCH(I368,'CFDA-Defs'!$B$2:$B$68000))</f>
        <v>National Institutes Of Health, Department Of Health And Human Services</v>
      </c>
      <c r="V368" t="str">
        <f>INDEX('CFDA-Defs'!$A$2:$A$68000,MATCH(I368,'CFDA-Defs'!$B$2:$B$68000))</f>
        <v>Research and Training in Complementary and Integrative Health</v>
      </c>
    </row>
    <row r="369" spans="1:22" x14ac:dyDescent="0.2">
      <c r="A369" s="1">
        <v>40285</v>
      </c>
      <c r="B369" s="1">
        <v>41523</v>
      </c>
      <c r="C369" t="s">
        <v>6337</v>
      </c>
      <c r="D369" t="s">
        <v>6338</v>
      </c>
      <c r="E369" t="s">
        <v>5633</v>
      </c>
      <c r="G369" t="s">
        <v>6339</v>
      </c>
      <c r="H369" t="s">
        <v>6340</v>
      </c>
      <c r="I369">
        <v>93.212999999999994</v>
      </c>
      <c r="J369" s="8">
        <f ca="1">COUNTIF(OFFSET(Unit_CFDAs!A$2,0,0,COUNTA(Unit_CFDAs!A$2:A$68000),1),$I369)</f>
        <v>1</v>
      </c>
      <c r="K369" s="8">
        <f ca="1">COUNTIF(OFFSET(Unit_CFDAs!B$2,0,0,COUNTA(Unit_CFDAs!B$2:B$68000),1),$I369)</f>
        <v>0</v>
      </c>
      <c r="L369" s="8">
        <f ca="1">COUNTIF(OFFSET(Unit_CFDAs!C$2,0,0,COUNTA(Unit_CFDAs!C$2:C$68000),1),$I369)</f>
        <v>1</v>
      </c>
      <c r="M369" s="8">
        <f ca="1">COUNTIF(OFFSET(Unit_CFDAs!D$2,0,0,COUNTA(Unit_CFDAs!D$2:D$68000),1),$I369)</f>
        <v>0</v>
      </c>
      <c r="N369" s="8">
        <f ca="1">COUNTIF(OFFSET(Unit_CFDAs!E$2,0,0,COUNTA(Unit_CFDAs!E$2:E$68000),1),$I369)</f>
        <v>0</v>
      </c>
      <c r="O369" s="9">
        <f ca="1">COUNTIF(OFFSET(Unit_CFDAs!F$2,0,0,COUNTA(Unit_CFDAs!F$2:F$68000),1),$I369)</f>
        <v>0</v>
      </c>
      <c r="P369" s="11">
        <f ca="1">COUNTIF(OFFSET(Unit_CFDAs!G$2,0,0,COUNTA(Unit_CFDAs!G$2:G$68000),1),$I369)</f>
        <v>0</v>
      </c>
      <c r="Q369" s="11">
        <f ca="1">COUNTIF(OFFSET(Unit_CFDAs!H$2,0,0,COUNTA(Unit_CFDAs!H$2:H$68000),1),$I369)</f>
        <v>0</v>
      </c>
      <c r="R369" s="11">
        <f ca="1">COUNTIF(OFFSET(Unit_CFDAs!I$2,0,0,COUNTA(Unit_CFDAs!I$2:I$68000),1),$I369)</f>
        <v>1</v>
      </c>
      <c r="S369" s="11">
        <f ca="1">COUNTIF(OFFSET(Unit_CFDAs!J$2,0,0,COUNTA(Unit_CFDAs!J$2:J$68000),1),$I369)</f>
        <v>0</v>
      </c>
      <c r="T369" s="11">
        <f ca="1">COUNTIF(OFFSET(Unit_CFDAs!K$2,0,0,COUNTA(Unit_CFDAs!K$2:K$68000),1),$I369)</f>
        <v>0</v>
      </c>
      <c r="U369" t="str">
        <f>INDEX('CFDA-Defs'!$C$2:$C$68000,MATCH(I369,'CFDA-Defs'!$B$2:$B$68000))</f>
        <v>National Institutes Of Health, Department Of Health And Human Services</v>
      </c>
      <c r="V369" t="str">
        <f>INDEX('CFDA-Defs'!$A$2:$A$68000,MATCH(I369,'CFDA-Defs'!$B$2:$B$68000))</f>
        <v>Research and Training in Complementary and Integrative Health</v>
      </c>
    </row>
    <row r="370" spans="1:22" x14ac:dyDescent="0.2">
      <c r="A370" s="1">
        <v>40264</v>
      </c>
      <c r="B370" s="1">
        <v>41400</v>
      </c>
      <c r="C370" t="s">
        <v>6341</v>
      </c>
      <c r="D370" t="s">
        <v>6342</v>
      </c>
      <c r="E370" t="s">
        <v>5633</v>
      </c>
      <c r="F370">
        <v>200000</v>
      </c>
      <c r="G370" t="s">
        <v>6343</v>
      </c>
      <c r="H370" t="s">
        <v>6344</v>
      </c>
      <c r="I370">
        <v>93.212999999999994</v>
      </c>
      <c r="J370" s="8">
        <f ca="1">COUNTIF(OFFSET(Unit_CFDAs!A$2,0,0,COUNTA(Unit_CFDAs!A$2:A$68000),1),$I370)</f>
        <v>1</v>
      </c>
      <c r="K370" s="8">
        <f ca="1">COUNTIF(OFFSET(Unit_CFDAs!B$2,0,0,COUNTA(Unit_CFDAs!B$2:B$68000),1),$I370)</f>
        <v>0</v>
      </c>
      <c r="L370" s="8">
        <f ca="1">COUNTIF(OFFSET(Unit_CFDAs!C$2,0,0,COUNTA(Unit_CFDAs!C$2:C$68000),1),$I370)</f>
        <v>1</v>
      </c>
      <c r="M370" s="8">
        <f ca="1">COUNTIF(OFFSET(Unit_CFDAs!D$2,0,0,COUNTA(Unit_CFDAs!D$2:D$68000),1),$I370)</f>
        <v>0</v>
      </c>
      <c r="N370" s="8">
        <f ca="1">COUNTIF(OFFSET(Unit_CFDAs!E$2,0,0,COUNTA(Unit_CFDAs!E$2:E$68000),1),$I370)</f>
        <v>0</v>
      </c>
      <c r="O370" s="9">
        <f ca="1">COUNTIF(OFFSET(Unit_CFDAs!F$2,0,0,COUNTA(Unit_CFDAs!F$2:F$68000),1),$I370)</f>
        <v>0</v>
      </c>
      <c r="P370" s="11">
        <f ca="1">COUNTIF(OFFSET(Unit_CFDAs!G$2,0,0,COUNTA(Unit_CFDAs!G$2:G$68000),1),$I370)</f>
        <v>0</v>
      </c>
      <c r="Q370" s="11">
        <f ca="1">COUNTIF(OFFSET(Unit_CFDAs!H$2,0,0,COUNTA(Unit_CFDAs!H$2:H$68000),1),$I370)</f>
        <v>0</v>
      </c>
      <c r="R370" s="11">
        <f ca="1">COUNTIF(OFFSET(Unit_CFDAs!I$2,0,0,COUNTA(Unit_CFDAs!I$2:I$68000),1),$I370)</f>
        <v>1</v>
      </c>
      <c r="S370" s="11">
        <f ca="1">COUNTIF(OFFSET(Unit_CFDAs!J$2,0,0,COUNTA(Unit_CFDAs!J$2:J$68000),1),$I370)</f>
        <v>0</v>
      </c>
      <c r="T370" s="11">
        <f ca="1">COUNTIF(OFFSET(Unit_CFDAs!K$2,0,0,COUNTA(Unit_CFDAs!K$2:K$68000),1),$I370)</f>
        <v>0</v>
      </c>
      <c r="U370" t="str">
        <f>INDEX('CFDA-Defs'!$C$2:$C$68000,MATCH(I370,'CFDA-Defs'!$B$2:$B$68000))</f>
        <v>National Institutes Of Health, Department Of Health And Human Services</v>
      </c>
      <c r="V370" t="str">
        <f>INDEX('CFDA-Defs'!$A$2:$A$68000,MATCH(I370,'CFDA-Defs'!$B$2:$B$68000))</f>
        <v>Research and Training in Complementary and Integrative Health</v>
      </c>
    </row>
    <row r="371" spans="1:22" x14ac:dyDescent="0.2">
      <c r="A371" s="1">
        <v>40264</v>
      </c>
      <c r="B371" s="1">
        <v>41400</v>
      </c>
      <c r="C371" t="s">
        <v>6345</v>
      </c>
      <c r="D371" t="s">
        <v>6346</v>
      </c>
      <c r="E371" t="s">
        <v>5633</v>
      </c>
      <c r="G371" t="s">
        <v>6347</v>
      </c>
      <c r="H371" t="s">
        <v>6348</v>
      </c>
      <c r="I371">
        <v>93.212999999999994</v>
      </c>
      <c r="J371" s="8">
        <f ca="1">COUNTIF(OFFSET(Unit_CFDAs!A$2,0,0,COUNTA(Unit_CFDAs!A$2:A$68000),1),$I371)</f>
        <v>1</v>
      </c>
      <c r="K371" s="8">
        <f ca="1">COUNTIF(OFFSET(Unit_CFDAs!B$2,0,0,COUNTA(Unit_CFDAs!B$2:B$68000),1),$I371)</f>
        <v>0</v>
      </c>
      <c r="L371" s="8">
        <f ca="1">COUNTIF(OFFSET(Unit_CFDAs!C$2,0,0,COUNTA(Unit_CFDAs!C$2:C$68000),1),$I371)</f>
        <v>1</v>
      </c>
      <c r="M371" s="8">
        <f ca="1">COUNTIF(OFFSET(Unit_CFDAs!D$2,0,0,COUNTA(Unit_CFDAs!D$2:D$68000),1),$I371)</f>
        <v>0</v>
      </c>
      <c r="N371" s="8">
        <f ca="1">COUNTIF(OFFSET(Unit_CFDAs!E$2,0,0,COUNTA(Unit_CFDAs!E$2:E$68000),1),$I371)</f>
        <v>0</v>
      </c>
      <c r="O371" s="9">
        <f ca="1">COUNTIF(OFFSET(Unit_CFDAs!F$2,0,0,COUNTA(Unit_CFDAs!F$2:F$68000),1),$I371)</f>
        <v>0</v>
      </c>
      <c r="P371" s="11">
        <f ca="1">COUNTIF(OFFSET(Unit_CFDAs!G$2,0,0,COUNTA(Unit_CFDAs!G$2:G$68000),1),$I371)</f>
        <v>0</v>
      </c>
      <c r="Q371" s="11">
        <f ca="1">COUNTIF(OFFSET(Unit_CFDAs!H$2,0,0,COUNTA(Unit_CFDAs!H$2:H$68000),1),$I371)</f>
        <v>0</v>
      </c>
      <c r="R371" s="11">
        <f ca="1">COUNTIF(OFFSET(Unit_CFDAs!I$2,0,0,COUNTA(Unit_CFDAs!I$2:I$68000),1),$I371)</f>
        <v>1</v>
      </c>
      <c r="S371" s="11">
        <f ca="1">COUNTIF(OFFSET(Unit_CFDAs!J$2,0,0,COUNTA(Unit_CFDAs!J$2:J$68000),1),$I371)</f>
        <v>0</v>
      </c>
      <c r="T371" s="11">
        <f ca="1">COUNTIF(OFFSET(Unit_CFDAs!K$2,0,0,COUNTA(Unit_CFDAs!K$2:K$68000),1),$I371)</f>
        <v>0</v>
      </c>
      <c r="U371" t="str">
        <f>INDEX('CFDA-Defs'!$C$2:$C$68000,MATCH(I371,'CFDA-Defs'!$B$2:$B$68000))</f>
        <v>National Institutes Of Health, Department Of Health And Human Services</v>
      </c>
      <c r="V371" t="str">
        <f>INDEX('CFDA-Defs'!$A$2:$A$68000,MATCH(I371,'CFDA-Defs'!$B$2:$B$68000))</f>
        <v>Research and Training in Complementary and Integrative Health</v>
      </c>
    </row>
    <row r="372" spans="1:22" x14ac:dyDescent="0.2">
      <c r="A372" s="1">
        <v>40074</v>
      </c>
      <c r="B372" s="1">
        <v>41400</v>
      </c>
      <c r="C372" t="s">
        <v>6349</v>
      </c>
      <c r="D372" t="s">
        <v>6350</v>
      </c>
      <c r="E372" t="s">
        <v>5647</v>
      </c>
      <c r="G372" t="s">
        <v>8510</v>
      </c>
      <c r="H372" t="s">
        <v>6351</v>
      </c>
      <c r="I372">
        <v>93.212999999999994</v>
      </c>
      <c r="J372" s="8">
        <f ca="1">COUNTIF(OFFSET(Unit_CFDAs!A$2,0,0,COUNTA(Unit_CFDAs!A$2:A$68000),1),$I372)</f>
        <v>1</v>
      </c>
      <c r="K372" s="8">
        <f ca="1">COUNTIF(OFFSET(Unit_CFDAs!B$2,0,0,COUNTA(Unit_CFDAs!B$2:B$68000),1),$I372)</f>
        <v>0</v>
      </c>
      <c r="L372" s="8">
        <f ca="1">COUNTIF(OFFSET(Unit_CFDAs!C$2,0,0,COUNTA(Unit_CFDAs!C$2:C$68000),1),$I372)</f>
        <v>1</v>
      </c>
      <c r="M372" s="8">
        <f ca="1">COUNTIF(OFFSET(Unit_CFDAs!D$2,0,0,COUNTA(Unit_CFDAs!D$2:D$68000),1),$I372)</f>
        <v>0</v>
      </c>
      <c r="N372" s="8">
        <f ca="1">COUNTIF(OFFSET(Unit_CFDAs!E$2,0,0,COUNTA(Unit_CFDAs!E$2:E$68000),1),$I372)</f>
        <v>0</v>
      </c>
      <c r="O372" s="9">
        <f ca="1">COUNTIF(OFFSET(Unit_CFDAs!F$2,0,0,COUNTA(Unit_CFDAs!F$2:F$68000),1),$I372)</f>
        <v>0</v>
      </c>
      <c r="P372" s="11">
        <f ca="1">COUNTIF(OFFSET(Unit_CFDAs!G$2,0,0,COUNTA(Unit_CFDAs!G$2:G$68000),1),$I372)</f>
        <v>0</v>
      </c>
      <c r="Q372" s="11">
        <f ca="1">COUNTIF(OFFSET(Unit_CFDAs!H$2,0,0,COUNTA(Unit_CFDAs!H$2:H$68000),1),$I372)</f>
        <v>0</v>
      </c>
      <c r="R372" s="11">
        <f ca="1">COUNTIF(OFFSET(Unit_CFDAs!I$2,0,0,COUNTA(Unit_CFDAs!I$2:I$68000),1),$I372)</f>
        <v>1</v>
      </c>
      <c r="S372" s="11">
        <f ca="1">COUNTIF(OFFSET(Unit_CFDAs!J$2,0,0,COUNTA(Unit_CFDAs!J$2:J$68000),1),$I372)</f>
        <v>0</v>
      </c>
      <c r="T372" s="11">
        <f ca="1">COUNTIF(OFFSET(Unit_CFDAs!K$2,0,0,COUNTA(Unit_CFDAs!K$2:K$68000),1),$I372)</f>
        <v>0</v>
      </c>
      <c r="U372" t="str">
        <f>INDEX('CFDA-Defs'!$C$2:$C$68000,MATCH(I372,'CFDA-Defs'!$B$2:$B$68000))</f>
        <v>National Institutes Of Health, Department Of Health And Human Services</v>
      </c>
      <c r="V372" t="str">
        <f>INDEX('CFDA-Defs'!$A$2:$A$68000,MATCH(I372,'CFDA-Defs'!$B$2:$B$68000))</f>
        <v>Research and Training in Complementary and Integrative Health</v>
      </c>
    </row>
    <row r="373" spans="1:22" x14ac:dyDescent="0.2">
      <c r="A373" s="1">
        <v>41254</v>
      </c>
      <c r="B373" s="1">
        <v>42393</v>
      </c>
      <c r="C373" t="s">
        <v>9133</v>
      </c>
      <c r="D373" t="s">
        <v>9134</v>
      </c>
      <c r="E373" t="s">
        <v>5633</v>
      </c>
      <c r="F373">
        <v>750000</v>
      </c>
      <c r="G373" t="s">
        <v>9135</v>
      </c>
      <c r="H373" t="s">
        <v>9136</v>
      </c>
      <c r="I373">
        <v>93.225999999999999</v>
      </c>
      <c r="J373" s="8">
        <f ca="1">COUNTIF(OFFSET(Unit_CFDAs!A$2,0,0,COUNTA(Unit_CFDAs!A$2:A$68000),1),$I373)</f>
        <v>0</v>
      </c>
      <c r="K373" s="8">
        <f ca="1">COUNTIF(OFFSET(Unit_CFDAs!B$2,0,0,COUNTA(Unit_CFDAs!B$2:B$68000),1),$I373)</f>
        <v>0</v>
      </c>
      <c r="L373" s="8">
        <f ca="1">COUNTIF(OFFSET(Unit_CFDAs!C$2,0,0,COUNTA(Unit_CFDAs!C$2:C$68000),1),$I373)</f>
        <v>1</v>
      </c>
      <c r="M373" s="8">
        <f ca="1">COUNTIF(OFFSET(Unit_CFDAs!D$2,0,0,COUNTA(Unit_CFDAs!D$2:D$68000),1),$I373)</f>
        <v>1</v>
      </c>
      <c r="N373" s="8">
        <f ca="1">COUNTIF(OFFSET(Unit_CFDAs!E$2,0,0,COUNTA(Unit_CFDAs!E$2:E$68000),1),$I373)</f>
        <v>0</v>
      </c>
      <c r="O373" s="9">
        <f ca="1">COUNTIF(OFFSET(Unit_CFDAs!F$2,0,0,COUNTA(Unit_CFDAs!F$2:F$68000),1),$I373)</f>
        <v>2</v>
      </c>
      <c r="P373" s="11">
        <f ca="1">COUNTIF(OFFSET(Unit_CFDAs!G$2,0,0,COUNTA(Unit_CFDAs!G$2:G$68000),1),$I373)</f>
        <v>0</v>
      </c>
      <c r="Q373" s="11">
        <f ca="1">COUNTIF(OFFSET(Unit_CFDAs!H$2,0,0,COUNTA(Unit_CFDAs!H$2:H$68000),1),$I373)</f>
        <v>0</v>
      </c>
      <c r="R373" s="11">
        <f ca="1">COUNTIF(OFFSET(Unit_CFDAs!I$2,0,0,COUNTA(Unit_CFDAs!I$2:I$68000),1),$I373)</f>
        <v>0</v>
      </c>
      <c r="S373" s="11">
        <f ca="1">COUNTIF(OFFSET(Unit_CFDAs!J$2,0,0,COUNTA(Unit_CFDAs!J$2:J$68000),1),$I373)</f>
        <v>1</v>
      </c>
      <c r="T373" s="11">
        <f ca="1">COUNTIF(OFFSET(Unit_CFDAs!K$2,0,0,COUNTA(Unit_CFDAs!K$2:K$68000),1),$I373)</f>
        <v>0</v>
      </c>
      <c r="U373" t="str">
        <f>INDEX('CFDA-Defs'!$C$2:$C$68000,MATCH(I373,'CFDA-Defs'!$B$2:$B$68000))</f>
        <v>Agency For Healthcare Research And Quality, Department Of Health And Human Services</v>
      </c>
      <c r="V373" t="str">
        <f>INDEX('CFDA-Defs'!$A$2:$A$68000,MATCH(I373,'CFDA-Defs'!$B$2:$B$68000))</f>
        <v>Research on Healthcare Costs, Quality and Outcomes</v>
      </c>
    </row>
    <row r="374" spans="1:22" x14ac:dyDescent="0.2">
      <c r="A374" s="1">
        <v>41194</v>
      </c>
      <c r="B374" s="1">
        <v>42798</v>
      </c>
      <c r="C374" t="s">
        <v>8467</v>
      </c>
      <c r="D374" t="s">
        <v>8468</v>
      </c>
      <c r="E374" t="s">
        <v>5633</v>
      </c>
      <c r="G374" t="s">
        <v>8469</v>
      </c>
      <c r="H374" t="s">
        <v>8470</v>
      </c>
      <c r="I374">
        <v>93.225999999999999</v>
      </c>
      <c r="J374" s="8">
        <f ca="1">COUNTIF(OFFSET(Unit_CFDAs!A$2,0,0,COUNTA(Unit_CFDAs!A$2:A$68000),1),$I374)</f>
        <v>0</v>
      </c>
      <c r="K374" s="8">
        <f ca="1">COUNTIF(OFFSET(Unit_CFDAs!B$2,0,0,COUNTA(Unit_CFDAs!B$2:B$68000),1),$I374)</f>
        <v>0</v>
      </c>
      <c r="L374" s="8">
        <f ca="1">COUNTIF(OFFSET(Unit_CFDAs!C$2,0,0,COUNTA(Unit_CFDAs!C$2:C$68000),1),$I374)</f>
        <v>1</v>
      </c>
      <c r="M374" s="8">
        <f ca="1">COUNTIF(OFFSET(Unit_CFDAs!D$2,0,0,COUNTA(Unit_CFDAs!D$2:D$68000),1),$I374)</f>
        <v>1</v>
      </c>
      <c r="N374" s="8">
        <f ca="1">COUNTIF(OFFSET(Unit_CFDAs!E$2,0,0,COUNTA(Unit_CFDAs!E$2:E$68000),1),$I374)</f>
        <v>0</v>
      </c>
      <c r="O374" s="9">
        <f ca="1">COUNTIF(OFFSET(Unit_CFDAs!F$2,0,0,COUNTA(Unit_CFDAs!F$2:F$68000),1),$I374)</f>
        <v>2</v>
      </c>
      <c r="P374" s="11">
        <f ca="1">COUNTIF(OFFSET(Unit_CFDAs!G$2,0,0,COUNTA(Unit_CFDAs!G$2:G$68000),1),$I374)</f>
        <v>0</v>
      </c>
      <c r="Q374" s="11">
        <f ca="1">COUNTIF(OFFSET(Unit_CFDAs!H$2,0,0,COUNTA(Unit_CFDAs!H$2:H$68000),1),$I374)</f>
        <v>0</v>
      </c>
      <c r="R374" s="11">
        <f ca="1">COUNTIF(OFFSET(Unit_CFDAs!I$2,0,0,COUNTA(Unit_CFDAs!I$2:I$68000),1),$I374)</f>
        <v>0</v>
      </c>
      <c r="S374" s="11">
        <f ca="1">COUNTIF(OFFSET(Unit_CFDAs!J$2,0,0,COUNTA(Unit_CFDAs!J$2:J$68000),1),$I374)</f>
        <v>1</v>
      </c>
      <c r="T374" s="11">
        <f ca="1">COUNTIF(OFFSET(Unit_CFDAs!K$2,0,0,COUNTA(Unit_CFDAs!K$2:K$68000),1),$I374)</f>
        <v>0</v>
      </c>
      <c r="U374" t="str">
        <f>INDEX('CFDA-Defs'!$C$2:$C$68000,MATCH(I374,'CFDA-Defs'!$B$2:$B$68000))</f>
        <v>Agency For Healthcare Research And Quality, Department Of Health And Human Services</v>
      </c>
      <c r="V374" t="str">
        <f>INDEX('CFDA-Defs'!$A$2:$A$68000,MATCH(I374,'CFDA-Defs'!$B$2:$B$68000))</f>
        <v>Research on Healthcare Costs, Quality and Outcomes</v>
      </c>
    </row>
    <row r="375" spans="1:22" x14ac:dyDescent="0.2">
      <c r="A375" s="1">
        <v>41194</v>
      </c>
      <c r="B375" s="1">
        <v>42759</v>
      </c>
      <c r="C375" t="s">
        <v>8471</v>
      </c>
      <c r="D375" t="s">
        <v>8472</v>
      </c>
      <c r="E375" t="s">
        <v>5633</v>
      </c>
      <c r="G375" t="s">
        <v>8473</v>
      </c>
      <c r="H375" t="s">
        <v>8474</v>
      </c>
      <c r="I375">
        <v>93.225999999999999</v>
      </c>
      <c r="J375" s="8">
        <f ca="1">COUNTIF(OFFSET(Unit_CFDAs!A$2,0,0,COUNTA(Unit_CFDAs!A$2:A$68000),1),$I375)</f>
        <v>0</v>
      </c>
      <c r="K375" s="8">
        <f ca="1">COUNTIF(OFFSET(Unit_CFDAs!B$2,0,0,COUNTA(Unit_CFDAs!B$2:B$68000),1),$I375)</f>
        <v>0</v>
      </c>
      <c r="L375" s="8">
        <f ca="1">COUNTIF(OFFSET(Unit_CFDAs!C$2,0,0,COUNTA(Unit_CFDAs!C$2:C$68000),1),$I375)</f>
        <v>1</v>
      </c>
      <c r="M375" s="8">
        <f ca="1">COUNTIF(OFFSET(Unit_CFDAs!D$2,0,0,COUNTA(Unit_CFDAs!D$2:D$68000),1),$I375)</f>
        <v>1</v>
      </c>
      <c r="N375" s="8">
        <f ca="1">COUNTIF(OFFSET(Unit_CFDAs!E$2,0,0,COUNTA(Unit_CFDAs!E$2:E$68000),1),$I375)</f>
        <v>0</v>
      </c>
      <c r="O375" s="9">
        <f ca="1">COUNTIF(OFFSET(Unit_CFDAs!F$2,0,0,COUNTA(Unit_CFDAs!F$2:F$68000),1),$I375)</f>
        <v>2</v>
      </c>
      <c r="P375" s="11">
        <f ca="1">COUNTIF(OFFSET(Unit_CFDAs!G$2,0,0,COUNTA(Unit_CFDAs!G$2:G$68000),1),$I375)</f>
        <v>0</v>
      </c>
      <c r="Q375" s="11">
        <f ca="1">COUNTIF(OFFSET(Unit_CFDAs!H$2,0,0,COUNTA(Unit_CFDAs!H$2:H$68000),1),$I375)</f>
        <v>0</v>
      </c>
      <c r="R375" s="11">
        <f ca="1">COUNTIF(OFFSET(Unit_CFDAs!I$2,0,0,COUNTA(Unit_CFDAs!I$2:I$68000),1),$I375)</f>
        <v>0</v>
      </c>
      <c r="S375" s="11">
        <f ca="1">COUNTIF(OFFSET(Unit_CFDAs!J$2,0,0,COUNTA(Unit_CFDAs!J$2:J$68000),1),$I375)</f>
        <v>1</v>
      </c>
      <c r="T375" s="11">
        <f ca="1">COUNTIF(OFFSET(Unit_CFDAs!K$2,0,0,COUNTA(Unit_CFDAs!K$2:K$68000),1),$I375)</f>
        <v>0</v>
      </c>
      <c r="U375" t="str">
        <f>INDEX('CFDA-Defs'!$C$2:$C$68000,MATCH(I375,'CFDA-Defs'!$B$2:$B$68000))</f>
        <v>Agency For Healthcare Research And Quality, Department Of Health And Human Services</v>
      </c>
      <c r="V375" t="str">
        <f>INDEX('CFDA-Defs'!$A$2:$A$68000,MATCH(I375,'CFDA-Defs'!$B$2:$B$68000))</f>
        <v>Research on Healthcare Costs, Quality and Outcomes</v>
      </c>
    </row>
    <row r="376" spans="1:22" x14ac:dyDescent="0.2">
      <c r="A376" s="1">
        <v>41180</v>
      </c>
      <c r="B376" s="1">
        <v>43039</v>
      </c>
      <c r="C376" t="s">
        <v>8422</v>
      </c>
      <c r="D376" t="s">
        <v>8423</v>
      </c>
      <c r="E376" t="s">
        <v>5633</v>
      </c>
      <c r="F376">
        <v>50000</v>
      </c>
      <c r="G376" t="s">
        <v>8424</v>
      </c>
      <c r="H376" t="s">
        <v>8425</v>
      </c>
      <c r="I376">
        <v>93.225999999999999</v>
      </c>
      <c r="J376" s="8">
        <f ca="1">COUNTIF(OFFSET(Unit_CFDAs!A$2,0,0,COUNTA(Unit_CFDAs!A$2:A$68000),1),$I376)</f>
        <v>0</v>
      </c>
      <c r="K376" s="8">
        <f ca="1">COUNTIF(OFFSET(Unit_CFDAs!B$2,0,0,COUNTA(Unit_CFDAs!B$2:B$68000),1),$I376)</f>
        <v>0</v>
      </c>
      <c r="L376" s="8">
        <f ca="1">COUNTIF(OFFSET(Unit_CFDAs!C$2,0,0,COUNTA(Unit_CFDAs!C$2:C$68000),1),$I376)</f>
        <v>1</v>
      </c>
      <c r="M376" s="8">
        <f ca="1">COUNTIF(OFFSET(Unit_CFDAs!D$2,0,0,COUNTA(Unit_CFDAs!D$2:D$68000),1),$I376)</f>
        <v>1</v>
      </c>
      <c r="N376" s="8">
        <f ca="1">COUNTIF(OFFSET(Unit_CFDAs!E$2,0,0,COUNTA(Unit_CFDAs!E$2:E$68000),1),$I376)</f>
        <v>0</v>
      </c>
      <c r="O376" s="9">
        <f ca="1">COUNTIF(OFFSET(Unit_CFDAs!F$2,0,0,COUNTA(Unit_CFDAs!F$2:F$68000),1),$I376)</f>
        <v>2</v>
      </c>
      <c r="P376" s="11">
        <f ca="1">COUNTIF(OFFSET(Unit_CFDAs!G$2,0,0,COUNTA(Unit_CFDAs!G$2:G$68000),1),$I376)</f>
        <v>0</v>
      </c>
      <c r="Q376" s="11">
        <f ca="1">COUNTIF(OFFSET(Unit_CFDAs!H$2,0,0,COUNTA(Unit_CFDAs!H$2:H$68000),1),$I376)</f>
        <v>0</v>
      </c>
      <c r="R376" s="11">
        <f ca="1">COUNTIF(OFFSET(Unit_CFDAs!I$2,0,0,COUNTA(Unit_CFDAs!I$2:I$68000),1),$I376)</f>
        <v>0</v>
      </c>
      <c r="S376" s="11">
        <f ca="1">COUNTIF(OFFSET(Unit_CFDAs!J$2,0,0,COUNTA(Unit_CFDAs!J$2:J$68000),1),$I376)</f>
        <v>1</v>
      </c>
      <c r="T376" s="11">
        <f ca="1">COUNTIF(OFFSET(Unit_CFDAs!K$2,0,0,COUNTA(Unit_CFDAs!K$2:K$68000),1),$I376)</f>
        <v>0</v>
      </c>
      <c r="U376" t="str">
        <f>INDEX('CFDA-Defs'!$C$2:$C$68000,MATCH(I376,'CFDA-Defs'!$B$2:$B$68000))</f>
        <v>Agency For Healthcare Research And Quality, Department Of Health And Human Services</v>
      </c>
      <c r="V376" t="str">
        <f>INDEX('CFDA-Defs'!$A$2:$A$68000,MATCH(I376,'CFDA-Defs'!$B$2:$B$68000))</f>
        <v>Research on Healthcare Costs, Quality and Outcomes</v>
      </c>
    </row>
    <row r="377" spans="1:22" x14ac:dyDescent="0.2">
      <c r="A377" s="1">
        <v>41157</v>
      </c>
      <c r="B377" s="1">
        <v>43124</v>
      </c>
      <c r="C377" t="s">
        <v>8296</v>
      </c>
      <c r="D377" t="s">
        <v>22</v>
      </c>
      <c r="E377" t="s">
        <v>5633</v>
      </c>
      <c r="G377" t="s">
        <v>8297</v>
      </c>
      <c r="H377" t="s">
        <v>8298</v>
      </c>
      <c r="I377">
        <v>93.225999999999999</v>
      </c>
      <c r="J377" s="8">
        <f ca="1">COUNTIF(OFFSET(Unit_CFDAs!A$2,0,0,COUNTA(Unit_CFDAs!A$2:A$68000),1),$I377)</f>
        <v>0</v>
      </c>
      <c r="K377" s="8">
        <f ca="1">COUNTIF(OFFSET(Unit_CFDAs!B$2,0,0,COUNTA(Unit_CFDAs!B$2:B$68000),1),$I377)</f>
        <v>0</v>
      </c>
      <c r="L377" s="8">
        <f ca="1">COUNTIF(OFFSET(Unit_CFDAs!C$2,0,0,COUNTA(Unit_CFDAs!C$2:C$68000),1),$I377)</f>
        <v>1</v>
      </c>
      <c r="M377" s="8">
        <f ca="1">COUNTIF(OFFSET(Unit_CFDAs!D$2,0,0,COUNTA(Unit_CFDAs!D$2:D$68000),1),$I377)</f>
        <v>1</v>
      </c>
      <c r="N377" s="8">
        <f ca="1">COUNTIF(OFFSET(Unit_CFDAs!E$2,0,0,COUNTA(Unit_CFDAs!E$2:E$68000),1),$I377)</f>
        <v>0</v>
      </c>
      <c r="O377" s="9">
        <f ca="1">COUNTIF(OFFSET(Unit_CFDAs!F$2,0,0,COUNTA(Unit_CFDAs!F$2:F$68000),1),$I377)</f>
        <v>2</v>
      </c>
      <c r="P377" s="11">
        <f ca="1">COUNTIF(OFFSET(Unit_CFDAs!G$2,0,0,COUNTA(Unit_CFDAs!G$2:G$68000),1),$I377)</f>
        <v>0</v>
      </c>
      <c r="Q377" s="11">
        <f ca="1">COUNTIF(OFFSET(Unit_CFDAs!H$2,0,0,COUNTA(Unit_CFDAs!H$2:H$68000),1),$I377)</f>
        <v>0</v>
      </c>
      <c r="R377" s="11">
        <f ca="1">COUNTIF(OFFSET(Unit_CFDAs!I$2,0,0,COUNTA(Unit_CFDAs!I$2:I$68000),1),$I377)</f>
        <v>0</v>
      </c>
      <c r="S377" s="11">
        <f ca="1">COUNTIF(OFFSET(Unit_CFDAs!J$2,0,0,COUNTA(Unit_CFDAs!J$2:J$68000),1),$I377)</f>
        <v>1</v>
      </c>
      <c r="T377" s="11">
        <f ca="1">COUNTIF(OFFSET(Unit_CFDAs!K$2,0,0,COUNTA(Unit_CFDAs!K$2:K$68000),1),$I377)</f>
        <v>0</v>
      </c>
      <c r="U377" t="str">
        <f>INDEX('CFDA-Defs'!$C$2:$C$68000,MATCH(I377,'CFDA-Defs'!$B$2:$B$68000))</f>
        <v>Agency For Healthcare Research And Quality, Department Of Health And Human Services</v>
      </c>
      <c r="V377" t="str">
        <f>INDEX('CFDA-Defs'!$A$2:$A$68000,MATCH(I377,'CFDA-Defs'!$B$2:$B$68000))</f>
        <v>Research on Healthcare Costs, Quality and Outcomes</v>
      </c>
    </row>
    <row r="378" spans="1:22" x14ac:dyDescent="0.2">
      <c r="A378" s="1">
        <v>41157</v>
      </c>
      <c r="B378" s="1">
        <v>43037</v>
      </c>
      <c r="C378" t="s">
        <v>8288</v>
      </c>
      <c r="D378" t="s">
        <v>8289</v>
      </c>
      <c r="E378" t="s">
        <v>5633</v>
      </c>
      <c r="G378" t="s">
        <v>8290</v>
      </c>
      <c r="H378" t="s">
        <v>8291</v>
      </c>
      <c r="I378">
        <v>93.225999999999999</v>
      </c>
      <c r="J378" s="8">
        <f ca="1">COUNTIF(OFFSET(Unit_CFDAs!A$2,0,0,COUNTA(Unit_CFDAs!A$2:A$68000),1),$I378)</f>
        <v>0</v>
      </c>
      <c r="K378" s="8">
        <f ca="1">COUNTIF(OFFSET(Unit_CFDAs!B$2,0,0,COUNTA(Unit_CFDAs!B$2:B$68000),1),$I378)</f>
        <v>0</v>
      </c>
      <c r="L378" s="8">
        <f ca="1">COUNTIF(OFFSET(Unit_CFDAs!C$2,0,0,COUNTA(Unit_CFDAs!C$2:C$68000),1),$I378)</f>
        <v>1</v>
      </c>
      <c r="M378" s="8">
        <f ca="1">COUNTIF(OFFSET(Unit_CFDAs!D$2,0,0,COUNTA(Unit_CFDAs!D$2:D$68000),1),$I378)</f>
        <v>1</v>
      </c>
      <c r="N378" s="8">
        <f ca="1">COUNTIF(OFFSET(Unit_CFDAs!E$2,0,0,COUNTA(Unit_CFDAs!E$2:E$68000),1),$I378)</f>
        <v>0</v>
      </c>
      <c r="O378" s="9">
        <f ca="1">COUNTIF(OFFSET(Unit_CFDAs!F$2,0,0,COUNTA(Unit_CFDAs!F$2:F$68000),1),$I378)</f>
        <v>2</v>
      </c>
      <c r="P378" s="11">
        <f ca="1">COUNTIF(OFFSET(Unit_CFDAs!G$2,0,0,COUNTA(Unit_CFDAs!G$2:G$68000),1),$I378)</f>
        <v>0</v>
      </c>
      <c r="Q378" s="11">
        <f ca="1">COUNTIF(OFFSET(Unit_CFDAs!H$2,0,0,COUNTA(Unit_CFDAs!H$2:H$68000),1),$I378)</f>
        <v>0</v>
      </c>
      <c r="R378" s="11">
        <f ca="1">COUNTIF(OFFSET(Unit_CFDAs!I$2,0,0,COUNTA(Unit_CFDAs!I$2:I$68000),1),$I378)</f>
        <v>0</v>
      </c>
      <c r="S378" s="11">
        <f ca="1">COUNTIF(OFFSET(Unit_CFDAs!J$2,0,0,COUNTA(Unit_CFDAs!J$2:J$68000),1),$I378)</f>
        <v>1</v>
      </c>
      <c r="T378" s="11">
        <f ca="1">COUNTIF(OFFSET(Unit_CFDAs!K$2,0,0,COUNTA(Unit_CFDAs!K$2:K$68000),1),$I378)</f>
        <v>0</v>
      </c>
      <c r="U378" t="str">
        <f>INDEX('CFDA-Defs'!$C$2:$C$68000,MATCH(I378,'CFDA-Defs'!$B$2:$B$68000))</f>
        <v>Agency For Healthcare Research And Quality, Department Of Health And Human Services</v>
      </c>
      <c r="V378" t="str">
        <f>INDEX('CFDA-Defs'!$A$2:$A$68000,MATCH(I378,'CFDA-Defs'!$B$2:$B$68000))</f>
        <v>Research on Healthcare Costs, Quality and Outcomes</v>
      </c>
    </row>
    <row r="379" spans="1:22" x14ac:dyDescent="0.2">
      <c r="A379" s="1">
        <v>41157</v>
      </c>
      <c r="B379" s="1">
        <v>43037</v>
      </c>
      <c r="C379" t="s">
        <v>8292</v>
      </c>
      <c r="D379" t="s">
        <v>8293</v>
      </c>
      <c r="E379" t="s">
        <v>5633</v>
      </c>
      <c r="G379" t="s">
        <v>8294</v>
      </c>
      <c r="H379" t="s">
        <v>8295</v>
      </c>
      <c r="I379">
        <v>93.225999999999999</v>
      </c>
      <c r="J379" s="8">
        <f ca="1">COUNTIF(OFFSET(Unit_CFDAs!A$2,0,0,COUNTA(Unit_CFDAs!A$2:A$68000),1),$I379)</f>
        <v>0</v>
      </c>
      <c r="K379" s="8">
        <f ca="1">COUNTIF(OFFSET(Unit_CFDAs!B$2,0,0,COUNTA(Unit_CFDAs!B$2:B$68000),1),$I379)</f>
        <v>0</v>
      </c>
      <c r="L379" s="8">
        <f ca="1">COUNTIF(OFFSET(Unit_CFDAs!C$2,0,0,COUNTA(Unit_CFDAs!C$2:C$68000),1),$I379)</f>
        <v>1</v>
      </c>
      <c r="M379" s="8">
        <f ca="1">COUNTIF(OFFSET(Unit_CFDAs!D$2,0,0,COUNTA(Unit_CFDAs!D$2:D$68000),1),$I379)</f>
        <v>1</v>
      </c>
      <c r="N379" s="8">
        <f ca="1">COUNTIF(OFFSET(Unit_CFDAs!E$2,0,0,COUNTA(Unit_CFDAs!E$2:E$68000),1),$I379)</f>
        <v>0</v>
      </c>
      <c r="O379" s="9">
        <f ca="1">COUNTIF(OFFSET(Unit_CFDAs!F$2,0,0,COUNTA(Unit_CFDAs!F$2:F$68000),1),$I379)</f>
        <v>2</v>
      </c>
      <c r="P379" s="11">
        <f ca="1">COUNTIF(OFFSET(Unit_CFDAs!G$2,0,0,COUNTA(Unit_CFDAs!G$2:G$68000),1),$I379)</f>
        <v>0</v>
      </c>
      <c r="Q379" s="11">
        <f ca="1">COUNTIF(OFFSET(Unit_CFDAs!H$2,0,0,COUNTA(Unit_CFDAs!H$2:H$68000),1),$I379)</f>
        <v>0</v>
      </c>
      <c r="R379" s="11">
        <f ca="1">COUNTIF(OFFSET(Unit_CFDAs!I$2,0,0,COUNTA(Unit_CFDAs!I$2:I$68000),1),$I379)</f>
        <v>0</v>
      </c>
      <c r="S379" s="11">
        <f ca="1">COUNTIF(OFFSET(Unit_CFDAs!J$2,0,0,COUNTA(Unit_CFDAs!J$2:J$68000),1),$I379)</f>
        <v>1</v>
      </c>
      <c r="T379" s="11">
        <f ca="1">COUNTIF(OFFSET(Unit_CFDAs!K$2,0,0,COUNTA(Unit_CFDAs!K$2:K$68000),1),$I379)</f>
        <v>0</v>
      </c>
      <c r="U379" t="str">
        <f>INDEX('CFDA-Defs'!$C$2:$C$68000,MATCH(I379,'CFDA-Defs'!$B$2:$B$68000))</f>
        <v>Agency For Healthcare Research And Quality, Department Of Health And Human Services</v>
      </c>
      <c r="V379" t="str">
        <f>INDEX('CFDA-Defs'!$A$2:$A$68000,MATCH(I379,'CFDA-Defs'!$B$2:$B$68000))</f>
        <v>Research on Healthcare Costs, Quality and Outcomes</v>
      </c>
    </row>
    <row r="380" spans="1:22" x14ac:dyDescent="0.2">
      <c r="A380" s="1">
        <v>40781</v>
      </c>
      <c r="B380" s="1">
        <v>41702</v>
      </c>
      <c r="C380" t="s">
        <v>6352</v>
      </c>
      <c r="D380" t="s">
        <v>6353</v>
      </c>
      <c r="E380" t="s">
        <v>5633</v>
      </c>
      <c r="F380">
        <v>500000</v>
      </c>
      <c r="G380" t="s">
        <v>6354</v>
      </c>
      <c r="H380" t="s">
        <v>6355</v>
      </c>
      <c r="I380">
        <v>93.225999999999999</v>
      </c>
      <c r="J380" s="8">
        <f ca="1">COUNTIF(OFFSET(Unit_CFDAs!A$2,0,0,COUNTA(Unit_CFDAs!A$2:A$68000),1),$I380)</f>
        <v>0</v>
      </c>
      <c r="K380" s="8">
        <f ca="1">COUNTIF(OFFSET(Unit_CFDAs!B$2,0,0,COUNTA(Unit_CFDAs!B$2:B$68000),1),$I380)</f>
        <v>0</v>
      </c>
      <c r="L380" s="8">
        <f ca="1">COUNTIF(OFFSET(Unit_CFDAs!C$2,0,0,COUNTA(Unit_CFDAs!C$2:C$68000),1),$I380)</f>
        <v>1</v>
      </c>
      <c r="M380" s="8">
        <f ca="1">COUNTIF(OFFSET(Unit_CFDAs!D$2,0,0,COUNTA(Unit_CFDAs!D$2:D$68000),1),$I380)</f>
        <v>1</v>
      </c>
      <c r="N380" s="8">
        <f ca="1">COUNTIF(OFFSET(Unit_CFDAs!E$2,0,0,COUNTA(Unit_CFDAs!E$2:E$68000),1),$I380)</f>
        <v>0</v>
      </c>
      <c r="O380" s="9">
        <f ca="1">COUNTIF(OFFSET(Unit_CFDAs!F$2,0,0,COUNTA(Unit_CFDAs!F$2:F$68000),1),$I380)</f>
        <v>2</v>
      </c>
      <c r="P380" s="11">
        <f ca="1">COUNTIF(OFFSET(Unit_CFDAs!G$2,0,0,COUNTA(Unit_CFDAs!G$2:G$68000),1),$I380)</f>
        <v>0</v>
      </c>
      <c r="Q380" s="11">
        <f ca="1">COUNTIF(OFFSET(Unit_CFDAs!H$2,0,0,COUNTA(Unit_CFDAs!H$2:H$68000),1),$I380)</f>
        <v>0</v>
      </c>
      <c r="R380" s="11">
        <f ca="1">COUNTIF(OFFSET(Unit_CFDAs!I$2,0,0,COUNTA(Unit_CFDAs!I$2:I$68000),1),$I380)</f>
        <v>0</v>
      </c>
      <c r="S380" s="11">
        <f ca="1">COUNTIF(OFFSET(Unit_CFDAs!J$2,0,0,COUNTA(Unit_CFDAs!J$2:J$68000),1),$I380)</f>
        <v>1</v>
      </c>
      <c r="T380" s="11">
        <f ca="1">COUNTIF(OFFSET(Unit_CFDAs!K$2,0,0,COUNTA(Unit_CFDAs!K$2:K$68000),1),$I380)</f>
        <v>0</v>
      </c>
      <c r="U380" t="str">
        <f>INDEX('CFDA-Defs'!$C$2:$C$68000,MATCH(I380,'CFDA-Defs'!$B$2:$B$68000))</f>
        <v>Agency For Healthcare Research And Quality, Department Of Health And Human Services</v>
      </c>
      <c r="V380" t="str">
        <f>INDEX('CFDA-Defs'!$A$2:$A$68000,MATCH(I380,'CFDA-Defs'!$B$2:$B$68000))</f>
        <v>Research on Healthcare Costs, Quality and Outcomes</v>
      </c>
    </row>
    <row r="381" spans="1:22" x14ac:dyDescent="0.2">
      <c r="A381" s="1">
        <v>40758</v>
      </c>
      <c r="B381" s="1">
        <v>41943</v>
      </c>
      <c r="C381" t="s">
        <v>6356</v>
      </c>
      <c r="D381" t="s">
        <v>6357</v>
      </c>
      <c r="E381" t="s">
        <v>5633</v>
      </c>
      <c r="G381" t="s">
        <v>6358</v>
      </c>
      <c r="H381" t="s">
        <v>6359</v>
      </c>
      <c r="I381">
        <v>93.225999999999999</v>
      </c>
      <c r="J381" s="8">
        <f ca="1">COUNTIF(OFFSET(Unit_CFDAs!A$2,0,0,COUNTA(Unit_CFDAs!A$2:A$68000),1),$I381)</f>
        <v>0</v>
      </c>
      <c r="K381" s="8">
        <f ca="1">COUNTIF(OFFSET(Unit_CFDAs!B$2,0,0,COUNTA(Unit_CFDAs!B$2:B$68000),1),$I381)</f>
        <v>0</v>
      </c>
      <c r="L381" s="8">
        <f ca="1">COUNTIF(OFFSET(Unit_CFDAs!C$2,0,0,COUNTA(Unit_CFDAs!C$2:C$68000),1),$I381)</f>
        <v>1</v>
      </c>
      <c r="M381" s="8">
        <f ca="1">COUNTIF(OFFSET(Unit_CFDAs!D$2,0,0,COUNTA(Unit_CFDAs!D$2:D$68000),1),$I381)</f>
        <v>1</v>
      </c>
      <c r="N381" s="8">
        <f ca="1">COUNTIF(OFFSET(Unit_CFDAs!E$2,0,0,COUNTA(Unit_CFDAs!E$2:E$68000),1),$I381)</f>
        <v>0</v>
      </c>
      <c r="O381" s="9">
        <f ca="1">COUNTIF(OFFSET(Unit_CFDAs!F$2,0,0,COUNTA(Unit_CFDAs!F$2:F$68000),1),$I381)</f>
        <v>2</v>
      </c>
      <c r="P381" s="11">
        <f ca="1">COUNTIF(OFFSET(Unit_CFDAs!G$2,0,0,COUNTA(Unit_CFDAs!G$2:G$68000),1),$I381)</f>
        <v>0</v>
      </c>
      <c r="Q381" s="11">
        <f ca="1">COUNTIF(OFFSET(Unit_CFDAs!H$2,0,0,COUNTA(Unit_CFDAs!H$2:H$68000),1),$I381)</f>
        <v>0</v>
      </c>
      <c r="R381" s="11">
        <f ca="1">COUNTIF(OFFSET(Unit_CFDAs!I$2,0,0,COUNTA(Unit_CFDAs!I$2:I$68000),1),$I381)</f>
        <v>0</v>
      </c>
      <c r="S381" s="11">
        <f ca="1">COUNTIF(OFFSET(Unit_CFDAs!J$2,0,0,COUNTA(Unit_CFDAs!J$2:J$68000),1),$I381)</f>
        <v>1</v>
      </c>
      <c r="T381" s="11">
        <f ca="1">COUNTIF(OFFSET(Unit_CFDAs!K$2,0,0,COUNTA(Unit_CFDAs!K$2:K$68000),1),$I381)</f>
        <v>0</v>
      </c>
      <c r="U381" t="str">
        <f>INDEX('CFDA-Defs'!$C$2:$C$68000,MATCH(I381,'CFDA-Defs'!$B$2:$B$68000))</f>
        <v>Agency For Healthcare Research And Quality, Department Of Health And Human Services</v>
      </c>
      <c r="V381" t="str">
        <f>INDEX('CFDA-Defs'!$A$2:$A$68000,MATCH(I381,'CFDA-Defs'!$B$2:$B$68000))</f>
        <v>Research on Healthcare Costs, Quality and Outcomes</v>
      </c>
    </row>
    <row r="382" spans="1:22" x14ac:dyDescent="0.2">
      <c r="A382" s="1">
        <v>40640</v>
      </c>
      <c r="B382" s="1">
        <v>41947</v>
      </c>
      <c r="C382" t="s">
        <v>6364</v>
      </c>
      <c r="D382" t="s">
        <v>6365</v>
      </c>
      <c r="E382" t="s">
        <v>5633</v>
      </c>
      <c r="F382">
        <v>350000</v>
      </c>
      <c r="G382" t="s">
        <v>6366</v>
      </c>
      <c r="H382" t="s">
        <v>6367</v>
      </c>
      <c r="I382">
        <v>93.225999999999999</v>
      </c>
      <c r="J382" s="8">
        <f ca="1">COUNTIF(OFFSET(Unit_CFDAs!A$2,0,0,COUNTA(Unit_CFDAs!A$2:A$68000),1),$I382)</f>
        <v>0</v>
      </c>
      <c r="K382" s="8">
        <f ca="1">COUNTIF(OFFSET(Unit_CFDAs!B$2,0,0,COUNTA(Unit_CFDAs!B$2:B$68000),1),$I382)</f>
        <v>0</v>
      </c>
      <c r="L382" s="8">
        <f ca="1">COUNTIF(OFFSET(Unit_CFDAs!C$2,0,0,COUNTA(Unit_CFDAs!C$2:C$68000),1),$I382)</f>
        <v>1</v>
      </c>
      <c r="M382" s="8">
        <f ca="1">COUNTIF(OFFSET(Unit_CFDAs!D$2,0,0,COUNTA(Unit_CFDAs!D$2:D$68000),1),$I382)</f>
        <v>1</v>
      </c>
      <c r="N382" s="8">
        <f ca="1">COUNTIF(OFFSET(Unit_CFDAs!E$2,0,0,COUNTA(Unit_CFDAs!E$2:E$68000),1),$I382)</f>
        <v>0</v>
      </c>
      <c r="O382" s="9">
        <f ca="1">COUNTIF(OFFSET(Unit_CFDAs!F$2,0,0,COUNTA(Unit_CFDAs!F$2:F$68000),1),$I382)</f>
        <v>2</v>
      </c>
      <c r="P382" s="11">
        <f ca="1">COUNTIF(OFFSET(Unit_CFDAs!G$2,0,0,COUNTA(Unit_CFDAs!G$2:G$68000),1),$I382)</f>
        <v>0</v>
      </c>
      <c r="Q382" s="11">
        <f ca="1">COUNTIF(OFFSET(Unit_CFDAs!H$2,0,0,COUNTA(Unit_CFDAs!H$2:H$68000),1),$I382)</f>
        <v>0</v>
      </c>
      <c r="R382" s="11">
        <f ca="1">COUNTIF(OFFSET(Unit_CFDAs!I$2,0,0,COUNTA(Unit_CFDAs!I$2:I$68000),1),$I382)</f>
        <v>0</v>
      </c>
      <c r="S382" s="11">
        <f ca="1">COUNTIF(OFFSET(Unit_CFDAs!J$2,0,0,COUNTA(Unit_CFDAs!J$2:J$68000),1),$I382)</f>
        <v>1</v>
      </c>
      <c r="T382" s="11">
        <f ca="1">COUNTIF(OFFSET(Unit_CFDAs!K$2,0,0,COUNTA(Unit_CFDAs!K$2:K$68000),1),$I382)</f>
        <v>0</v>
      </c>
      <c r="U382" t="str">
        <f>INDEX('CFDA-Defs'!$C$2:$C$68000,MATCH(I382,'CFDA-Defs'!$B$2:$B$68000))</f>
        <v>Agency For Healthcare Research And Quality, Department Of Health And Human Services</v>
      </c>
      <c r="V382" t="str">
        <f>INDEX('CFDA-Defs'!$A$2:$A$68000,MATCH(I382,'CFDA-Defs'!$B$2:$B$68000))</f>
        <v>Research on Healthcare Costs, Quality and Outcomes</v>
      </c>
    </row>
    <row r="383" spans="1:22" x14ac:dyDescent="0.2">
      <c r="A383" s="1">
        <v>40640</v>
      </c>
      <c r="B383" s="1">
        <v>41906</v>
      </c>
      <c r="C383" t="s">
        <v>6360</v>
      </c>
      <c r="D383" t="s">
        <v>6361</v>
      </c>
      <c r="E383" t="s">
        <v>5633</v>
      </c>
      <c r="F383">
        <v>350000</v>
      </c>
      <c r="G383" t="s">
        <v>6362</v>
      </c>
      <c r="H383" t="s">
        <v>6363</v>
      </c>
      <c r="I383">
        <v>93.225999999999999</v>
      </c>
      <c r="J383" s="8">
        <f ca="1">COUNTIF(OFFSET(Unit_CFDAs!A$2,0,0,COUNTA(Unit_CFDAs!A$2:A$68000),1),$I383)</f>
        <v>0</v>
      </c>
      <c r="K383" s="8">
        <f ca="1">COUNTIF(OFFSET(Unit_CFDAs!B$2,0,0,COUNTA(Unit_CFDAs!B$2:B$68000),1),$I383)</f>
        <v>0</v>
      </c>
      <c r="L383" s="8">
        <f ca="1">COUNTIF(OFFSET(Unit_CFDAs!C$2,0,0,COUNTA(Unit_CFDAs!C$2:C$68000),1),$I383)</f>
        <v>1</v>
      </c>
      <c r="M383" s="8">
        <f ca="1">COUNTIF(OFFSET(Unit_CFDAs!D$2,0,0,COUNTA(Unit_CFDAs!D$2:D$68000),1),$I383)</f>
        <v>1</v>
      </c>
      <c r="N383" s="8">
        <f ca="1">COUNTIF(OFFSET(Unit_CFDAs!E$2,0,0,COUNTA(Unit_CFDAs!E$2:E$68000),1),$I383)</f>
        <v>0</v>
      </c>
      <c r="O383" s="9">
        <f ca="1">COUNTIF(OFFSET(Unit_CFDAs!F$2,0,0,COUNTA(Unit_CFDAs!F$2:F$68000),1),$I383)</f>
        <v>2</v>
      </c>
      <c r="P383" s="11">
        <f ca="1">COUNTIF(OFFSET(Unit_CFDAs!G$2,0,0,COUNTA(Unit_CFDAs!G$2:G$68000),1),$I383)</f>
        <v>0</v>
      </c>
      <c r="Q383" s="11">
        <f ca="1">COUNTIF(OFFSET(Unit_CFDAs!H$2,0,0,COUNTA(Unit_CFDAs!H$2:H$68000),1),$I383)</f>
        <v>0</v>
      </c>
      <c r="R383" s="11">
        <f ca="1">COUNTIF(OFFSET(Unit_CFDAs!I$2,0,0,COUNTA(Unit_CFDAs!I$2:I$68000),1),$I383)</f>
        <v>0</v>
      </c>
      <c r="S383" s="11">
        <f ca="1">COUNTIF(OFFSET(Unit_CFDAs!J$2,0,0,COUNTA(Unit_CFDAs!J$2:J$68000),1),$I383)</f>
        <v>1</v>
      </c>
      <c r="T383" s="11">
        <f ca="1">COUNTIF(OFFSET(Unit_CFDAs!K$2,0,0,COUNTA(Unit_CFDAs!K$2:K$68000),1),$I383)</f>
        <v>0</v>
      </c>
      <c r="U383" t="str">
        <f>INDEX('CFDA-Defs'!$C$2:$C$68000,MATCH(I383,'CFDA-Defs'!$B$2:$B$68000))</f>
        <v>Agency For Healthcare Research And Quality, Department Of Health And Human Services</v>
      </c>
      <c r="V383" t="str">
        <f>INDEX('CFDA-Defs'!$A$2:$A$68000,MATCH(I383,'CFDA-Defs'!$B$2:$B$68000))</f>
        <v>Research on Healthcare Costs, Quality and Outcomes</v>
      </c>
    </row>
    <row r="384" spans="1:22" x14ac:dyDescent="0.2">
      <c r="A384" s="1">
        <v>40620</v>
      </c>
      <c r="B384" s="1">
        <v>41835</v>
      </c>
      <c r="C384" t="s">
        <v>6368</v>
      </c>
      <c r="D384" t="s">
        <v>6369</v>
      </c>
      <c r="E384" t="s">
        <v>5633</v>
      </c>
      <c r="F384">
        <v>100000</v>
      </c>
      <c r="G384" t="s">
        <v>6370</v>
      </c>
      <c r="H384" t="s">
        <v>6371</v>
      </c>
      <c r="I384">
        <v>93.225999999999999</v>
      </c>
      <c r="J384" s="8">
        <f ca="1">COUNTIF(OFFSET(Unit_CFDAs!A$2,0,0,COUNTA(Unit_CFDAs!A$2:A$68000),1),$I384)</f>
        <v>0</v>
      </c>
      <c r="K384" s="8">
        <f ca="1">COUNTIF(OFFSET(Unit_CFDAs!B$2,0,0,COUNTA(Unit_CFDAs!B$2:B$68000),1),$I384)</f>
        <v>0</v>
      </c>
      <c r="L384" s="8">
        <f ca="1">COUNTIF(OFFSET(Unit_CFDAs!C$2,0,0,COUNTA(Unit_CFDAs!C$2:C$68000),1),$I384)</f>
        <v>1</v>
      </c>
      <c r="M384" s="8">
        <f ca="1">COUNTIF(OFFSET(Unit_CFDAs!D$2,0,0,COUNTA(Unit_CFDAs!D$2:D$68000),1),$I384)</f>
        <v>1</v>
      </c>
      <c r="N384" s="8">
        <f ca="1">COUNTIF(OFFSET(Unit_CFDAs!E$2,0,0,COUNTA(Unit_CFDAs!E$2:E$68000),1),$I384)</f>
        <v>0</v>
      </c>
      <c r="O384" s="9">
        <f ca="1">COUNTIF(OFFSET(Unit_CFDAs!F$2,0,0,COUNTA(Unit_CFDAs!F$2:F$68000),1),$I384)</f>
        <v>2</v>
      </c>
      <c r="P384" s="11">
        <f ca="1">COUNTIF(OFFSET(Unit_CFDAs!G$2,0,0,COUNTA(Unit_CFDAs!G$2:G$68000),1),$I384)</f>
        <v>0</v>
      </c>
      <c r="Q384" s="11">
        <f ca="1">COUNTIF(OFFSET(Unit_CFDAs!H$2,0,0,COUNTA(Unit_CFDAs!H$2:H$68000),1),$I384)</f>
        <v>0</v>
      </c>
      <c r="R384" s="11">
        <f ca="1">COUNTIF(OFFSET(Unit_CFDAs!I$2,0,0,COUNTA(Unit_CFDAs!I$2:I$68000),1),$I384)</f>
        <v>0</v>
      </c>
      <c r="S384" s="11">
        <f ca="1">COUNTIF(OFFSET(Unit_CFDAs!J$2,0,0,COUNTA(Unit_CFDAs!J$2:J$68000),1),$I384)</f>
        <v>1</v>
      </c>
      <c r="T384" s="11">
        <f ca="1">COUNTIF(OFFSET(Unit_CFDAs!K$2,0,0,COUNTA(Unit_CFDAs!K$2:K$68000),1),$I384)</f>
        <v>0</v>
      </c>
      <c r="U384" t="str">
        <f>INDEX('CFDA-Defs'!$C$2:$C$68000,MATCH(I384,'CFDA-Defs'!$B$2:$B$68000))</f>
        <v>Agency For Healthcare Research And Quality, Department Of Health And Human Services</v>
      </c>
      <c r="V384" t="str">
        <f>INDEX('CFDA-Defs'!$A$2:$A$68000,MATCH(I384,'CFDA-Defs'!$B$2:$B$68000))</f>
        <v>Research on Healthcare Costs, Quality and Outcomes</v>
      </c>
    </row>
    <row r="385" spans="1:22" x14ac:dyDescent="0.2">
      <c r="A385" s="1">
        <v>40376</v>
      </c>
      <c r="B385" s="1">
        <v>41459</v>
      </c>
      <c r="C385" t="s">
        <v>6376</v>
      </c>
      <c r="D385" t="s">
        <v>6377</v>
      </c>
      <c r="E385" t="s">
        <v>5633</v>
      </c>
      <c r="F385">
        <v>250000</v>
      </c>
      <c r="G385" t="s">
        <v>6378</v>
      </c>
      <c r="H385" t="s">
        <v>6379</v>
      </c>
      <c r="I385">
        <v>93.225999999999999</v>
      </c>
      <c r="J385" s="8">
        <f ca="1">COUNTIF(OFFSET(Unit_CFDAs!A$2,0,0,COUNTA(Unit_CFDAs!A$2:A$68000),1),$I385)</f>
        <v>0</v>
      </c>
      <c r="K385" s="8">
        <f ca="1">COUNTIF(OFFSET(Unit_CFDAs!B$2,0,0,COUNTA(Unit_CFDAs!B$2:B$68000),1),$I385)</f>
        <v>0</v>
      </c>
      <c r="L385" s="8">
        <f ca="1">COUNTIF(OFFSET(Unit_CFDAs!C$2,0,0,COUNTA(Unit_CFDAs!C$2:C$68000),1),$I385)</f>
        <v>1</v>
      </c>
      <c r="M385" s="8">
        <f ca="1">COUNTIF(OFFSET(Unit_CFDAs!D$2,0,0,COUNTA(Unit_CFDAs!D$2:D$68000),1),$I385)</f>
        <v>1</v>
      </c>
      <c r="N385" s="8">
        <f ca="1">COUNTIF(OFFSET(Unit_CFDAs!E$2,0,0,COUNTA(Unit_CFDAs!E$2:E$68000),1),$I385)</f>
        <v>0</v>
      </c>
      <c r="O385" s="9">
        <f ca="1">COUNTIF(OFFSET(Unit_CFDAs!F$2,0,0,COUNTA(Unit_CFDAs!F$2:F$68000),1),$I385)</f>
        <v>2</v>
      </c>
      <c r="P385" s="11">
        <f ca="1">COUNTIF(OFFSET(Unit_CFDAs!G$2,0,0,COUNTA(Unit_CFDAs!G$2:G$68000),1),$I385)</f>
        <v>0</v>
      </c>
      <c r="Q385" s="11">
        <f ca="1">COUNTIF(OFFSET(Unit_CFDAs!H$2,0,0,COUNTA(Unit_CFDAs!H$2:H$68000),1),$I385)</f>
        <v>0</v>
      </c>
      <c r="R385" s="11">
        <f ca="1">COUNTIF(OFFSET(Unit_CFDAs!I$2,0,0,COUNTA(Unit_CFDAs!I$2:I$68000),1),$I385)</f>
        <v>0</v>
      </c>
      <c r="S385" s="11">
        <f ca="1">COUNTIF(OFFSET(Unit_CFDAs!J$2,0,0,COUNTA(Unit_CFDAs!J$2:J$68000),1),$I385)</f>
        <v>1</v>
      </c>
      <c r="T385" s="11">
        <f ca="1">COUNTIF(OFFSET(Unit_CFDAs!K$2,0,0,COUNTA(Unit_CFDAs!K$2:K$68000),1),$I385)</f>
        <v>0</v>
      </c>
      <c r="U385" t="str">
        <f>INDEX('CFDA-Defs'!$C$2:$C$68000,MATCH(I385,'CFDA-Defs'!$B$2:$B$68000))</f>
        <v>Agency For Healthcare Research And Quality, Department Of Health And Human Services</v>
      </c>
      <c r="V385" t="str">
        <f>INDEX('CFDA-Defs'!$A$2:$A$68000,MATCH(I385,'CFDA-Defs'!$B$2:$B$68000))</f>
        <v>Research on Healthcare Costs, Quality and Outcomes</v>
      </c>
    </row>
    <row r="386" spans="1:22" x14ac:dyDescent="0.2">
      <c r="A386" s="1">
        <v>40376</v>
      </c>
      <c r="B386" s="1">
        <v>41418</v>
      </c>
      <c r="C386" t="s">
        <v>6372</v>
      </c>
      <c r="D386" t="s">
        <v>6373</v>
      </c>
      <c r="E386" t="s">
        <v>5633</v>
      </c>
      <c r="F386">
        <v>250000</v>
      </c>
      <c r="G386" t="s">
        <v>6374</v>
      </c>
      <c r="H386" t="s">
        <v>6375</v>
      </c>
      <c r="I386">
        <v>93.225999999999999</v>
      </c>
      <c r="J386" s="8">
        <f ca="1">COUNTIF(OFFSET(Unit_CFDAs!A$2,0,0,COUNTA(Unit_CFDAs!A$2:A$68000),1),$I386)</f>
        <v>0</v>
      </c>
      <c r="K386" s="8">
        <f ca="1">COUNTIF(OFFSET(Unit_CFDAs!B$2,0,0,COUNTA(Unit_CFDAs!B$2:B$68000),1),$I386)</f>
        <v>0</v>
      </c>
      <c r="L386" s="8">
        <f ca="1">COUNTIF(OFFSET(Unit_CFDAs!C$2,0,0,COUNTA(Unit_CFDAs!C$2:C$68000),1),$I386)</f>
        <v>1</v>
      </c>
      <c r="M386" s="8">
        <f ca="1">COUNTIF(OFFSET(Unit_CFDAs!D$2,0,0,COUNTA(Unit_CFDAs!D$2:D$68000),1),$I386)</f>
        <v>1</v>
      </c>
      <c r="N386" s="8">
        <f ca="1">COUNTIF(OFFSET(Unit_CFDAs!E$2,0,0,COUNTA(Unit_CFDAs!E$2:E$68000),1),$I386)</f>
        <v>0</v>
      </c>
      <c r="O386" s="9">
        <f ca="1">COUNTIF(OFFSET(Unit_CFDAs!F$2,0,0,COUNTA(Unit_CFDAs!F$2:F$68000),1),$I386)</f>
        <v>2</v>
      </c>
      <c r="P386" s="11">
        <f ca="1">COUNTIF(OFFSET(Unit_CFDAs!G$2,0,0,COUNTA(Unit_CFDAs!G$2:G$68000),1),$I386)</f>
        <v>0</v>
      </c>
      <c r="Q386" s="11">
        <f ca="1">COUNTIF(OFFSET(Unit_CFDAs!H$2,0,0,COUNTA(Unit_CFDAs!H$2:H$68000),1),$I386)</f>
        <v>0</v>
      </c>
      <c r="R386" s="11">
        <f ca="1">COUNTIF(OFFSET(Unit_CFDAs!I$2,0,0,COUNTA(Unit_CFDAs!I$2:I$68000),1),$I386)</f>
        <v>0</v>
      </c>
      <c r="S386" s="11">
        <f ca="1">COUNTIF(OFFSET(Unit_CFDAs!J$2,0,0,COUNTA(Unit_CFDAs!J$2:J$68000),1),$I386)</f>
        <v>1</v>
      </c>
      <c r="T386" s="11">
        <f ca="1">COUNTIF(OFFSET(Unit_CFDAs!K$2,0,0,COUNTA(Unit_CFDAs!K$2:K$68000),1),$I386)</f>
        <v>0</v>
      </c>
      <c r="U386" t="str">
        <f>INDEX('CFDA-Defs'!$C$2:$C$68000,MATCH(I386,'CFDA-Defs'!$B$2:$B$68000))</f>
        <v>Agency For Healthcare Research And Quality, Department Of Health And Human Services</v>
      </c>
      <c r="V386" t="str">
        <f>INDEX('CFDA-Defs'!$A$2:$A$68000,MATCH(I386,'CFDA-Defs'!$B$2:$B$68000))</f>
        <v>Research on Healthcare Costs, Quality and Outcomes</v>
      </c>
    </row>
    <row r="387" spans="1:22" x14ac:dyDescent="0.2">
      <c r="A387" s="1">
        <v>41346</v>
      </c>
      <c r="B387" s="1">
        <v>41494</v>
      </c>
      <c r="C387" t="s">
        <v>9664</v>
      </c>
      <c r="D387" t="s">
        <v>9665</v>
      </c>
      <c r="E387" t="s">
        <v>5633</v>
      </c>
      <c r="F387">
        <v>350000</v>
      </c>
      <c r="G387" t="s">
        <v>9666</v>
      </c>
      <c r="H387" t="s">
        <v>9667</v>
      </c>
      <c r="I387">
        <v>93.233000000000004</v>
      </c>
      <c r="J387" s="8">
        <f ca="1">COUNTIF(OFFSET(Unit_CFDAs!A$2,0,0,COUNTA(Unit_CFDAs!A$2:A$68000),1),$I387)</f>
        <v>0</v>
      </c>
      <c r="K387" s="8">
        <f ca="1">COUNTIF(OFFSET(Unit_CFDAs!B$2,0,0,COUNTA(Unit_CFDAs!B$2:B$68000),1),$I387)</f>
        <v>1</v>
      </c>
      <c r="L387" s="8">
        <f ca="1">COUNTIF(OFFSET(Unit_CFDAs!C$2,0,0,COUNTA(Unit_CFDAs!C$2:C$68000),1),$I387)</f>
        <v>0</v>
      </c>
      <c r="M387" s="8">
        <f ca="1">COUNTIF(OFFSET(Unit_CFDAs!D$2,0,0,COUNTA(Unit_CFDAs!D$2:D$68000),1),$I387)</f>
        <v>1</v>
      </c>
      <c r="N387" s="8">
        <f ca="1">COUNTIF(OFFSET(Unit_CFDAs!E$2,0,0,COUNTA(Unit_CFDAs!E$2:E$68000),1),$I387)</f>
        <v>0</v>
      </c>
      <c r="O387" s="9">
        <f ca="1">COUNTIF(OFFSET(Unit_CFDAs!F$2,0,0,COUNTA(Unit_CFDAs!F$2:F$68000),1),$I387)</f>
        <v>0</v>
      </c>
      <c r="P387" s="11">
        <f ca="1">COUNTIF(OFFSET(Unit_CFDAs!G$2,0,0,COUNTA(Unit_CFDAs!G$2:G$68000),1),$I387)</f>
        <v>0</v>
      </c>
      <c r="Q387" s="11">
        <f ca="1">COUNTIF(OFFSET(Unit_CFDAs!H$2,0,0,COUNTA(Unit_CFDAs!H$2:H$68000),1),$I387)</f>
        <v>0</v>
      </c>
      <c r="R387" s="11">
        <f ca="1">COUNTIF(OFFSET(Unit_CFDAs!I$2,0,0,COUNTA(Unit_CFDAs!I$2:I$68000),1),$I387)</f>
        <v>0</v>
      </c>
      <c r="S387" s="11">
        <f ca="1">COUNTIF(OFFSET(Unit_CFDAs!J$2,0,0,COUNTA(Unit_CFDAs!J$2:J$68000),1),$I387)</f>
        <v>1</v>
      </c>
      <c r="T387" s="11">
        <f ca="1">COUNTIF(OFFSET(Unit_CFDAs!K$2,0,0,COUNTA(Unit_CFDAs!K$2:K$68000),1),$I387)</f>
        <v>0</v>
      </c>
      <c r="U387" t="str">
        <f>INDEX('CFDA-Defs'!$C$2:$C$68000,MATCH(I387,'CFDA-Defs'!$B$2:$B$68000))</f>
        <v>National Institutes Of Health, Department Of Health And Human Services</v>
      </c>
      <c r="V387" t="str">
        <f>INDEX('CFDA-Defs'!$A$2:$A$68000,MATCH(I387,'CFDA-Defs'!$B$2:$B$68000))</f>
        <v>National Center on Sleep Disorders Research</v>
      </c>
    </row>
    <row r="388" spans="1:22" x14ac:dyDescent="0.2">
      <c r="A388" s="1">
        <v>41235</v>
      </c>
      <c r="B388" s="1">
        <v>41622</v>
      </c>
      <c r="C388" t="s">
        <v>9137</v>
      </c>
      <c r="D388" t="s">
        <v>9138</v>
      </c>
      <c r="E388" t="s">
        <v>5633</v>
      </c>
      <c r="F388">
        <v>499999</v>
      </c>
      <c r="G388" t="s">
        <v>9139</v>
      </c>
      <c r="H388" t="s">
        <v>9140</v>
      </c>
      <c r="I388">
        <v>93.233000000000004</v>
      </c>
      <c r="J388" s="8">
        <f ca="1">COUNTIF(OFFSET(Unit_CFDAs!A$2,0,0,COUNTA(Unit_CFDAs!A$2:A$68000),1),$I388)</f>
        <v>0</v>
      </c>
      <c r="K388" s="8">
        <f ca="1">COUNTIF(OFFSET(Unit_CFDAs!B$2,0,0,COUNTA(Unit_CFDAs!B$2:B$68000),1),$I388)</f>
        <v>1</v>
      </c>
      <c r="L388" s="8">
        <f ca="1">COUNTIF(OFFSET(Unit_CFDAs!C$2,0,0,COUNTA(Unit_CFDAs!C$2:C$68000),1),$I388)</f>
        <v>0</v>
      </c>
      <c r="M388" s="8">
        <f ca="1">COUNTIF(OFFSET(Unit_CFDAs!D$2,0,0,COUNTA(Unit_CFDAs!D$2:D$68000),1),$I388)</f>
        <v>1</v>
      </c>
      <c r="N388" s="8">
        <f ca="1">COUNTIF(OFFSET(Unit_CFDAs!E$2,0,0,COUNTA(Unit_CFDAs!E$2:E$68000),1),$I388)</f>
        <v>0</v>
      </c>
      <c r="O388" s="9">
        <f ca="1">COUNTIF(OFFSET(Unit_CFDAs!F$2,0,0,COUNTA(Unit_CFDAs!F$2:F$68000),1),$I388)</f>
        <v>0</v>
      </c>
      <c r="P388" s="11">
        <f ca="1">COUNTIF(OFFSET(Unit_CFDAs!G$2,0,0,COUNTA(Unit_CFDAs!G$2:G$68000),1),$I388)</f>
        <v>0</v>
      </c>
      <c r="Q388" s="11">
        <f ca="1">COUNTIF(OFFSET(Unit_CFDAs!H$2,0,0,COUNTA(Unit_CFDAs!H$2:H$68000),1),$I388)</f>
        <v>0</v>
      </c>
      <c r="R388" s="11">
        <f ca="1">COUNTIF(OFFSET(Unit_CFDAs!I$2,0,0,COUNTA(Unit_CFDAs!I$2:I$68000),1),$I388)</f>
        <v>0</v>
      </c>
      <c r="S388" s="11">
        <f ca="1">COUNTIF(OFFSET(Unit_CFDAs!J$2,0,0,COUNTA(Unit_CFDAs!J$2:J$68000),1),$I388)</f>
        <v>1</v>
      </c>
      <c r="T388" s="11">
        <f ca="1">COUNTIF(OFFSET(Unit_CFDAs!K$2,0,0,COUNTA(Unit_CFDAs!K$2:K$68000),1),$I388)</f>
        <v>0</v>
      </c>
      <c r="U388" t="str">
        <f>INDEX('CFDA-Defs'!$C$2:$C$68000,MATCH(I388,'CFDA-Defs'!$B$2:$B$68000))</f>
        <v>National Institutes Of Health, Department Of Health And Human Services</v>
      </c>
      <c r="V388" t="str">
        <f>INDEX('CFDA-Defs'!$A$2:$A$68000,MATCH(I388,'CFDA-Defs'!$B$2:$B$68000))</f>
        <v>National Center on Sleep Disorders Research</v>
      </c>
    </row>
    <row r="389" spans="1:22" x14ac:dyDescent="0.2">
      <c r="A389" s="1">
        <v>41187</v>
      </c>
      <c r="B389" s="1">
        <v>42306</v>
      </c>
      <c r="C389" t="s">
        <v>8452</v>
      </c>
      <c r="D389" t="s">
        <v>8453</v>
      </c>
      <c r="E389" t="s">
        <v>5633</v>
      </c>
      <c r="F389">
        <v>75000</v>
      </c>
      <c r="G389" t="s">
        <v>8454</v>
      </c>
      <c r="H389" t="s">
        <v>8455</v>
      </c>
      <c r="I389">
        <v>93.233000000000004</v>
      </c>
      <c r="J389" s="8">
        <f ca="1">COUNTIF(OFFSET(Unit_CFDAs!A$2,0,0,COUNTA(Unit_CFDAs!A$2:A$68000),1),$I389)</f>
        <v>0</v>
      </c>
      <c r="K389" s="8">
        <f ca="1">COUNTIF(OFFSET(Unit_CFDAs!B$2,0,0,COUNTA(Unit_CFDAs!B$2:B$68000),1),$I389)</f>
        <v>1</v>
      </c>
      <c r="L389" s="8">
        <f ca="1">COUNTIF(OFFSET(Unit_CFDAs!C$2,0,0,COUNTA(Unit_CFDAs!C$2:C$68000),1),$I389)</f>
        <v>0</v>
      </c>
      <c r="M389" s="8">
        <f ca="1">COUNTIF(OFFSET(Unit_CFDAs!D$2,0,0,COUNTA(Unit_CFDAs!D$2:D$68000),1),$I389)</f>
        <v>1</v>
      </c>
      <c r="N389" s="8">
        <f ca="1">COUNTIF(OFFSET(Unit_CFDAs!E$2,0,0,COUNTA(Unit_CFDAs!E$2:E$68000),1),$I389)</f>
        <v>0</v>
      </c>
      <c r="O389" s="9">
        <f ca="1">COUNTIF(OFFSET(Unit_CFDAs!F$2,0,0,COUNTA(Unit_CFDAs!F$2:F$68000),1),$I389)</f>
        <v>0</v>
      </c>
      <c r="P389" s="11">
        <f ca="1">COUNTIF(OFFSET(Unit_CFDAs!G$2,0,0,COUNTA(Unit_CFDAs!G$2:G$68000),1),$I389)</f>
        <v>0</v>
      </c>
      <c r="Q389" s="11">
        <f ca="1">COUNTIF(OFFSET(Unit_CFDAs!H$2,0,0,COUNTA(Unit_CFDAs!H$2:H$68000),1),$I389)</f>
        <v>0</v>
      </c>
      <c r="R389" s="11">
        <f ca="1">COUNTIF(OFFSET(Unit_CFDAs!I$2,0,0,COUNTA(Unit_CFDAs!I$2:I$68000),1),$I389)</f>
        <v>0</v>
      </c>
      <c r="S389" s="11">
        <f ca="1">COUNTIF(OFFSET(Unit_CFDAs!J$2,0,0,COUNTA(Unit_CFDAs!J$2:J$68000),1),$I389)</f>
        <v>1</v>
      </c>
      <c r="T389" s="11">
        <f ca="1">COUNTIF(OFFSET(Unit_CFDAs!K$2,0,0,COUNTA(Unit_CFDAs!K$2:K$68000),1),$I389)</f>
        <v>0</v>
      </c>
      <c r="U389" t="str">
        <f>INDEX('CFDA-Defs'!$C$2:$C$68000,MATCH(I389,'CFDA-Defs'!$B$2:$B$68000))</f>
        <v>National Institutes Of Health, Department Of Health And Human Services</v>
      </c>
      <c r="V389" t="str">
        <f>INDEX('CFDA-Defs'!$A$2:$A$68000,MATCH(I389,'CFDA-Defs'!$B$2:$B$68000))</f>
        <v>National Center on Sleep Disorders Research</v>
      </c>
    </row>
    <row r="390" spans="1:22" x14ac:dyDescent="0.2">
      <c r="A390" s="1">
        <v>41149</v>
      </c>
      <c r="B390" s="1">
        <v>42293</v>
      </c>
      <c r="C390" t="s">
        <v>6380</v>
      </c>
      <c r="D390" t="s">
        <v>6381</v>
      </c>
      <c r="E390" t="s">
        <v>5633</v>
      </c>
      <c r="F390">
        <v>75000</v>
      </c>
      <c r="G390" t="s">
        <v>6382</v>
      </c>
      <c r="H390" t="s">
        <v>6383</v>
      </c>
      <c r="I390">
        <v>93.233000000000004</v>
      </c>
      <c r="J390" s="8">
        <f ca="1">COUNTIF(OFFSET(Unit_CFDAs!A$2,0,0,COUNTA(Unit_CFDAs!A$2:A$68000),1),$I390)</f>
        <v>0</v>
      </c>
      <c r="K390" s="8">
        <f ca="1">COUNTIF(OFFSET(Unit_CFDAs!B$2,0,0,COUNTA(Unit_CFDAs!B$2:B$68000),1),$I390)</f>
        <v>1</v>
      </c>
      <c r="L390" s="8">
        <f ca="1">COUNTIF(OFFSET(Unit_CFDAs!C$2,0,0,COUNTA(Unit_CFDAs!C$2:C$68000),1),$I390)</f>
        <v>0</v>
      </c>
      <c r="M390" s="8">
        <f ca="1">COUNTIF(OFFSET(Unit_CFDAs!D$2,0,0,COUNTA(Unit_CFDAs!D$2:D$68000),1),$I390)</f>
        <v>1</v>
      </c>
      <c r="N390" s="8">
        <f ca="1">COUNTIF(OFFSET(Unit_CFDAs!E$2,0,0,COUNTA(Unit_CFDAs!E$2:E$68000),1),$I390)</f>
        <v>0</v>
      </c>
      <c r="O390" s="9">
        <f ca="1">COUNTIF(OFFSET(Unit_CFDAs!F$2,0,0,COUNTA(Unit_CFDAs!F$2:F$68000),1),$I390)</f>
        <v>0</v>
      </c>
      <c r="P390" s="11">
        <f ca="1">COUNTIF(OFFSET(Unit_CFDAs!G$2,0,0,COUNTA(Unit_CFDAs!G$2:G$68000),1),$I390)</f>
        <v>0</v>
      </c>
      <c r="Q390" s="11">
        <f ca="1">COUNTIF(OFFSET(Unit_CFDAs!H$2,0,0,COUNTA(Unit_CFDAs!H$2:H$68000),1),$I390)</f>
        <v>0</v>
      </c>
      <c r="R390" s="11">
        <f ca="1">COUNTIF(OFFSET(Unit_CFDAs!I$2,0,0,COUNTA(Unit_CFDAs!I$2:I$68000),1),$I390)</f>
        <v>0</v>
      </c>
      <c r="S390" s="11">
        <f ca="1">COUNTIF(OFFSET(Unit_CFDAs!J$2,0,0,COUNTA(Unit_CFDAs!J$2:J$68000),1),$I390)</f>
        <v>1</v>
      </c>
      <c r="T390" s="11">
        <f ca="1">COUNTIF(OFFSET(Unit_CFDAs!K$2,0,0,COUNTA(Unit_CFDAs!K$2:K$68000),1),$I390)</f>
        <v>0</v>
      </c>
      <c r="U390" t="str">
        <f>INDEX('CFDA-Defs'!$C$2:$C$68000,MATCH(I390,'CFDA-Defs'!$B$2:$B$68000))</f>
        <v>National Institutes Of Health, Department Of Health And Human Services</v>
      </c>
      <c r="V390" t="str">
        <f>INDEX('CFDA-Defs'!$A$2:$A$68000,MATCH(I390,'CFDA-Defs'!$B$2:$B$68000))</f>
        <v>National Center on Sleep Disorders Research</v>
      </c>
    </row>
    <row r="391" spans="1:22" x14ac:dyDescent="0.2">
      <c r="A391" s="1">
        <v>41135</v>
      </c>
      <c r="B391" s="1">
        <v>42259</v>
      </c>
      <c r="C391" t="s">
        <v>6387</v>
      </c>
      <c r="D391" t="s">
        <v>6388</v>
      </c>
      <c r="E391" t="s">
        <v>5633</v>
      </c>
      <c r="G391" t="s">
        <v>6389</v>
      </c>
      <c r="H391" t="s">
        <v>6390</v>
      </c>
      <c r="I391">
        <v>93.233000000000004</v>
      </c>
      <c r="J391" s="8">
        <f ca="1">COUNTIF(OFFSET(Unit_CFDAs!A$2,0,0,COUNTA(Unit_CFDAs!A$2:A$68000),1),$I391)</f>
        <v>0</v>
      </c>
      <c r="K391" s="8">
        <f ca="1">COUNTIF(OFFSET(Unit_CFDAs!B$2,0,0,COUNTA(Unit_CFDAs!B$2:B$68000),1),$I391)</f>
        <v>1</v>
      </c>
      <c r="L391" s="8">
        <f ca="1">COUNTIF(OFFSET(Unit_CFDAs!C$2,0,0,COUNTA(Unit_CFDAs!C$2:C$68000),1),$I391)</f>
        <v>0</v>
      </c>
      <c r="M391" s="8">
        <f ca="1">COUNTIF(OFFSET(Unit_CFDAs!D$2,0,0,COUNTA(Unit_CFDAs!D$2:D$68000),1),$I391)</f>
        <v>1</v>
      </c>
      <c r="N391" s="8">
        <f ca="1">COUNTIF(OFFSET(Unit_CFDAs!E$2,0,0,COUNTA(Unit_CFDAs!E$2:E$68000),1),$I391)</f>
        <v>0</v>
      </c>
      <c r="O391" s="9">
        <f ca="1">COUNTIF(OFFSET(Unit_CFDAs!F$2,0,0,COUNTA(Unit_CFDAs!F$2:F$68000),1),$I391)</f>
        <v>0</v>
      </c>
      <c r="P391" s="11">
        <f ca="1">COUNTIF(OFFSET(Unit_CFDAs!G$2,0,0,COUNTA(Unit_CFDAs!G$2:G$68000),1),$I391)</f>
        <v>0</v>
      </c>
      <c r="Q391" s="11">
        <f ca="1">COUNTIF(OFFSET(Unit_CFDAs!H$2,0,0,COUNTA(Unit_CFDAs!H$2:H$68000),1),$I391)</f>
        <v>0</v>
      </c>
      <c r="R391" s="11">
        <f ca="1">COUNTIF(OFFSET(Unit_CFDAs!I$2,0,0,COUNTA(Unit_CFDAs!I$2:I$68000),1),$I391)</f>
        <v>0</v>
      </c>
      <c r="S391" s="11">
        <f ca="1">COUNTIF(OFFSET(Unit_CFDAs!J$2,0,0,COUNTA(Unit_CFDAs!J$2:J$68000),1),$I391)</f>
        <v>1</v>
      </c>
      <c r="T391" s="11">
        <f ca="1">COUNTIF(OFFSET(Unit_CFDAs!K$2,0,0,COUNTA(Unit_CFDAs!K$2:K$68000),1),$I391)</f>
        <v>0</v>
      </c>
      <c r="U391" t="str">
        <f>INDEX('CFDA-Defs'!$C$2:$C$68000,MATCH(I391,'CFDA-Defs'!$B$2:$B$68000))</f>
        <v>National Institutes Of Health, Department Of Health And Human Services</v>
      </c>
      <c r="V391" t="str">
        <f>INDEX('CFDA-Defs'!$A$2:$A$68000,MATCH(I391,'CFDA-Defs'!$B$2:$B$68000))</f>
        <v>National Center on Sleep Disorders Research</v>
      </c>
    </row>
    <row r="392" spans="1:22" x14ac:dyDescent="0.2">
      <c r="A392" s="1">
        <v>41135</v>
      </c>
      <c r="B392" s="1">
        <v>41541</v>
      </c>
      <c r="C392" t="s">
        <v>6384</v>
      </c>
      <c r="D392" t="s">
        <v>10</v>
      </c>
      <c r="E392" t="s">
        <v>5633</v>
      </c>
      <c r="F392">
        <v>1515000</v>
      </c>
      <c r="G392" t="s">
        <v>6385</v>
      </c>
      <c r="H392" t="s">
        <v>6386</v>
      </c>
      <c r="I392">
        <v>93.233000000000004</v>
      </c>
      <c r="J392" s="8">
        <f ca="1">COUNTIF(OFFSET(Unit_CFDAs!A$2,0,0,COUNTA(Unit_CFDAs!A$2:A$68000),1),$I392)</f>
        <v>0</v>
      </c>
      <c r="K392" s="8">
        <f ca="1">COUNTIF(OFFSET(Unit_CFDAs!B$2,0,0,COUNTA(Unit_CFDAs!B$2:B$68000),1),$I392)</f>
        <v>1</v>
      </c>
      <c r="L392" s="8">
        <f ca="1">COUNTIF(OFFSET(Unit_CFDAs!C$2,0,0,COUNTA(Unit_CFDAs!C$2:C$68000),1),$I392)</f>
        <v>0</v>
      </c>
      <c r="M392" s="8">
        <f ca="1">COUNTIF(OFFSET(Unit_CFDAs!D$2,0,0,COUNTA(Unit_CFDAs!D$2:D$68000),1),$I392)</f>
        <v>1</v>
      </c>
      <c r="N392" s="8">
        <f ca="1">COUNTIF(OFFSET(Unit_CFDAs!E$2,0,0,COUNTA(Unit_CFDAs!E$2:E$68000),1),$I392)</f>
        <v>0</v>
      </c>
      <c r="O392" s="9">
        <f ca="1">COUNTIF(OFFSET(Unit_CFDAs!F$2,0,0,COUNTA(Unit_CFDAs!F$2:F$68000),1),$I392)</f>
        <v>0</v>
      </c>
      <c r="P392" s="11">
        <f ca="1">COUNTIF(OFFSET(Unit_CFDAs!G$2,0,0,COUNTA(Unit_CFDAs!G$2:G$68000),1),$I392)</f>
        <v>0</v>
      </c>
      <c r="Q392" s="11">
        <f ca="1">COUNTIF(OFFSET(Unit_CFDAs!H$2,0,0,COUNTA(Unit_CFDAs!H$2:H$68000),1),$I392)</f>
        <v>0</v>
      </c>
      <c r="R392" s="11">
        <f ca="1">COUNTIF(OFFSET(Unit_CFDAs!I$2,0,0,COUNTA(Unit_CFDAs!I$2:I$68000),1),$I392)</f>
        <v>0</v>
      </c>
      <c r="S392" s="11">
        <f ca="1">COUNTIF(OFFSET(Unit_CFDAs!J$2,0,0,COUNTA(Unit_CFDAs!J$2:J$68000),1),$I392)</f>
        <v>1</v>
      </c>
      <c r="T392" s="11">
        <f ca="1">COUNTIF(OFFSET(Unit_CFDAs!K$2,0,0,COUNTA(Unit_CFDAs!K$2:K$68000),1),$I392)</f>
        <v>0</v>
      </c>
      <c r="U392" t="str">
        <f>INDEX('CFDA-Defs'!$C$2:$C$68000,MATCH(I392,'CFDA-Defs'!$B$2:$B$68000))</f>
        <v>National Institutes Of Health, Department Of Health And Human Services</v>
      </c>
      <c r="V392" t="str">
        <f>INDEX('CFDA-Defs'!$A$2:$A$68000,MATCH(I392,'CFDA-Defs'!$B$2:$B$68000))</f>
        <v>National Center on Sleep Disorders Research</v>
      </c>
    </row>
    <row r="393" spans="1:22" x14ac:dyDescent="0.2">
      <c r="A393" s="1">
        <v>41072</v>
      </c>
      <c r="B393" s="1">
        <v>42133</v>
      </c>
      <c r="C393" t="s">
        <v>6391</v>
      </c>
      <c r="D393" t="s">
        <v>6392</v>
      </c>
      <c r="E393" t="s">
        <v>5633</v>
      </c>
      <c r="F393">
        <v>150000</v>
      </c>
      <c r="G393" t="s">
        <v>6393</v>
      </c>
      <c r="H393" t="s">
        <v>6394</v>
      </c>
      <c r="I393">
        <v>93.233000000000004</v>
      </c>
      <c r="J393" s="8">
        <f ca="1">COUNTIF(OFFSET(Unit_CFDAs!A$2,0,0,COUNTA(Unit_CFDAs!A$2:A$68000),1),$I393)</f>
        <v>0</v>
      </c>
      <c r="K393" s="8">
        <f ca="1">COUNTIF(OFFSET(Unit_CFDAs!B$2,0,0,COUNTA(Unit_CFDAs!B$2:B$68000),1),$I393)</f>
        <v>1</v>
      </c>
      <c r="L393" s="8">
        <f ca="1">COUNTIF(OFFSET(Unit_CFDAs!C$2,0,0,COUNTA(Unit_CFDAs!C$2:C$68000),1),$I393)</f>
        <v>0</v>
      </c>
      <c r="M393" s="8">
        <f ca="1">COUNTIF(OFFSET(Unit_CFDAs!D$2,0,0,COUNTA(Unit_CFDAs!D$2:D$68000),1),$I393)</f>
        <v>1</v>
      </c>
      <c r="N393" s="8">
        <f ca="1">COUNTIF(OFFSET(Unit_CFDAs!E$2,0,0,COUNTA(Unit_CFDAs!E$2:E$68000),1),$I393)</f>
        <v>0</v>
      </c>
      <c r="O393" s="9">
        <f ca="1">COUNTIF(OFFSET(Unit_CFDAs!F$2,0,0,COUNTA(Unit_CFDAs!F$2:F$68000),1),$I393)</f>
        <v>0</v>
      </c>
      <c r="P393" s="11">
        <f ca="1">COUNTIF(OFFSET(Unit_CFDAs!G$2,0,0,COUNTA(Unit_CFDAs!G$2:G$68000),1),$I393)</f>
        <v>0</v>
      </c>
      <c r="Q393" s="11">
        <f ca="1">COUNTIF(OFFSET(Unit_CFDAs!H$2,0,0,COUNTA(Unit_CFDAs!H$2:H$68000),1),$I393)</f>
        <v>0</v>
      </c>
      <c r="R393" s="11">
        <f ca="1">COUNTIF(OFFSET(Unit_CFDAs!I$2,0,0,COUNTA(Unit_CFDAs!I$2:I$68000),1),$I393)</f>
        <v>0</v>
      </c>
      <c r="S393" s="11">
        <f ca="1">COUNTIF(OFFSET(Unit_CFDAs!J$2,0,0,COUNTA(Unit_CFDAs!J$2:J$68000),1),$I393)</f>
        <v>1</v>
      </c>
      <c r="T393" s="11">
        <f ca="1">COUNTIF(OFFSET(Unit_CFDAs!K$2,0,0,COUNTA(Unit_CFDAs!K$2:K$68000),1),$I393)</f>
        <v>0</v>
      </c>
      <c r="U393" t="str">
        <f>INDEX('CFDA-Defs'!$C$2:$C$68000,MATCH(I393,'CFDA-Defs'!$B$2:$B$68000))</f>
        <v>National Institutes Of Health, Department Of Health And Human Services</v>
      </c>
      <c r="V393" t="str">
        <f>INDEX('CFDA-Defs'!$A$2:$A$68000,MATCH(I393,'CFDA-Defs'!$B$2:$B$68000))</f>
        <v>National Center on Sleep Disorders Research</v>
      </c>
    </row>
    <row r="394" spans="1:22" x14ac:dyDescent="0.2">
      <c r="A394" s="1">
        <v>41059</v>
      </c>
      <c r="B394" s="1">
        <v>42259</v>
      </c>
      <c r="C394" t="s">
        <v>6395</v>
      </c>
      <c r="D394" t="s">
        <v>6396</v>
      </c>
      <c r="E394" t="s">
        <v>5633</v>
      </c>
      <c r="G394" t="s">
        <v>6397</v>
      </c>
      <c r="H394" t="s">
        <v>6398</v>
      </c>
      <c r="I394">
        <v>93.233000000000004</v>
      </c>
      <c r="J394" s="8">
        <f ca="1">COUNTIF(OFFSET(Unit_CFDAs!A$2,0,0,COUNTA(Unit_CFDAs!A$2:A$68000),1),$I394)</f>
        <v>0</v>
      </c>
      <c r="K394" s="8">
        <f ca="1">COUNTIF(OFFSET(Unit_CFDAs!B$2,0,0,COUNTA(Unit_CFDAs!B$2:B$68000),1),$I394)</f>
        <v>1</v>
      </c>
      <c r="L394" s="8">
        <f ca="1">COUNTIF(OFFSET(Unit_CFDAs!C$2,0,0,COUNTA(Unit_CFDAs!C$2:C$68000),1),$I394)</f>
        <v>0</v>
      </c>
      <c r="M394" s="8">
        <f ca="1">COUNTIF(OFFSET(Unit_CFDAs!D$2,0,0,COUNTA(Unit_CFDAs!D$2:D$68000),1),$I394)</f>
        <v>1</v>
      </c>
      <c r="N394" s="8">
        <f ca="1">COUNTIF(OFFSET(Unit_CFDAs!E$2,0,0,COUNTA(Unit_CFDAs!E$2:E$68000),1),$I394)</f>
        <v>0</v>
      </c>
      <c r="O394" s="9">
        <f ca="1">COUNTIF(OFFSET(Unit_CFDAs!F$2,0,0,COUNTA(Unit_CFDAs!F$2:F$68000),1),$I394)</f>
        <v>0</v>
      </c>
      <c r="P394" s="11">
        <f ca="1">COUNTIF(OFFSET(Unit_CFDAs!G$2,0,0,COUNTA(Unit_CFDAs!G$2:G$68000),1),$I394)</f>
        <v>0</v>
      </c>
      <c r="Q394" s="11">
        <f ca="1">COUNTIF(OFFSET(Unit_CFDAs!H$2,0,0,COUNTA(Unit_CFDAs!H$2:H$68000),1),$I394)</f>
        <v>0</v>
      </c>
      <c r="R394" s="11">
        <f ca="1">COUNTIF(OFFSET(Unit_CFDAs!I$2,0,0,COUNTA(Unit_CFDAs!I$2:I$68000),1),$I394)</f>
        <v>0</v>
      </c>
      <c r="S394" s="11">
        <f ca="1">COUNTIF(OFFSET(Unit_CFDAs!J$2,0,0,COUNTA(Unit_CFDAs!J$2:J$68000),1),$I394)</f>
        <v>1</v>
      </c>
      <c r="T394" s="11">
        <f ca="1">COUNTIF(OFFSET(Unit_CFDAs!K$2,0,0,COUNTA(Unit_CFDAs!K$2:K$68000),1),$I394)</f>
        <v>0</v>
      </c>
      <c r="U394" t="str">
        <f>INDEX('CFDA-Defs'!$C$2:$C$68000,MATCH(I394,'CFDA-Defs'!$B$2:$B$68000))</f>
        <v>National Institutes Of Health, Department Of Health And Human Services</v>
      </c>
      <c r="V394" t="str">
        <f>INDEX('CFDA-Defs'!$A$2:$A$68000,MATCH(I394,'CFDA-Defs'!$B$2:$B$68000))</f>
        <v>National Center on Sleep Disorders Research</v>
      </c>
    </row>
    <row r="395" spans="1:22" x14ac:dyDescent="0.2">
      <c r="A395" s="1">
        <v>41059</v>
      </c>
      <c r="B395" s="1">
        <v>42259</v>
      </c>
      <c r="C395" t="s">
        <v>6399</v>
      </c>
      <c r="D395" t="s">
        <v>6400</v>
      </c>
      <c r="E395" t="s">
        <v>5640</v>
      </c>
      <c r="G395" t="s">
        <v>6401</v>
      </c>
      <c r="H395" t="s">
        <v>6402</v>
      </c>
      <c r="I395">
        <v>93.233000000000004</v>
      </c>
      <c r="J395" s="8">
        <f ca="1">COUNTIF(OFFSET(Unit_CFDAs!A$2,0,0,COUNTA(Unit_CFDAs!A$2:A$68000),1),$I395)</f>
        <v>0</v>
      </c>
      <c r="K395" s="8">
        <f ca="1">COUNTIF(OFFSET(Unit_CFDAs!B$2,0,0,COUNTA(Unit_CFDAs!B$2:B$68000),1),$I395)</f>
        <v>1</v>
      </c>
      <c r="L395" s="8">
        <f ca="1">COUNTIF(OFFSET(Unit_CFDAs!C$2,0,0,COUNTA(Unit_CFDAs!C$2:C$68000),1),$I395)</f>
        <v>0</v>
      </c>
      <c r="M395" s="8">
        <f ca="1">COUNTIF(OFFSET(Unit_CFDAs!D$2,0,0,COUNTA(Unit_CFDAs!D$2:D$68000),1),$I395)</f>
        <v>1</v>
      </c>
      <c r="N395" s="8">
        <f ca="1">COUNTIF(OFFSET(Unit_CFDAs!E$2,0,0,COUNTA(Unit_CFDAs!E$2:E$68000),1),$I395)</f>
        <v>0</v>
      </c>
      <c r="O395" s="9">
        <f ca="1">COUNTIF(OFFSET(Unit_CFDAs!F$2,0,0,COUNTA(Unit_CFDAs!F$2:F$68000),1),$I395)</f>
        <v>0</v>
      </c>
      <c r="P395" s="11">
        <f ca="1">COUNTIF(OFFSET(Unit_CFDAs!G$2,0,0,COUNTA(Unit_CFDAs!G$2:G$68000),1),$I395)</f>
        <v>0</v>
      </c>
      <c r="Q395" s="11">
        <f ca="1">COUNTIF(OFFSET(Unit_CFDAs!H$2,0,0,COUNTA(Unit_CFDAs!H$2:H$68000),1),$I395)</f>
        <v>0</v>
      </c>
      <c r="R395" s="11">
        <f ca="1">COUNTIF(OFFSET(Unit_CFDAs!I$2,0,0,COUNTA(Unit_CFDAs!I$2:I$68000),1),$I395)</f>
        <v>0</v>
      </c>
      <c r="S395" s="11">
        <f ca="1">COUNTIF(OFFSET(Unit_CFDAs!J$2,0,0,COUNTA(Unit_CFDAs!J$2:J$68000),1),$I395)</f>
        <v>1</v>
      </c>
      <c r="T395" s="11">
        <f ca="1">COUNTIF(OFFSET(Unit_CFDAs!K$2,0,0,COUNTA(Unit_CFDAs!K$2:K$68000),1),$I395)</f>
        <v>0</v>
      </c>
      <c r="U395" t="str">
        <f>INDEX('CFDA-Defs'!$C$2:$C$68000,MATCH(I395,'CFDA-Defs'!$B$2:$B$68000))</f>
        <v>National Institutes Of Health, Department Of Health And Human Services</v>
      </c>
      <c r="V395" t="str">
        <f>INDEX('CFDA-Defs'!$A$2:$A$68000,MATCH(I395,'CFDA-Defs'!$B$2:$B$68000))</f>
        <v>National Center on Sleep Disorders Research</v>
      </c>
    </row>
    <row r="396" spans="1:22" x14ac:dyDescent="0.2">
      <c r="A396" s="1">
        <v>40886</v>
      </c>
      <c r="B396" s="1">
        <v>41743</v>
      </c>
      <c r="C396" t="s">
        <v>6403</v>
      </c>
      <c r="D396" t="s">
        <v>6404</v>
      </c>
      <c r="E396" t="s">
        <v>5635</v>
      </c>
      <c r="F396">
        <v>600000</v>
      </c>
      <c r="G396" t="s">
        <v>6405</v>
      </c>
      <c r="H396" t="s">
        <v>6406</v>
      </c>
      <c r="I396">
        <v>93.233000000000004</v>
      </c>
      <c r="J396" s="8">
        <f ca="1">COUNTIF(OFFSET(Unit_CFDAs!A$2,0,0,COUNTA(Unit_CFDAs!A$2:A$68000),1),$I396)</f>
        <v>0</v>
      </c>
      <c r="K396" s="8">
        <f ca="1">COUNTIF(OFFSET(Unit_CFDAs!B$2,0,0,COUNTA(Unit_CFDAs!B$2:B$68000),1),$I396)</f>
        <v>1</v>
      </c>
      <c r="L396" s="8">
        <f ca="1">COUNTIF(OFFSET(Unit_CFDAs!C$2,0,0,COUNTA(Unit_CFDAs!C$2:C$68000),1),$I396)</f>
        <v>0</v>
      </c>
      <c r="M396" s="8">
        <f ca="1">COUNTIF(OFFSET(Unit_CFDAs!D$2,0,0,COUNTA(Unit_CFDAs!D$2:D$68000),1),$I396)</f>
        <v>1</v>
      </c>
      <c r="N396" s="8">
        <f ca="1">COUNTIF(OFFSET(Unit_CFDAs!E$2,0,0,COUNTA(Unit_CFDAs!E$2:E$68000),1),$I396)</f>
        <v>0</v>
      </c>
      <c r="O396" s="9">
        <f ca="1">COUNTIF(OFFSET(Unit_CFDAs!F$2,0,0,COUNTA(Unit_CFDAs!F$2:F$68000),1),$I396)</f>
        <v>0</v>
      </c>
      <c r="P396" s="11">
        <f ca="1">COUNTIF(OFFSET(Unit_CFDAs!G$2,0,0,COUNTA(Unit_CFDAs!G$2:G$68000),1),$I396)</f>
        <v>0</v>
      </c>
      <c r="Q396" s="11">
        <f ca="1">COUNTIF(OFFSET(Unit_CFDAs!H$2,0,0,COUNTA(Unit_CFDAs!H$2:H$68000),1),$I396)</f>
        <v>0</v>
      </c>
      <c r="R396" s="11">
        <f ca="1">COUNTIF(OFFSET(Unit_CFDAs!I$2,0,0,COUNTA(Unit_CFDAs!I$2:I$68000),1),$I396)</f>
        <v>0</v>
      </c>
      <c r="S396" s="11">
        <f ca="1">COUNTIF(OFFSET(Unit_CFDAs!J$2,0,0,COUNTA(Unit_CFDAs!J$2:J$68000),1),$I396)</f>
        <v>1</v>
      </c>
      <c r="T396" s="11">
        <f ca="1">COUNTIF(OFFSET(Unit_CFDAs!K$2,0,0,COUNTA(Unit_CFDAs!K$2:K$68000),1),$I396)</f>
        <v>0</v>
      </c>
      <c r="U396" t="str">
        <f>INDEX('CFDA-Defs'!$C$2:$C$68000,MATCH(I396,'CFDA-Defs'!$B$2:$B$68000))</f>
        <v>National Institutes Of Health, Department Of Health And Human Services</v>
      </c>
      <c r="V396" t="str">
        <f>INDEX('CFDA-Defs'!$A$2:$A$68000,MATCH(I396,'CFDA-Defs'!$B$2:$B$68000))</f>
        <v>National Center on Sleep Disorders Research</v>
      </c>
    </row>
    <row r="397" spans="1:22" x14ac:dyDescent="0.2">
      <c r="A397" s="1">
        <v>40886</v>
      </c>
      <c r="B397" s="1">
        <v>41743</v>
      </c>
      <c r="C397" t="s">
        <v>6407</v>
      </c>
      <c r="D397" t="s">
        <v>6408</v>
      </c>
      <c r="E397" t="s">
        <v>5633</v>
      </c>
      <c r="F397">
        <v>600000</v>
      </c>
      <c r="G397" t="s">
        <v>6409</v>
      </c>
      <c r="H397" t="s">
        <v>6410</v>
      </c>
      <c r="I397">
        <v>93.233000000000004</v>
      </c>
      <c r="J397" s="8">
        <f ca="1">COUNTIF(OFFSET(Unit_CFDAs!A$2,0,0,COUNTA(Unit_CFDAs!A$2:A$68000),1),$I397)</f>
        <v>0</v>
      </c>
      <c r="K397" s="8">
        <f ca="1">COUNTIF(OFFSET(Unit_CFDAs!B$2,0,0,COUNTA(Unit_CFDAs!B$2:B$68000),1),$I397)</f>
        <v>1</v>
      </c>
      <c r="L397" s="8">
        <f ca="1">COUNTIF(OFFSET(Unit_CFDAs!C$2,0,0,COUNTA(Unit_CFDAs!C$2:C$68000),1),$I397)</f>
        <v>0</v>
      </c>
      <c r="M397" s="8">
        <f ca="1">COUNTIF(OFFSET(Unit_CFDAs!D$2,0,0,COUNTA(Unit_CFDAs!D$2:D$68000),1),$I397)</f>
        <v>1</v>
      </c>
      <c r="N397" s="8">
        <f ca="1">COUNTIF(OFFSET(Unit_CFDAs!E$2,0,0,COUNTA(Unit_CFDAs!E$2:E$68000),1),$I397)</f>
        <v>0</v>
      </c>
      <c r="O397" s="9">
        <f ca="1">COUNTIF(OFFSET(Unit_CFDAs!F$2,0,0,COUNTA(Unit_CFDAs!F$2:F$68000),1),$I397)</f>
        <v>0</v>
      </c>
      <c r="P397" s="11">
        <f ca="1">COUNTIF(OFFSET(Unit_CFDAs!G$2,0,0,COUNTA(Unit_CFDAs!G$2:G$68000),1),$I397)</f>
        <v>0</v>
      </c>
      <c r="Q397" s="11">
        <f ca="1">COUNTIF(OFFSET(Unit_CFDAs!H$2,0,0,COUNTA(Unit_CFDAs!H$2:H$68000),1),$I397)</f>
        <v>0</v>
      </c>
      <c r="R397" s="11">
        <f ca="1">COUNTIF(OFFSET(Unit_CFDAs!I$2,0,0,COUNTA(Unit_CFDAs!I$2:I$68000),1),$I397)</f>
        <v>0</v>
      </c>
      <c r="S397" s="11">
        <f ca="1">COUNTIF(OFFSET(Unit_CFDAs!J$2,0,0,COUNTA(Unit_CFDAs!J$2:J$68000),1),$I397)</f>
        <v>1</v>
      </c>
      <c r="T397" s="11">
        <f ca="1">COUNTIF(OFFSET(Unit_CFDAs!K$2,0,0,COUNTA(Unit_CFDAs!K$2:K$68000),1),$I397)</f>
        <v>0</v>
      </c>
      <c r="U397" t="str">
        <f>INDEX('CFDA-Defs'!$C$2:$C$68000,MATCH(I397,'CFDA-Defs'!$B$2:$B$68000))</f>
        <v>National Institutes Of Health, Department Of Health And Human Services</v>
      </c>
      <c r="V397" t="str">
        <f>INDEX('CFDA-Defs'!$A$2:$A$68000,MATCH(I397,'CFDA-Defs'!$B$2:$B$68000))</f>
        <v>National Center on Sleep Disorders Research</v>
      </c>
    </row>
    <row r="398" spans="1:22" x14ac:dyDescent="0.2">
      <c r="A398" s="1">
        <v>40863</v>
      </c>
      <c r="B398" s="1">
        <v>42010</v>
      </c>
      <c r="C398" t="s">
        <v>6411</v>
      </c>
      <c r="D398" t="s">
        <v>6412</v>
      </c>
      <c r="E398" t="s">
        <v>5633</v>
      </c>
      <c r="F398">
        <v>225000</v>
      </c>
      <c r="G398" t="s">
        <v>6413</v>
      </c>
      <c r="H398" t="s">
        <v>6414</v>
      </c>
      <c r="I398">
        <v>93.233000000000004</v>
      </c>
      <c r="J398" s="8">
        <f ca="1">COUNTIF(OFFSET(Unit_CFDAs!A$2,0,0,COUNTA(Unit_CFDAs!A$2:A$68000),1),$I398)</f>
        <v>0</v>
      </c>
      <c r="K398" s="8">
        <f ca="1">COUNTIF(OFFSET(Unit_CFDAs!B$2,0,0,COUNTA(Unit_CFDAs!B$2:B$68000),1),$I398)</f>
        <v>1</v>
      </c>
      <c r="L398" s="8">
        <f ca="1">COUNTIF(OFFSET(Unit_CFDAs!C$2,0,0,COUNTA(Unit_CFDAs!C$2:C$68000),1),$I398)</f>
        <v>0</v>
      </c>
      <c r="M398" s="8">
        <f ca="1">COUNTIF(OFFSET(Unit_CFDAs!D$2,0,0,COUNTA(Unit_CFDAs!D$2:D$68000),1),$I398)</f>
        <v>1</v>
      </c>
      <c r="N398" s="8">
        <f ca="1">COUNTIF(OFFSET(Unit_CFDAs!E$2,0,0,COUNTA(Unit_CFDAs!E$2:E$68000),1),$I398)</f>
        <v>0</v>
      </c>
      <c r="O398" s="9">
        <f ca="1">COUNTIF(OFFSET(Unit_CFDAs!F$2,0,0,COUNTA(Unit_CFDAs!F$2:F$68000),1),$I398)</f>
        <v>0</v>
      </c>
      <c r="P398" s="11">
        <f ca="1">COUNTIF(OFFSET(Unit_CFDAs!G$2,0,0,COUNTA(Unit_CFDAs!G$2:G$68000),1),$I398)</f>
        <v>0</v>
      </c>
      <c r="Q398" s="11">
        <f ca="1">COUNTIF(OFFSET(Unit_CFDAs!H$2,0,0,COUNTA(Unit_CFDAs!H$2:H$68000),1),$I398)</f>
        <v>0</v>
      </c>
      <c r="R398" s="11">
        <f ca="1">COUNTIF(OFFSET(Unit_CFDAs!I$2,0,0,COUNTA(Unit_CFDAs!I$2:I$68000),1),$I398)</f>
        <v>0</v>
      </c>
      <c r="S398" s="11">
        <f ca="1">COUNTIF(OFFSET(Unit_CFDAs!J$2,0,0,COUNTA(Unit_CFDAs!J$2:J$68000),1),$I398)</f>
        <v>1</v>
      </c>
      <c r="T398" s="11">
        <f ca="1">COUNTIF(OFFSET(Unit_CFDAs!K$2,0,0,COUNTA(Unit_CFDAs!K$2:K$68000),1),$I398)</f>
        <v>0</v>
      </c>
      <c r="U398" t="str">
        <f>INDEX('CFDA-Defs'!$C$2:$C$68000,MATCH(I398,'CFDA-Defs'!$B$2:$B$68000))</f>
        <v>National Institutes Of Health, Department Of Health And Human Services</v>
      </c>
      <c r="V398" t="str">
        <f>INDEX('CFDA-Defs'!$A$2:$A$68000,MATCH(I398,'CFDA-Defs'!$B$2:$B$68000))</f>
        <v>National Center on Sleep Disorders Research</v>
      </c>
    </row>
    <row r="399" spans="1:22" x14ac:dyDescent="0.2">
      <c r="A399" s="1">
        <v>40844</v>
      </c>
      <c r="B399" s="1">
        <v>42021</v>
      </c>
      <c r="C399" t="s">
        <v>6415</v>
      </c>
      <c r="D399" t="s">
        <v>6416</v>
      </c>
      <c r="E399" t="s">
        <v>5633</v>
      </c>
      <c r="G399" t="s">
        <v>6417</v>
      </c>
      <c r="H399" t="s">
        <v>6418</v>
      </c>
      <c r="I399">
        <v>93.233000000000004</v>
      </c>
      <c r="J399" s="8">
        <f ca="1">COUNTIF(OFFSET(Unit_CFDAs!A$2,0,0,COUNTA(Unit_CFDAs!A$2:A$68000),1),$I399)</f>
        <v>0</v>
      </c>
      <c r="K399" s="8">
        <f ca="1">COUNTIF(OFFSET(Unit_CFDAs!B$2,0,0,COUNTA(Unit_CFDAs!B$2:B$68000),1),$I399)</f>
        <v>1</v>
      </c>
      <c r="L399" s="8">
        <f ca="1">COUNTIF(OFFSET(Unit_CFDAs!C$2,0,0,COUNTA(Unit_CFDAs!C$2:C$68000),1),$I399)</f>
        <v>0</v>
      </c>
      <c r="M399" s="8">
        <f ca="1">COUNTIF(OFFSET(Unit_CFDAs!D$2,0,0,COUNTA(Unit_CFDAs!D$2:D$68000),1),$I399)</f>
        <v>1</v>
      </c>
      <c r="N399" s="8">
        <f ca="1">COUNTIF(OFFSET(Unit_CFDAs!E$2,0,0,COUNTA(Unit_CFDAs!E$2:E$68000),1),$I399)</f>
        <v>0</v>
      </c>
      <c r="O399" s="9">
        <f ca="1">COUNTIF(OFFSET(Unit_CFDAs!F$2,0,0,COUNTA(Unit_CFDAs!F$2:F$68000),1),$I399)</f>
        <v>0</v>
      </c>
      <c r="P399" s="11">
        <f ca="1">COUNTIF(OFFSET(Unit_CFDAs!G$2,0,0,COUNTA(Unit_CFDAs!G$2:G$68000),1),$I399)</f>
        <v>0</v>
      </c>
      <c r="Q399" s="11">
        <f ca="1">COUNTIF(OFFSET(Unit_CFDAs!H$2,0,0,COUNTA(Unit_CFDAs!H$2:H$68000),1),$I399)</f>
        <v>0</v>
      </c>
      <c r="R399" s="11">
        <f ca="1">COUNTIF(OFFSET(Unit_CFDAs!I$2,0,0,COUNTA(Unit_CFDAs!I$2:I$68000),1),$I399)</f>
        <v>0</v>
      </c>
      <c r="S399" s="11">
        <f ca="1">COUNTIF(OFFSET(Unit_CFDAs!J$2,0,0,COUNTA(Unit_CFDAs!J$2:J$68000),1),$I399)</f>
        <v>1</v>
      </c>
      <c r="T399" s="11">
        <f ca="1">COUNTIF(OFFSET(Unit_CFDAs!K$2,0,0,COUNTA(Unit_CFDAs!K$2:K$68000),1),$I399)</f>
        <v>0</v>
      </c>
      <c r="U399" t="str">
        <f>INDEX('CFDA-Defs'!$C$2:$C$68000,MATCH(I399,'CFDA-Defs'!$B$2:$B$68000))</f>
        <v>National Institutes Of Health, Department Of Health And Human Services</v>
      </c>
      <c r="V399" t="str">
        <f>INDEX('CFDA-Defs'!$A$2:$A$68000,MATCH(I399,'CFDA-Defs'!$B$2:$B$68000))</f>
        <v>National Center on Sleep Disorders Research</v>
      </c>
    </row>
    <row r="400" spans="1:22" x14ac:dyDescent="0.2">
      <c r="A400" s="1">
        <v>40722</v>
      </c>
      <c r="B400" s="1">
        <v>41804</v>
      </c>
      <c r="C400" t="s">
        <v>6419</v>
      </c>
      <c r="D400" t="s">
        <v>6420</v>
      </c>
      <c r="E400" t="s">
        <v>5633</v>
      </c>
      <c r="F400">
        <v>50000</v>
      </c>
      <c r="G400" t="s">
        <v>6421</v>
      </c>
      <c r="H400" t="s">
        <v>6422</v>
      </c>
      <c r="I400">
        <v>93.233000000000004</v>
      </c>
      <c r="J400" s="8">
        <f ca="1">COUNTIF(OFFSET(Unit_CFDAs!A$2,0,0,COUNTA(Unit_CFDAs!A$2:A$68000),1),$I400)</f>
        <v>0</v>
      </c>
      <c r="K400" s="8">
        <f ca="1">COUNTIF(OFFSET(Unit_CFDAs!B$2,0,0,COUNTA(Unit_CFDAs!B$2:B$68000),1),$I400)</f>
        <v>1</v>
      </c>
      <c r="L400" s="8">
        <f ca="1">COUNTIF(OFFSET(Unit_CFDAs!C$2,0,0,COUNTA(Unit_CFDAs!C$2:C$68000),1),$I400)</f>
        <v>0</v>
      </c>
      <c r="M400" s="8">
        <f ca="1">COUNTIF(OFFSET(Unit_CFDAs!D$2,0,0,COUNTA(Unit_CFDAs!D$2:D$68000),1),$I400)</f>
        <v>1</v>
      </c>
      <c r="N400" s="8">
        <f ca="1">COUNTIF(OFFSET(Unit_CFDAs!E$2,0,0,COUNTA(Unit_CFDAs!E$2:E$68000),1),$I400)</f>
        <v>0</v>
      </c>
      <c r="O400" s="9">
        <f ca="1">COUNTIF(OFFSET(Unit_CFDAs!F$2,0,0,COUNTA(Unit_CFDAs!F$2:F$68000),1),$I400)</f>
        <v>0</v>
      </c>
      <c r="P400" s="11">
        <f ca="1">COUNTIF(OFFSET(Unit_CFDAs!G$2,0,0,COUNTA(Unit_CFDAs!G$2:G$68000),1),$I400)</f>
        <v>0</v>
      </c>
      <c r="Q400" s="11">
        <f ca="1">COUNTIF(OFFSET(Unit_CFDAs!H$2,0,0,COUNTA(Unit_CFDAs!H$2:H$68000),1),$I400)</f>
        <v>0</v>
      </c>
      <c r="R400" s="11">
        <f ca="1">COUNTIF(OFFSET(Unit_CFDAs!I$2,0,0,COUNTA(Unit_CFDAs!I$2:I$68000),1),$I400)</f>
        <v>0</v>
      </c>
      <c r="S400" s="11">
        <f ca="1">COUNTIF(OFFSET(Unit_CFDAs!J$2,0,0,COUNTA(Unit_CFDAs!J$2:J$68000),1),$I400)</f>
        <v>1</v>
      </c>
      <c r="T400" s="11">
        <f ca="1">COUNTIF(OFFSET(Unit_CFDAs!K$2,0,0,COUNTA(Unit_CFDAs!K$2:K$68000),1),$I400)</f>
        <v>0</v>
      </c>
      <c r="U400" t="str">
        <f>INDEX('CFDA-Defs'!$C$2:$C$68000,MATCH(I400,'CFDA-Defs'!$B$2:$B$68000))</f>
        <v>National Institutes Of Health, Department Of Health And Human Services</v>
      </c>
      <c r="V400" t="str">
        <f>INDEX('CFDA-Defs'!$A$2:$A$68000,MATCH(I400,'CFDA-Defs'!$B$2:$B$68000))</f>
        <v>National Center on Sleep Disorders Research</v>
      </c>
    </row>
    <row r="401" spans="1:22" x14ac:dyDescent="0.2">
      <c r="A401" s="1">
        <v>40711</v>
      </c>
      <c r="B401" s="1">
        <v>41888</v>
      </c>
      <c r="C401" t="s">
        <v>6427</v>
      </c>
      <c r="D401" t="s">
        <v>6428</v>
      </c>
      <c r="E401" t="s">
        <v>5633</v>
      </c>
      <c r="F401">
        <v>200000</v>
      </c>
      <c r="G401" t="s">
        <v>6311</v>
      </c>
      <c r="H401" t="s">
        <v>6429</v>
      </c>
      <c r="I401">
        <v>93.233000000000004</v>
      </c>
      <c r="J401" s="8">
        <f ca="1">COUNTIF(OFFSET(Unit_CFDAs!A$2,0,0,COUNTA(Unit_CFDAs!A$2:A$68000),1),$I401)</f>
        <v>0</v>
      </c>
      <c r="K401" s="8">
        <f ca="1">COUNTIF(OFFSET(Unit_CFDAs!B$2,0,0,COUNTA(Unit_CFDAs!B$2:B$68000),1),$I401)</f>
        <v>1</v>
      </c>
      <c r="L401" s="8">
        <f ca="1">COUNTIF(OFFSET(Unit_CFDAs!C$2,0,0,COUNTA(Unit_CFDAs!C$2:C$68000),1),$I401)</f>
        <v>0</v>
      </c>
      <c r="M401" s="8">
        <f ca="1">COUNTIF(OFFSET(Unit_CFDAs!D$2,0,0,COUNTA(Unit_CFDAs!D$2:D$68000),1),$I401)</f>
        <v>1</v>
      </c>
      <c r="N401" s="8">
        <f ca="1">COUNTIF(OFFSET(Unit_CFDAs!E$2,0,0,COUNTA(Unit_CFDAs!E$2:E$68000),1),$I401)</f>
        <v>0</v>
      </c>
      <c r="O401" s="9">
        <f ca="1">COUNTIF(OFFSET(Unit_CFDAs!F$2,0,0,COUNTA(Unit_CFDAs!F$2:F$68000),1),$I401)</f>
        <v>0</v>
      </c>
      <c r="P401" s="11">
        <f ca="1">COUNTIF(OFFSET(Unit_CFDAs!G$2,0,0,COUNTA(Unit_CFDAs!G$2:G$68000),1),$I401)</f>
        <v>0</v>
      </c>
      <c r="Q401" s="11">
        <f ca="1">COUNTIF(OFFSET(Unit_CFDAs!H$2,0,0,COUNTA(Unit_CFDAs!H$2:H$68000),1),$I401)</f>
        <v>0</v>
      </c>
      <c r="R401" s="11">
        <f ca="1">COUNTIF(OFFSET(Unit_CFDAs!I$2,0,0,COUNTA(Unit_CFDAs!I$2:I$68000),1),$I401)</f>
        <v>0</v>
      </c>
      <c r="S401" s="11">
        <f ca="1">COUNTIF(OFFSET(Unit_CFDAs!J$2,0,0,COUNTA(Unit_CFDAs!J$2:J$68000),1),$I401)</f>
        <v>1</v>
      </c>
      <c r="T401" s="11">
        <f ca="1">COUNTIF(OFFSET(Unit_CFDAs!K$2,0,0,COUNTA(Unit_CFDAs!K$2:K$68000),1),$I401)</f>
        <v>0</v>
      </c>
      <c r="U401" t="str">
        <f>INDEX('CFDA-Defs'!$C$2:$C$68000,MATCH(I401,'CFDA-Defs'!$B$2:$B$68000))</f>
        <v>National Institutes Of Health, Department Of Health And Human Services</v>
      </c>
      <c r="V401" t="str">
        <f>INDEX('CFDA-Defs'!$A$2:$A$68000,MATCH(I401,'CFDA-Defs'!$B$2:$B$68000))</f>
        <v>National Center on Sleep Disorders Research</v>
      </c>
    </row>
    <row r="402" spans="1:22" x14ac:dyDescent="0.2">
      <c r="A402" s="1">
        <v>40711</v>
      </c>
      <c r="B402" s="1">
        <v>41810</v>
      </c>
      <c r="C402" t="s">
        <v>6423</v>
      </c>
      <c r="D402" t="s">
        <v>6424</v>
      </c>
      <c r="E402" t="s">
        <v>5633</v>
      </c>
      <c r="G402" t="s">
        <v>6425</v>
      </c>
      <c r="H402" t="s">
        <v>6426</v>
      </c>
      <c r="I402">
        <v>93.233000000000004</v>
      </c>
      <c r="J402" s="8">
        <f ca="1">COUNTIF(OFFSET(Unit_CFDAs!A$2,0,0,COUNTA(Unit_CFDAs!A$2:A$68000),1),$I402)</f>
        <v>0</v>
      </c>
      <c r="K402" s="8">
        <f ca="1">COUNTIF(OFFSET(Unit_CFDAs!B$2,0,0,COUNTA(Unit_CFDAs!B$2:B$68000),1),$I402)</f>
        <v>1</v>
      </c>
      <c r="L402" s="8">
        <f ca="1">COUNTIF(OFFSET(Unit_CFDAs!C$2,0,0,COUNTA(Unit_CFDAs!C$2:C$68000),1),$I402)</f>
        <v>0</v>
      </c>
      <c r="M402" s="8">
        <f ca="1">COUNTIF(OFFSET(Unit_CFDAs!D$2,0,0,COUNTA(Unit_CFDAs!D$2:D$68000),1),$I402)</f>
        <v>1</v>
      </c>
      <c r="N402" s="8">
        <f ca="1">COUNTIF(OFFSET(Unit_CFDAs!E$2,0,0,COUNTA(Unit_CFDAs!E$2:E$68000),1),$I402)</f>
        <v>0</v>
      </c>
      <c r="O402" s="9">
        <f ca="1">COUNTIF(OFFSET(Unit_CFDAs!F$2,0,0,COUNTA(Unit_CFDAs!F$2:F$68000),1),$I402)</f>
        <v>0</v>
      </c>
      <c r="P402" s="11">
        <f ca="1">COUNTIF(OFFSET(Unit_CFDAs!G$2,0,0,COUNTA(Unit_CFDAs!G$2:G$68000),1),$I402)</f>
        <v>0</v>
      </c>
      <c r="Q402" s="11">
        <f ca="1">COUNTIF(OFFSET(Unit_CFDAs!H$2,0,0,COUNTA(Unit_CFDAs!H$2:H$68000),1),$I402)</f>
        <v>0</v>
      </c>
      <c r="R402" s="11">
        <f ca="1">COUNTIF(OFFSET(Unit_CFDAs!I$2,0,0,COUNTA(Unit_CFDAs!I$2:I$68000),1),$I402)</f>
        <v>0</v>
      </c>
      <c r="S402" s="11">
        <f ca="1">COUNTIF(OFFSET(Unit_CFDAs!J$2,0,0,COUNTA(Unit_CFDAs!J$2:J$68000),1),$I402)</f>
        <v>1</v>
      </c>
      <c r="T402" s="11">
        <f ca="1">COUNTIF(OFFSET(Unit_CFDAs!K$2,0,0,COUNTA(Unit_CFDAs!K$2:K$68000),1),$I402)</f>
        <v>0</v>
      </c>
      <c r="U402" t="str">
        <f>INDEX('CFDA-Defs'!$C$2:$C$68000,MATCH(I402,'CFDA-Defs'!$B$2:$B$68000))</f>
        <v>National Institutes Of Health, Department Of Health And Human Services</v>
      </c>
      <c r="V402" t="str">
        <f>INDEX('CFDA-Defs'!$A$2:$A$68000,MATCH(I402,'CFDA-Defs'!$B$2:$B$68000))</f>
        <v>National Center on Sleep Disorders Research</v>
      </c>
    </row>
    <row r="403" spans="1:22" x14ac:dyDescent="0.2">
      <c r="A403" s="1">
        <v>40634</v>
      </c>
      <c r="B403" s="1">
        <v>41888</v>
      </c>
      <c r="C403" t="s">
        <v>6430</v>
      </c>
      <c r="D403" t="s">
        <v>6431</v>
      </c>
      <c r="E403" t="s">
        <v>5633</v>
      </c>
      <c r="F403">
        <v>200000</v>
      </c>
      <c r="G403" t="s">
        <v>6432</v>
      </c>
      <c r="H403" t="s">
        <v>6433</v>
      </c>
      <c r="I403">
        <v>93.233000000000004</v>
      </c>
      <c r="J403" s="8">
        <f ca="1">COUNTIF(OFFSET(Unit_CFDAs!A$2,0,0,COUNTA(Unit_CFDAs!A$2:A$68000),1),$I403)</f>
        <v>0</v>
      </c>
      <c r="K403" s="8">
        <f ca="1">COUNTIF(OFFSET(Unit_CFDAs!B$2,0,0,COUNTA(Unit_CFDAs!B$2:B$68000),1),$I403)</f>
        <v>1</v>
      </c>
      <c r="L403" s="8">
        <f ca="1">COUNTIF(OFFSET(Unit_CFDAs!C$2,0,0,COUNTA(Unit_CFDAs!C$2:C$68000),1),$I403)</f>
        <v>0</v>
      </c>
      <c r="M403" s="8">
        <f ca="1">COUNTIF(OFFSET(Unit_CFDAs!D$2,0,0,COUNTA(Unit_CFDAs!D$2:D$68000),1),$I403)</f>
        <v>1</v>
      </c>
      <c r="N403" s="8">
        <f ca="1">COUNTIF(OFFSET(Unit_CFDAs!E$2,0,0,COUNTA(Unit_CFDAs!E$2:E$68000),1),$I403)</f>
        <v>0</v>
      </c>
      <c r="O403" s="9">
        <f ca="1">COUNTIF(OFFSET(Unit_CFDAs!F$2,0,0,COUNTA(Unit_CFDAs!F$2:F$68000),1),$I403)</f>
        <v>0</v>
      </c>
      <c r="P403" s="11">
        <f ca="1">COUNTIF(OFFSET(Unit_CFDAs!G$2,0,0,COUNTA(Unit_CFDAs!G$2:G$68000),1),$I403)</f>
        <v>0</v>
      </c>
      <c r="Q403" s="11">
        <f ca="1">COUNTIF(OFFSET(Unit_CFDAs!H$2,0,0,COUNTA(Unit_CFDAs!H$2:H$68000),1),$I403)</f>
        <v>0</v>
      </c>
      <c r="R403" s="11">
        <f ca="1">COUNTIF(OFFSET(Unit_CFDAs!I$2,0,0,COUNTA(Unit_CFDAs!I$2:I$68000),1),$I403)</f>
        <v>0</v>
      </c>
      <c r="S403" s="11">
        <f ca="1">COUNTIF(OFFSET(Unit_CFDAs!J$2,0,0,COUNTA(Unit_CFDAs!J$2:J$68000),1),$I403)</f>
        <v>1</v>
      </c>
      <c r="T403" s="11">
        <f ca="1">COUNTIF(OFFSET(Unit_CFDAs!K$2,0,0,COUNTA(Unit_CFDAs!K$2:K$68000),1),$I403)</f>
        <v>0</v>
      </c>
      <c r="U403" t="str">
        <f>INDEX('CFDA-Defs'!$C$2:$C$68000,MATCH(I403,'CFDA-Defs'!$B$2:$B$68000))</f>
        <v>National Institutes Of Health, Department Of Health And Human Services</v>
      </c>
      <c r="V403" t="str">
        <f>INDEX('CFDA-Defs'!$A$2:$A$68000,MATCH(I403,'CFDA-Defs'!$B$2:$B$68000))</f>
        <v>National Center on Sleep Disorders Research</v>
      </c>
    </row>
    <row r="404" spans="1:22" x14ac:dyDescent="0.2">
      <c r="A404" s="1">
        <v>40506</v>
      </c>
      <c r="B404" s="1">
        <v>41594</v>
      </c>
      <c r="C404" t="s">
        <v>6434</v>
      </c>
      <c r="D404" t="s">
        <v>6435</v>
      </c>
      <c r="E404" t="s">
        <v>5633</v>
      </c>
      <c r="G404" t="s">
        <v>6436</v>
      </c>
      <c r="H404" t="s">
        <v>6437</v>
      </c>
      <c r="I404">
        <v>93.233000000000004</v>
      </c>
      <c r="J404" s="8">
        <f ca="1">COUNTIF(OFFSET(Unit_CFDAs!A$2,0,0,COUNTA(Unit_CFDAs!A$2:A$68000),1),$I404)</f>
        <v>0</v>
      </c>
      <c r="K404" s="8">
        <f ca="1">COUNTIF(OFFSET(Unit_CFDAs!B$2,0,0,COUNTA(Unit_CFDAs!B$2:B$68000),1),$I404)</f>
        <v>1</v>
      </c>
      <c r="L404" s="8">
        <f ca="1">COUNTIF(OFFSET(Unit_CFDAs!C$2,0,0,COUNTA(Unit_CFDAs!C$2:C$68000),1),$I404)</f>
        <v>0</v>
      </c>
      <c r="M404" s="8">
        <f ca="1">COUNTIF(OFFSET(Unit_CFDAs!D$2,0,0,COUNTA(Unit_CFDAs!D$2:D$68000),1),$I404)</f>
        <v>1</v>
      </c>
      <c r="N404" s="8">
        <f ca="1">COUNTIF(OFFSET(Unit_CFDAs!E$2,0,0,COUNTA(Unit_CFDAs!E$2:E$68000),1),$I404)</f>
        <v>0</v>
      </c>
      <c r="O404" s="9">
        <f ca="1">COUNTIF(OFFSET(Unit_CFDAs!F$2,0,0,COUNTA(Unit_CFDAs!F$2:F$68000),1),$I404)</f>
        <v>0</v>
      </c>
      <c r="P404" s="11">
        <f ca="1">COUNTIF(OFFSET(Unit_CFDAs!G$2,0,0,COUNTA(Unit_CFDAs!G$2:G$68000),1),$I404)</f>
        <v>0</v>
      </c>
      <c r="Q404" s="11">
        <f ca="1">COUNTIF(OFFSET(Unit_CFDAs!H$2,0,0,COUNTA(Unit_CFDAs!H$2:H$68000),1),$I404)</f>
        <v>0</v>
      </c>
      <c r="R404" s="11">
        <f ca="1">COUNTIF(OFFSET(Unit_CFDAs!I$2,0,0,COUNTA(Unit_CFDAs!I$2:I$68000),1),$I404)</f>
        <v>0</v>
      </c>
      <c r="S404" s="11">
        <f ca="1">COUNTIF(OFFSET(Unit_CFDAs!J$2,0,0,COUNTA(Unit_CFDAs!J$2:J$68000),1),$I404)</f>
        <v>1</v>
      </c>
      <c r="T404" s="11">
        <f ca="1">COUNTIF(OFFSET(Unit_CFDAs!K$2,0,0,COUNTA(Unit_CFDAs!K$2:K$68000),1),$I404)</f>
        <v>0</v>
      </c>
      <c r="U404" t="str">
        <f>INDEX('CFDA-Defs'!$C$2:$C$68000,MATCH(I404,'CFDA-Defs'!$B$2:$B$68000))</f>
        <v>National Institutes Of Health, Department Of Health And Human Services</v>
      </c>
      <c r="V404" t="str">
        <f>INDEX('CFDA-Defs'!$A$2:$A$68000,MATCH(I404,'CFDA-Defs'!$B$2:$B$68000))</f>
        <v>National Center on Sleep Disorders Research</v>
      </c>
    </row>
    <row r="405" spans="1:22" x14ac:dyDescent="0.2">
      <c r="A405" s="1">
        <v>40494</v>
      </c>
      <c r="B405" s="1">
        <v>41534</v>
      </c>
      <c r="C405" t="s">
        <v>6438</v>
      </c>
      <c r="D405" t="s">
        <v>6439</v>
      </c>
      <c r="E405" t="s">
        <v>5633</v>
      </c>
      <c r="G405" t="s">
        <v>6440</v>
      </c>
      <c r="H405" t="s">
        <v>6441</v>
      </c>
      <c r="I405">
        <v>93.233000000000004</v>
      </c>
      <c r="J405" s="8">
        <f ca="1">COUNTIF(OFFSET(Unit_CFDAs!A$2,0,0,COUNTA(Unit_CFDAs!A$2:A$68000),1),$I405)</f>
        <v>0</v>
      </c>
      <c r="K405" s="8">
        <f ca="1">COUNTIF(OFFSET(Unit_CFDAs!B$2,0,0,COUNTA(Unit_CFDAs!B$2:B$68000),1),$I405)</f>
        <v>1</v>
      </c>
      <c r="L405" s="8">
        <f ca="1">COUNTIF(OFFSET(Unit_CFDAs!C$2,0,0,COUNTA(Unit_CFDAs!C$2:C$68000),1),$I405)</f>
        <v>0</v>
      </c>
      <c r="M405" s="8">
        <f ca="1">COUNTIF(OFFSET(Unit_CFDAs!D$2,0,0,COUNTA(Unit_CFDAs!D$2:D$68000),1),$I405)</f>
        <v>1</v>
      </c>
      <c r="N405" s="8">
        <f ca="1">COUNTIF(OFFSET(Unit_CFDAs!E$2,0,0,COUNTA(Unit_CFDAs!E$2:E$68000),1),$I405)</f>
        <v>0</v>
      </c>
      <c r="O405" s="9">
        <f ca="1">COUNTIF(OFFSET(Unit_CFDAs!F$2,0,0,COUNTA(Unit_CFDAs!F$2:F$68000),1),$I405)</f>
        <v>0</v>
      </c>
      <c r="P405" s="11">
        <f ca="1">COUNTIF(OFFSET(Unit_CFDAs!G$2,0,0,COUNTA(Unit_CFDAs!G$2:G$68000),1),$I405)</f>
        <v>0</v>
      </c>
      <c r="Q405" s="11">
        <f ca="1">COUNTIF(OFFSET(Unit_CFDAs!H$2,0,0,COUNTA(Unit_CFDAs!H$2:H$68000),1),$I405)</f>
        <v>0</v>
      </c>
      <c r="R405" s="11">
        <f ca="1">COUNTIF(OFFSET(Unit_CFDAs!I$2,0,0,COUNTA(Unit_CFDAs!I$2:I$68000),1),$I405)</f>
        <v>0</v>
      </c>
      <c r="S405" s="11">
        <f ca="1">COUNTIF(OFFSET(Unit_CFDAs!J$2,0,0,COUNTA(Unit_CFDAs!J$2:J$68000),1),$I405)</f>
        <v>1</v>
      </c>
      <c r="T405" s="11">
        <f ca="1">COUNTIF(OFFSET(Unit_CFDAs!K$2,0,0,COUNTA(Unit_CFDAs!K$2:K$68000),1),$I405)</f>
        <v>0</v>
      </c>
      <c r="U405" t="str">
        <f>INDEX('CFDA-Defs'!$C$2:$C$68000,MATCH(I405,'CFDA-Defs'!$B$2:$B$68000))</f>
        <v>National Institutes Of Health, Department Of Health And Human Services</v>
      </c>
      <c r="V405" t="str">
        <f>INDEX('CFDA-Defs'!$A$2:$A$68000,MATCH(I405,'CFDA-Defs'!$B$2:$B$68000))</f>
        <v>National Center on Sleep Disorders Research</v>
      </c>
    </row>
    <row r="406" spans="1:22" x14ac:dyDescent="0.2">
      <c r="A406" s="1">
        <v>40488</v>
      </c>
      <c r="B406" s="1">
        <v>41534</v>
      </c>
      <c r="C406" t="s">
        <v>6442</v>
      </c>
      <c r="D406" t="s">
        <v>6443</v>
      </c>
      <c r="E406" t="s">
        <v>5633</v>
      </c>
      <c r="F406">
        <v>330104</v>
      </c>
      <c r="G406" t="s">
        <v>6444</v>
      </c>
      <c r="H406" t="s">
        <v>6445</v>
      </c>
      <c r="I406">
        <v>93.233000000000004</v>
      </c>
      <c r="J406" s="8">
        <f ca="1">COUNTIF(OFFSET(Unit_CFDAs!A$2,0,0,COUNTA(Unit_CFDAs!A$2:A$68000),1),$I406)</f>
        <v>0</v>
      </c>
      <c r="K406" s="8">
        <f ca="1">COUNTIF(OFFSET(Unit_CFDAs!B$2,0,0,COUNTA(Unit_CFDAs!B$2:B$68000),1),$I406)</f>
        <v>1</v>
      </c>
      <c r="L406" s="8">
        <f ca="1">COUNTIF(OFFSET(Unit_CFDAs!C$2,0,0,COUNTA(Unit_CFDAs!C$2:C$68000),1),$I406)</f>
        <v>0</v>
      </c>
      <c r="M406" s="8">
        <f ca="1">COUNTIF(OFFSET(Unit_CFDAs!D$2,0,0,COUNTA(Unit_CFDAs!D$2:D$68000),1),$I406)</f>
        <v>1</v>
      </c>
      <c r="N406" s="8">
        <f ca="1">COUNTIF(OFFSET(Unit_CFDAs!E$2,0,0,COUNTA(Unit_CFDAs!E$2:E$68000),1),$I406)</f>
        <v>0</v>
      </c>
      <c r="O406" s="9">
        <f ca="1">COUNTIF(OFFSET(Unit_CFDAs!F$2,0,0,COUNTA(Unit_CFDAs!F$2:F$68000),1),$I406)</f>
        <v>0</v>
      </c>
      <c r="P406" s="11">
        <f ca="1">COUNTIF(OFFSET(Unit_CFDAs!G$2,0,0,COUNTA(Unit_CFDAs!G$2:G$68000),1),$I406)</f>
        <v>0</v>
      </c>
      <c r="Q406" s="11">
        <f ca="1">COUNTIF(OFFSET(Unit_CFDAs!H$2,0,0,COUNTA(Unit_CFDAs!H$2:H$68000),1),$I406)</f>
        <v>0</v>
      </c>
      <c r="R406" s="11">
        <f ca="1">COUNTIF(OFFSET(Unit_CFDAs!I$2,0,0,COUNTA(Unit_CFDAs!I$2:I$68000),1),$I406)</f>
        <v>0</v>
      </c>
      <c r="S406" s="11">
        <f ca="1">COUNTIF(OFFSET(Unit_CFDAs!J$2,0,0,COUNTA(Unit_CFDAs!J$2:J$68000),1),$I406)</f>
        <v>1</v>
      </c>
      <c r="T406" s="11">
        <f ca="1">COUNTIF(OFFSET(Unit_CFDAs!K$2,0,0,COUNTA(Unit_CFDAs!K$2:K$68000),1),$I406)</f>
        <v>0</v>
      </c>
      <c r="U406" t="str">
        <f>INDEX('CFDA-Defs'!$C$2:$C$68000,MATCH(I406,'CFDA-Defs'!$B$2:$B$68000))</f>
        <v>National Institutes Of Health, Department Of Health And Human Services</v>
      </c>
      <c r="V406" t="str">
        <f>INDEX('CFDA-Defs'!$A$2:$A$68000,MATCH(I406,'CFDA-Defs'!$B$2:$B$68000))</f>
        <v>National Center on Sleep Disorders Research</v>
      </c>
    </row>
    <row r="407" spans="1:22" x14ac:dyDescent="0.2">
      <c r="A407" s="1">
        <v>41335</v>
      </c>
      <c r="B407" s="1">
        <v>42375</v>
      </c>
      <c r="C407" t="s">
        <v>9692</v>
      </c>
      <c r="D407" t="s">
        <v>9693</v>
      </c>
      <c r="E407" t="s">
        <v>5633</v>
      </c>
      <c r="G407" t="s">
        <v>9694</v>
      </c>
      <c r="H407" t="s">
        <v>9695</v>
      </c>
      <c r="I407">
        <v>93.242000000000004</v>
      </c>
      <c r="J407" s="8">
        <f ca="1">COUNTIF(OFFSET(Unit_CFDAs!A$2,0,0,COUNTA(Unit_CFDAs!A$2:A$68000),1),$I407)</f>
        <v>1</v>
      </c>
      <c r="K407" s="8">
        <f ca="1">COUNTIF(OFFSET(Unit_CFDAs!B$2,0,0,COUNTA(Unit_CFDAs!B$2:B$68000),1),$I407)</f>
        <v>0</v>
      </c>
      <c r="L407" s="8">
        <f ca="1">COUNTIF(OFFSET(Unit_CFDAs!C$2,0,0,COUNTA(Unit_CFDAs!C$2:C$68000),1),$I407)</f>
        <v>1</v>
      </c>
      <c r="M407" s="8">
        <f ca="1">COUNTIF(OFFSET(Unit_CFDAs!D$2,0,0,COUNTA(Unit_CFDAs!D$2:D$68000),1),$I407)</f>
        <v>1</v>
      </c>
      <c r="N407" s="8">
        <f ca="1">COUNTIF(OFFSET(Unit_CFDAs!E$2,0,0,COUNTA(Unit_CFDAs!E$2:E$68000),1),$I407)</f>
        <v>0</v>
      </c>
      <c r="O407" s="9">
        <f ca="1">COUNTIF(OFFSET(Unit_CFDAs!F$2,0,0,COUNTA(Unit_CFDAs!F$2:F$68000),1),$I407)</f>
        <v>1</v>
      </c>
      <c r="P407" s="11">
        <f ca="1">COUNTIF(OFFSET(Unit_CFDAs!G$2,0,0,COUNTA(Unit_CFDAs!G$2:G$68000),1),$I407)</f>
        <v>1</v>
      </c>
      <c r="Q407" s="11">
        <f ca="1">COUNTIF(OFFSET(Unit_CFDAs!H$2,0,0,COUNTA(Unit_CFDAs!H$2:H$68000),1),$I407)</f>
        <v>0</v>
      </c>
      <c r="R407" s="11">
        <f ca="1">COUNTIF(OFFSET(Unit_CFDAs!I$2,0,0,COUNTA(Unit_CFDAs!I$2:I$68000),1),$I407)</f>
        <v>1</v>
      </c>
      <c r="S407" s="11">
        <f ca="1">COUNTIF(OFFSET(Unit_CFDAs!J$2,0,0,COUNTA(Unit_CFDAs!J$2:J$68000),1),$I407)</f>
        <v>1</v>
      </c>
      <c r="T407" s="11">
        <f ca="1">COUNTIF(OFFSET(Unit_CFDAs!K$2,0,0,COUNTA(Unit_CFDAs!K$2:K$68000),1),$I407)</f>
        <v>0</v>
      </c>
      <c r="U407" t="str">
        <f>INDEX('CFDA-Defs'!$C$2:$C$68000,MATCH(I407,'CFDA-Defs'!$B$2:$B$68000))</f>
        <v>National Institutes Of Health, Department Of Health And Human Services</v>
      </c>
      <c r="V407" t="str">
        <f>INDEX('CFDA-Defs'!$A$2:$A$68000,MATCH(I407,'CFDA-Defs'!$B$2:$B$68000))</f>
        <v>Mental Health Research Grants</v>
      </c>
    </row>
    <row r="408" spans="1:22" x14ac:dyDescent="0.2">
      <c r="A408" s="1">
        <v>41335</v>
      </c>
      <c r="B408" s="1">
        <v>42375</v>
      </c>
      <c r="C408" t="s">
        <v>9696</v>
      </c>
      <c r="D408" t="s">
        <v>9697</v>
      </c>
      <c r="E408" t="s">
        <v>5633</v>
      </c>
      <c r="F408">
        <v>200000</v>
      </c>
      <c r="G408" t="s">
        <v>9698</v>
      </c>
      <c r="H408" t="s">
        <v>9699</v>
      </c>
      <c r="I408">
        <v>93.242000000000004</v>
      </c>
      <c r="J408" s="8">
        <f ca="1">COUNTIF(OFFSET(Unit_CFDAs!A$2,0,0,COUNTA(Unit_CFDAs!A$2:A$68000),1),$I408)</f>
        <v>1</v>
      </c>
      <c r="K408" s="8">
        <f ca="1">COUNTIF(OFFSET(Unit_CFDAs!B$2,0,0,COUNTA(Unit_CFDAs!B$2:B$68000),1),$I408)</f>
        <v>0</v>
      </c>
      <c r="L408" s="8">
        <f ca="1">COUNTIF(OFFSET(Unit_CFDAs!C$2,0,0,COUNTA(Unit_CFDAs!C$2:C$68000),1),$I408)</f>
        <v>1</v>
      </c>
      <c r="M408" s="8">
        <f ca="1">COUNTIF(OFFSET(Unit_CFDAs!D$2,0,0,COUNTA(Unit_CFDAs!D$2:D$68000),1),$I408)</f>
        <v>1</v>
      </c>
      <c r="N408" s="8">
        <f ca="1">COUNTIF(OFFSET(Unit_CFDAs!E$2,0,0,COUNTA(Unit_CFDAs!E$2:E$68000),1),$I408)</f>
        <v>0</v>
      </c>
      <c r="O408" s="9">
        <f ca="1">COUNTIF(OFFSET(Unit_CFDAs!F$2,0,0,COUNTA(Unit_CFDAs!F$2:F$68000),1),$I408)</f>
        <v>1</v>
      </c>
      <c r="P408" s="11">
        <f ca="1">COUNTIF(OFFSET(Unit_CFDAs!G$2,0,0,COUNTA(Unit_CFDAs!G$2:G$68000),1),$I408)</f>
        <v>1</v>
      </c>
      <c r="Q408" s="11">
        <f ca="1">COUNTIF(OFFSET(Unit_CFDAs!H$2,0,0,COUNTA(Unit_CFDAs!H$2:H$68000),1),$I408)</f>
        <v>0</v>
      </c>
      <c r="R408" s="11">
        <f ca="1">COUNTIF(OFFSET(Unit_CFDAs!I$2,0,0,COUNTA(Unit_CFDAs!I$2:I$68000),1),$I408)</f>
        <v>1</v>
      </c>
      <c r="S408" s="11">
        <f ca="1">COUNTIF(OFFSET(Unit_CFDAs!J$2,0,0,COUNTA(Unit_CFDAs!J$2:J$68000),1),$I408)</f>
        <v>1</v>
      </c>
      <c r="T408" s="11">
        <f ca="1">COUNTIF(OFFSET(Unit_CFDAs!K$2,0,0,COUNTA(Unit_CFDAs!K$2:K$68000),1),$I408)</f>
        <v>0</v>
      </c>
      <c r="U408" t="str">
        <f>INDEX('CFDA-Defs'!$C$2:$C$68000,MATCH(I408,'CFDA-Defs'!$B$2:$B$68000))</f>
        <v>National Institutes Of Health, Department Of Health And Human Services</v>
      </c>
      <c r="V408" t="str">
        <f>INDEX('CFDA-Defs'!$A$2:$A$68000,MATCH(I408,'CFDA-Defs'!$B$2:$B$68000))</f>
        <v>Mental Health Research Grants</v>
      </c>
    </row>
    <row r="409" spans="1:22" x14ac:dyDescent="0.2">
      <c r="A409" s="1">
        <v>41333</v>
      </c>
      <c r="B409" s="1">
        <v>42423</v>
      </c>
      <c r="C409" t="s">
        <v>9684</v>
      </c>
      <c r="D409" t="s">
        <v>9685</v>
      </c>
      <c r="E409" t="s">
        <v>5633</v>
      </c>
      <c r="G409" t="s">
        <v>9686</v>
      </c>
      <c r="H409" t="s">
        <v>9687</v>
      </c>
      <c r="I409">
        <v>93.242000000000004</v>
      </c>
      <c r="J409" s="8">
        <f ca="1">COUNTIF(OFFSET(Unit_CFDAs!A$2,0,0,COUNTA(Unit_CFDAs!A$2:A$68000),1),$I409)</f>
        <v>1</v>
      </c>
      <c r="K409" s="8">
        <f ca="1">COUNTIF(OFFSET(Unit_CFDAs!B$2,0,0,COUNTA(Unit_CFDAs!B$2:B$68000),1),$I409)</f>
        <v>0</v>
      </c>
      <c r="L409" s="8">
        <f ca="1">COUNTIF(OFFSET(Unit_CFDAs!C$2,0,0,COUNTA(Unit_CFDAs!C$2:C$68000),1),$I409)</f>
        <v>1</v>
      </c>
      <c r="M409" s="8">
        <f ca="1">COUNTIF(OFFSET(Unit_CFDAs!D$2,0,0,COUNTA(Unit_CFDAs!D$2:D$68000),1),$I409)</f>
        <v>1</v>
      </c>
      <c r="N409" s="8">
        <f ca="1">COUNTIF(OFFSET(Unit_CFDAs!E$2,0,0,COUNTA(Unit_CFDAs!E$2:E$68000),1),$I409)</f>
        <v>0</v>
      </c>
      <c r="O409" s="9">
        <f ca="1">COUNTIF(OFFSET(Unit_CFDAs!F$2,0,0,COUNTA(Unit_CFDAs!F$2:F$68000),1),$I409)</f>
        <v>1</v>
      </c>
      <c r="P409" s="11">
        <f ca="1">COUNTIF(OFFSET(Unit_CFDAs!G$2,0,0,COUNTA(Unit_CFDAs!G$2:G$68000),1),$I409)</f>
        <v>1</v>
      </c>
      <c r="Q409" s="11">
        <f ca="1">COUNTIF(OFFSET(Unit_CFDAs!H$2,0,0,COUNTA(Unit_CFDAs!H$2:H$68000),1),$I409)</f>
        <v>0</v>
      </c>
      <c r="R409" s="11">
        <f ca="1">COUNTIF(OFFSET(Unit_CFDAs!I$2,0,0,COUNTA(Unit_CFDAs!I$2:I$68000),1),$I409)</f>
        <v>1</v>
      </c>
      <c r="S409" s="11">
        <f ca="1">COUNTIF(OFFSET(Unit_CFDAs!J$2,0,0,COUNTA(Unit_CFDAs!J$2:J$68000),1),$I409)</f>
        <v>1</v>
      </c>
      <c r="T409" s="11">
        <f ca="1">COUNTIF(OFFSET(Unit_CFDAs!K$2,0,0,COUNTA(Unit_CFDAs!K$2:K$68000),1),$I409)</f>
        <v>0</v>
      </c>
      <c r="U409" t="str">
        <f>INDEX('CFDA-Defs'!$C$2:$C$68000,MATCH(I409,'CFDA-Defs'!$B$2:$B$68000))</f>
        <v>National Institutes Of Health, Department Of Health And Human Services</v>
      </c>
      <c r="V409" t="str">
        <f>INDEX('CFDA-Defs'!$A$2:$A$68000,MATCH(I409,'CFDA-Defs'!$B$2:$B$68000))</f>
        <v>Mental Health Research Grants</v>
      </c>
    </row>
    <row r="410" spans="1:22" x14ac:dyDescent="0.2">
      <c r="A410" s="1">
        <v>41333</v>
      </c>
      <c r="B410" s="1">
        <v>42423</v>
      </c>
      <c r="C410" t="s">
        <v>9688</v>
      </c>
      <c r="D410" t="s">
        <v>9689</v>
      </c>
      <c r="E410" t="s">
        <v>5633</v>
      </c>
      <c r="G410" t="s">
        <v>9690</v>
      </c>
      <c r="H410" t="s">
        <v>9691</v>
      </c>
      <c r="I410">
        <v>93.242000000000004</v>
      </c>
      <c r="J410" s="8">
        <f ca="1">COUNTIF(OFFSET(Unit_CFDAs!A$2,0,0,COUNTA(Unit_CFDAs!A$2:A$68000),1),$I410)</f>
        <v>1</v>
      </c>
      <c r="K410" s="8">
        <f ca="1">COUNTIF(OFFSET(Unit_CFDAs!B$2,0,0,COUNTA(Unit_CFDAs!B$2:B$68000),1),$I410)</f>
        <v>0</v>
      </c>
      <c r="L410" s="8">
        <f ca="1">COUNTIF(OFFSET(Unit_CFDAs!C$2,0,0,COUNTA(Unit_CFDAs!C$2:C$68000),1),$I410)</f>
        <v>1</v>
      </c>
      <c r="M410" s="8">
        <f ca="1">COUNTIF(OFFSET(Unit_CFDAs!D$2,0,0,COUNTA(Unit_CFDAs!D$2:D$68000),1),$I410)</f>
        <v>1</v>
      </c>
      <c r="N410" s="8">
        <f ca="1">COUNTIF(OFFSET(Unit_CFDAs!E$2,0,0,COUNTA(Unit_CFDAs!E$2:E$68000),1),$I410)</f>
        <v>0</v>
      </c>
      <c r="O410" s="9">
        <f ca="1">COUNTIF(OFFSET(Unit_CFDAs!F$2,0,0,COUNTA(Unit_CFDAs!F$2:F$68000),1),$I410)</f>
        <v>1</v>
      </c>
      <c r="P410" s="11">
        <f ca="1">COUNTIF(OFFSET(Unit_CFDAs!G$2,0,0,COUNTA(Unit_CFDAs!G$2:G$68000),1),$I410)</f>
        <v>1</v>
      </c>
      <c r="Q410" s="11">
        <f ca="1">COUNTIF(OFFSET(Unit_CFDAs!H$2,0,0,COUNTA(Unit_CFDAs!H$2:H$68000),1),$I410)</f>
        <v>0</v>
      </c>
      <c r="R410" s="11">
        <f ca="1">COUNTIF(OFFSET(Unit_CFDAs!I$2,0,0,COUNTA(Unit_CFDAs!I$2:I$68000),1),$I410)</f>
        <v>1</v>
      </c>
      <c r="S410" s="11">
        <f ca="1">COUNTIF(OFFSET(Unit_CFDAs!J$2,0,0,COUNTA(Unit_CFDAs!J$2:J$68000),1),$I410)</f>
        <v>1</v>
      </c>
      <c r="T410" s="11">
        <f ca="1">COUNTIF(OFFSET(Unit_CFDAs!K$2,0,0,COUNTA(Unit_CFDAs!K$2:K$68000),1),$I410)</f>
        <v>0</v>
      </c>
      <c r="U410" t="str">
        <f>INDEX('CFDA-Defs'!$C$2:$C$68000,MATCH(I410,'CFDA-Defs'!$B$2:$B$68000))</f>
        <v>National Institutes Of Health, Department Of Health And Human Services</v>
      </c>
      <c r="V410" t="str">
        <f>INDEX('CFDA-Defs'!$A$2:$A$68000,MATCH(I410,'CFDA-Defs'!$B$2:$B$68000))</f>
        <v>Mental Health Research Grants</v>
      </c>
    </row>
    <row r="411" spans="1:22" x14ac:dyDescent="0.2">
      <c r="A411" s="1">
        <v>41332</v>
      </c>
      <c r="B411" s="1">
        <v>42375</v>
      </c>
      <c r="C411" t="s">
        <v>9676</v>
      </c>
      <c r="D411" t="s">
        <v>9677</v>
      </c>
      <c r="E411" t="s">
        <v>5633</v>
      </c>
      <c r="F411">
        <v>200000</v>
      </c>
      <c r="G411" t="s">
        <v>9678</v>
      </c>
      <c r="H411" t="s">
        <v>9679</v>
      </c>
      <c r="I411">
        <v>93.242000000000004</v>
      </c>
      <c r="J411" s="8">
        <f ca="1">COUNTIF(OFFSET(Unit_CFDAs!A$2,0,0,COUNTA(Unit_CFDAs!A$2:A$68000),1),$I411)</f>
        <v>1</v>
      </c>
      <c r="K411" s="8">
        <f ca="1">COUNTIF(OFFSET(Unit_CFDAs!B$2,0,0,COUNTA(Unit_CFDAs!B$2:B$68000),1),$I411)</f>
        <v>0</v>
      </c>
      <c r="L411" s="8">
        <f ca="1">COUNTIF(OFFSET(Unit_CFDAs!C$2,0,0,COUNTA(Unit_CFDAs!C$2:C$68000),1),$I411)</f>
        <v>1</v>
      </c>
      <c r="M411" s="8">
        <f ca="1">COUNTIF(OFFSET(Unit_CFDAs!D$2,0,0,COUNTA(Unit_CFDAs!D$2:D$68000),1),$I411)</f>
        <v>1</v>
      </c>
      <c r="N411" s="8">
        <f ca="1">COUNTIF(OFFSET(Unit_CFDAs!E$2,0,0,COUNTA(Unit_CFDAs!E$2:E$68000),1),$I411)</f>
        <v>0</v>
      </c>
      <c r="O411" s="9">
        <f ca="1">COUNTIF(OFFSET(Unit_CFDAs!F$2,0,0,COUNTA(Unit_CFDAs!F$2:F$68000),1),$I411)</f>
        <v>1</v>
      </c>
      <c r="P411" s="11">
        <f ca="1">COUNTIF(OFFSET(Unit_CFDAs!G$2,0,0,COUNTA(Unit_CFDAs!G$2:G$68000),1),$I411)</f>
        <v>1</v>
      </c>
      <c r="Q411" s="11">
        <f ca="1">COUNTIF(OFFSET(Unit_CFDAs!H$2,0,0,COUNTA(Unit_CFDAs!H$2:H$68000),1),$I411)</f>
        <v>0</v>
      </c>
      <c r="R411" s="11">
        <f ca="1">COUNTIF(OFFSET(Unit_CFDAs!I$2,0,0,COUNTA(Unit_CFDAs!I$2:I$68000),1),$I411)</f>
        <v>1</v>
      </c>
      <c r="S411" s="11">
        <f ca="1">COUNTIF(OFFSET(Unit_CFDAs!J$2,0,0,COUNTA(Unit_CFDAs!J$2:J$68000),1),$I411)</f>
        <v>1</v>
      </c>
      <c r="T411" s="11">
        <f ca="1">COUNTIF(OFFSET(Unit_CFDAs!K$2,0,0,COUNTA(Unit_CFDAs!K$2:K$68000),1),$I411)</f>
        <v>0</v>
      </c>
      <c r="U411" t="str">
        <f>INDEX('CFDA-Defs'!$C$2:$C$68000,MATCH(I411,'CFDA-Defs'!$B$2:$B$68000))</f>
        <v>National Institutes Of Health, Department Of Health And Human Services</v>
      </c>
      <c r="V411" t="str">
        <f>INDEX('CFDA-Defs'!$A$2:$A$68000,MATCH(I411,'CFDA-Defs'!$B$2:$B$68000))</f>
        <v>Mental Health Research Grants</v>
      </c>
    </row>
    <row r="412" spans="1:22" x14ac:dyDescent="0.2">
      <c r="A412" s="1">
        <v>41332</v>
      </c>
      <c r="B412" s="1">
        <v>42375</v>
      </c>
      <c r="C412" t="s">
        <v>9680</v>
      </c>
      <c r="D412" t="s">
        <v>9681</v>
      </c>
      <c r="E412" t="s">
        <v>5633</v>
      </c>
      <c r="G412" t="s">
        <v>9682</v>
      </c>
      <c r="H412" t="s">
        <v>9683</v>
      </c>
      <c r="I412">
        <v>93.242000000000004</v>
      </c>
      <c r="J412" s="8">
        <f ca="1">COUNTIF(OFFSET(Unit_CFDAs!A$2,0,0,COUNTA(Unit_CFDAs!A$2:A$68000),1),$I412)</f>
        <v>1</v>
      </c>
      <c r="K412" s="8">
        <f ca="1">COUNTIF(OFFSET(Unit_CFDAs!B$2,0,0,COUNTA(Unit_CFDAs!B$2:B$68000),1),$I412)</f>
        <v>0</v>
      </c>
      <c r="L412" s="8">
        <f ca="1">COUNTIF(OFFSET(Unit_CFDAs!C$2,0,0,COUNTA(Unit_CFDAs!C$2:C$68000),1),$I412)</f>
        <v>1</v>
      </c>
      <c r="M412" s="8">
        <f ca="1">COUNTIF(OFFSET(Unit_CFDAs!D$2,0,0,COUNTA(Unit_CFDAs!D$2:D$68000),1),$I412)</f>
        <v>1</v>
      </c>
      <c r="N412" s="8">
        <f ca="1">COUNTIF(OFFSET(Unit_CFDAs!E$2,0,0,COUNTA(Unit_CFDAs!E$2:E$68000),1),$I412)</f>
        <v>0</v>
      </c>
      <c r="O412" s="9">
        <f ca="1">COUNTIF(OFFSET(Unit_CFDAs!F$2,0,0,COUNTA(Unit_CFDAs!F$2:F$68000),1),$I412)</f>
        <v>1</v>
      </c>
      <c r="P412" s="11">
        <f ca="1">COUNTIF(OFFSET(Unit_CFDAs!G$2,0,0,COUNTA(Unit_CFDAs!G$2:G$68000),1),$I412)</f>
        <v>1</v>
      </c>
      <c r="Q412" s="11">
        <f ca="1">COUNTIF(OFFSET(Unit_CFDAs!H$2,0,0,COUNTA(Unit_CFDAs!H$2:H$68000),1),$I412)</f>
        <v>0</v>
      </c>
      <c r="R412" s="11">
        <f ca="1">COUNTIF(OFFSET(Unit_CFDAs!I$2,0,0,COUNTA(Unit_CFDAs!I$2:I$68000),1),$I412)</f>
        <v>1</v>
      </c>
      <c r="S412" s="11">
        <f ca="1">COUNTIF(OFFSET(Unit_CFDAs!J$2,0,0,COUNTA(Unit_CFDAs!J$2:J$68000),1),$I412)</f>
        <v>1</v>
      </c>
      <c r="T412" s="11">
        <f ca="1">COUNTIF(OFFSET(Unit_CFDAs!K$2,0,0,COUNTA(Unit_CFDAs!K$2:K$68000),1),$I412)</f>
        <v>0</v>
      </c>
      <c r="U412" t="str">
        <f>INDEX('CFDA-Defs'!$C$2:$C$68000,MATCH(I412,'CFDA-Defs'!$B$2:$B$68000))</f>
        <v>National Institutes Of Health, Department Of Health And Human Services</v>
      </c>
      <c r="V412" t="str">
        <f>INDEX('CFDA-Defs'!$A$2:$A$68000,MATCH(I412,'CFDA-Defs'!$B$2:$B$68000))</f>
        <v>Mental Health Research Grants</v>
      </c>
    </row>
    <row r="413" spans="1:22" x14ac:dyDescent="0.2">
      <c r="A413" s="1">
        <v>41331</v>
      </c>
      <c r="B413" s="1">
        <v>42375</v>
      </c>
      <c r="C413" t="s">
        <v>9668</v>
      </c>
      <c r="D413" t="s">
        <v>9669</v>
      </c>
      <c r="E413" t="s">
        <v>5633</v>
      </c>
      <c r="F413">
        <v>2500000</v>
      </c>
      <c r="G413" t="s">
        <v>9670</v>
      </c>
      <c r="H413" t="s">
        <v>9671</v>
      </c>
      <c r="I413">
        <v>93.242000000000004</v>
      </c>
      <c r="J413" s="8">
        <f ca="1">COUNTIF(OFFSET(Unit_CFDAs!A$2,0,0,COUNTA(Unit_CFDAs!A$2:A$68000),1),$I413)</f>
        <v>1</v>
      </c>
      <c r="K413" s="8">
        <f ca="1">COUNTIF(OFFSET(Unit_CFDAs!B$2,0,0,COUNTA(Unit_CFDAs!B$2:B$68000),1),$I413)</f>
        <v>0</v>
      </c>
      <c r="L413" s="8">
        <f ca="1">COUNTIF(OFFSET(Unit_CFDAs!C$2,0,0,COUNTA(Unit_CFDAs!C$2:C$68000),1),$I413)</f>
        <v>1</v>
      </c>
      <c r="M413" s="8">
        <f ca="1">COUNTIF(OFFSET(Unit_CFDAs!D$2,0,0,COUNTA(Unit_CFDAs!D$2:D$68000),1),$I413)</f>
        <v>1</v>
      </c>
      <c r="N413" s="8">
        <f ca="1">COUNTIF(OFFSET(Unit_CFDAs!E$2,0,0,COUNTA(Unit_CFDAs!E$2:E$68000),1),$I413)</f>
        <v>0</v>
      </c>
      <c r="O413" s="9">
        <f ca="1">COUNTIF(OFFSET(Unit_CFDAs!F$2,0,0,COUNTA(Unit_CFDAs!F$2:F$68000),1),$I413)</f>
        <v>1</v>
      </c>
      <c r="P413" s="11">
        <f ca="1">COUNTIF(OFFSET(Unit_CFDAs!G$2,0,0,COUNTA(Unit_CFDAs!G$2:G$68000),1),$I413)</f>
        <v>1</v>
      </c>
      <c r="Q413" s="11">
        <f ca="1">COUNTIF(OFFSET(Unit_CFDAs!H$2,0,0,COUNTA(Unit_CFDAs!H$2:H$68000),1),$I413)</f>
        <v>0</v>
      </c>
      <c r="R413" s="11">
        <f ca="1">COUNTIF(OFFSET(Unit_CFDAs!I$2,0,0,COUNTA(Unit_CFDAs!I$2:I$68000),1),$I413)</f>
        <v>1</v>
      </c>
      <c r="S413" s="11">
        <f ca="1">COUNTIF(OFFSET(Unit_CFDAs!J$2,0,0,COUNTA(Unit_CFDAs!J$2:J$68000),1),$I413)</f>
        <v>1</v>
      </c>
      <c r="T413" s="11">
        <f ca="1">COUNTIF(OFFSET(Unit_CFDAs!K$2,0,0,COUNTA(Unit_CFDAs!K$2:K$68000),1),$I413)</f>
        <v>0</v>
      </c>
      <c r="U413" t="str">
        <f>INDEX('CFDA-Defs'!$C$2:$C$68000,MATCH(I413,'CFDA-Defs'!$B$2:$B$68000))</f>
        <v>National Institutes Of Health, Department Of Health And Human Services</v>
      </c>
      <c r="V413" t="str">
        <f>INDEX('CFDA-Defs'!$A$2:$A$68000,MATCH(I413,'CFDA-Defs'!$B$2:$B$68000))</f>
        <v>Mental Health Research Grants</v>
      </c>
    </row>
    <row r="414" spans="1:22" x14ac:dyDescent="0.2">
      <c r="A414" s="1">
        <v>41331</v>
      </c>
      <c r="B414" s="1">
        <v>42375</v>
      </c>
      <c r="C414" t="s">
        <v>9672</v>
      </c>
      <c r="D414" t="s">
        <v>9673</v>
      </c>
      <c r="E414" t="s">
        <v>5633</v>
      </c>
      <c r="F414">
        <v>2500000</v>
      </c>
      <c r="G414" t="s">
        <v>9674</v>
      </c>
      <c r="H414" t="s">
        <v>9675</v>
      </c>
      <c r="I414">
        <v>93.242000000000004</v>
      </c>
      <c r="J414" s="8">
        <f ca="1">COUNTIF(OFFSET(Unit_CFDAs!A$2,0,0,COUNTA(Unit_CFDAs!A$2:A$68000),1),$I414)</f>
        <v>1</v>
      </c>
      <c r="K414" s="8">
        <f ca="1">COUNTIF(OFFSET(Unit_CFDAs!B$2,0,0,COUNTA(Unit_CFDAs!B$2:B$68000),1),$I414)</f>
        <v>0</v>
      </c>
      <c r="L414" s="8">
        <f ca="1">COUNTIF(OFFSET(Unit_CFDAs!C$2,0,0,COUNTA(Unit_CFDAs!C$2:C$68000),1),$I414)</f>
        <v>1</v>
      </c>
      <c r="M414" s="8">
        <f ca="1">COUNTIF(OFFSET(Unit_CFDAs!D$2,0,0,COUNTA(Unit_CFDAs!D$2:D$68000),1),$I414)</f>
        <v>1</v>
      </c>
      <c r="N414" s="8">
        <f ca="1">COUNTIF(OFFSET(Unit_CFDAs!E$2,0,0,COUNTA(Unit_CFDAs!E$2:E$68000),1),$I414)</f>
        <v>0</v>
      </c>
      <c r="O414" s="9">
        <f ca="1">COUNTIF(OFFSET(Unit_CFDAs!F$2,0,0,COUNTA(Unit_CFDAs!F$2:F$68000),1),$I414)</f>
        <v>1</v>
      </c>
      <c r="P414" s="11">
        <f ca="1">COUNTIF(OFFSET(Unit_CFDAs!G$2,0,0,COUNTA(Unit_CFDAs!G$2:G$68000),1),$I414)</f>
        <v>1</v>
      </c>
      <c r="Q414" s="11">
        <f ca="1">COUNTIF(OFFSET(Unit_CFDAs!H$2,0,0,COUNTA(Unit_CFDAs!H$2:H$68000),1),$I414)</f>
        <v>0</v>
      </c>
      <c r="R414" s="11">
        <f ca="1">COUNTIF(OFFSET(Unit_CFDAs!I$2,0,0,COUNTA(Unit_CFDAs!I$2:I$68000),1),$I414)</f>
        <v>1</v>
      </c>
      <c r="S414" s="11">
        <f ca="1">COUNTIF(OFFSET(Unit_CFDAs!J$2,0,0,COUNTA(Unit_CFDAs!J$2:J$68000),1),$I414)</f>
        <v>1</v>
      </c>
      <c r="T414" s="11">
        <f ca="1">COUNTIF(OFFSET(Unit_CFDAs!K$2,0,0,COUNTA(Unit_CFDAs!K$2:K$68000),1),$I414)</f>
        <v>0</v>
      </c>
      <c r="U414" t="str">
        <f>INDEX('CFDA-Defs'!$C$2:$C$68000,MATCH(I414,'CFDA-Defs'!$B$2:$B$68000))</f>
        <v>National Institutes Of Health, Department Of Health And Human Services</v>
      </c>
      <c r="V414" t="str">
        <f>INDEX('CFDA-Defs'!$A$2:$A$68000,MATCH(I414,'CFDA-Defs'!$B$2:$B$68000))</f>
        <v>Mental Health Research Grants</v>
      </c>
    </row>
    <row r="415" spans="1:22" x14ac:dyDescent="0.2">
      <c r="A415" s="1">
        <v>41321</v>
      </c>
      <c r="B415" s="1">
        <v>42174</v>
      </c>
      <c r="C415" t="s">
        <v>9945</v>
      </c>
      <c r="D415" t="s">
        <v>9147</v>
      </c>
      <c r="E415" t="s">
        <v>5633</v>
      </c>
      <c r="F415">
        <v>400000</v>
      </c>
      <c r="G415" t="s">
        <v>9946</v>
      </c>
      <c r="H415" t="s">
        <v>9947</v>
      </c>
      <c r="I415">
        <v>93.242000000000004</v>
      </c>
      <c r="J415" s="8">
        <f ca="1">COUNTIF(OFFSET(Unit_CFDAs!A$2,0,0,COUNTA(Unit_CFDAs!A$2:A$68000),1),$I415)</f>
        <v>1</v>
      </c>
      <c r="K415" s="8">
        <f ca="1">COUNTIF(OFFSET(Unit_CFDAs!B$2,0,0,COUNTA(Unit_CFDAs!B$2:B$68000),1),$I415)</f>
        <v>0</v>
      </c>
      <c r="L415" s="8">
        <f ca="1">COUNTIF(OFFSET(Unit_CFDAs!C$2,0,0,COUNTA(Unit_CFDAs!C$2:C$68000),1),$I415)</f>
        <v>1</v>
      </c>
      <c r="M415" s="8">
        <f ca="1">COUNTIF(OFFSET(Unit_CFDAs!D$2,0,0,COUNTA(Unit_CFDAs!D$2:D$68000),1),$I415)</f>
        <v>1</v>
      </c>
      <c r="N415" s="8">
        <f ca="1">COUNTIF(OFFSET(Unit_CFDAs!E$2,0,0,COUNTA(Unit_CFDAs!E$2:E$68000),1),$I415)</f>
        <v>0</v>
      </c>
      <c r="O415" s="9">
        <f ca="1">COUNTIF(OFFSET(Unit_CFDAs!F$2,0,0,COUNTA(Unit_CFDAs!F$2:F$68000),1),$I415)</f>
        <v>1</v>
      </c>
      <c r="P415" s="11">
        <f ca="1">COUNTIF(OFFSET(Unit_CFDAs!G$2,0,0,COUNTA(Unit_CFDAs!G$2:G$68000),1),$I415)</f>
        <v>1</v>
      </c>
      <c r="Q415" s="11">
        <f ca="1">COUNTIF(OFFSET(Unit_CFDAs!H$2,0,0,COUNTA(Unit_CFDAs!H$2:H$68000),1),$I415)</f>
        <v>0</v>
      </c>
      <c r="R415" s="11">
        <f ca="1">COUNTIF(OFFSET(Unit_CFDAs!I$2,0,0,COUNTA(Unit_CFDAs!I$2:I$68000),1),$I415)</f>
        <v>1</v>
      </c>
      <c r="S415" s="11">
        <f ca="1">COUNTIF(OFFSET(Unit_CFDAs!J$2,0,0,COUNTA(Unit_CFDAs!J$2:J$68000),1),$I415)</f>
        <v>1</v>
      </c>
      <c r="T415" s="11">
        <f ca="1">COUNTIF(OFFSET(Unit_CFDAs!K$2,0,0,COUNTA(Unit_CFDAs!K$2:K$68000),1),$I415)</f>
        <v>0</v>
      </c>
      <c r="U415" t="str">
        <f>INDEX('CFDA-Defs'!$C$2:$C$68000,MATCH(I415,'CFDA-Defs'!$B$2:$B$68000))</f>
        <v>National Institutes Of Health, Department Of Health And Human Services</v>
      </c>
      <c r="V415" t="str">
        <f>INDEX('CFDA-Defs'!$A$2:$A$68000,MATCH(I415,'CFDA-Defs'!$B$2:$B$68000))</f>
        <v>Mental Health Research Grants</v>
      </c>
    </row>
    <row r="416" spans="1:22" x14ac:dyDescent="0.2">
      <c r="A416" s="1">
        <v>41321</v>
      </c>
      <c r="B416" s="1">
        <v>42147</v>
      </c>
      <c r="C416" t="s">
        <v>9948</v>
      </c>
      <c r="D416" t="s">
        <v>9949</v>
      </c>
      <c r="E416" t="s">
        <v>5633</v>
      </c>
      <c r="G416" t="s">
        <v>9950</v>
      </c>
      <c r="H416" t="s">
        <v>9951</v>
      </c>
      <c r="I416">
        <v>93.242000000000004</v>
      </c>
      <c r="J416" s="8">
        <f ca="1">COUNTIF(OFFSET(Unit_CFDAs!A$2,0,0,COUNTA(Unit_CFDAs!A$2:A$68000),1),$I416)</f>
        <v>1</v>
      </c>
      <c r="K416" s="8">
        <f ca="1">COUNTIF(OFFSET(Unit_CFDAs!B$2,0,0,COUNTA(Unit_CFDAs!B$2:B$68000),1),$I416)</f>
        <v>0</v>
      </c>
      <c r="L416" s="8">
        <f ca="1">COUNTIF(OFFSET(Unit_CFDAs!C$2,0,0,COUNTA(Unit_CFDAs!C$2:C$68000),1),$I416)</f>
        <v>1</v>
      </c>
      <c r="M416" s="8">
        <f ca="1">COUNTIF(OFFSET(Unit_CFDAs!D$2,0,0,COUNTA(Unit_CFDAs!D$2:D$68000),1),$I416)</f>
        <v>1</v>
      </c>
      <c r="N416" s="8">
        <f ca="1">COUNTIF(OFFSET(Unit_CFDAs!E$2,0,0,COUNTA(Unit_CFDAs!E$2:E$68000),1),$I416)</f>
        <v>0</v>
      </c>
      <c r="O416" s="9">
        <f ca="1">COUNTIF(OFFSET(Unit_CFDAs!F$2,0,0,COUNTA(Unit_CFDAs!F$2:F$68000),1),$I416)</f>
        <v>1</v>
      </c>
      <c r="P416" s="11">
        <f ca="1">COUNTIF(OFFSET(Unit_CFDAs!G$2,0,0,COUNTA(Unit_CFDAs!G$2:G$68000),1),$I416)</f>
        <v>1</v>
      </c>
      <c r="Q416" s="11">
        <f ca="1">COUNTIF(OFFSET(Unit_CFDAs!H$2,0,0,COUNTA(Unit_CFDAs!H$2:H$68000),1),$I416)</f>
        <v>0</v>
      </c>
      <c r="R416" s="11">
        <f ca="1">COUNTIF(OFFSET(Unit_CFDAs!I$2,0,0,COUNTA(Unit_CFDAs!I$2:I$68000),1),$I416)</f>
        <v>1</v>
      </c>
      <c r="S416" s="11">
        <f ca="1">COUNTIF(OFFSET(Unit_CFDAs!J$2,0,0,COUNTA(Unit_CFDAs!J$2:J$68000),1),$I416)</f>
        <v>1</v>
      </c>
      <c r="T416" s="11">
        <f ca="1">COUNTIF(OFFSET(Unit_CFDAs!K$2,0,0,COUNTA(Unit_CFDAs!K$2:K$68000),1),$I416)</f>
        <v>0</v>
      </c>
      <c r="U416" t="str">
        <f>INDEX('CFDA-Defs'!$C$2:$C$68000,MATCH(I416,'CFDA-Defs'!$B$2:$B$68000))</f>
        <v>National Institutes Of Health, Department Of Health And Human Services</v>
      </c>
      <c r="V416" t="str">
        <f>INDEX('CFDA-Defs'!$A$2:$A$68000,MATCH(I416,'CFDA-Defs'!$B$2:$B$68000))</f>
        <v>Mental Health Research Grants</v>
      </c>
    </row>
    <row r="417" spans="1:22" x14ac:dyDescent="0.2">
      <c r="A417" s="1">
        <v>41319</v>
      </c>
      <c r="B417" s="1">
        <v>41380</v>
      </c>
      <c r="C417" t="s">
        <v>8854</v>
      </c>
      <c r="D417" t="s">
        <v>8855</v>
      </c>
      <c r="E417" t="s">
        <v>5633</v>
      </c>
      <c r="G417" t="s">
        <v>8856</v>
      </c>
      <c r="H417" t="s">
        <v>8857</v>
      </c>
      <c r="I417">
        <v>93.242000000000004</v>
      </c>
      <c r="J417" s="8">
        <f ca="1">COUNTIF(OFFSET(Unit_CFDAs!A$2,0,0,COUNTA(Unit_CFDAs!A$2:A$68000),1),$I417)</f>
        <v>1</v>
      </c>
      <c r="K417" s="8">
        <f ca="1">COUNTIF(OFFSET(Unit_CFDAs!B$2,0,0,COUNTA(Unit_CFDAs!B$2:B$68000),1),$I417)</f>
        <v>0</v>
      </c>
      <c r="L417" s="8">
        <f ca="1">COUNTIF(OFFSET(Unit_CFDAs!C$2,0,0,COUNTA(Unit_CFDAs!C$2:C$68000),1),$I417)</f>
        <v>1</v>
      </c>
      <c r="M417" s="8">
        <f ca="1">COUNTIF(OFFSET(Unit_CFDAs!D$2,0,0,COUNTA(Unit_CFDAs!D$2:D$68000),1),$I417)</f>
        <v>1</v>
      </c>
      <c r="N417" s="8">
        <f ca="1">COUNTIF(OFFSET(Unit_CFDAs!E$2,0,0,COUNTA(Unit_CFDAs!E$2:E$68000),1),$I417)</f>
        <v>0</v>
      </c>
      <c r="O417" s="9">
        <f ca="1">COUNTIF(OFFSET(Unit_CFDAs!F$2,0,0,COUNTA(Unit_CFDAs!F$2:F$68000),1),$I417)</f>
        <v>1</v>
      </c>
      <c r="P417" s="11">
        <f ca="1">COUNTIF(OFFSET(Unit_CFDAs!G$2,0,0,COUNTA(Unit_CFDAs!G$2:G$68000),1),$I417)</f>
        <v>1</v>
      </c>
      <c r="Q417" s="11">
        <f ca="1">COUNTIF(OFFSET(Unit_CFDAs!H$2,0,0,COUNTA(Unit_CFDAs!H$2:H$68000),1),$I417)</f>
        <v>0</v>
      </c>
      <c r="R417" s="11">
        <f ca="1">COUNTIF(OFFSET(Unit_CFDAs!I$2,0,0,COUNTA(Unit_CFDAs!I$2:I$68000),1),$I417)</f>
        <v>1</v>
      </c>
      <c r="S417" s="11">
        <f ca="1">COUNTIF(OFFSET(Unit_CFDAs!J$2,0,0,COUNTA(Unit_CFDAs!J$2:J$68000),1),$I417)</f>
        <v>1</v>
      </c>
      <c r="T417" s="11">
        <f ca="1">COUNTIF(OFFSET(Unit_CFDAs!K$2,0,0,COUNTA(Unit_CFDAs!K$2:K$68000),1),$I417)</f>
        <v>0</v>
      </c>
      <c r="U417" t="str">
        <f>INDEX('CFDA-Defs'!$C$2:$C$68000,MATCH(I417,'CFDA-Defs'!$B$2:$B$68000))</f>
        <v>National Institutes Of Health, Department Of Health And Human Services</v>
      </c>
      <c r="V417" t="str">
        <f>INDEX('CFDA-Defs'!$A$2:$A$68000,MATCH(I417,'CFDA-Defs'!$B$2:$B$68000))</f>
        <v>Mental Health Research Grants</v>
      </c>
    </row>
    <row r="418" spans="1:22" x14ac:dyDescent="0.2">
      <c r="A418" s="1">
        <v>41317</v>
      </c>
      <c r="B418" s="1">
        <v>42496</v>
      </c>
      <c r="C418" t="s">
        <v>8850</v>
      </c>
      <c r="D418" t="s">
        <v>8851</v>
      </c>
      <c r="E418" t="s">
        <v>5633</v>
      </c>
      <c r="G418" t="s">
        <v>8852</v>
      </c>
      <c r="H418" t="s">
        <v>8853</v>
      </c>
      <c r="I418">
        <v>93.242000000000004</v>
      </c>
      <c r="J418" s="8">
        <f ca="1">COUNTIF(OFFSET(Unit_CFDAs!A$2,0,0,COUNTA(Unit_CFDAs!A$2:A$68000),1),$I418)</f>
        <v>1</v>
      </c>
      <c r="K418" s="8">
        <f ca="1">COUNTIF(OFFSET(Unit_CFDAs!B$2,0,0,COUNTA(Unit_CFDAs!B$2:B$68000),1),$I418)</f>
        <v>0</v>
      </c>
      <c r="L418" s="8">
        <f ca="1">COUNTIF(OFFSET(Unit_CFDAs!C$2,0,0,COUNTA(Unit_CFDAs!C$2:C$68000),1),$I418)</f>
        <v>1</v>
      </c>
      <c r="M418" s="8">
        <f ca="1">COUNTIF(OFFSET(Unit_CFDAs!D$2,0,0,COUNTA(Unit_CFDAs!D$2:D$68000),1),$I418)</f>
        <v>1</v>
      </c>
      <c r="N418" s="8">
        <f ca="1">COUNTIF(OFFSET(Unit_CFDAs!E$2,0,0,COUNTA(Unit_CFDAs!E$2:E$68000),1),$I418)</f>
        <v>0</v>
      </c>
      <c r="O418" s="9">
        <f ca="1">COUNTIF(OFFSET(Unit_CFDAs!F$2,0,0,COUNTA(Unit_CFDAs!F$2:F$68000),1),$I418)</f>
        <v>1</v>
      </c>
      <c r="P418" s="11">
        <f ca="1">COUNTIF(OFFSET(Unit_CFDAs!G$2,0,0,COUNTA(Unit_CFDAs!G$2:G$68000),1),$I418)</f>
        <v>1</v>
      </c>
      <c r="Q418" s="11">
        <f ca="1">COUNTIF(OFFSET(Unit_CFDAs!H$2,0,0,COUNTA(Unit_CFDAs!H$2:H$68000),1),$I418)</f>
        <v>0</v>
      </c>
      <c r="R418" s="11">
        <f ca="1">COUNTIF(OFFSET(Unit_CFDAs!I$2,0,0,COUNTA(Unit_CFDAs!I$2:I$68000),1),$I418)</f>
        <v>1</v>
      </c>
      <c r="S418" s="11">
        <f ca="1">COUNTIF(OFFSET(Unit_CFDAs!J$2,0,0,COUNTA(Unit_CFDAs!J$2:J$68000),1),$I418)</f>
        <v>1</v>
      </c>
      <c r="T418" s="11">
        <f ca="1">COUNTIF(OFFSET(Unit_CFDAs!K$2,0,0,COUNTA(Unit_CFDAs!K$2:K$68000),1),$I418)</f>
        <v>0</v>
      </c>
      <c r="U418" t="str">
        <f>INDEX('CFDA-Defs'!$C$2:$C$68000,MATCH(I418,'CFDA-Defs'!$B$2:$B$68000))</f>
        <v>National Institutes Of Health, Department Of Health And Human Services</v>
      </c>
      <c r="V418" t="str">
        <f>INDEX('CFDA-Defs'!$A$2:$A$68000,MATCH(I418,'CFDA-Defs'!$B$2:$B$68000))</f>
        <v>Mental Health Research Grants</v>
      </c>
    </row>
    <row r="419" spans="1:22" x14ac:dyDescent="0.2">
      <c r="A419" s="1">
        <v>41317</v>
      </c>
      <c r="B419" s="1">
        <v>42375</v>
      </c>
      <c r="C419" t="s">
        <v>8846</v>
      </c>
      <c r="D419" t="s">
        <v>8847</v>
      </c>
      <c r="E419" t="s">
        <v>5633</v>
      </c>
      <c r="F419">
        <v>225000</v>
      </c>
      <c r="G419" t="s">
        <v>8848</v>
      </c>
      <c r="H419" t="s">
        <v>8849</v>
      </c>
      <c r="I419">
        <v>93.242000000000004</v>
      </c>
      <c r="J419" s="8">
        <f ca="1">COUNTIF(OFFSET(Unit_CFDAs!A$2,0,0,COUNTA(Unit_CFDAs!A$2:A$68000),1),$I419)</f>
        <v>1</v>
      </c>
      <c r="K419" s="8">
        <f ca="1">COUNTIF(OFFSET(Unit_CFDAs!B$2,0,0,COUNTA(Unit_CFDAs!B$2:B$68000),1),$I419)</f>
        <v>0</v>
      </c>
      <c r="L419" s="8">
        <f ca="1">COUNTIF(OFFSET(Unit_CFDAs!C$2,0,0,COUNTA(Unit_CFDAs!C$2:C$68000),1),$I419)</f>
        <v>1</v>
      </c>
      <c r="M419" s="8">
        <f ca="1">COUNTIF(OFFSET(Unit_CFDAs!D$2,0,0,COUNTA(Unit_CFDAs!D$2:D$68000),1),$I419)</f>
        <v>1</v>
      </c>
      <c r="N419" s="8">
        <f ca="1">COUNTIF(OFFSET(Unit_CFDAs!E$2,0,0,COUNTA(Unit_CFDAs!E$2:E$68000),1),$I419)</f>
        <v>0</v>
      </c>
      <c r="O419" s="9">
        <f ca="1">COUNTIF(OFFSET(Unit_CFDAs!F$2,0,0,COUNTA(Unit_CFDAs!F$2:F$68000),1),$I419)</f>
        <v>1</v>
      </c>
      <c r="P419" s="11">
        <f ca="1">COUNTIF(OFFSET(Unit_CFDAs!G$2,0,0,COUNTA(Unit_CFDAs!G$2:G$68000),1),$I419)</f>
        <v>1</v>
      </c>
      <c r="Q419" s="11">
        <f ca="1">COUNTIF(OFFSET(Unit_CFDAs!H$2,0,0,COUNTA(Unit_CFDAs!H$2:H$68000),1),$I419)</f>
        <v>0</v>
      </c>
      <c r="R419" s="11">
        <f ca="1">COUNTIF(OFFSET(Unit_CFDAs!I$2,0,0,COUNTA(Unit_CFDAs!I$2:I$68000),1),$I419)</f>
        <v>1</v>
      </c>
      <c r="S419" s="11">
        <f ca="1">COUNTIF(OFFSET(Unit_CFDAs!J$2,0,0,COUNTA(Unit_CFDAs!J$2:J$68000),1),$I419)</f>
        <v>1</v>
      </c>
      <c r="T419" s="11">
        <f ca="1">COUNTIF(OFFSET(Unit_CFDAs!K$2,0,0,COUNTA(Unit_CFDAs!K$2:K$68000),1),$I419)</f>
        <v>0</v>
      </c>
      <c r="U419" t="str">
        <f>INDEX('CFDA-Defs'!$C$2:$C$68000,MATCH(I419,'CFDA-Defs'!$B$2:$B$68000))</f>
        <v>National Institutes Of Health, Department Of Health And Human Services</v>
      </c>
      <c r="V419" t="str">
        <f>INDEX('CFDA-Defs'!$A$2:$A$68000,MATCH(I419,'CFDA-Defs'!$B$2:$B$68000))</f>
        <v>Mental Health Research Grants</v>
      </c>
    </row>
    <row r="420" spans="1:22" x14ac:dyDescent="0.2">
      <c r="A420" s="1">
        <v>41312</v>
      </c>
      <c r="B420" s="1">
        <v>42496</v>
      </c>
      <c r="C420" t="s">
        <v>8843</v>
      </c>
      <c r="D420" t="s">
        <v>6611</v>
      </c>
      <c r="E420" t="s">
        <v>5633</v>
      </c>
      <c r="F420">
        <v>50000</v>
      </c>
      <c r="G420" t="s">
        <v>8844</v>
      </c>
      <c r="H420" t="s">
        <v>8845</v>
      </c>
      <c r="I420">
        <v>93.242000000000004</v>
      </c>
      <c r="J420" s="8">
        <f ca="1">COUNTIF(OFFSET(Unit_CFDAs!A$2,0,0,COUNTA(Unit_CFDAs!A$2:A$68000),1),$I420)</f>
        <v>1</v>
      </c>
      <c r="K420" s="8">
        <f ca="1">COUNTIF(OFFSET(Unit_CFDAs!B$2,0,0,COUNTA(Unit_CFDAs!B$2:B$68000),1),$I420)</f>
        <v>0</v>
      </c>
      <c r="L420" s="8">
        <f ca="1">COUNTIF(OFFSET(Unit_CFDAs!C$2,0,0,COUNTA(Unit_CFDAs!C$2:C$68000),1),$I420)</f>
        <v>1</v>
      </c>
      <c r="M420" s="8">
        <f ca="1">COUNTIF(OFFSET(Unit_CFDAs!D$2,0,0,COUNTA(Unit_CFDAs!D$2:D$68000),1),$I420)</f>
        <v>1</v>
      </c>
      <c r="N420" s="8">
        <f ca="1">COUNTIF(OFFSET(Unit_CFDAs!E$2,0,0,COUNTA(Unit_CFDAs!E$2:E$68000),1),$I420)</f>
        <v>0</v>
      </c>
      <c r="O420" s="9">
        <f ca="1">COUNTIF(OFFSET(Unit_CFDAs!F$2,0,0,COUNTA(Unit_CFDAs!F$2:F$68000),1),$I420)</f>
        <v>1</v>
      </c>
      <c r="P420" s="11">
        <f ca="1">COUNTIF(OFFSET(Unit_CFDAs!G$2,0,0,COUNTA(Unit_CFDAs!G$2:G$68000),1),$I420)</f>
        <v>1</v>
      </c>
      <c r="Q420" s="11">
        <f ca="1">COUNTIF(OFFSET(Unit_CFDAs!H$2,0,0,COUNTA(Unit_CFDAs!H$2:H$68000),1),$I420)</f>
        <v>0</v>
      </c>
      <c r="R420" s="11">
        <f ca="1">COUNTIF(OFFSET(Unit_CFDAs!I$2,0,0,COUNTA(Unit_CFDAs!I$2:I$68000),1),$I420)</f>
        <v>1</v>
      </c>
      <c r="S420" s="11">
        <f ca="1">COUNTIF(OFFSET(Unit_CFDAs!J$2,0,0,COUNTA(Unit_CFDAs!J$2:J$68000),1),$I420)</f>
        <v>1</v>
      </c>
      <c r="T420" s="11">
        <f ca="1">COUNTIF(OFFSET(Unit_CFDAs!K$2,0,0,COUNTA(Unit_CFDAs!K$2:K$68000),1),$I420)</f>
        <v>0</v>
      </c>
      <c r="U420" t="str">
        <f>INDEX('CFDA-Defs'!$C$2:$C$68000,MATCH(I420,'CFDA-Defs'!$B$2:$B$68000))</f>
        <v>National Institutes Of Health, Department Of Health And Human Services</v>
      </c>
      <c r="V420" t="str">
        <f>INDEX('CFDA-Defs'!$A$2:$A$68000,MATCH(I420,'CFDA-Defs'!$B$2:$B$68000))</f>
        <v>Mental Health Research Grants</v>
      </c>
    </row>
    <row r="421" spans="1:22" x14ac:dyDescent="0.2">
      <c r="A421" s="1">
        <v>41307</v>
      </c>
      <c r="B421" s="1">
        <v>42496</v>
      </c>
      <c r="C421" t="s">
        <v>8835</v>
      </c>
      <c r="D421" t="s">
        <v>8836</v>
      </c>
      <c r="E421" t="s">
        <v>5633</v>
      </c>
      <c r="F421">
        <v>200000</v>
      </c>
      <c r="G421" t="s">
        <v>8837</v>
      </c>
      <c r="H421" t="s">
        <v>8838</v>
      </c>
      <c r="I421">
        <v>93.242000000000004</v>
      </c>
      <c r="J421" s="8">
        <f ca="1">COUNTIF(OFFSET(Unit_CFDAs!A$2,0,0,COUNTA(Unit_CFDAs!A$2:A$68000),1),$I421)</f>
        <v>1</v>
      </c>
      <c r="K421" s="8">
        <f ca="1">COUNTIF(OFFSET(Unit_CFDAs!B$2,0,0,COUNTA(Unit_CFDAs!B$2:B$68000),1),$I421)</f>
        <v>0</v>
      </c>
      <c r="L421" s="8">
        <f ca="1">COUNTIF(OFFSET(Unit_CFDAs!C$2,0,0,COUNTA(Unit_CFDAs!C$2:C$68000),1),$I421)</f>
        <v>1</v>
      </c>
      <c r="M421" s="8">
        <f ca="1">COUNTIF(OFFSET(Unit_CFDAs!D$2,0,0,COUNTA(Unit_CFDAs!D$2:D$68000),1),$I421)</f>
        <v>1</v>
      </c>
      <c r="N421" s="8">
        <f ca="1">COUNTIF(OFFSET(Unit_CFDAs!E$2,0,0,COUNTA(Unit_CFDAs!E$2:E$68000),1),$I421)</f>
        <v>0</v>
      </c>
      <c r="O421" s="9">
        <f ca="1">COUNTIF(OFFSET(Unit_CFDAs!F$2,0,0,COUNTA(Unit_CFDAs!F$2:F$68000),1),$I421)</f>
        <v>1</v>
      </c>
      <c r="P421" s="11">
        <f ca="1">COUNTIF(OFFSET(Unit_CFDAs!G$2,0,0,COUNTA(Unit_CFDAs!G$2:G$68000),1),$I421)</f>
        <v>1</v>
      </c>
      <c r="Q421" s="11">
        <f ca="1">COUNTIF(OFFSET(Unit_CFDAs!H$2,0,0,COUNTA(Unit_CFDAs!H$2:H$68000),1),$I421)</f>
        <v>0</v>
      </c>
      <c r="R421" s="11">
        <f ca="1">COUNTIF(OFFSET(Unit_CFDAs!I$2,0,0,COUNTA(Unit_CFDAs!I$2:I$68000),1),$I421)</f>
        <v>1</v>
      </c>
      <c r="S421" s="11">
        <f ca="1">COUNTIF(OFFSET(Unit_CFDAs!J$2,0,0,COUNTA(Unit_CFDAs!J$2:J$68000),1),$I421)</f>
        <v>1</v>
      </c>
      <c r="T421" s="11">
        <f ca="1">COUNTIF(OFFSET(Unit_CFDAs!K$2,0,0,COUNTA(Unit_CFDAs!K$2:K$68000),1),$I421)</f>
        <v>0</v>
      </c>
      <c r="U421" t="str">
        <f>INDEX('CFDA-Defs'!$C$2:$C$68000,MATCH(I421,'CFDA-Defs'!$B$2:$B$68000))</f>
        <v>National Institutes Of Health, Department Of Health And Human Services</v>
      </c>
      <c r="V421" t="str">
        <f>INDEX('CFDA-Defs'!$A$2:$A$68000,MATCH(I421,'CFDA-Defs'!$B$2:$B$68000))</f>
        <v>Mental Health Research Grants</v>
      </c>
    </row>
    <row r="422" spans="1:22" x14ac:dyDescent="0.2">
      <c r="A422" s="1">
        <v>41307</v>
      </c>
      <c r="B422" s="1">
        <v>42496</v>
      </c>
      <c r="C422" t="s">
        <v>8839</v>
      </c>
      <c r="D422" t="s">
        <v>8840</v>
      </c>
      <c r="E422" t="s">
        <v>5633</v>
      </c>
      <c r="G422" t="s">
        <v>8841</v>
      </c>
      <c r="H422" t="s">
        <v>8842</v>
      </c>
      <c r="I422">
        <v>93.242000000000004</v>
      </c>
      <c r="J422" s="8">
        <f ca="1">COUNTIF(OFFSET(Unit_CFDAs!A$2,0,0,COUNTA(Unit_CFDAs!A$2:A$68000),1),$I422)</f>
        <v>1</v>
      </c>
      <c r="K422" s="8">
        <f ca="1">COUNTIF(OFFSET(Unit_CFDAs!B$2,0,0,COUNTA(Unit_CFDAs!B$2:B$68000),1),$I422)</f>
        <v>0</v>
      </c>
      <c r="L422" s="8">
        <f ca="1">COUNTIF(OFFSET(Unit_CFDAs!C$2,0,0,COUNTA(Unit_CFDAs!C$2:C$68000),1),$I422)</f>
        <v>1</v>
      </c>
      <c r="M422" s="8">
        <f ca="1">COUNTIF(OFFSET(Unit_CFDAs!D$2,0,0,COUNTA(Unit_CFDAs!D$2:D$68000),1),$I422)</f>
        <v>1</v>
      </c>
      <c r="N422" s="8">
        <f ca="1">COUNTIF(OFFSET(Unit_CFDAs!E$2,0,0,COUNTA(Unit_CFDAs!E$2:E$68000),1),$I422)</f>
        <v>0</v>
      </c>
      <c r="O422" s="9">
        <f ca="1">COUNTIF(OFFSET(Unit_CFDAs!F$2,0,0,COUNTA(Unit_CFDAs!F$2:F$68000),1),$I422)</f>
        <v>1</v>
      </c>
      <c r="P422" s="11">
        <f ca="1">COUNTIF(OFFSET(Unit_CFDAs!G$2,0,0,COUNTA(Unit_CFDAs!G$2:G$68000),1),$I422)</f>
        <v>1</v>
      </c>
      <c r="Q422" s="11">
        <f ca="1">COUNTIF(OFFSET(Unit_CFDAs!H$2,0,0,COUNTA(Unit_CFDAs!H$2:H$68000),1),$I422)</f>
        <v>0</v>
      </c>
      <c r="R422" s="11">
        <f ca="1">COUNTIF(OFFSET(Unit_CFDAs!I$2,0,0,COUNTA(Unit_CFDAs!I$2:I$68000),1),$I422)</f>
        <v>1</v>
      </c>
      <c r="S422" s="11">
        <f ca="1">COUNTIF(OFFSET(Unit_CFDAs!J$2,0,0,COUNTA(Unit_CFDAs!J$2:J$68000),1),$I422)</f>
        <v>1</v>
      </c>
      <c r="T422" s="11">
        <f ca="1">COUNTIF(OFFSET(Unit_CFDAs!K$2,0,0,COUNTA(Unit_CFDAs!K$2:K$68000),1),$I422)</f>
        <v>0</v>
      </c>
      <c r="U422" t="str">
        <f>INDEX('CFDA-Defs'!$C$2:$C$68000,MATCH(I422,'CFDA-Defs'!$B$2:$B$68000))</f>
        <v>National Institutes Of Health, Department Of Health And Human Services</v>
      </c>
      <c r="V422" t="str">
        <f>INDEX('CFDA-Defs'!$A$2:$A$68000,MATCH(I422,'CFDA-Defs'!$B$2:$B$68000))</f>
        <v>Mental Health Research Grants</v>
      </c>
    </row>
    <row r="423" spans="1:22" x14ac:dyDescent="0.2">
      <c r="A423" s="1">
        <v>41307</v>
      </c>
      <c r="B423" s="1">
        <v>41370</v>
      </c>
      <c r="C423" t="s">
        <v>8831</v>
      </c>
      <c r="D423" t="s">
        <v>8832</v>
      </c>
      <c r="E423" t="s">
        <v>5633</v>
      </c>
      <c r="F423">
        <v>7080000</v>
      </c>
      <c r="G423" t="s">
        <v>8833</v>
      </c>
      <c r="H423" t="s">
        <v>8834</v>
      </c>
      <c r="I423">
        <v>93.242000000000004</v>
      </c>
      <c r="J423" s="8">
        <f ca="1">COUNTIF(OFFSET(Unit_CFDAs!A$2,0,0,COUNTA(Unit_CFDAs!A$2:A$68000),1),$I423)</f>
        <v>1</v>
      </c>
      <c r="K423" s="8">
        <f ca="1">COUNTIF(OFFSET(Unit_CFDAs!B$2,0,0,COUNTA(Unit_CFDAs!B$2:B$68000),1),$I423)</f>
        <v>0</v>
      </c>
      <c r="L423" s="8">
        <f ca="1">COUNTIF(OFFSET(Unit_CFDAs!C$2,0,0,COUNTA(Unit_CFDAs!C$2:C$68000),1),$I423)</f>
        <v>1</v>
      </c>
      <c r="M423" s="8">
        <f ca="1">COUNTIF(OFFSET(Unit_CFDAs!D$2,0,0,COUNTA(Unit_CFDAs!D$2:D$68000),1),$I423)</f>
        <v>1</v>
      </c>
      <c r="N423" s="8">
        <f ca="1">COUNTIF(OFFSET(Unit_CFDAs!E$2,0,0,COUNTA(Unit_CFDAs!E$2:E$68000),1),$I423)</f>
        <v>0</v>
      </c>
      <c r="O423" s="9">
        <f ca="1">COUNTIF(OFFSET(Unit_CFDAs!F$2,0,0,COUNTA(Unit_CFDAs!F$2:F$68000),1),$I423)</f>
        <v>1</v>
      </c>
      <c r="P423" s="11">
        <f ca="1">COUNTIF(OFFSET(Unit_CFDAs!G$2,0,0,COUNTA(Unit_CFDAs!G$2:G$68000),1),$I423)</f>
        <v>1</v>
      </c>
      <c r="Q423" s="11">
        <f ca="1">COUNTIF(OFFSET(Unit_CFDAs!H$2,0,0,COUNTA(Unit_CFDAs!H$2:H$68000),1),$I423)</f>
        <v>0</v>
      </c>
      <c r="R423" s="11">
        <f ca="1">COUNTIF(OFFSET(Unit_CFDAs!I$2,0,0,COUNTA(Unit_CFDAs!I$2:I$68000),1),$I423)</f>
        <v>1</v>
      </c>
      <c r="S423" s="11">
        <f ca="1">COUNTIF(OFFSET(Unit_CFDAs!J$2,0,0,COUNTA(Unit_CFDAs!J$2:J$68000),1),$I423)</f>
        <v>1</v>
      </c>
      <c r="T423" s="11">
        <f ca="1">COUNTIF(OFFSET(Unit_CFDAs!K$2,0,0,COUNTA(Unit_CFDAs!K$2:K$68000),1),$I423)</f>
        <v>0</v>
      </c>
      <c r="U423" t="str">
        <f>INDEX('CFDA-Defs'!$C$2:$C$68000,MATCH(I423,'CFDA-Defs'!$B$2:$B$68000))</f>
        <v>National Institutes Of Health, Department Of Health And Human Services</v>
      </c>
      <c r="V423" t="str">
        <f>INDEX('CFDA-Defs'!$A$2:$A$68000,MATCH(I423,'CFDA-Defs'!$B$2:$B$68000))</f>
        <v>Mental Health Research Grants</v>
      </c>
    </row>
    <row r="424" spans="1:22" x14ac:dyDescent="0.2">
      <c r="A424" s="1">
        <v>41298</v>
      </c>
      <c r="B424" s="1">
        <v>42375</v>
      </c>
      <c r="C424" t="s">
        <v>8823</v>
      </c>
      <c r="D424" t="s">
        <v>8824</v>
      </c>
      <c r="E424" t="s">
        <v>5633</v>
      </c>
      <c r="F424">
        <v>200000</v>
      </c>
      <c r="G424" t="s">
        <v>8825</v>
      </c>
      <c r="H424" t="s">
        <v>8826</v>
      </c>
      <c r="I424">
        <v>93.242000000000004</v>
      </c>
      <c r="J424" s="8">
        <f ca="1">COUNTIF(OFFSET(Unit_CFDAs!A$2,0,0,COUNTA(Unit_CFDAs!A$2:A$68000),1),$I424)</f>
        <v>1</v>
      </c>
      <c r="K424" s="8">
        <f ca="1">COUNTIF(OFFSET(Unit_CFDAs!B$2,0,0,COUNTA(Unit_CFDAs!B$2:B$68000),1),$I424)</f>
        <v>0</v>
      </c>
      <c r="L424" s="8">
        <f ca="1">COUNTIF(OFFSET(Unit_CFDAs!C$2,0,0,COUNTA(Unit_CFDAs!C$2:C$68000),1),$I424)</f>
        <v>1</v>
      </c>
      <c r="M424" s="8">
        <f ca="1">COUNTIF(OFFSET(Unit_CFDAs!D$2,0,0,COUNTA(Unit_CFDAs!D$2:D$68000),1),$I424)</f>
        <v>1</v>
      </c>
      <c r="N424" s="8">
        <f ca="1">COUNTIF(OFFSET(Unit_CFDAs!E$2,0,0,COUNTA(Unit_CFDAs!E$2:E$68000),1),$I424)</f>
        <v>0</v>
      </c>
      <c r="O424" s="9">
        <f ca="1">COUNTIF(OFFSET(Unit_CFDAs!F$2,0,0,COUNTA(Unit_CFDAs!F$2:F$68000),1),$I424)</f>
        <v>1</v>
      </c>
      <c r="P424" s="11">
        <f ca="1">COUNTIF(OFFSET(Unit_CFDAs!G$2,0,0,COUNTA(Unit_CFDAs!G$2:G$68000),1),$I424)</f>
        <v>1</v>
      </c>
      <c r="Q424" s="11">
        <f ca="1">COUNTIF(OFFSET(Unit_CFDAs!H$2,0,0,COUNTA(Unit_CFDAs!H$2:H$68000),1),$I424)</f>
        <v>0</v>
      </c>
      <c r="R424" s="11">
        <f ca="1">COUNTIF(OFFSET(Unit_CFDAs!I$2,0,0,COUNTA(Unit_CFDAs!I$2:I$68000),1),$I424)</f>
        <v>1</v>
      </c>
      <c r="S424" s="11">
        <f ca="1">COUNTIF(OFFSET(Unit_CFDAs!J$2,0,0,COUNTA(Unit_CFDAs!J$2:J$68000),1),$I424)</f>
        <v>1</v>
      </c>
      <c r="T424" s="11">
        <f ca="1">COUNTIF(OFFSET(Unit_CFDAs!K$2,0,0,COUNTA(Unit_CFDAs!K$2:K$68000),1),$I424)</f>
        <v>0</v>
      </c>
      <c r="U424" t="str">
        <f>INDEX('CFDA-Defs'!$C$2:$C$68000,MATCH(I424,'CFDA-Defs'!$B$2:$B$68000))</f>
        <v>National Institutes Of Health, Department Of Health And Human Services</v>
      </c>
      <c r="V424" t="str">
        <f>INDEX('CFDA-Defs'!$A$2:$A$68000,MATCH(I424,'CFDA-Defs'!$B$2:$B$68000))</f>
        <v>Mental Health Research Grants</v>
      </c>
    </row>
    <row r="425" spans="1:22" x14ac:dyDescent="0.2">
      <c r="A425" s="1">
        <v>41298</v>
      </c>
      <c r="B425" s="1">
        <v>42375</v>
      </c>
      <c r="C425" t="s">
        <v>8827</v>
      </c>
      <c r="D425" t="s">
        <v>8828</v>
      </c>
      <c r="E425" t="s">
        <v>5633</v>
      </c>
      <c r="G425" t="s">
        <v>8829</v>
      </c>
      <c r="H425" t="s">
        <v>8830</v>
      </c>
      <c r="I425">
        <v>93.242000000000004</v>
      </c>
      <c r="J425" s="8">
        <f ca="1">COUNTIF(OFFSET(Unit_CFDAs!A$2,0,0,COUNTA(Unit_CFDAs!A$2:A$68000),1),$I425)</f>
        <v>1</v>
      </c>
      <c r="K425" s="8">
        <f ca="1">COUNTIF(OFFSET(Unit_CFDAs!B$2,0,0,COUNTA(Unit_CFDAs!B$2:B$68000),1),$I425)</f>
        <v>0</v>
      </c>
      <c r="L425" s="8">
        <f ca="1">COUNTIF(OFFSET(Unit_CFDAs!C$2,0,0,COUNTA(Unit_CFDAs!C$2:C$68000),1),$I425)</f>
        <v>1</v>
      </c>
      <c r="M425" s="8">
        <f ca="1">COUNTIF(OFFSET(Unit_CFDAs!D$2,0,0,COUNTA(Unit_CFDAs!D$2:D$68000),1),$I425)</f>
        <v>1</v>
      </c>
      <c r="N425" s="8">
        <f ca="1">COUNTIF(OFFSET(Unit_CFDAs!E$2,0,0,COUNTA(Unit_CFDAs!E$2:E$68000),1),$I425)</f>
        <v>0</v>
      </c>
      <c r="O425" s="9">
        <f ca="1">COUNTIF(OFFSET(Unit_CFDAs!F$2,0,0,COUNTA(Unit_CFDAs!F$2:F$68000),1),$I425)</f>
        <v>1</v>
      </c>
      <c r="P425" s="11">
        <f ca="1">COUNTIF(OFFSET(Unit_CFDAs!G$2,0,0,COUNTA(Unit_CFDAs!G$2:G$68000),1),$I425)</f>
        <v>1</v>
      </c>
      <c r="Q425" s="11">
        <f ca="1">COUNTIF(OFFSET(Unit_CFDAs!H$2,0,0,COUNTA(Unit_CFDAs!H$2:H$68000),1),$I425)</f>
        <v>0</v>
      </c>
      <c r="R425" s="11">
        <f ca="1">COUNTIF(OFFSET(Unit_CFDAs!I$2,0,0,COUNTA(Unit_CFDAs!I$2:I$68000),1),$I425)</f>
        <v>1</v>
      </c>
      <c r="S425" s="11">
        <f ca="1">COUNTIF(OFFSET(Unit_CFDAs!J$2,0,0,COUNTA(Unit_CFDAs!J$2:J$68000),1),$I425)</f>
        <v>1</v>
      </c>
      <c r="T425" s="11">
        <f ca="1">COUNTIF(OFFSET(Unit_CFDAs!K$2,0,0,COUNTA(Unit_CFDAs!K$2:K$68000),1),$I425)</f>
        <v>0</v>
      </c>
      <c r="U425" t="str">
        <f>INDEX('CFDA-Defs'!$C$2:$C$68000,MATCH(I425,'CFDA-Defs'!$B$2:$B$68000))</f>
        <v>National Institutes Of Health, Department Of Health And Human Services</v>
      </c>
      <c r="V425" t="str">
        <f>INDEX('CFDA-Defs'!$A$2:$A$68000,MATCH(I425,'CFDA-Defs'!$B$2:$B$68000))</f>
        <v>Mental Health Research Grants</v>
      </c>
    </row>
    <row r="426" spans="1:22" x14ac:dyDescent="0.2">
      <c r="A426" s="1">
        <v>41282</v>
      </c>
      <c r="B426" s="1">
        <v>42375</v>
      </c>
      <c r="C426" t="s">
        <v>9194</v>
      </c>
      <c r="D426" t="s">
        <v>9195</v>
      </c>
      <c r="E426" t="s">
        <v>5633</v>
      </c>
      <c r="F426">
        <v>200000</v>
      </c>
      <c r="G426" t="s">
        <v>9196</v>
      </c>
      <c r="H426" t="s">
        <v>9197</v>
      </c>
      <c r="I426">
        <v>93.242000000000004</v>
      </c>
      <c r="J426" s="8">
        <f ca="1">COUNTIF(OFFSET(Unit_CFDAs!A$2,0,0,COUNTA(Unit_CFDAs!A$2:A$68000),1),$I426)</f>
        <v>1</v>
      </c>
      <c r="K426" s="8">
        <f ca="1">COUNTIF(OFFSET(Unit_CFDAs!B$2,0,0,COUNTA(Unit_CFDAs!B$2:B$68000),1),$I426)</f>
        <v>0</v>
      </c>
      <c r="L426" s="8">
        <f ca="1">COUNTIF(OFFSET(Unit_CFDAs!C$2,0,0,COUNTA(Unit_CFDAs!C$2:C$68000),1),$I426)</f>
        <v>1</v>
      </c>
      <c r="M426" s="8">
        <f ca="1">COUNTIF(OFFSET(Unit_CFDAs!D$2,0,0,COUNTA(Unit_CFDAs!D$2:D$68000),1),$I426)</f>
        <v>1</v>
      </c>
      <c r="N426" s="8">
        <f ca="1">COUNTIF(OFFSET(Unit_CFDAs!E$2,0,0,COUNTA(Unit_CFDAs!E$2:E$68000),1),$I426)</f>
        <v>0</v>
      </c>
      <c r="O426" s="9">
        <f ca="1">COUNTIF(OFFSET(Unit_CFDAs!F$2,0,0,COUNTA(Unit_CFDAs!F$2:F$68000),1),$I426)</f>
        <v>1</v>
      </c>
      <c r="P426" s="11">
        <f ca="1">COUNTIF(OFFSET(Unit_CFDAs!G$2,0,0,COUNTA(Unit_CFDAs!G$2:G$68000),1),$I426)</f>
        <v>1</v>
      </c>
      <c r="Q426" s="11">
        <f ca="1">COUNTIF(OFFSET(Unit_CFDAs!H$2,0,0,COUNTA(Unit_CFDAs!H$2:H$68000),1),$I426)</f>
        <v>0</v>
      </c>
      <c r="R426" s="11">
        <f ca="1">COUNTIF(OFFSET(Unit_CFDAs!I$2,0,0,COUNTA(Unit_CFDAs!I$2:I$68000),1),$I426)</f>
        <v>1</v>
      </c>
      <c r="S426" s="11">
        <f ca="1">COUNTIF(OFFSET(Unit_CFDAs!J$2,0,0,COUNTA(Unit_CFDAs!J$2:J$68000),1),$I426)</f>
        <v>1</v>
      </c>
      <c r="T426" s="11">
        <f ca="1">COUNTIF(OFFSET(Unit_CFDAs!K$2,0,0,COUNTA(Unit_CFDAs!K$2:K$68000),1),$I426)</f>
        <v>0</v>
      </c>
      <c r="U426" t="str">
        <f>INDEX('CFDA-Defs'!$C$2:$C$68000,MATCH(I426,'CFDA-Defs'!$B$2:$B$68000))</f>
        <v>National Institutes Of Health, Department Of Health And Human Services</v>
      </c>
      <c r="V426" t="str">
        <f>INDEX('CFDA-Defs'!$A$2:$A$68000,MATCH(I426,'CFDA-Defs'!$B$2:$B$68000))</f>
        <v>Mental Health Research Grants</v>
      </c>
    </row>
    <row r="427" spans="1:22" x14ac:dyDescent="0.2">
      <c r="A427" s="1">
        <v>41282</v>
      </c>
      <c r="B427" s="1">
        <v>42375</v>
      </c>
      <c r="C427" t="s">
        <v>9198</v>
      </c>
      <c r="D427" t="s">
        <v>9199</v>
      </c>
      <c r="E427" t="s">
        <v>5633</v>
      </c>
      <c r="G427" t="s">
        <v>9200</v>
      </c>
      <c r="H427" t="s">
        <v>9201</v>
      </c>
      <c r="I427">
        <v>93.242000000000004</v>
      </c>
      <c r="J427" s="8">
        <f ca="1">COUNTIF(OFFSET(Unit_CFDAs!A$2,0,0,COUNTA(Unit_CFDAs!A$2:A$68000),1),$I427)</f>
        <v>1</v>
      </c>
      <c r="K427" s="8">
        <f ca="1">COUNTIF(OFFSET(Unit_CFDAs!B$2,0,0,COUNTA(Unit_CFDAs!B$2:B$68000),1),$I427)</f>
        <v>0</v>
      </c>
      <c r="L427" s="8">
        <f ca="1">COUNTIF(OFFSET(Unit_CFDAs!C$2,0,0,COUNTA(Unit_CFDAs!C$2:C$68000),1),$I427)</f>
        <v>1</v>
      </c>
      <c r="M427" s="8">
        <f ca="1">COUNTIF(OFFSET(Unit_CFDAs!D$2,0,0,COUNTA(Unit_CFDAs!D$2:D$68000),1),$I427)</f>
        <v>1</v>
      </c>
      <c r="N427" s="8">
        <f ca="1">COUNTIF(OFFSET(Unit_CFDAs!E$2,0,0,COUNTA(Unit_CFDAs!E$2:E$68000),1),$I427)</f>
        <v>0</v>
      </c>
      <c r="O427" s="9">
        <f ca="1">COUNTIF(OFFSET(Unit_CFDAs!F$2,0,0,COUNTA(Unit_CFDAs!F$2:F$68000),1),$I427)</f>
        <v>1</v>
      </c>
      <c r="P427" s="11">
        <f ca="1">COUNTIF(OFFSET(Unit_CFDAs!G$2,0,0,COUNTA(Unit_CFDAs!G$2:G$68000),1),$I427)</f>
        <v>1</v>
      </c>
      <c r="Q427" s="11">
        <f ca="1">COUNTIF(OFFSET(Unit_CFDAs!H$2,0,0,COUNTA(Unit_CFDAs!H$2:H$68000),1),$I427)</f>
        <v>0</v>
      </c>
      <c r="R427" s="11">
        <f ca="1">COUNTIF(OFFSET(Unit_CFDAs!I$2,0,0,COUNTA(Unit_CFDAs!I$2:I$68000),1),$I427)</f>
        <v>1</v>
      </c>
      <c r="S427" s="11">
        <f ca="1">COUNTIF(OFFSET(Unit_CFDAs!J$2,0,0,COUNTA(Unit_CFDAs!J$2:J$68000),1),$I427)</f>
        <v>1</v>
      </c>
      <c r="T427" s="11">
        <f ca="1">COUNTIF(OFFSET(Unit_CFDAs!K$2,0,0,COUNTA(Unit_CFDAs!K$2:K$68000),1),$I427)</f>
        <v>0</v>
      </c>
      <c r="U427" t="str">
        <f>INDEX('CFDA-Defs'!$C$2:$C$68000,MATCH(I427,'CFDA-Defs'!$B$2:$B$68000))</f>
        <v>National Institutes Of Health, Department Of Health And Human Services</v>
      </c>
      <c r="V427" t="str">
        <f>INDEX('CFDA-Defs'!$A$2:$A$68000,MATCH(I427,'CFDA-Defs'!$B$2:$B$68000))</f>
        <v>Mental Health Research Grants</v>
      </c>
    </row>
    <row r="428" spans="1:22" x14ac:dyDescent="0.2">
      <c r="A428" s="1">
        <v>41282</v>
      </c>
      <c r="B428" s="1">
        <v>42375</v>
      </c>
      <c r="C428" t="s">
        <v>9202</v>
      </c>
      <c r="D428" t="s">
        <v>9203</v>
      </c>
      <c r="E428" t="s">
        <v>5633</v>
      </c>
      <c r="G428" t="s">
        <v>9204</v>
      </c>
      <c r="H428" t="s">
        <v>9205</v>
      </c>
      <c r="I428">
        <v>93.242000000000004</v>
      </c>
      <c r="J428" s="8">
        <f ca="1">COUNTIF(OFFSET(Unit_CFDAs!A$2,0,0,COUNTA(Unit_CFDAs!A$2:A$68000),1),$I428)</f>
        <v>1</v>
      </c>
      <c r="K428" s="8">
        <f ca="1">COUNTIF(OFFSET(Unit_CFDAs!B$2,0,0,COUNTA(Unit_CFDAs!B$2:B$68000),1),$I428)</f>
        <v>0</v>
      </c>
      <c r="L428" s="8">
        <f ca="1">COUNTIF(OFFSET(Unit_CFDAs!C$2,0,0,COUNTA(Unit_CFDAs!C$2:C$68000),1),$I428)</f>
        <v>1</v>
      </c>
      <c r="M428" s="8">
        <f ca="1">COUNTIF(OFFSET(Unit_CFDAs!D$2,0,0,COUNTA(Unit_CFDAs!D$2:D$68000),1),$I428)</f>
        <v>1</v>
      </c>
      <c r="N428" s="8">
        <f ca="1">COUNTIF(OFFSET(Unit_CFDAs!E$2,0,0,COUNTA(Unit_CFDAs!E$2:E$68000),1),$I428)</f>
        <v>0</v>
      </c>
      <c r="O428" s="9">
        <f ca="1">COUNTIF(OFFSET(Unit_CFDAs!F$2,0,0,COUNTA(Unit_CFDAs!F$2:F$68000),1),$I428)</f>
        <v>1</v>
      </c>
      <c r="P428" s="11">
        <f ca="1">COUNTIF(OFFSET(Unit_CFDAs!G$2,0,0,COUNTA(Unit_CFDAs!G$2:G$68000),1),$I428)</f>
        <v>1</v>
      </c>
      <c r="Q428" s="11">
        <f ca="1">COUNTIF(OFFSET(Unit_CFDAs!H$2,0,0,COUNTA(Unit_CFDAs!H$2:H$68000),1),$I428)</f>
        <v>0</v>
      </c>
      <c r="R428" s="11">
        <f ca="1">COUNTIF(OFFSET(Unit_CFDAs!I$2,0,0,COUNTA(Unit_CFDAs!I$2:I$68000),1),$I428)</f>
        <v>1</v>
      </c>
      <c r="S428" s="11">
        <f ca="1">COUNTIF(OFFSET(Unit_CFDAs!J$2,0,0,COUNTA(Unit_CFDAs!J$2:J$68000),1),$I428)</f>
        <v>1</v>
      </c>
      <c r="T428" s="11">
        <f ca="1">COUNTIF(OFFSET(Unit_CFDAs!K$2,0,0,COUNTA(Unit_CFDAs!K$2:K$68000),1),$I428)</f>
        <v>0</v>
      </c>
      <c r="U428" t="str">
        <f>INDEX('CFDA-Defs'!$C$2:$C$68000,MATCH(I428,'CFDA-Defs'!$B$2:$B$68000))</f>
        <v>National Institutes Of Health, Department Of Health And Human Services</v>
      </c>
      <c r="V428" t="str">
        <f>INDEX('CFDA-Defs'!$A$2:$A$68000,MATCH(I428,'CFDA-Defs'!$B$2:$B$68000))</f>
        <v>Mental Health Research Grants</v>
      </c>
    </row>
    <row r="429" spans="1:22" x14ac:dyDescent="0.2">
      <c r="A429" s="1">
        <v>41282</v>
      </c>
      <c r="B429" s="1">
        <v>42375</v>
      </c>
      <c r="C429" t="s">
        <v>9206</v>
      </c>
      <c r="D429" t="s">
        <v>9207</v>
      </c>
      <c r="E429" t="s">
        <v>5633</v>
      </c>
      <c r="F429">
        <v>200000</v>
      </c>
      <c r="G429" t="s">
        <v>9208</v>
      </c>
      <c r="H429" t="s">
        <v>9209</v>
      </c>
      <c r="I429">
        <v>93.242000000000004</v>
      </c>
      <c r="J429" s="8">
        <f ca="1">COUNTIF(OFFSET(Unit_CFDAs!A$2,0,0,COUNTA(Unit_CFDAs!A$2:A$68000),1),$I429)</f>
        <v>1</v>
      </c>
      <c r="K429" s="8">
        <f ca="1">COUNTIF(OFFSET(Unit_CFDAs!B$2,0,0,COUNTA(Unit_CFDAs!B$2:B$68000),1),$I429)</f>
        <v>0</v>
      </c>
      <c r="L429" s="8">
        <f ca="1">COUNTIF(OFFSET(Unit_CFDAs!C$2,0,0,COUNTA(Unit_CFDAs!C$2:C$68000),1),$I429)</f>
        <v>1</v>
      </c>
      <c r="M429" s="8">
        <f ca="1">COUNTIF(OFFSET(Unit_CFDAs!D$2,0,0,COUNTA(Unit_CFDAs!D$2:D$68000),1),$I429)</f>
        <v>1</v>
      </c>
      <c r="N429" s="8">
        <f ca="1">COUNTIF(OFFSET(Unit_CFDAs!E$2,0,0,COUNTA(Unit_CFDAs!E$2:E$68000),1),$I429)</f>
        <v>0</v>
      </c>
      <c r="O429" s="9">
        <f ca="1">COUNTIF(OFFSET(Unit_CFDAs!F$2,0,0,COUNTA(Unit_CFDAs!F$2:F$68000),1),$I429)</f>
        <v>1</v>
      </c>
      <c r="P429" s="11">
        <f ca="1">COUNTIF(OFFSET(Unit_CFDAs!G$2,0,0,COUNTA(Unit_CFDAs!G$2:G$68000),1),$I429)</f>
        <v>1</v>
      </c>
      <c r="Q429" s="11">
        <f ca="1">COUNTIF(OFFSET(Unit_CFDAs!H$2,0,0,COUNTA(Unit_CFDAs!H$2:H$68000),1),$I429)</f>
        <v>0</v>
      </c>
      <c r="R429" s="11">
        <f ca="1">COUNTIF(OFFSET(Unit_CFDAs!I$2,0,0,COUNTA(Unit_CFDAs!I$2:I$68000),1),$I429)</f>
        <v>1</v>
      </c>
      <c r="S429" s="11">
        <f ca="1">COUNTIF(OFFSET(Unit_CFDAs!J$2,0,0,COUNTA(Unit_CFDAs!J$2:J$68000),1),$I429)</f>
        <v>1</v>
      </c>
      <c r="T429" s="11">
        <f ca="1">COUNTIF(OFFSET(Unit_CFDAs!K$2,0,0,COUNTA(Unit_CFDAs!K$2:K$68000),1),$I429)</f>
        <v>0</v>
      </c>
      <c r="U429" t="str">
        <f>INDEX('CFDA-Defs'!$C$2:$C$68000,MATCH(I429,'CFDA-Defs'!$B$2:$B$68000))</f>
        <v>National Institutes Of Health, Department Of Health And Human Services</v>
      </c>
      <c r="V429" t="str">
        <f>INDEX('CFDA-Defs'!$A$2:$A$68000,MATCH(I429,'CFDA-Defs'!$B$2:$B$68000))</f>
        <v>Mental Health Research Grants</v>
      </c>
    </row>
    <row r="430" spans="1:22" x14ac:dyDescent="0.2">
      <c r="A430" s="1">
        <v>41278</v>
      </c>
      <c r="B430" s="1">
        <v>42375</v>
      </c>
      <c r="C430" t="s">
        <v>9210</v>
      </c>
      <c r="D430" t="s">
        <v>9211</v>
      </c>
      <c r="E430" t="s">
        <v>5633</v>
      </c>
      <c r="G430" t="s">
        <v>9212</v>
      </c>
      <c r="H430" t="s">
        <v>9213</v>
      </c>
      <c r="I430">
        <v>93.242000000000004</v>
      </c>
      <c r="J430" s="8">
        <f ca="1">COUNTIF(OFFSET(Unit_CFDAs!A$2,0,0,COUNTA(Unit_CFDAs!A$2:A$68000),1),$I430)</f>
        <v>1</v>
      </c>
      <c r="K430" s="8">
        <f ca="1">COUNTIF(OFFSET(Unit_CFDAs!B$2,0,0,COUNTA(Unit_CFDAs!B$2:B$68000),1),$I430)</f>
        <v>0</v>
      </c>
      <c r="L430" s="8">
        <f ca="1">COUNTIF(OFFSET(Unit_CFDAs!C$2,0,0,COUNTA(Unit_CFDAs!C$2:C$68000),1),$I430)</f>
        <v>1</v>
      </c>
      <c r="M430" s="8">
        <f ca="1">COUNTIF(OFFSET(Unit_CFDAs!D$2,0,0,COUNTA(Unit_CFDAs!D$2:D$68000),1),$I430)</f>
        <v>1</v>
      </c>
      <c r="N430" s="8">
        <f ca="1">COUNTIF(OFFSET(Unit_CFDAs!E$2,0,0,COUNTA(Unit_CFDAs!E$2:E$68000),1),$I430)</f>
        <v>0</v>
      </c>
      <c r="O430" s="9">
        <f ca="1">COUNTIF(OFFSET(Unit_CFDAs!F$2,0,0,COUNTA(Unit_CFDAs!F$2:F$68000),1),$I430)</f>
        <v>1</v>
      </c>
      <c r="P430" s="11">
        <f ca="1">COUNTIF(OFFSET(Unit_CFDAs!G$2,0,0,COUNTA(Unit_CFDAs!G$2:G$68000),1),$I430)</f>
        <v>1</v>
      </c>
      <c r="Q430" s="11">
        <f ca="1">COUNTIF(OFFSET(Unit_CFDAs!H$2,0,0,COUNTA(Unit_CFDAs!H$2:H$68000),1),$I430)</f>
        <v>0</v>
      </c>
      <c r="R430" s="11">
        <f ca="1">COUNTIF(OFFSET(Unit_CFDAs!I$2,0,0,COUNTA(Unit_CFDAs!I$2:I$68000),1),$I430)</f>
        <v>1</v>
      </c>
      <c r="S430" s="11">
        <f ca="1">COUNTIF(OFFSET(Unit_CFDAs!J$2,0,0,COUNTA(Unit_CFDAs!J$2:J$68000),1),$I430)</f>
        <v>1</v>
      </c>
      <c r="T430" s="11">
        <f ca="1">COUNTIF(OFFSET(Unit_CFDAs!K$2,0,0,COUNTA(Unit_CFDAs!K$2:K$68000),1),$I430)</f>
        <v>0</v>
      </c>
      <c r="U430" t="str">
        <f>INDEX('CFDA-Defs'!$C$2:$C$68000,MATCH(I430,'CFDA-Defs'!$B$2:$B$68000))</f>
        <v>National Institutes Of Health, Department Of Health And Human Services</v>
      </c>
      <c r="V430" t="str">
        <f>INDEX('CFDA-Defs'!$A$2:$A$68000,MATCH(I430,'CFDA-Defs'!$B$2:$B$68000))</f>
        <v>Mental Health Research Grants</v>
      </c>
    </row>
    <row r="431" spans="1:22" x14ac:dyDescent="0.2">
      <c r="A431" s="1">
        <v>41264</v>
      </c>
      <c r="B431" s="1">
        <v>42148</v>
      </c>
      <c r="C431" t="s">
        <v>9190</v>
      </c>
      <c r="D431" t="s">
        <v>9191</v>
      </c>
      <c r="E431" t="s">
        <v>5633</v>
      </c>
      <c r="G431" t="s">
        <v>9192</v>
      </c>
      <c r="H431" t="s">
        <v>9193</v>
      </c>
      <c r="I431">
        <v>93.242000000000004</v>
      </c>
      <c r="J431" s="8">
        <f ca="1">COUNTIF(OFFSET(Unit_CFDAs!A$2,0,0,COUNTA(Unit_CFDAs!A$2:A$68000),1),$I431)</f>
        <v>1</v>
      </c>
      <c r="K431" s="8">
        <f ca="1">COUNTIF(OFFSET(Unit_CFDAs!B$2,0,0,COUNTA(Unit_CFDAs!B$2:B$68000),1),$I431)</f>
        <v>0</v>
      </c>
      <c r="L431" s="8">
        <f ca="1">COUNTIF(OFFSET(Unit_CFDAs!C$2,0,0,COUNTA(Unit_CFDAs!C$2:C$68000),1),$I431)</f>
        <v>1</v>
      </c>
      <c r="M431" s="8">
        <f ca="1">COUNTIF(OFFSET(Unit_CFDAs!D$2,0,0,COUNTA(Unit_CFDAs!D$2:D$68000),1),$I431)</f>
        <v>1</v>
      </c>
      <c r="N431" s="8">
        <f ca="1">COUNTIF(OFFSET(Unit_CFDAs!E$2,0,0,COUNTA(Unit_CFDAs!E$2:E$68000),1),$I431)</f>
        <v>0</v>
      </c>
      <c r="O431" s="9">
        <f ca="1">COUNTIF(OFFSET(Unit_CFDAs!F$2,0,0,COUNTA(Unit_CFDAs!F$2:F$68000),1),$I431)</f>
        <v>1</v>
      </c>
      <c r="P431" s="11">
        <f ca="1">COUNTIF(OFFSET(Unit_CFDAs!G$2,0,0,COUNTA(Unit_CFDAs!G$2:G$68000),1),$I431)</f>
        <v>1</v>
      </c>
      <c r="Q431" s="11">
        <f ca="1">COUNTIF(OFFSET(Unit_CFDAs!H$2,0,0,COUNTA(Unit_CFDAs!H$2:H$68000),1),$I431)</f>
        <v>0</v>
      </c>
      <c r="R431" s="11">
        <f ca="1">COUNTIF(OFFSET(Unit_CFDAs!I$2,0,0,COUNTA(Unit_CFDAs!I$2:I$68000),1),$I431)</f>
        <v>1</v>
      </c>
      <c r="S431" s="11">
        <f ca="1">COUNTIF(OFFSET(Unit_CFDAs!J$2,0,0,COUNTA(Unit_CFDAs!J$2:J$68000),1),$I431)</f>
        <v>1</v>
      </c>
      <c r="T431" s="11">
        <f ca="1">COUNTIF(OFFSET(Unit_CFDAs!K$2,0,0,COUNTA(Unit_CFDAs!K$2:K$68000),1),$I431)</f>
        <v>0</v>
      </c>
      <c r="U431" t="str">
        <f>INDEX('CFDA-Defs'!$C$2:$C$68000,MATCH(I431,'CFDA-Defs'!$B$2:$B$68000))</f>
        <v>National Institutes Of Health, Department Of Health And Human Services</v>
      </c>
      <c r="V431" t="str">
        <f>INDEX('CFDA-Defs'!$A$2:$A$68000,MATCH(I431,'CFDA-Defs'!$B$2:$B$68000))</f>
        <v>Mental Health Research Grants</v>
      </c>
    </row>
    <row r="432" spans="1:22" x14ac:dyDescent="0.2">
      <c r="A432" s="1">
        <v>41255</v>
      </c>
      <c r="B432" s="1">
        <v>42375</v>
      </c>
      <c r="C432" t="s">
        <v>9214</v>
      </c>
      <c r="D432" t="s">
        <v>9215</v>
      </c>
      <c r="E432" t="s">
        <v>5633</v>
      </c>
      <c r="G432" t="s">
        <v>9216</v>
      </c>
      <c r="H432" t="s">
        <v>9217</v>
      </c>
      <c r="I432">
        <v>93.242000000000004</v>
      </c>
      <c r="J432" s="8">
        <f ca="1">COUNTIF(OFFSET(Unit_CFDAs!A$2,0,0,COUNTA(Unit_CFDAs!A$2:A$68000),1),$I432)</f>
        <v>1</v>
      </c>
      <c r="K432" s="8">
        <f ca="1">COUNTIF(OFFSET(Unit_CFDAs!B$2,0,0,COUNTA(Unit_CFDAs!B$2:B$68000),1),$I432)</f>
        <v>0</v>
      </c>
      <c r="L432" s="8">
        <f ca="1">COUNTIF(OFFSET(Unit_CFDAs!C$2,0,0,COUNTA(Unit_CFDAs!C$2:C$68000),1),$I432)</f>
        <v>1</v>
      </c>
      <c r="M432" s="8">
        <f ca="1">COUNTIF(OFFSET(Unit_CFDAs!D$2,0,0,COUNTA(Unit_CFDAs!D$2:D$68000),1),$I432)</f>
        <v>1</v>
      </c>
      <c r="N432" s="8">
        <f ca="1">COUNTIF(OFFSET(Unit_CFDAs!E$2,0,0,COUNTA(Unit_CFDAs!E$2:E$68000),1),$I432)</f>
        <v>0</v>
      </c>
      <c r="O432" s="9">
        <f ca="1">COUNTIF(OFFSET(Unit_CFDAs!F$2,0,0,COUNTA(Unit_CFDAs!F$2:F$68000),1),$I432)</f>
        <v>1</v>
      </c>
      <c r="P432" s="11">
        <f ca="1">COUNTIF(OFFSET(Unit_CFDAs!G$2,0,0,COUNTA(Unit_CFDAs!G$2:G$68000),1),$I432)</f>
        <v>1</v>
      </c>
      <c r="Q432" s="11">
        <f ca="1">COUNTIF(OFFSET(Unit_CFDAs!H$2,0,0,COUNTA(Unit_CFDAs!H$2:H$68000),1),$I432)</f>
        <v>0</v>
      </c>
      <c r="R432" s="11">
        <f ca="1">COUNTIF(OFFSET(Unit_CFDAs!I$2,0,0,COUNTA(Unit_CFDAs!I$2:I$68000),1),$I432)</f>
        <v>1</v>
      </c>
      <c r="S432" s="11">
        <f ca="1">COUNTIF(OFFSET(Unit_CFDAs!J$2,0,0,COUNTA(Unit_CFDAs!J$2:J$68000),1),$I432)</f>
        <v>1</v>
      </c>
      <c r="T432" s="11">
        <f ca="1">COUNTIF(OFFSET(Unit_CFDAs!K$2,0,0,COUNTA(Unit_CFDAs!K$2:K$68000),1),$I432)</f>
        <v>0</v>
      </c>
      <c r="U432" t="str">
        <f>INDEX('CFDA-Defs'!$C$2:$C$68000,MATCH(I432,'CFDA-Defs'!$B$2:$B$68000))</f>
        <v>National Institutes Of Health, Department Of Health And Human Services</v>
      </c>
      <c r="V432" t="str">
        <f>INDEX('CFDA-Defs'!$A$2:$A$68000,MATCH(I432,'CFDA-Defs'!$B$2:$B$68000))</f>
        <v>Mental Health Research Grants</v>
      </c>
    </row>
    <row r="433" spans="1:22" x14ac:dyDescent="0.2">
      <c r="A433" s="1">
        <v>41255</v>
      </c>
      <c r="B433" s="1">
        <v>42147</v>
      </c>
      <c r="C433" t="s">
        <v>9181</v>
      </c>
      <c r="D433" t="s">
        <v>9142</v>
      </c>
      <c r="E433" t="s">
        <v>5633</v>
      </c>
      <c r="F433">
        <v>200000</v>
      </c>
      <c r="G433" t="s">
        <v>9182</v>
      </c>
      <c r="H433" t="s">
        <v>9183</v>
      </c>
      <c r="I433">
        <v>93.242000000000004</v>
      </c>
      <c r="J433" s="8">
        <f ca="1">COUNTIF(OFFSET(Unit_CFDAs!A$2,0,0,COUNTA(Unit_CFDAs!A$2:A$68000),1),$I433)</f>
        <v>1</v>
      </c>
      <c r="K433" s="8">
        <f ca="1">COUNTIF(OFFSET(Unit_CFDAs!B$2,0,0,COUNTA(Unit_CFDAs!B$2:B$68000),1),$I433)</f>
        <v>0</v>
      </c>
      <c r="L433" s="8">
        <f ca="1">COUNTIF(OFFSET(Unit_CFDAs!C$2,0,0,COUNTA(Unit_CFDAs!C$2:C$68000),1),$I433)</f>
        <v>1</v>
      </c>
      <c r="M433" s="8">
        <f ca="1">COUNTIF(OFFSET(Unit_CFDAs!D$2,0,0,COUNTA(Unit_CFDAs!D$2:D$68000),1),$I433)</f>
        <v>1</v>
      </c>
      <c r="N433" s="8">
        <f ca="1">COUNTIF(OFFSET(Unit_CFDAs!E$2,0,0,COUNTA(Unit_CFDAs!E$2:E$68000),1),$I433)</f>
        <v>0</v>
      </c>
      <c r="O433" s="9">
        <f ca="1">COUNTIF(OFFSET(Unit_CFDAs!F$2,0,0,COUNTA(Unit_CFDAs!F$2:F$68000),1),$I433)</f>
        <v>1</v>
      </c>
      <c r="P433" s="11">
        <f ca="1">COUNTIF(OFFSET(Unit_CFDAs!G$2,0,0,COUNTA(Unit_CFDAs!G$2:G$68000),1),$I433)</f>
        <v>1</v>
      </c>
      <c r="Q433" s="11">
        <f ca="1">COUNTIF(OFFSET(Unit_CFDAs!H$2,0,0,COUNTA(Unit_CFDAs!H$2:H$68000),1),$I433)</f>
        <v>0</v>
      </c>
      <c r="R433" s="11">
        <f ca="1">COUNTIF(OFFSET(Unit_CFDAs!I$2,0,0,COUNTA(Unit_CFDAs!I$2:I$68000),1),$I433)</f>
        <v>1</v>
      </c>
      <c r="S433" s="11">
        <f ca="1">COUNTIF(OFFSET(Unit_CFDAs!J$2,0,0,COUNTA(Unit_CFDAs!J$2:J$68000),1),$I433)</f>
        <v>1</v>
      </c>
      <c r="T433" s="11">
        <f ca="1">COUNTIF(OFFSET(Unit_CFDAs!K$2,0,0,COUNTA(Unit_CFDAs!K$2:K$68000),1),$I433)</f>
        <v>0</v>
      </c>
      <c r="U433" t="str">
        <f>INDEX('CFDA-Defs'!$C$2:$C$68000,MATCH(I433,'CFDA-Defs'!$B$2:$B$68000))</f>
        <v>National Institutes Of Health, Department Of Health And Human Services</v>
      </c>
      <c r="V433" t="str">
        <f>INDEX('CFDA-Defs'!$A$2:$A$68000,MATCH(I433,'CFDA-Defs'!$B$2:$B$68000))</f>
        <v>Mental Health Research Grants</v>
      </c>
    </row>
    <row r="434" spans="1:22" x14ac:dyDescent="0.2">
      <c r="A434" s="1">
        <v>41255</v>
      </c>
      <c r="B434" s="1">
        <v>42147</v>
      </c>
      <c r="C434" t="s">
        <v>9184</v>
      </c>
      <c r="D434" t="s">
        <v>9143</v>
      </c>
      <c r="E434" t="s">
        <v>5633</v>
      </c>
      <c r="F434">
        <v>200000</v>
      </c>
      <c r="G434" t="s">
        <v>9185</v>
      </c>
      <c r="H434" t="s">
        <v>9186</v>
      </c>
      <c r="I434">
        <v>93.242000000000004</v>
      </c>
      <c r="J434" s="8">
        <f ca="1">COUNTIF(OFFSET(Unit_CFDAs!A$2,0,0,COUNTA(Unit_CFDAs!A$2:A$68000),1),$I434)</f>
        <v>1</v>
      </c>
      <c r="K434" s="8">
        <f ca="1">COUNTIF(OFFSET(Unit_CFDAs!B$2,0,0,COUNTA(Unit_CFDAs!B$2:B$68000),1),$I434)</f>
        <v>0</v>
      </c>
      <c r="L434" s="8">
        <f ca="1">COUNTIF(OFFSET(Unit_CFDAs!C$2,0,0,COUNTA(Unit_CFDAs!C$2:C$68000),1),$I434)</f>
        <v>1</v>
      </c>
      <c r="M434" s="8">
        <f ca="1">COUNTIF(OFFSET(Unit_CFDAs!D$2,0,0,COUNTA(Unit_CFDAs!D$2:D$68000),1),$I434)</f>
        <v>1</v>
      </c>
      <c r="N434" s="8">
        <f ca="1">COUNTIF(OFFSET(Unit_CFDAs!E$2,0,0,COUNTA(Unit_CFDAs!E$2:E$68000),1),$I434)</f>
        <v>0</v>
      </c>
      <c r="O434" s="9">
        <f ca="1">COUNTIF(OFFSET(Unit_CFDAs!F$2,0,0,COUNTA(Unit_CFDAs!F$2:F$68000),1),$I434)</f>
        <v>1</v>
      </c>
      <c r="P434" s="11">
        <f ca="1">COUNTIF(OFFSET(Unit_CFDAs!G$2,0,0,COUNTA(Unit_CFDAs!G$2:G$68000),1),$I434)</f>
        <v>1</v>
      </c>
      <c r="Q434" s="11">
        <f ca="1">COUNTIF(OFFSET(Unit_CFDAs!H$2,0,0,COUNTA(Unit_CFDAs!H$2:H$68000),1),$I434)</f>
        <v>0</v>
      </c>
      <c r="R434" s="11">
        <f ca="1">COUNTIF(OFFSET(Unit_CFDAs!I$2,0,0,COUNTA(Unit_CFDAs!I$2:I$68000),1),$I434)</f>
        <v>1</v>
      </c>
      <c r="S434" s="11">
        <f ca="1">COUNTIF(OFFSET(Unit_CFDAs!J$2,0,0,COUNTA(Unit_CFDAs!J$2:J$68000),1),$I434)</f>
        <v>1</v>
      </c>
      <c r="T434" s="11">
        <f ca="1">COUNTIF(OFFSET(Unit_CFDAs!K$2,0,0,COUNTA(Unit_CFDAs!K$2:K$68000),1),$I434)</f>
        <v>0</v>
      </c>
      <c r="U434" t="str">
        <f>INDEX('CFDA-Defs'!$C$2:$C$68000,MATCH(I434,'CFDA-Defs'!$B$2:$B$68000))</f>
        <v>National Institutes Of Health, Department Of Health And Human Services</v>
      </c>
      <c r="V434" t="str">
        <f>INDEX('CFDA-Defs'!$A$2:$A$68000,MATCH(I434,'CFDA-Defs'!$B$2:$B$68000))</f>
        <v>Mental Health Research Grants</v>
      </c>
    </row>
    <row r="435" spans="1:22" x14ac:dyDescent="0.2">
      <c r="A435" s="1">
        <v>41255</v>
      </c>
      <c r="B435" s="1">
        <v>42147</v>
      </c>
      <c r="C435" t="s">
        <v>9187</v>
      </c>
      <c r="D435" t="s">
        <v>9141</v>
      </c>
      <c r="E435" t="s">
        <v>5633</v>
      </c>
      <c r="F435">
        <v>200000</v>
      </c>
      <c r="G435" t="s">
        <v>9188</v>
      </c>
      <c r="H435" t="s">
        <v>9189</v>
      </c>
      <c r="I435">
        <v>93.242000000000004</v>
      </c>
      <c r="J435" s="8">
        <f ca="1">COUNTIF(OFFSET(Unit_CFDAs!A$2,0,0,COUNTA(Unit_CFDAs!A$2:A$68000),1),$I435)</f>
        <v>1</v>
      </c>
      <c r="K435" s="8">
        <f ca="1">COUNTIF(OFFSET(Unit_CFDAs!B$2,0,0,COUNTA(Unit_CFDAs!B$2:B$68000),1),$I435)</f>
        <v>0</v>
      </c>
      <c r="L435" s="8">
        <f ca="1">COUNTIF(OFFSET(Unit_CFDAs!C$2,0,0,COUNTA(Unit_CFDAs!C$2:C$68000),1),$I435)</f>
        <v>1</v>
      </c>
      <c r="M435" s="8">
        <f ca="1">COUNTIF(OFFSET(Unit_CFDAs!D$2,0,0,COUNTA(Unit_CFDAs!D$2:D$68000),1),$I435)</f>
        <v>1</v>
      </c>
      <c r="N435" s="8">
        <f ca="1">COUNTIF(OFFSET(Unit_CFDAs!E$2,0,0,COUNTA(Unit_CFDAs!E$2:E$68000),1),$I435)</f>
        <v>0</v>
      </c>
      <c r="O435" s="9">
        <f ca="1">COUNTIF(OFFSET(Unit_CFDAs!F$2,0,0,COUNTA(Unit_CFDAs!F$2:F$68000),1),$I435)</f>
        <v>1</v>
      </c>
      <c r="P435" s="11">
        <f ca="1">COUNTIF(OFFSET(Unit_CFDAs!G$2,0,0,COUNTA(Unit_CFDAs!G$2:G$68000),1),$I435)</f>
        <v>1</v>
      </c>
      <c r="Q435" s="11">
        <f ca="1">COUNTIF(OFFSET(Unit_CFDAs!H$2,0,0,COUNTA(Unit_CFDAs!H$2:H$68000),1),$I435)</f>
        <v>0</v>
      </c>
      <c r="R435" s="11">
        <f ca="1">COUNTIF(OFFSET(Unit_CFDAs!I$2,0,0,COUNTA(Unit_CFDAs!I$2:I$68000),1),$I435)</f>
        <v>1</v>
      </c>
      <c r="S435" s="11">
        <f ca="1">COUNTIF(OFFSET(Unit_CFDAs!J$2,0,0,COUNTA(Unit_CFDAs!J$2:J$68000),1),$I435)</f>
        <v>1</v>
      </c>
      <c r="T435" s="11">
        <f ca="1">COUNTIF(OFFSET(Unit_CFDAs!K$2,0,0,COUNTA(Unit_CFDAs!K$2:K$68000),1),$I435)</f>
        <v>0</v>
      </c>
      <c r="U435" t="str">
        <f>INDEX('CFDA-Defs'!$C$2:$C$68000,MATCH(I435,'CFDA-Defs'!$B$2:$B$68000))</f>
        <v>National Institutes Of Health, Department Of Health And Human Services</v>
      </c>
      <c r="V435" t="str">
        <f>INDEX('CFDA-Defs'!$A$2:$A$68000,MATCH(I435,'CFDA-Defs'!$B$2:$B$68000))</f>
        <v>Mental Health Research Grants</v>
      </c>
    </row>
    <row r="436" spans="1:22" x14ac:dyDescent="0.2">
      <c r="A436" s="1">
        <v>41255</v>
      </c>
      <c r="B436" s="1">
        <v>41926</v>
      </c>
      <c r="C436" t="s">
        <v>9152</v>
      </c>
      <c r="D436" t="s">
        <v>9144</v>
      </c>
      <c r="E436" t="s">
        <v>5633</v>
      </c>
      <c r="F436">
        <v>225000</v>
      </c>
      <c r="G436" t="s">
        <v>9153</v>
      </c>
      <c r="H436" t="s">
        <v>9154</v>
      </c>
      <c r="I436">
        <v>93.242000000000004</v>
      </c>
      <c r="J436" s="8">
        <f ca="1">COUNTIF(OFFSET(Unit_CFDAs!A$2,0,0,COUNTA(Unit_CFDAs!A$2:A$68000),1),$I436)</f>
        <v>1</v>
      </c>
      <c r="K436" s="8">
        <f ca="1">COUNTIF(OFFSET(Unit_CFDAs!B$2,0,0,COUNTA(Unit_CFDAs!B$2:B$68000),1),$I436)</f>
        <v>0</v>
      </c>
      <c r="L436" s="8">
        <f ca="1">COUNTIF(OFFSET(Unit_CFDAs!C$2,0,0,COUNTA(Unit_CFDAs!C$2:C$68000),1),$I436)</f>
        <v>1</v>
      </c>
      <c r="M436" s="8">
        <f ca="1">COUNTIF(OFFSET(Unit_CFDAs!D$2,0,0,COUNTA(Unit_CFDAs!D$2:D$68000),1),$I436)</f>
        <v>1</v>
      </c>
      <c r="N436" s="8">
        <f ca="1">COUNTIF(OFFSET(Unit_CFDAs!E$2,0,0,COUNTA(Unit_CFDAs!E$2:E$68000),1),$I436)</f>
        <v>0</v>
      </c>
      <c r="O436" s="9">
        <f ca="1">COUNTIF(OFFSET(Unit_CFDAs!F$2,0,0,COUNTA(Unit_CFDAs!F$2:F$68000),1),$I436)</f>
        <v>1</v>
      </c>
      <c r="P436" s="11">
        <f ca="1">COUNTIF(OFFSET(Unit_CFDAs!G$2,0,0,COUNTA(Unit_CFDAs!G$2:G$68000),1),$I436)</f>
        <v>1</v>
      </c>
      <c r="Q436" s="11">
        <f ca="1">COUNTIF(OFFSET(Unit_CFDAs!H$2,0,0,COUNTA(Unit_CFDAs!H$2:H$68000),1),$I436)</f>
        <v>0</v>
      </c>
      <c r="R436" s="11">
        <f ca="1">COUNTIF(OFFSET(Unit_CFDAs!I$2,0,0,COUNTA(Unit_CFDAs!I$2:I$68000),1),$I436)</f>
        <v>1</v>
      </c>
      <c r="S436" s="11">
        <f ca="1">COUNTIF(OFFSET(Unit_CFDAs!J$2,0,0,COUNTA(Unit_CFDAs!J$2:J$68000),1),$I436)</f>
        <v>1</v>
      </c>
      <c r="T436" s="11">
        <f ca="1">COUNTIF(OFFSET(Unit_CFDAs!K$2,0,0,COUNTA(Unit_CFDAs!K$2:K$68000),1),$I436)</f>
        <v>0</v>
      </c>
      <c r="U436" t="str">
        <f>INDEX('CFDA-Defs'!$C$2:$C$68000,MATCH(I436,'CFDA-Defs'!$B$2:$B$68000))</f>
        <v>National Institutes Of Health, Department Of Health And Human Services</v>
      </c>
      <c r="V436" t="str">
        <f>INDEX('CFDA-Defs'!$A$2:$A$68000,MATCH(I436,'CFDA-Defs'!$B$2:$B$68000))</f>
        <v>Mental Health Research Grants</v>
      </c>
    </row>
    <row r="437" spans="1:22" x14ac:dyDescent="0.2">
      <c r="A437" s="1">
        <v>41255</v>
      </c>
      <c r="B437" s="1">
        <v>41926</v>
      </c>
      <c r="C437" t="s">
        <v>9155</v>
      </c>
      <c r="D437" t="s">
        <v>9156</v>
      </c>
      <c r="E437" t="s">
        <v>5633</v>
      </c>
      <c r="G437" t="s">
        <v>9157</v>
      </c>
      <c r="H437" t="s">
        <v>9158</v>
      </c>
      <c r="I437">
        <v>93.242000000000004</v>
      </c>
      <c r="J437" s="8">
        <f ca="1">COUNTIF(OFFSET(Unit_CFDAs!A$2,0,0,COUNTA(Unit_CFDAs!A$2:A$68000),1),$I437)</f>
        <v>1</v>
      </c>
      <c r="K437" s="8">
        <f ca="1">COUNTIF(OFFSET(Unit_CFDAs!B$2,0,0,COUNTA(Unit_CFDAs!B$2:B$68000),1),$I437)</f>
        <v>0</v>
      </c>
      <c r="L437" s="8">
        <f ca="1">COUNTIF(OFFSET(Unit_CFDAs!C$2,0,0,COUNTA(Unit_CFDAs!C$2:C$68000),1),$I437)</f>
        <v>1</v>
      </c>
      <c r="M437" s="8">
        <f ca="1">COUNTIF(OFFSET(Unit_CFDAs!D$2,0,0,COUNTA(Unit_CFDAs!D$2:D$68000),1),$I437)</f>
        <v>1</v>
      </c>
      <c r="N437" s="8">
        <f ca="1">COUNTIF(OFFSET(Unit_CFDAs!E$2,0,0,COUNTA(Unit_CFDAs!E$2:E$68000),1),$I437)</f>
        <v>0</v>
      </c>
      <c r="O437" s="9">
        <f ca="1">COUNTIF(OFFSET(Unit_CFDAs!F$2,0,0,COUNTA(Unit_CFDAs!F$2:F$68000),1),$I437)</f>
        <v>1</v>
      </c>
      <c r="P437" s="11">
        <f ca="1">COUNTIF(OFFSET(Unit_CFDAs!G$2,0,0,COUNTA(Unit_CFDAs!G$2:G$68000),1),$I437)</f>
        <v>1</v>
      </c>
      <c r="Q437" s="11">
        <f ca="1">COUNTIF(OFFSET(Unit_CFDAs!H$2,0,0,COUNTA(Unit_CFDAs!H$2:H$68000),1),$I437)</f>
        <v>0</v>
      </c>
      <c r="R437" s="11">
        <f ca="1">COUNTIF(OFFSET(Unit_CFDAs!I$2,0,0,COUNTA(Unit_CFDAs!I$2:I$68000),1),$I437)</f>
        <v>1</v>
      </c>
      <c r="S437" s="11">
        <f ca="1">COUNTIF(OFFSET(Unit_CFDAs!J$2,0,0,COUNTA(Unit_CFDAs!J$2:J$68000),1),$I437)</f>
        <v>1</v>
      </c>
      <c r="T437" s="11">
        <f ca="1">COUNTIF(OFFSET(Unit_CFDAs!K$2,0,0,COUNTA(Unit_CFDAs!K$2:K$68000),1),$I437)</f>
        <v>0</v>
      </c>
      <c r="U437" t="str">
        <f>INDEX('CFDA-Defs'!$C$2:$C$68000,MATCH(I437,'CFDA-Defs'!$B$2:$B$68000))</f>
        <v>National Institutes Of Health, Department Of Health And Human Services</v>
      </c>
      <c r="V437" t="str">
        <f>INDEX('CFDA-Defs'!$A$2:$A$68000,MATCH(I437,'CFDA-Defs'!$B$2:$B$68000))</f>
        <v>Mental Health Research Grants</v>
      </c>
    </row>
    <row r="438" spans="1:22" x14ac:dyDescent="0.2">
      <c r="A438" s="1">
        <v>41255</v>
      </c>
      <c r="B438" s="1">
        <v>41926</v>
      </c>
      <c r="C438" t="s">
        <v>9159</v>
      </c>
      <c r="D438" t="s">
        <v>9160</v>
      </c>
      <c r="E438" t="s">
        <v>5633</v>
      </c>
      <c r="G438" t="s">
        <v>9161</v>
      </c>
      <c r="H438" t="s">
        <v>9162</v>
      </c>
      <c r="I438">
        <v>93.242000000000004</v>
      </c>
      <c r="J438" s="8">
        <f ca="1">COUNTIF(OFFSET(Unit_CFDAs!A$2,0,0,COUNTA(Unit_CFDAs!A$2:A$68000),1),$I438)</f>
        <v>1</v>
      </c>
      <c r="K438" s="8">
        <f ca="1">COUNTIF(OFFSET(Unit_CFDAs!B$2,0,0,COUNTA(Unit_CFDAs!B$2:B$68000),1),$I438)</f>
        <v>0</v>
      </c>
      <c r="L438" s="8">
        <f ca="1">COUNTIF(OFFSET(Unit_CFDAs!C$2,0,0,COUNTA(Unit_CFDAs!C$2:C$68000),1),$I438)</f>
        <v>1</v>
      </c>
      <c r="M438" s="8">
        <f ca="1">COUNTIF(OFFSET(Unit_CFDAs!D$2,0,0,COUNTA(Unit_CFDAs!D$2:D$68000),1),$I438)</f>
        <v>1</v>
      </c>
      <c r="N438" s="8">
        <f ca="1">COUNTIF(OFFSET(Unit_CFDAs!E$2,0,0,COUNTA(Unit_CFDAs!E$2:E$68000),1),$I438)</f>
        <v>0</v>
      </c>
      <c r="O438" s="9">
        <f ca="1">COUNTIF(OFFSET(Unit_CFDAs!F$2,0,0,COUNTA(Unit_CFDAs!F$2:F$68000),1),$I438)</f>
        <v>1</v>
      </c>
      <c r="P438" s="11">
        <f ca="1">COUNTIF(OFFSET(Unit_CFDAs!G$2,0,0,COUNTA(Unit_CFDAs!G$2:G$68000),1),$I438)</f>
        <v>1</v>
      </c>
      <c r="Q438" s="11">
        <f ca="1">COUNTIF(OFFSET(Unit_CFDAs!H$2,0,0,COUNTA(Unit_CFDAs!H$2:H$68000),1),$I438)</f>
        <v>0</v>
      </c>
      <c r="R438" s="11">
        <f ca="1">COUNTIF(OFFSET(Unit_CFDAs!I$2,0,0,COUNTA(Unit_CFDAs!I$2:I$68000),1),$I438)</f>
        <v>1</v>
      </c>
      <c r="S438" s="11">
        <f ca="1">COUNTIF(OFFSET(Unit_CFDAs!J$2,0,0,COUNTA(Unit_CFDAs!J$2:J$68000),1),$I438)</f>
        <v>1</v>
      </c>
      <c r="T438" s="11">
        <f ca="1">COUNTIF(OFFSET(Unit_CFDAs!K$2,0,0,COUNTA(Unit_CFDAs!K$2:K$68000),1),$I438)</f>
        <v>0</v>
      </c>
      <c r="U438" t="str">
        <f>INDEX('CFDA-Defs'!$C$2:$C$68000,MATCH(I438,'CFDA-Defs'!$B$2:$B$68000))</f>
        <v>National Institutes Of Health, Department Of Health And Human Services</v>
      </c>
      <c r="V438" t="str">
        <f>INDEX('CFDA-Defs'!$A$2:$A$68000,MATCH(I438,'CFDA-Defs'!$B$2:$B$68000))</f>
        <v>Mental Health Research Grants</v>
      </c>
    </row>
    <row r="439" spans="1:22" x14ac:dyDescent="0.2">
      <c r="A439" s="1">
        <v>41255</v>
      </c>
      <c r="B439" s="1">
        <v>41926</v>
      </c>
      <c r="C439" t="s">
        <v>9163</v>
      </c>
      <c r="D439" t="s">
        <v>9164</v>
      </c>
      <c r="E439" t="s">
        <v>5633</v>
      </c>
      <c r="G439" t="s">
        <v>9165</v>
      </c>
      <c r="H439" t="s">
        <v>9166</v>
      </c>
      <c r="I439">
        <v>93.242000000000004</v>
      </c>
      <c r="J439" s="8">
        <f ca="1">COUNTIF(OFFSET(Unit_CFDAs!A$2,0,0,COUNTA(Unit_CFDAs!A$2:A$68000),1),$I439)</f>
        <v>1</v>
      </c>
      <c r="K439" s="8">
        <f ca="1">COUNTIF(OFFSET(Unit_CFDAs!B$2,0,0,COUNTA(Unit_CFDAs!B$2:B$68000),1),$I439)</f>
        <v>0</v>
      </c>
      <c r="L439" s="8">
        <f ca="1">COUNTIF(OFFSET(Unit_CFDAs!C$2,0,0,COUNTA(Unit_CFDAs!C$2:C$68000),1),$I439)</f>
        <v>1</v>
      </c>
      <c r="M439" s="8">
        <f ca="1">COUNTIF(OFFSET(Unit_CFDAs!D$2,0,0,COUNTA(Unit_CFDAs!D$2:D$68000),1),$I439)</f>
        <v>1</v>
      </c>
      <c r="N439" s="8">
        <f ca="1">COUNTIF(OFFSET(Unit_CFDAs!E$2,0,0,COUNTA(Unit_CFDAs!E$2:E$68000),1),$I439)</f>
        <v>0</v>
      </c>
      <c r="O439" s="9">
        <f ca="1">COUNTIF(OFFSET(Unit_CFDAs!F$2,0,0,COUNTA(Unit_CFDAs!F$2:F$68000),1),$I439)</f>
        <v>1</v>
      </c>
      <c r="P439" s="11">
        <f ca="1">COUNTIF(OFFSET(Unit_CFDAs!G$2,0,0,COUNTA(Unit_CFDAs!G$2:G$68000),1),$I439)</f>
        <v>1</v>
      </c>
      <c r="Q439" s="11">
        <f ca="1">COUNTIF(OFFSET(Unit_CFDAs!H$2,0,0,COUNTA(Unit_CFDAs!H$2:H$68000),1),$I439)</f>
        <v>0</v>
      </c>
      <c r="R439" s="11">
        <f ca="1">COUNTIF(OFFSET(Unit_CFDAs!I$2,0,0,COUNTA(Unit_CFDAs!I$2:I$68000),1),$I439)</f>
        <v>1</v>
      </c>
      <c r="S439" s="11">
        <f ca="1">COUNTIF(OFFSET(Unit_CFDAs!J$2,0,0,COUNTA(Unit_CFDAs!J$2:J$68000),1),$I439)</f>
        <v>1</v>
      </c>
      <c r="T439" s="11">
        <f ca="1">COUNTIF(OFFSET(Unit_CFDAs!K$2,0,0,COUNTA(Unit_CFDAs!K$2:K$68000),1),$I439)</f>
        <v>0</v>
      </c>
      <c r="U439" t="str">
        <f>INDEX('CFDA-Defs'!$C$2:$C$68000,MATCH(I439,'CFDA-Defs'!$B$2:$B$68000))</f>
        <v>National Institutes Of Health, Department Of Health And Human Services</v>
      </c>
      <c r="V439" t="str">
        <f>INDEX('CFDA-Defs'!$A$2:$A$68000,MATCH(I439,'CFDA-Defs'!$B$2:$B$68000))</f>
        <v>Mental Health Research Grants</v>
      </c>
    </row>
    <row r="440" spans="1:22" x14ac:dyDescent="0.2">
      <c r="A440" s="1">
        <v>41255</v>
      </c>
      <c r="B440" s="1">
        <v>41926</v>
      </c>
      <c r="C440" t="s">
        <v>9167</v>
      </c>
      <c r="D440" t="s">
        <v>9168</v>
      </c>
      <c r="E440" t="s">
        <v>5633</v>
      </c>
      <c r="G440" t="s">
        <v>9169</v>
      </c>
      <c r="H440" t="s">
        <v>9170</v>
      </c>
      <c r="I440">
        <v>93.242000000000004</v>
      </c>
      <c r="J440" s="8">
        <f ca="1">COUNTIF(OFFSET(Unit_CFDAs!A$2,0,0,COUNTA(Unit_CFDAs!A$2:A$68000),1),$I440)</f>
        <v>1</v>
      </c>
      <c r="K440" s="8">
        <f ca="1">COUNTIF(OFFSET(Unit_CFDAs!B$2,0,0,COUNTA(Unit_CFDAs!B$2:B$68000),1),$I440)</f>
        <v>0</v>
      </c>
      <c r="L440" s="8">
        <f ca="1">COUNTIF(OFFSET(Unit_CFDAs!C$2,0,0,COUNTA(Unit_CFDAs!C$2:C$68000),1),$I440)</f>
        <v>1</v>
      </c>
      <c r="M440" s="8">
        <f ca="1">COUNTIF(OFFSET(Unit_CFDAs!D$2,0,0,COUNTA(Unit_CFDAs!D$2:D$68000),1),$I440)</f>
        <v>1</v>
      </c>
      <c r="N440" s="8">
        <f ca="1">COUNTIF(OFFSET(Unit_CFDAs!E$2,0,0,COUNTA(Unit_CFDAs!E$2:E$68000),1),$I440)</f>
        <v>0</v>
      </c>
      <c r="O440" s="9">
        <f ca="1">COUNTIF(OFFSET(Unit_CFDAs!F$2,0,0,COUNTA(Unit_CFDAs!F$2:F$68000),1),$I440)</f>
        <v>1</v>
      </c>
      <c r="P440" s="11">
        <f ca="1">COUNTIF(OFFSET(Unit_CFDAs!G$2,0,0,COUNTA(Unit_CFDAs!G$2:G$68000),1),$I440)</f>
        <v>1</v>
      </c>
      <c r="Q440" s="11">
        <f ca="1">COUNTIF(OFFSET(Unit_CFDAs!H$2,0,0,COUNTA(Unit_CFDAs!H$2:H$68000),1),$I440)</f>
        <v>0</v>
      </c>
      <c r="R440" s="11">
        <f ca="1">COUNTIF(OFFSET(Unit_CFDAs!I$2,0,0,COUNTA(Unit_CFDAs!I$2:I$68000),1),$I440)</f>
        <v>1</v>
      </c>
      <c r="S440" s="11">
        <f ca="1">COUNTIF(OFFSET(Unit_CFDAs!J$2,0,0,COUNTA(Unit_CFDAs!J$2:J$68000),1),$I440)</f>
        <v>1</v>
      </c>
      <c r="T440" s="11">
        <f ca="1">COUNTIF(OFFSET(Unit_CFDAs!K$2,0,0,COUNTA(Unit_CFDAs!K$2:K$68000),1),$I440)</f>
        <v>0</v>
      </c>
      <c r="U440" t="str">
        <f>INDEX('CFDA-Defs'!$C$2:$C$68000,MATCH(I440,'CFDA-Defs'!$B$2:$B$68000))</f>
        <v>National Institutes Of Health, Department Of Health And Human Services</v>
      </c>
      <c r="V440" t="str">
        <f>INDEX('CFDA-Defs'!$A$2:$A$68000,MATCH(I440,'CFDA-Defs'!$B$2:$B$68000))</f>
        <v>Mental Health Research Grants</v>
      </c>
    </row>
    <row r="441" spans="1:22" x14ac:dyDescent="0.2">
      <c r="A441" s="1">
        <v>41255</v>
      </c>
      <c r="B441" s="1">
        <v>41926</v>
      </c>
      <c r="C441" t="s">
        <v>9171</v>
      </c>
      <c r="D441" t="s">
        <v>9146</v>
      </c>
      <c r="E441" t="s">
        <v>5633</v>
      </c>
      <c r="G441" t="s">
        <v>9172</v>
      </c>
      <c r="H441" t="s">
        <v>9173</v>
      </c>
      <c r="I441">
        <v>93.242000000000004</v>
      </c>
      <c r="J441" s="8">
        <f ca="1">COUNTIF(OFFSET(Unit_CFDAs!A$2,0,0,COUNTA(Unit_CFDAs!A$2:A$68000),1),$I441)</f>
        <v>1</v>
      </c>
      <c r="K441" s="8">
        <f ca="1">COUNTIF(OFFSET(Unit_CFDAs!B$2,0,0,COUNTA(Unit_CFDAs!B$2:B$68000),1),$I441)</f>
        <v>0</v>
      </c>
      <c r="L441" s="8">
        <f ca="1">COUNTIF(OFFSET(Unit_CFDAs!C$2,0,0,COUNTA(Unit_CFDAs!C$2:C$68000),1),$I441)</f>
        <v>1</v>
      </c>
      <c r="M441" s="8">
        <f ca="1">COUNTIF(OFFSET(Unit_CFDAs!D$2,0,0,COUNTA(Unit_CFDAs!D$2:D$68000),1),$I441)</f>
        <v>1</v>
      </c>
      <c r="N441" s="8">
        <f ca="1">COUNTIF(OFFSET(Unit_CFDAs!E$2,0,0,COUNTA(Unit_CFDAs!E$2:E$68000),1),$I441)</f>
        <v>0</v>
      </c>
      <c r="O441" s="9">
        <f ca="1">COUNTIF(OFFSET(Unit_CFDAs!F$2,0,0,COUNTA(Unit_CFDAs!F$2:F$68000),1),$I441)</f>
        <v>1</v>
      </c>
      <c r="P441" s="11">
        <f ca="1">COUNTIF(OFFSET(Unit_CFDAs!G$2,0,0,COUNTA(Unit_CFDAs!G$2:G$68000),1),$I441)</f>
        <v>1</v>
      </c>
      <c r="Q441" s="11">
        <f ca="1">COUNTIF(OFFSET(Unit_CFDAs!H$2,0,0,COUNTA(Unit_CFDAs!H$2:H$68000),1),$I441)</f>
        <v>0</v>
      </c>
      <c r="R441" s="11">
        <f ca="1">COUNTIF(OFFSET(Unit_CFDAs!I$2,0,0,COUNTA(Unit_CFDAs!I$2:I$68000),1),$I441)</f>
        <v>1</v>
      </c>
      <c r="S441" s="11">
        <f ca="1">COUNTIF(OFFSET(Unit_CFDAs!J$2,0,0,COUNTA(Unit_CFDAs!J$2:J$68000),1),$I441)</f>
        <v>1</v>
      </c>
      <c r="T441" s="11">
        <f ca="1">COUNTIF(OFFSET(Unit_CFDAs!K$2,0,0,COUNTA(Unit_CFDAs!K$2:K$68000),1),$I441)</f>
        <v>0</v>
      </c>
      <c r="U441" t="str">
        <f>INDEX('CFDA-Defs'!$C$2:$C$68000,MATCH(I441,'CFDA-Defs'!$B$2:$B$68000))</f>
        <v>National Institutes Of Health, Department Of Health And Human Services</v>
      </c>
      <c r="V441" t="str">
        <f>INDEX('CFDA-Defs'!$A$2:$A$68000,MATCH(I441,'CFDA-Defs'!$B$2:$B$68000))</f>
        <v>Mental Health Research Grants</v>
      </c>
    </row>
    <row r="442" spans="1:22" x14ac:dyDescent="0.2">
      <c r="A442" s="1">
        <v>41255</v>
      </c>
      <c r="B442" s="1">
        <v>41926</v>
      </c>
      <c r="C442" t="s">
        <v>9174</v>
      </c>
      <c r="D442" t="s">
        <v>9175</v>
      </c>
      <c r="E442" t="s">
        <v>5633</v>
      </c>
      <c r="G442" t="s">
        <v>9176</v>
      </c>
      <c r="H442" t="s">
        <v>9177</v>
      </c>
      <c r="I442">
        <v>93.242000000000004</v>
      </c>
      <c r="J442" s="8">
        <f ca="1">COUNTIF(OFFSET(Unit_CFDAs!A$2,0,0,COUNTA(Unit_CFDAs!A$2:A$68000),1),$I442)</f>
        <v>1</v>
      </c>
      <c r="K442" s="8">
        <f ca="1">COUNTIF(OFFSET(Unit_CFDAs!B$2,0,0,COUNTA(Unit_CFDAs!B$2:B$68000),1),$I442)</f>
        <v>0</v>
      </c>
      <c r="L442" s="8">
        <f ca="1">COUNTIF(OFFSET(Unit_CFDAs!C$2,0,0,COUNTA(Unit_CFDAs!C$2:C$68000),1),$I442)</f>
        <v>1</v>
      </c>
      <c r="M442" s="8">
        <f ca="1">COUNTIF(OFFSET(Unit_CFDAs!D$2,0,0,COUNTA(Unit_CFDAs!D$2:D$68000),1),$I442)</f>
        <v>1</v>
      </c>
      <c r="N442" s="8">
        <f ca="1">COUNTIF(OFFSET(Unit_CFDAs!E$2,0,0,COUNTA(Unit_CFDAs!E$2:E$68000),1),$I442)</f>
        <v>0</v>
      </c>
      <c r="O442" s="9">
        <f ca="1">COUNTIF(OFFSET(Unit_CFDAs!F$2,0,0,COUNTA(Unit_CFDAs!F$2:F$68000),1),$I442)</f>
        <v>1</v>
      </c>
      <c r="P442" s="11">
        <f ca="1">COUNTIF(OFFSET(Unit_CFDAs!G$2,0,0,COUNTA(Unit_CFDAs!G$2:G$68000),1),$I442)</f>
        <v>1</v>
      </c>
      <c r="Q442" s="11">
        <f ca="1">COUNTIF(OFFSET(Unit_CFDAs!H$2,0,0,COUNTA(Unit_CFDAs!H$2:H$68000),1),$I442)</f>
        <v>0</v>
      </c>
      <c r="R442" s="11">
        <f ca="1">COUNTIF(OFFSET(Unit_CFDAs!I$2,0,0,COUNTA(Unit_CFDAs!I$2:I$68000),1),$I442)</f>
        <v>1</v>
      </c>
      <c r="S442" s="11">
        <f ca="1">COUNTIF(OFFSET(Unit_CFDAs!J$2,0,0,COUNTA(Unit_CFDAs!J$2:J$68000),1),$I442)</f>
        <v>1</v>
      </c>
      <c r="T442" s="11">
        <f ca="1">COUNTIF(OFFSET(Unit_CFDAs!K$2,0,0,COUNTA(Unit_CFDAs!K$2:K$68000),1),$I442)</f>
        <v>0</v>
      </c>
      <c r="U442" t="str">
        <f>INDEX('CFDA-Defs'!$C$2:$C$68000,MATCH(I442,'CFDA-Defs'!$B$2:$B$68000))</f>
        <v>National Institutes Of Health, Department Of Health And Human Services</v>
      </c>
      <c r="V442" t="str">
        <f>INDEX('CFDA-Defs'!$A$2:$A$68000,MATCH(I442,'CFDA-Defs'!$B$2:$B$68000))</f>
        <v>Mental Health Research Grants</v>
      </c>
    </row>
    <row r="443" spans="1:22" x14ac:dyDescent="0.2">
      <c r="A443" s="1">
        <v>41255</v>
      </c>
      <c r="B443" s="1">
        <v>41926</v>
      </c>
      <c r="C443" t="s">
        <v>9178</v>
      </c>
      <c r="D443" t="s">
        <v>9145</v>
      </c>
      <c r="E443" t="s">
        <v>5633</v>
      </c>
      <c r="G443" t="s">
        <v>9179</v>
      </c>
      <c r="H443" t="s">
        <v>9180</v>
      </c>
      <c r="I443">
        <v>93.242000000000004</v>
      </c>
      <c r="J443" s="8">
        <f ca="1">COUNTIF(OFFSET(Unit_CFDAs!A$2,0,0,COUNTA(Unit_CFDAs!A$2:A$68000),1),$I443)</f>
        <v>1</v>
      </c>
      <c r="K443" s="8">
        <f ca="1">COUNTIF(OFFSET(Unit_CFDAs!B$2,0,0,COUNTA(Unit_CFDAs!B$2:B$68000),1),$I443)</f>
        <v>0</v>
      </c>
      <c r="L443" s="8">
        <f ca="1">COUNTIF(OFFSET(Unit_CFDAs!C$2,0,0,COUNTA(Unit_CFDAs!C$2:C$68000),1),$I443)</f>
        <v>1</v>
      </c>
      <c r="M443" s="8">
        <f ca="1">COUNTIF(OFFSET(Unit_CFDAs!D$2,0,0,COUNTA(Unit_CFDAs!D$2:D$68000),1),$I443)</f>
        <v>1</v>
      </c>
      <c r="N443" s="8">
        <f ca="1">COUNTIF(OFFSET(Unit_CFDAs!E$2,0,0,COUNTA(Unit_CFDAs!E$2:E$68000),1),$I443)</f>
        <v>0</v>
      </c>
      <c r="O443" s="9">
        <f ca="1">COUNTIF(OFFSET(Unit_CFDAs!F$2,0,0,COUNTA(Unit_CFDAs!F$2:F$68000),1),$I443)</f>
        <v>1</v>
      </c>
      <c r="P443" s="11">
        <f ca="1">COUNTIF(OFFSET(Unit_CFDAs!G$2,0,0,COUNTA(Unit_CFDAs!G$2:G$68000),1),$I443)</f>
        <v>1</v>
      </c>
      <c r="Q443" s="11">
        <f ca="1">COUNTIF(OFFSET(Unit_CFDAs!H$2,0,0,COUNTA(Unit_CFDAs!H$2:H$68000),1),$I443)</f>
        <v>0</v>
      </c>
      <c r="R443" s="11">
        <f ca="1">COUNTIF(OFFSET(Unit_CFDAs!I$2,0,0,COUNTA(Unit_CFDAs!I$2:I$68000),1),$I443)</f>
        <v>1</v>
      </c>
      <c r="S443" s="11">
        <f ca="1">COUNTIF(OFFSET(Unit_CFDAs!J$2,0,0,COUNTA(Unit_CFDAs!J$2:J$68000),1),$I443)</f>
        <v>1</v>
      </c>
      <c r="T443" s="11">
        <f ca="1">COUNTIF(OFFSET(Unit_CFDAs!K$2,0,0,COUNTA(Unit_CFDAs!K$2:K$68000),1),$I443)</f>
        <v>0</v>
      </c>
      <c r="U443" t="str">
        <f>INDEX('CFDA-Defs'!$C$2:$C$68000,MATCH(I443,'CFDA-Defs'!$B$2:$B$68000))</f>
        <v>National Institutes Of Health, Department Of Health And Human Services</v>
      </c>
      <c r="V443" t="str">
        <f>INDEX('CFDA-Defs'!$A$2:$A$68000,MATCH(I443,'CFDA-Defs'!$B$2:$B$68000))</f>
        <v>Mental Health Research Grants</v>
      </c>
    </row>
    <row r="444" spans="1:22" x14ac:dyDescent="0.2">
      <c r="A444" s="1">
        <v>41250</v>
      </c>
      <c r="B444" s="1">
        <v>41360</v>
      </c>
      <c r="C444" t="s">
        <v>9148</v>
      </c>
      <c r="D444" t="s">
        <v>9149</v>
      </c>
      <c r="E444" t="s">
        <v>5633</v>
      </c>
      <c r="G444" t="s">
        <v>9150</v>
      </c>
      <c r="H444" t="s">
        <v>9151</v>
      </c>
      <c r="I444">
        <v>93.242000000000004</v>
      </c>
      <c r="J444" s="8">
        <f ca="1">COUNTIF(OFFSET(Unit_CFDAs!A$2,0,0,COUNTA(Unit_CFDAs!A$2:A$68000),1),$I444)</f>
        <v>1</v>
      </c>
      <c r="K444" s="8">
        <f ca="1">COUNTIF(OFFSET(Unit_CFDAs!B$2,0,0,COUNTA(Unit_CFDAs!B$2:B$68000),1),$I444)</f>
        <v>0</v>
      </c>
      <c r="L444" s="8">
        <f ca="1">COUNTIF(OFFSET(Unit_CFDAs!C$2,0,0,COUNTA(Unit_CFDAs!C$2:C$68000),1),$I444)</f>
        <v>1</v>
      </c>
      <c r="M444" s="8">
        <f ca="1">COUNTIF(OFFSET(Unit_CFDAs!D$2,0,0,COUNTA(Unit_CFDAs!D$2:D$68000),1),$I444)</f>
        <v>1</v>
      </c>
      <c r="N444" s="8">
        <f ca="1">COUNTIF(OFFSET(Unit_CFDAs!E$2,0,0,COUNTA(Unit_CFDAs!E$2:E$68000),1),$I444)</f>
        <v>0</v>
      </c>
      <c r="O444" s="9">
        <f ca="1">COUNTIF(OFFSET(Unit_CFDAs!F$2,0,0,COUNTA(Unit_CFDAs!F$2:F$68000),1),$I444)</f>
        <v>1</v>
      </c>
      <c r="P444" s="11">
        <f ca="1">COUNTIF(OFFSET(Unit_CFDAs!G$2,0,0,COUNTA(Unit_CFDAs!G$2:G$68000),1),$I444)</f>
        <v>1</v>
      </c>
      <c r="Q444" s="11">
        <f ca="1">COUNTIF(OFFSET(Unit_CFDAs!H$2,0,0,COUNTA(Unit_CFDAs!H$2:H$68000),1),$I444)</f>
        <v>0</v>
      </c>
      <c r="R444" s="11">
        <f ca="1">COUNTIF(OFFSET(Unit_CFDAs!I$2,0,0,COUNTA(Unit_CFDAs!I$2:I$68000),1),$I444)</f>
        <v>1</v>
      </c>
      <c r="S444" s="11">
        <f ca="1">COUNTIF(OFFSET(Unit_CFDAs!J$2,0,0,COUNTA(Unit_CFDAs!J$2:J$68000),1),$I444)</f>
        <v>1</v>
      </c>
      <c r="T444" s="11">
        <f ca="1">COUNTIF(OFFSET(Unit_CFDAs!K$2,0,0,COUNTA(Unit_CFDAs!K$2:K$68000),1),$I444)</f>
        <v>0</v>
      </c>
      <c r="U444" t="str">
        <f>INDEX('CFDA-Defs'!$C$2:$C$68000,MATCH(I444,'CFDA-Defs'!$B$2:$B$68000))</f>
        <v>National Institutes Of Health, Department Of Health And Human Services</v>
      </c>
      <c r="V444" t="str">
        <f>INDEX('CFDA-Defs'!$A$2:$A$68000,MATCH(I444,'CFDA-Defs'!$B$2:$B$68000))</f>
        <v>Mental Health Research Grants</v>
      </c>
    </row>
    <row r="445" spans="1:22" x14ac:dyDescent="0.2">
      <c r="A445" s="1">
        <v>41216</v>
      </c>
      <c r="B445" s="1">
        <v>42077</v>
      </c>
      <c r="C445" t="s">
        <v>8560</v>
      </c>
      <c r="D445" t="s">
        <v>8561</v>
      </c>
      <c r="E445" t="s">
        <v>5633</v>
      </c>
      <c r="F445">
        <v>499999</v>
      </c>
      <c r="G445" t="s">
        <v>8562</v>
      </c>
      <c r="H445" t="s">
        <v>8563</v>
      </c>
      <c r="I445">
        <v>93.242000000000004</v>
      </c>
      <c r="J445" s="8">
        <f ca="1">COUNTIF(OFFSET(Unit_CFDAs!A$2,0,0,COUNTA(Unit_CFDAs!A$2:A$68000),1),$I445)</f>
        <v>1</v>
      </c>
      <c r="K445" s="8">
        <f ca="1">COUNTIF(OFFSET(Unit_CFDAs!B$2,0,0,COUNTA(Unit_CFDAs!B$2:B$68000),1),$I445)</f>
        <v>0</v>
      </c>
      <c r="L445" s="8">
        <f ca="1">COUNTIF(OFFSET(Unit_CFDAs!C$2,0,0,COUNTA(Unit_CFDAs!C$2:C$68000),1),$I445)</f>
        <v>1</v>
      </c>
      <c r="M445" s="8">
        <f ca="1">COUNTIF(OFFSET(Unit_CFDAs!D$2,0,0,COUNTA(Unit_CFDAs!D$2:D$68000),1),$I445)</f>
        <v>1</v>
      </c>
      <c r="N445" s="8">
        <f ca="1">COUNTIF(OFFSET(Unit_CFDAs!E$2,0,0,COUNTA(Unit_CFDAs!E$2:E$68000),1),$I445)</f>
        <v>0</v>
      </c>
      <c r="O445" s="9">
        <f ca="1">COUNTIF(OFFSET(Unit_CFDAs!F$2,0,0,COUNTA(Unit_CFDAs!F$2:F$68000),1),$I445)</f>
        <v>1</v>
      </c>
      <c r="P445" s="11">
        <f ca="1">COUNTIF(OFFSET(Unit_CFDAs!G$2,0,0,COUNTA(Unit_CFDAs!G$2:G$68000),1),$I445)</f>
        <v>1</v>
      </c>
      <c r="Q445" s="11">
        <f ca="1">COUNTIF(OFFSET(Unit_CFDAs!H$2,0,0,COUNTA(Unit_CFDAs!H$2:H$68000),1),$I445)</f>
        <v>0</v>
      </c>
      <c r="R445" s="11">
        <f ca="1">COUNTIF(OFFSET(Unit_CFDAs!I$2,0,0,COUNTA(Unit_CFDAs!I$2:I$68000),1),$I445)</f>
        <v>1</v>
      </c>
      <c r="S445" s="11">
        <f ca="1">COUNTIF(OFFSET(Unit_CFDAs!J$2,0,0,COUNTA(Unit_CFDAs!J$2:J$68000),1),$I445)</f>
        <v>1</v>
      </c>
      <c r="T445" s="11">
        <f ca="1">COUNTIF(OFFSET(Unit_CFDAs!K$2,0,0,COUNTA(Unit_CFDAs!K$2:K$68000),1),$I445)</f>
        <v>0</v>
      </c>
      <c r="U445" t="str">
        <f>INDEX('CFDA-Defs'!$C$2:$C$68000,MATCH(I445,'CFDA-Defs'!$B$2:$B$68000))</f>
        <v>National Institutes Of Health, Department Of Health And Human Services</v>
      </c>
      <c r="V445" t="str">
        <f>INDEX('CFDA-Defs'!$A$2:$A$68000,MATCH(I445,'CFDA-Defs'!$B$2:$B$68000))</f>
        <v>Mental Health Research Grants</v>
      </c>
    </row>
    <row r="446" spans="1:22" x14ac:dyDescent="0.2">
      <c r="A446" s="1">
        <v>41125</v>
      </c>
      <c r="B446" s="1">
        <v>42255</v>
      </c>
      <c r="C446" t="s">
        <v>6446</v>
      </c>
      <c r="D446" t="s">
        <v>6447</v>
      </c>
      <c r="E446" t="s">
        <v>5633</v>
      </c>
      <c r="G446" t="s">
        <v>6448</v>
      </c>
      <c r="H446" t="s">
        <v>6449</v>
      </c>
      <c r="I446">
        <v>93.242000000000004</v>
      </c>
      <c r="J446" s="8">
        <f ca="1">COUNTIF(OFFSET(Unit_CFDAs!A$2,0,0,COUNTA(Unit_CFDAs!A$2:A$68000),1),$I446)</f>
        <v>1</v>
      </c>
      <c r="K446" s="8">
        <f ca="1">COUNTIF(OFFSET(Unit_CFDAs!B$2,0,0,COUNTA(Unit_CFDAs!B$2:B$68000),1),$I446)</f>
        <v>0</v>
      </c>
      <c r="L446" s="8">
        <f ca="1">COUNTIF(OFFSET(Unit_CFDAs!C$2,0,0,COUNTA(Unit_CFDAs!C$2:C$68000),1),$I446)</f>
        <v>1</v>
      </c>
      <c r="M446" s="8">
        <f ca="1">COUNTIF(OFFSET(Unit_CFDAs!D$2,0,0,COUNTA(Unit_CFDAs!D$2:D$68000),1),$I446)</f>
        <v>1</v>
      </c>
      <c r="N446" s="8">
        <f ca="1">COUNTIF(OFFSET(Unit_CFDAs!E$2,0,0,COUNTA(Unit_CFDAs!E$2:E$68000),1),$I446)</f>
        <v>0</v>
      </c>
      <c r="O446" s="9">
        <f ca="1">COUNTIF(OFFSET(Unit_CFDAs!F$2,0,0,COUNTA(Unit_CFDAs!F$2:F$68000),1),$I446)</f>
        <v>1</v>
      </c>
      <c r="P446" s="11">
        <f ca="1">COUNTIF(OFFSET(Unit_CFDAs!G$2,0,0,COUNTA(Unit_CFDAs!G$2:G$68000),1),$I446)</f>
        <v>1</v>
      </c>
      <c r="Q446" s="11">
        <f ca="1">COUNTIF(OFFSET(Unit_CFDAs!H$2,0,0,COUNTA(Unit_CFDAs!H$2:H$68000),1),$I446)</f>
        <v>0</v>
      </c>
      <c r="R446" s="11">
        <f ca="1">COUNTIF(OFFSET(Unit_CFDAs!I$2,0,0,COUNTA(Unit_CFDAs!I$2:I$68000),1),$I446)</f>
        <v>1</v>
      </c>
      <c r="S446" s="11">
        <f ca="1">COUNTIF(OFFSET(Unit_CFDAs!J$2,0,0,COUNTA(Unit_CFDAs!J$2:J$68000),1),$I446)</f>
        <v>1</v>
      </c>
      <c r="T446" s="11">
        <f ca="1">COUNTIF(OFFSET(Unit_CFDAs!K$2,0,0,COUNTA(Unit_CFDAs!K$2:K$68000),1),$I446)</f>
        <v>0</v>
      </c>
      <c r="U446" t="str">
        <f>INDEX('CFDA-Defs'!$C$2:$C$68000,MATCH(I446,'CFDA-Defs'!$B$2:$B$68000))</f>
        <v>National Institutes Of Health, Department Of Health And Human Services</v>
      </c>
      <c r="V446" t="str">
        <f>INDEX('CFDA-Defs'!$A$2:$A$68000,MATCH(I446,'CFDA-Defs'!$B$2:$B$68000))</f>
        <v>Mental Health Research Grants</v>
      </c>
    </row>
    <row r="447" spans="1:22" x14ac:dyDescent="0.2">
      <c r="A447" s="1">
        <v>41095</v>
      </c>
      <c r="B447" s="1">
        <v>41775</v>
      </c>
      <c r="C447" t="s">
        <v>6450</v>
      </c>
      <c r="D447" t="s">
        <v>6451</v>
      </c>
      <c r="E447" t="s">
        <v>5633</v>
      </c>
      <c r="F447">
        <v>1000000</v>
      </c>
      <c r="G447" t="s">
        <v>6452</v>
      </c>
      <c r="H447" t="s">
        <v>6453</v>
      </c>
      <c r="I447">
        <v>93.242000000000004</v>
      </c>
      <c r="J447" s="8">
        <f ca="1">COUNTIF(OFFSET(Unit_CFDAs!A$2,0,0,COUNTA(Unit_CFDAs!A$2:A$68000),1),$I447)</f>
        <v>1</v>
      </c>
      <c r="K447" s="8">
        <f ca="1">COUNTIF(OFFSET(Unit_CFDAs!B$2,0,0,COUNTA(Unit_CFDAs!B$2:B$68000),1),$I447)</f>
        <v>0</v>
      </c>
      <c r="L447" s="8">
        <f ca="1">COUNTIF(OFFSET(Unit_CFDAs!C$2,0,0,COUNTA(Unit_CFDAs!C$2:C$68000),1),$I447)</f>
        <v>1</v>
      </c>
      <c r="M447" s="8">
        <f ca="1">COUNTIF(OFFSET(Unit_CFDAs!D$2,0,0,COUNTA(Unit_CFDAs!D$2:D$68000),1),$I447)</f>
        <v>1</v>
      </c>
      <c r="N447" s="8">
        <f ca="1">COUNTIF(OFFSET(Unit_CFDAs!E$2,0,0,COUNTA(Unit_CFDAs!E$2:E$68000),1),$I447)</f>
        <v>0</v>
      </c>
      <c r="O447" s="9">
        <f ca="1">COUNTIF(OFFSET(Unit_CFDAs!F$2,0,0,COUNTA(Unit_CFDAs!F$2:F$68000),1),$I447)</f>
        <v>1</v>
      </c>
      <c r="P447" s="11">
        <f ca="1">COUNTIF(OFFSET(Unit_CFDAs!G$2,0,0,COUNTA(Unit_CFDAs!G$2:G$68000),1),$I447)</f>
        <v>1</v>
      </c>
      <c r="Q447" s="11">
        <f ca="1">COUNTIF(OFFSET(Unit_CFDAs!H$2,0,0,COUNTA(Unit_CFDAs!H$2:H$68000),1),$I447)</f>
        <v>0</v>
      </c>
      <c r="R447" s="11">
        <f ca="1">COUNTIF(OFFSET(Unit_CFDAs!I$2,0,0,COUNTA(Unit_CFDAs!I$2:I$68000),1),$I447)</f>
        <v>1</v>
      </c>
      <c r="S447" s="11">
        <f ca="1">COUNTIF(OFFSET(Unit_CFDAs!J$2,0,0,COUNTA(Unit_CFDAs!J$2:J$68000),1),$I447)</f>
        <v>1</v>
      </c>
      <c r="T447" s="11">
        <f ca="1">COUNTIF(OFFSET(Unit_CFDAs!K$2,0,0,COUNTA(Unit_CFDAs!K$2:K$68000),1),$I447)</f>
        <v>0</v>
      </c>
      <c r="U447" t="str">
        <f>INDEX('CFDA-Defs'!$C$2:$C$68000,MATCH(I447,'CFDA-Defs'!$B$2:$B$68000))</f>
        <v>National Institutes Of Health, Department Of Health And Human Services</v>
      </c>
      <c r="V447" t="str">
        <f>INDEX('CFDA-Defs'!$A$2:$A$68000,MATCH(I447,'CFDA-Defs'!$B$2:$B$68000))</f>
        <v>Mental Health Research Grants</v>
      </c>
    </row>
    <row r="448" spans="1:22" x14ac:dyDescent="0.2">
      <c r="A448" s="1">
        <v>41055</v>
      </c>
      <c r="B448" s="1">
        <v>42253</v>
      </c>
      <c r="C448" t="s">
        <v>6454</v>
      </c>
      <c r="D448" t="s">
        <v>6455</v>
      </c>
      <c r="E448" t="s">
        <v>5633</v>
      </c>
      <c r="F448">
        <v>500000</v>
      </c>
      <c r="G448" t="s">
        <v>6456</v>
      </c>
      <c r="H448" t="s">
        <v>6457</v>
      </c>
      <c r="I448">
        <v>93.242000000000004</v>
      </c>
      <c r="J448" s="8">
        <f ca="1">COUNTIF(OFFSET(Unit_CFDAs!A$2,0,0,COUNTA(Unit_CFDAs!A$2:A$68000),1),$I448)</f>
        <v>1</v>
      </c>
      <c r="K448" s="8">
        <f ca="1">COUNTIF(OFFSET(Unit_CFDAs!B$2,0,0,COUNTA(Unit_CFDAs!B$2:B$68000),1),$I448)</f>
        <v>0</v>
      </c>
      <c r="L448" s="8">
        <f ca="1">COUNTIF(OFFSET(Unit_CFDAs!C$2,0,0,COUNTA(Unit_CFDAs!C$2:C$68000),1),$I448)</f>
        <v>1</v>
      </c>
      <c r="M448" s="8">
        <f ca="1">COUNTIF(OFFSET(Unit_CFDAs!D$2,0,0,COUNTA(Unit_CFDAs!D$2:D$68000),1),$I448)</f>
        <v>1</v>
      </c>
      <c r="N448" s="8">
        <f ca="1">COUNTIF(OFFSET(Unit_CFDAs!E$2,0,0,COUNTA(Unit_CFDAs!E$2:E$68000),1),$I448)</f>
        <v>0</v>
      </c>
      <c r="O448" s="9">
        <f ca="1">COUNTIF(OFFSET(Unit_CFDAs!F$2,0,0,COUNTA(Unit_CFDAs!F$2:F$68000),1),$I448)</f>
        <v>1</v>
      </c>
      <c r="P448" s="11">
        <f ca="1">COUNTIF(OFFSET(Unit_CFDAs!G$2,0,0,COUNTA(Unit_CFDAs!G$2:G$68000),1),$I448)</f>
        <v>1</v>
      </c>
      <c r="Q448" s="11">
        <f ca="1">COUNTIF(OFFSET(Unit_CFDAs!H$2,0,0,COUNTA(Unit_CFDAs!H$2:H$68000),1),$I448)</f>
        <v>0</v>
      </c>
      <c r="R448" s="11">
        <f ca="1">COUNTIF(OFFSET(Unit_CFDAs!I$2,0,0,COUNTA(Unit_CFDAs!I$2:I$68000),1),$I448)</f>
        <v>1</v>
      </c>
      <c r="S448" s="11">
        <f ca="1">COUNTIF(OFFSET(Unit_CFDAs!J$2,0,0,COUNTA(Unit_CFDAs!J$2:J$68000),1),$I448)</f>
        <v>1</v>
      </c>
      <c r="T448" s="11">
        <f ca="1">COUNTIF(OFFSET(Unit_CFDAs!K$2,0,0,COUNTA(Unit_CFDAs!K$2:K$68000),1),$I448)</f>
        <v>0</v>
      </c>
      <c r="U448" t="str">
        <f>INDEX('CFDA-Defs'!$C$2:$C$68000,MATCH(I448,'CFDA-Defs'!$B$2:$B$68000))</f>
        <v>National Institutes Of Health, Department Of Health And Human Services</v>
      </c>
      <c r="V448" t="str">
        <f>INDEX('CFDA-Defs'!$A$2:$A$68000,MATCH(I448,'CFDA-Defs'!$B$2:$B$68000))</f>
        <v>Mental Health Research Grants</v>
      </c>
    </row>
    <row r="449" spans="1:22" x14ac:dyDescent="0.2">
      <c r="A449" s="1">
        <v>41055</v>
      </c>
      <c r="B449" s="1">
        <v>42253</v>
      </c>
      <c r="C449" t="s">
        <v>6458</v>
      </c>
      <c r="D449" t="s">
        <v>6459</v>
      </c>
      <c r="E449" t="s">
        <v>5633</v>
      </c>
      <c r="F449">
        <v>225000</v>
      </c>
      <c r="G449" t="s">
        <v>6456</v>
      </c>
      <c r="H449" t="s">
        <v>6460</v>
      </c>
      <c r="I449">
        <v>93.242000000000004</v>
      </c>
      <c r="J449" s="8">
        <f ca="1">COUNTIF(OFFSET(Unit_CFDAs!A$2,0,0,COUNTA(Unit_CFDAs!A$2:A$68000),1),$I449)</f>
        <v>1</v>
      </c>
      <c r="K449" s="8">
        <f ca="1">COUNTIF(OFFSET(Unit_CFDAs!B$2,0,0,COUNTA(Unit_CFDAs!B$2:B$68000),1),$I449)</f>
        <v>0</v>
      </c>
      <c r="L449" s="8">
        <f ca="1">COUNTIF(OFFSET(Unit_CFDAs!C$2,0,0,COUNTA(Unit_CFDAs!C$2:C$68000),1),$I449)</f>
        <v>1</v>
      </c>
      <c r="M449" s="8">
        <f ca="1">COUNTIF(OFFSET(Unit_CFDAs!D$2,0,0,COUNTA(Unit_CFDAs!D$2:D$68000),1),$I449)</f>
        <v>1</v>
      </c>
      <c r="N449" s="8">
        <f ca="1">COUNTIF(OFFSET(Unit_CFDAs!E$2,0,0,COUNTA(Unit_CFDAs!E$2:E$68000),1),$I449)</f>
        <v>0</v>
      </c>
      <c r="O449" s="9">
        <f ca="1">COUNTIF(OFFSET(Unit_CFDAs!F$2,0,0,COUNTA(Unit_CFDAs!F$2:F$68000),1),$I449)</f>
        <v>1</v>
      </c>
      <c r="P449" s="11">
        <f ca="1">COUNTIF(OFFSET(Unit_CFDAs!G$2,0,0,COUNTA(Unit_CFDAs!G$2:G$68000),1),$I449)</f>
        <v>1</v>
      </c>
      <c r="Q449" s="11">
        <f ca="1">COUNTIF(OFFSET(Unit_CFDAs!H$2,0,0,COUNTA(Unit_CFDAs!H$2:H$68000),1),$I449)</f>
        <v>0</v>
      </c>
      <c r="R449" s="11">
        <f ca="1">COUNTIF(OFFSET(Unit_CFDAs!I$2,0,0,COUNTA(Unit_CFDAs!I$2:I$68000),1),$I449)</f>
        <v>1</v>
      </c>
      <c r="S449" s="11">
        <f ca="1">COUNTIF(OFFSET(Unit_CFDAs!J$2,0,0,COUNTA(Unit_CFDAs!J$2:J$68000),1),$I449)</f>
        <v>1</v>
      </c>
      <c r="T449" s="11">
        <f ca="1">COUNTIF(OFFSET(Unit_CFDAs!K$2,0,0,COUNTA(Unit_CFDAs!K$2:K$68000),1),$I449)</f>
        <v>0</v>
      </c>
      <c r="U449" t="str">
        <f>INDEX('CFDA-Defs'!$C$2:$C$68000,MATCH(I449,'CFDA-Defs'!$B$2:$B$68000))</f>
        <v>National Institutes Of Health, Department Of Health And Human Services</v>
      </c>
      <c r="V449" t="str">
        <f>INDEX('CFDA-Defs'!$A$2:$A$68000,MATCH(I449,'CFDA-Defs'!$B$2:$B$68000))</f>
        <v>Mental Health Research Grants</v>
      </c>
    </row>
    <row r="450" spans="1:22" x14ac:dyDescent="0.2">
      <c r="A450" s="1">
        <v>41051</v>
      </c>
      <c r="B450" s="1">
        <v>41873</v>
      </c>
      <c r="C450" t="s">
        <v>6461</v>
      </c>
      <c r="D450" t="s">
        <v>6462</v>
      </c>
      <c r="E450" t="s">
        <v>5633</v>
      </c>
      <c r="F450">
        <v>280000</v>
      </c>
      <c r="G450" t="s">
        <v>6463</v>
      </c>
      <c r="H450" t="s">
        <v>6464</v>
      </c>
      <c r="I450">
        <v>93.242000000000004</v>
      </c>
      <c r="J450" s="8">
        <f ca="1">COUNTIF(OFFSET(Unit_CFDAs!A$2,0,0,COUNTA(Unit_CFDAs!A$2:A$68000),1),$I450)</f>
        <v>1</v>
      </c>
      <c r="K450" s="8">
        <f ca="1">COUNTIF(OFFSET(Unit_CFDAs!B$2,0,0,COUNTA(Unit_CFDAs!B$2:B$68000),1),$I450)</f>
        <v>0</v>
      </c>
      <c r="L450" s="8">
        <f ca="1">COUNTIF(OFFSET(Unit_CFDAs!C$2,0,0,COUNTA(Unit_CFDAs!C$2:C$68000),1),$I450)</f>
        <v>1</v>
      </c>
      <c r="M450" s="8">
        <f ca="1">COUNTIF(OFFSET(Unit_CFDAs!D$2,0,0,COUNTA(Unit_CFDAs!D$2:D$68000),1),$I450)</f>
        <v>1</v>
      </c>
      <c r="N450" s="8">
        <f ca="1">COUNTIF(OFFSET(Unit_CFDAs!E$2,0,0,COUNTA(Unit_CFDAs!E$2:E$68000),1),$I450)</f>
        <v>0</v>
      </c>
      <c r="O450" s="9">
        <f ca="1">COUNTIF(OFFSET(Unit_CFDAs!F$2,0,0,COUNTA(Unit_CFDAs!F$2:F$68000),1),$I450)</f>
        <v>1</v>
      </c>
      <c r="P450" s="11">
        <f ca="1">COUNTIF(OFFSET(Unit_CFDAs!G$2,0,0,COUNTA(Unit_CFDAs!G$2:G$68000),1),$I450)</f>
        <v>1</v>
      </c>
      <c r="Q450" s="11">
        <f ca="1">COUNTIF(OFFSET(Unit_CFDAs!H$2,0,0,COUNTA(Unit_CFDAs!H$2:H$68000),1),$I450)</f>
        <v>0</v>
      </c>
      <c r="R450" s="11">
        <f ca="1">COUNTIF(OFFSET(Unit_CFDAs!I$2,0,0,COUNTA(Unit_CFDAs!I$2:I$68000),1),$I450)</f>
        <v>1</v>
      </c>
      <c r="S450" s="11">
        <f ca="1">COUNTIF(OFFSET(Unit_CFDAs!J$2,0,0,COUNTA(Unit_CFDAs!J$2:J$68000),1),$I450)</f>
        <v>1</v>
      </c>
      <c r="T450" s="11">
        <f ca="1">COUNTIF(OFFSET(Unit_CFDAs!K$2,0,0,COUNTA(Unit_CFDAs!K$2:K$68000),1),$I450)</f>
        <v>0</v>
      </c>
      <c r="U450" t="str">
        <f>INDEX('CFDA-Defs'!$C$2:$C$68000,MATCH(I450,'CFDA-Defs'!$B$2:$B$68000))</f>
        <v>National Institutes Of Health, Department Of Health And Human Services</v>
      </c>
      <c r="V450" t="str">
        <f>INDEX('CFDA-Defs'!$A$2:$A$68000,MATCH(I450,'CFDA-Defs'!$B$2:$B$68000))</f>
        <v>Mental Health Research Grants</v>
      </c>
    </row>
    <row r="451" spans="1:22" x14ac:dyDescent="0.2">
      <c r="A451" s="1">
        <v>41045</v>
      </c>
      <c r="B451" s="1">
        <v>42253</v>
      </c>
      <c r="C451" t="s">
        <v>6477</v>
      </c>
      <c r="D451" t="s">
        <v>6478</v>
      </c>
      <c r="E451" t="s">
        <v>5633</v>
      </c>
      <c r="G451" t="s">
        <v>6479</v>
      </c>
      <c r="H451" t="s">
        <v>6480</v>
      </c>
      <c r="I451">
        <v>93.242000000000004</v>
      </c>
      <c r="J451" s="8">
        <f ca="1">COUNTIF(OFFSET(Unit_CFDAs!A$2,0,0,COUNTA(Unit_CFDAs!A$2:A$68000),1),$I451)</f>
        <v>1</v>
      </c>
      <c r="K451" s="8">
        <f ca="1">COUNTIF(OFFSET(Unit_CFDAs!B$2,0,0,COUNTA(Unit_CFDAs!B$2:B$68000),1),$I451)</f>
        <v>0</v>
      </c>
      <c r="L451" s="8">
        <f ca="1">COUNTIF(OFFSET(Unit_CFDAs!C$2,0,0,COUNTA(Unit_CFDAs!C$2:C$68000),1),$I451)</f>
        <v>1</v>
      </c>
      <c r="M451" s="8">
        <f ca="1">COUNTIF(OFFSET(Unit_CFDAs!D$2,0,0,COUNTA(Unit_CFDAs!D$2:D$68000),1),$I451)</f>
        <v>1</v>
      </c>
      <c r="N451" s="8">
        <f ca="1">COUNTIF(OFFSET(Unit_CFDAs!E$2,0,0,COUNTA(Unit_CFDAs!E$2:E$68000),1),$I451)</f>
        <v>0</v>
      </c>
      <c r="O451" s="9">
        <f ca="1">COUNTIF(OFFSET(Unit_CFDAs!F$2,0,0,COUNTA(Unit_CFDAs!F$2:F$68000),1),$I451)</f>
        <v>1</v>
      </c>
      <c r="P451" s="11">
        <f ca="1">COUNTIF(OFFSET(Unit_CFDAs!G$2,0,0,COUNTA(Unit_CFDAs!G$2:G$68000),1),$I451)</f>
        <v>1</v>
      </c>
      <c r="Q451" s="11">
        <f ca="1">COUNTIF(OFFSET(Unit_CFDAs!H$2,0,0,COUNTA(Unit_CFDAs!H$2:H$68000),1),$I451)</f>
        <v>0</v>
      </c>
      <c r="R451" s="11">
        <f ca="1">COUNTIF(OFFSET(Unit_CFDAs!I$2,0,0,COUNTA(Unit_CFDAs!I$2:I$68000),1),$I451)</f>
        <v>1</v>
      </c>
      <c r="S451" s="11">
        <f ca="1">COUNTIF(OFFSET(Unit_CFDAs!J$2,0,0,COUNTA(Unit_CFDAs!J$2:J$68000),1),$I451)</f>
        <v>1</v>
      </c>
      <c r="T451" s="11">
        <f ca="1">COUNTIF(OFFSET(Unit_CFDAs!K$2,0,0,COUNTA(Unit_CFDAs!K$2:K$68000),1),$I451)</f>
        <v>0</v>
      </c>
      <c r="U451" t="str">
        <f>INDEX('CFDA-Defs'!$C$2:$C$68000,MATCH(I451,'CFDA-Defs'!$B$2:$B$68000))</f>
        <v>National Institutes Of Health, Department Of Health And Human Services</v>
      </c>
      <c r="V451" t="str">
        <f>INDEX('CFDA-Defs'!$A$2:$A$68000,MATCH(I451,'CFDA-Defs'!$B$2:$B$68000))</f>
        <v>Mental Health Research Grants</v>
      </c>
    </row>
    <row r="452" spans="1:22" x14ac:dyDescent="0.2">
      <c r="A452" s="1">
        <v>41045</v>
      </c>
      <c r="B452" s="1">
        <v>42081</v>
      </c>
      <c r="C452" t="s">
        <v>6469</v>
      </c>
      <c r="D452" t="s">
        <v>6470</v>
      </c>
      <c r="E452" t="s">
        <v>5633</v>
      </c>
      <c r="G452" t="s">
        <v>6471</v>
      </c>
      <c r="H452" t="s">
        <v>6472</v>
      </c>
      <c r="I452">
        <v>93.242000000000004</v>
      </c>
      <c r="J452" s="8">
        <f ca="1">COUNTIF(OFFSET(Unit_CFDAs!A$2,0,0,COUNTA(Unit_CFDAs!A$2:A$68000),1),$I452)</f>
        <v>1</v>
      </c>
      <c r="K452" s="8">
        <f ca="1">COUNTIF(OFFSET(Unit_CFDAs!B$2,0,0,COUNTA(Unit_CFDAs!B$2:B$68000),1),$I452)</f>
        <v>0</v>
      </c>
      <c r="L452" s="8">
        <f ca="1">COUNTIF(OFFSET(Unit_CFDAs!C$2,0,0,COUNTA(Unit_CFDAs!C$2:C$68000),1),$I452)</f>
        <v>1</v>
      </c>
      <c r="M452" s="8">
        <f ca="1">COUNTIF(OFFSET(Unit_CFDAs!D$2,0,0,COUNTA(Unit_CFDAs!D$2:D$68000),1),$I452)</f>
        <v>1</v>
      </c>
      <c r="N452" s="8">
        <f ca="1">COUNTIF(OFFSET(Unit_CFDAs!E$2,0,0,COUNTA(Unit_CFDAs!E$2:E$68000),1),$I452)</f>
        <v>0</v>
      </c>
      <c r="O452" s="9">
        <f ca="1">COUNTIF(OFFSET(Unit_CFDAs!F$2,0,0,COUNTA(Unit_CFDAs!F$2:F$68000),1),$I452)</f>
        <v>1</v>
      </c>
      <c r="P452" s="11">
        <f ca="1">COUNTIF(OFFSET(Unit_CFDAs!G$2,0,0,COUNTA(Unit_CFDAs!G$2:G$68000),1),$I452)</f>
        <v>1</v>
      </c>
      <c r="Q452" s="11">
        <f ca="1">COUNTIF(OFFSET(Unit_CFDAs!H$2,0,0,COUNTA(Unit_CFDAs!H$2:H$68000),1),$I452)</f>
        <v>0</v>
      </c>
      <c r="R452" s="11">
        <f ca="1">COUNTIF(OFFSET(Unit_CFDAs!I$2,0,0,COUNTA(Unit_CFDAs!I$2:I$68000),1),$I452)</f>
        <v>1</v>
      </c>
      <c r="S452" s="11">
        <f ca="1">COUNTIF(OFFSET(Unit_CFDAs!J$2,0,0,COUNTA(Unit_CFDAs!J$2:J$68000),1),$I452)</f>
        <v>1</v>
      </c>
      <c r="T452" s="11">
        <f ca="1">COUNTIF(OFFSET(Unit_CFDAs!K$2,0,0,COUNTA(Unit_CFDAs!K$2:K$68000),1),$I452)</f>
        <v>0</v>
      </c>
      <c r="U452" t="str">
        <f>INDEX('CFDA-Defs'!$C$2:$C$68000,MATCH(I452,'CFDA-Defs'!$B$2:$B$68000))</f>
        <v>National Institutes Of Health, Department Of Health And Human Services</v>
      </c>
      <c r="V452" t="str">
        <f>INDEX('CFDA-Defs'!$A$2:$A$68000,MATCH(I452,'CFDA-Defs'!$B$2:$B$68000))</f>
        <v>Mental Health Research Grants</v>
      </c>
    </row>
    <row r="453" spans="1:22" x14ac:dyDescent="0.2">
      <c r="A453" s="1">
        <v>41045</v>
      </c>
      <c r="B453" s="1">
        <v>42081</v>
      </c>
      <c r="C453" t="s">
        <v>6473</v>
      </c>
      <c r="D453" t="s">
        <v>6474</v>
      </c>
      <c r="E453" t="s">
        <v>5633</v>
      </c>
      <c r="F453">
        <v>225000</v>
      </c>
      <c r="G453" t="s">
        <v>6475</v>
      </c>
      <c r="H453" t="s">
        <v>6476</v>
      </c>
      <c r="I453">
        <v>93.242000000000004</v>
      </c>
      <c r="J453" s="8">
        <f ca="1">COUNTIF(OFFSET(Unit_CFDAs!A$2,0,0,COUNTA(Unit_CFDAs!A$2:A$68000),1),$I453)</f>
        <v>1</v>
      </c>
      <c r="K453" s="8">
        <f ca="1">COUNTIF(OFFSET(Unit_CFDAs!B$2,0,0,COUNTA(Unit_CFDAs!B$2:B$68000),1),$I453)</f>
        <v>0</v>
      </c>
      <c r="L453" s="8">
        <f ca="1">COUNTIF(OFFSET(Unit_CFDAs!C$2,0,0,COUNTA(Unit_CFDAs!C$2:C$68000),1),$I453)</f>
        <v>1</v>
      </c>
      <c r="M453" s="8">
        <f ca="1">COUNTIF(OFFSET(Unit_CFDAs!D$2,0,0,COUNTA(Unit_CFDAs!D$2:D$68000),1),$I453)</f>
        <v>1</v>
      </c>
      <c r="N453" s="8">
        <f ca="1">COUNTIF(OFFSET(Unit_CFDAs!E$2,0,0,COUNTA(Unit_CFDAs!E$2:E$68000),1),$I453)</f>
        <v>0</v>
      </c>
      <c r="O453" s="9">
        <f ca="1">COUNTIF(OFFSET(Unit_CFDAs!F$2,0,0,COUNTA(Unit_CFDAs!F$2:F$68000),1),$I453)</f>
        <v>1</v>
      </c>
      <c r="P453" s="11">
        <f ca="1">COUNTIF(OFFSET(Unit_CFDAs!G$2,0,0,COUNTA(Unit_CFDAs!G$2:G$68000),1),$I453)</f>
        <v>1</v>
      </c>
      <c r="Q453" s="11">
        <f ca="1">COUNTIF(OFFSET(Unit_CFDAs!H$2,0,0,COUNTA(Unit_CFDAs!H$2:H$68000),1),$I453)</f>
        <v>0</v>
      </c>
      <c r="R453" s="11">
        <f ca="1">COUNTIF(OFFSET(Unit_CFDAs!I$2,0,0,COUNTA(Unit_CFDAs!I$2:I$68000),1),$I453)</f>
        <v>1</v>
      </c>
      <c r="S453" s="11">
        <f ca="1">COUNTIF(OFFSET(Unit_CFDAs!J$2,0,0,COUNTA(Unit_CFDAs!J$2:J$68000),1),$I453)</f>
        <v>1</v>
      </c>
      <c r="T453" s="11">
        <f ca="1">COUNTIF(OFFSET(Unit_CFDAs!K$2,0,0,COUNTA(Unit_CFDAs!K$2:K$68000),1),$I453)</f>
        <v>0</v>
      </c>
      <c r="U453" t="str">
        <f>INDEX('CFDA-Defs'!$C$2:$C$68000,MATCH(I453,'CFDA-Defs'!$B$2:$B$68000))</f>
        <v>National Institutes Of Health, Department Of Health And Human Services</v>
      </c>
      <c r="V453" t="str">
        <f>INDEX('CFDA-Defs'!$A$2:$A$68000,MATCH(I453,'CFDA-Defs'!$B$2:$B$68000))</f>
        <v>Mental Health Research Grants</v>
      </c>
    </row>
    <row r="454" spans="1:22" x14ac:dyDescent="0.2">
      <c r="A454" s="1">
        <v>41045</v>
      </c>
      <c r="B454" s="1">
        <v>42007</v>
      </c>
      <c r="C454" t="s">
        <v>6465</v>
      </c>
      <c r="D454" t="s">
        <v>6466</v>
      </c>
      <c r="E454" t="s">
        <v>5633</v>
      </c>
      <c r="G454" t="s">
        <v>6467</v>
      </c>
      <c r="H454" t="s">
        <v>6468</v>
      </c>
      <c r="I454">
        <v>93.242000000000004</v>
      </c>
      <c r="J454" s="8">
        <f ca="1">COUNTIF(OFFSET(Unit_CFDAs!A$2,0,0,COUNTA(Unit_CFDAs!A$2:A$68000),1),$I454)</f>
        <v>1</v>
      </c>
      <c r="K454" s="8">
        <f ca="1">COUNTIF(OFFSET(Unit_CFDAs!B$2,0,0,COUNTA(Unit_CFDAs!B$2:B$68000),1),$I454)</f>
        <v>0</v>
      </c>
      <c r="L454" s="8">
        <f ca="1">COUNTIF(OFFSET(Unit_CFDAs!C$2,0,0,COUNTA(Unit_CFDAs!C$2:C$68000),1),$I454)</f>
        <v>1</v>
      </c>
      <c r="M454" s="8">
        <f ca="1">COUNTIF(OFFSET(Unit_CFDAs!D$2,0,0,COUNTA(Unit_CFDAs!D$2:D$68000),1),$I454)</f>
        <v>1</v>
      </c>
      <c r="N454" s="8">
        <f ca="1">COUNTIF(OFFSET(Unit_CFDAs!E$2,0,0,COUNTA(Unit_CFDAs!E$2:E$68000),1),$I454)</f>
        <v>0</v>
      </c>
      <c r="O454" s="9">
        <f ca="1">COUNTIF(OFFSET(Unit_CFDAs!F$2,0,0,COUNTA(Unit_CFDAs!F$2:F$68000),1),$I454)</f>
        <v>1</v>
      </c>
      <c r="P454" s="11">
        <f ca="1">COUNTIF(OFFSET(Unit_CFDAs!G$2,0,0,COUNTA(Unit_CFDAs!G$2:G$68000),1),$I454)</f>
        <v>1</v>
      </c>
      <c r="Q454" s="11">
        <f ca="1">COUNTIF(OFFSET(Unit_CFDAs!H$2,0,0,COUNTA(Unit_CFDAs!H$2:H$68000),1),$I454)</f>
        <v>0</v>
      </c>
      <c r="R454" s="11">
        <f ca="1">COUNTIF(OFFSET(Unit_CFDAs!I$2,0,0,COUNTA(Unit_CFDAs!I$2:I$68000),1),$I454)</f>
        <v>1</v>
      </c>
      <c r="S454" s="11">
        <f ca="1">COUNTIF(OFFSET(Unit_CFDAs!J$2,0,0,COUNTA(Unit_CFDAs!J$2:J$68000),1),$I454)</f>
        <v>1</v>
      </c>
      <c r="T454" s="11">
        <f ca="1">COUNTIF(OFFSET(Unit_CFDAs!K$2,0,0,COUNTA(Unit_CFDAs!K$2:K$68000),1),$I454)</f>
        <v>0</v>
      </c>
      <c r="U454" t="str">
        <f>INDEX('CFDA-Defs'!$C$2:$C$68000,MATCH(I454,'CFDA-Defs'!$B$2:$B$68000))</f>
        <v>National Institutes Of Health, Department Of Health And Human Services</v>
      </c>
      <c r="V454" t="str">
        <f>INDEX('CFDA-Defs'!$A$2:$A$68000,MATCH(I454,'CFDA-Defs'!$B$2:$B$68000))</f>
        <v>Mental Health Research Grants</v>
      </c>
    </row>
    <row r="455" spans="1:22" x14ac:dyDescent="0.2">
      <c r="A455" s="1">
        <v>40984</v>
      </c>
      <c r="B455" s="1">
        <v>41348</v>
      </c>
      <c r="C455" t="s">
        <v>6481</v>
      </c>
      <c r="D455" t="s">
        <v>6482</v>
      </c>
      <c r="E455" t="s">
        <v>5633</v>
      </c>
      <c r="F455">
        <v>200000</v>
      </c>
      <c r="G455" t="s">
        <v>6483</v>
      </c>
      <c r="H455" t="s">
        <v>6484</v>
      </c>
      <c r="I455">
        <v>93.242000000000004</v>
      </c>
      <c r="J455" s="8">
        <f ca="1">COUNTIF(OFFSET(Unit_CFDAs!A$2,0,0,COUNTA(Unit_CFDAs!A$2:A$68000),1),$I455)</f>
        <v>1</v>
      </c>
      <c r="K455" s="8">
        <f ca="1">COUNTIF(OFFSET(Unit_CFDAs!B$2,0,0,COUNTA(Unit_CFDAs!B$2:B$68000),1),$I455)</f>
        <v>0</v>
      </c>
      <c r="L455" s="8">
        <f ca="1">COUNTIF(OFFSET(Unit_CFDAs!C$2,0,0,COUNTA(Unit_CFDAs!C$2:C$68000),1),$I455)</f>
        <v>1</v>
      </c>
      <c r="M455" s="8">
        <f ca="1">COUNTIF(OFFSET(Unit_CFDAs!D$2,0,0,COUNTA(Unit_CFDAs!D$2:D$68000),1),$I455)</f>
        <v>1</v>
      </c>
      <c r="N455" s="8">
        <f ca="1">COUNTIF(OFFSET(Unit_CFDAs!E$2,0,0,COUNTA(Unit_CFDAs!E$2:E$68000),1),$I455)</f>
        <v>0</v>
      </c>
      <c r="O455" s="9">
        <f ca="1">COUNTIF(OFFSET(Unit_CFDAs!F$2,0,0,COUNTA(Unit_CFDAs!F$2:F$68000),1),$I455)</f>
        <v>1</v>
      </c>
      <c r="P455" s="11">
        <f ca="1">COUNTIF(OFFSET(Unit_CFDAs!G$2,0,0,COUNTA(Unit_CFDAs!G$2:G$68000),1),$I455)</f>
        <v>1</v>
      </c>
      <c r="Q455" s="11">
        <f ca="1">COUNTIF(OFFSET(Unit_CFDAs!H$2,0,0,COUNTA(Unit_CFDAs!H$2:H$68000),1),$I455)</f>
        <v>0</v>
      </c>
      <c r="R455" s="11">
        <f ca="1">COUNTIF(OFFSET(Unit_CFDAs!I$2,0,0,COUNTA(Unit_CFDAs!I$2:I$68000),1),$I455)</f>
        <v>1</v>
      </c>
      <c r="S455" s="11">
        <f ca="1">COUNTIF(OFFSET(Unit_CFDAs!J$2,0,0,COUNTA(Unit_CFDAs!J$2:J$68000),1),$I455)</f>
        <v>1</v>
      </c>
      <c r="T455" s="11">
        <f ca="1">COUNTIF(OFFSET(Unit_CFDAs!K$2,0,0,COUNTA(Unit_CFDAs!K$2:K$68000),1),$I455)</f>
        <v>0</v>
      </c>
      <c r="U455" t="str">
        <f>INDEX('CFDA-Defs'!$C$2:$C$68000,MATCH(I455,'CFDA-Defs'!$B$2:$B$68000))</f>
        <v>National Institutes Of Health, Department Of Health And Human Services</v>
      </c>
      <c r="V455" t="str">
        <f>INDEX('CFDA-Defs'!$A$2:$A$68000,MATCH(I455,'CFDA-Defs'!$B$2:$B$68000))</f>
        <v>Mental Health Research Grants</v>
      </c>
    </row>
    <row r="456" spans="1:22" x14ac:dyDescent="0.2">
      <c r="A456" s="1">
        <v>40976</v>
      </c>
      <c r="B456" s="1">
        <v>41796</v>
      </c>
      <c r="C456" t="s">
        <v>6485</v>
      </c>
      <c r="D456" t="s">
        <v>6486</v>
      </c>
      <c r="E456" t="s">
        <v>5633</v>
      </c>
      <c r="G456" t="s">
        <v>6487</v>
      </c>
      <c r="H456" t="s">
        <v>6488</v>
      </c>
      <c r="I456">
        <v>93.242000000000004</v>
      </c>
      <c r="J456" s="8">
        <f ca="1">COUNTIF(OFFSET(Unit_CFDAs!A$2,0,0,COUNTA(Unit_CFDAs!A$2:A$68000),1),$I456)</f>
        <v>1</v>
      </c>
      <c r="K456" s="8">
        <f ca="1">COUNTIF(OFFSET(Unit_CFDAs!B$2,0,0,COUNTA(Unit_CFDAs!B$2:B$68000),1),$I456)</f>
        <v>0</v>
      </c>
      <c r="L456" s="8">
        <f ca="1">COUNTIF(OFFSET(Unit_CFDAs!C$2,0,0,COUNTA(Unit_CFDAs!C$2:C$68000),1),$I456)</f>
        <v>1</v>
      </c>
      <c r="M456" s="8">
        <f ca="1">COUNTIF(OFFSET(Unit_CFDAs!D$2,0,0,COUNTA(Unit_CFDAs!D$2:D$68000),1),$I456)</f>
        <v>1</v>
      </c>
      <c r="N456" s="8">
        <f ca="1">COUNTIF(OFFSET(Unit_CFDAs!E$2,0,0,COUNTA(Unit_CFDAs!E$2:E$68000),1),$I456)</f>
        <v>0</v>
      </c>
      <c r="O456" s="9">
        <f ca="1">COUNTIF(OFFSET(Unit_CFDAs!F$2,0,0,COUNTA(Unit_CFDAs!F$2:F$68000),1),$I456)</f>
        <v>1</v>
      </c>
      <c r="P456" s="11">
        <f ca="1">COUNTIF(OFFSET(Unit_CFDAs!G$2,0,0,COUNTA(Unit_CFDAs!G$2:G$68000),1),$I456)</f>
        <v>1</v>
      </c>
      <c r="Q456" s="11">
        <f ca="1">COUNTIF(OFFSET(Unit_CFDAs!H$2,0,0,COUNTA(Unit_CFDAs!H$2:H$68000),1),$I456)</f>
        <v>0</v>
      </c>
      <c r="R456" s="11">
        <f ca="1">COUNTIF(OFFSET(Unit_CFDAs!I$2,0,0,COUNTA(Unit_CFDAs!I$2:I$68000),1),$I456)</f>
        <v>1</v>
      </c>
      <c r="S456" s="11">
        <f ca="1">COUNTIF(OFFSET(Unit_CFDAs!J$2,0,0,COUNTA(Unit_CFDAs!J$2:J$68000),1),$I456)</f>
        <v>1</v>
      </c>
      <c r="T456" s="11">
        <f ca="1">COUNTIF(OFFSET(Unit_CFDAs!K$2,0,0,COUNTA(Unit_CFDAs!K$2:K$68000),1),$I456)</f>
        <v>0</v>
      </c>
      <c r="U456" t="str">
        <f>INDEX('CFDA-Defs'!$C$2:$C$68000,MATCH(I456,'CFDA-Defs'!$B$2:$B$68000))</f>
        <v>National Institutes Of Health, Department Of Health And Human Services</v>
      </c>
      <c r="V456" t="str">
        <f>INDEX('CFDA-Defs'!$A$2:$A$68000,MATCH(I456,'CFDA-Defs'!$B$2:$B$68000))</f>
        <v>Mental Health Research Grants</v>
      </c>
    </row>
    <row r="457" spans="1:22" x14ac:dyDescent="0.2">
      <c r="A457" s="1">
        <v>40970</v>
      </c>
      <c r="B457" s="1">
        <v>41766</v>
      </c>
      <c r="C457" t="s">
        <v>6489</v>
      </c>
      <c r="D457" t="s">
        <v>6490</v>
      </c>
      <c r="E457" t="s">
        <v>5633</v>
      </c>
      <c r="G457" t="s">
        <v>6491</v>
      </c>
      <c r="H457" t="s">
        <v>6492</v>
      </c>
      <c r="I457">
        <v>93.242000000000004</v>
      </c>
      <c r="J457" s="8">
        <f ca="1">COUNTIF(OFFSET(Unit_CFDAs!A$2,0,0,COUNTA(Unit_CFDAs!A$2:A$68000),1),$I457)</f>
        <v>1</v>
      </c>
      <c r="K457" s="8">
        <f ca="1">COUNTIF(OFFSET(Unit_CFDAs!B$2,0,0,COUNTA(Unit_CFDAs!B$2:B$68000),1),$I457)</f>
        <v>0</v>
      </c>
      <c r="L457" s="8">
        <f ca="1">COUNTIF(OFFSET(Unit_CFDAs!C$2,0,0,COUNTA(Unit_CFDAs!C$2:C$68000),1),$I457)</f>
        <v>1</v>
      </c>
      <c r="M457" s="8">
        <f ca="1">COUNTIF(OFFSET(Unit_CFDAs!D$2,0,0,COUNTA(Unit_CFDAs!D$2:D$68000),1),$I457)</f>
        <v>1</v>
      </c>
      <c r="N457" s="8">
        <f ca="1">COUNTIF(OFFSET(Unit_CFDAs!E$2,0,0,COUNTA(Unit_CFDAs!E$2:E$68000),1),$I457)</f>
        <v>0</v>
      </c>
      <c r="O457" s="9">
        <f ca="1">COUNTIF(OFFSET(Unit_CFDAs!F$2,0,0,COUNTA(Unit_CFDAs!F$2:F$68000),1),$I457)</f>
        <v>1</v>
      </c>
      <c r="P457" s="11">
        <f ca="1">COUNTIF(OFFSET(Unit_CFDAs!G$2,0,0,COUNTA(Unit_CFDAs!G$2:G$68000),1),$I457)</f>
        <v>1</v>
      </c>
      <c r="Q457" s="11">
        <f ca="1">COUNTIF(OFFSET(Unit_CFDAs!H$2,0,0,COUNTA(Unit_CFDAs!H$2:H$68000),1),$I457)</f>
        <v>0</v>
      </c>
      <c r="R457" s="11">
        <f ca="1">COUNTIF(OFFSET(Unit_CFDAs!I$2,0,0,COUNTA(Unit_CFDAs!I$2:I$68000),1),$I457)</f>
        <v>1</v>
      </c>
      <c r="S457" s="11">
        <f ca="1">COUNTIF(OFFSET(Unit_CFDAs!J$2,0,0,COUNTA(Unit_CFDAs!J$2:J$68000),1),$I457)</f>
        <v>1</v>
      </c>
      <c r="T457" s="11">
        <f ca="1">COUNTIF(OFFSET(Unit_CFDAs!K$2,0,0,COUNTA(Unit_CFDAs!K$2:K$68000),1),$I457)</f>
        <v>0</v>
      </c>
      <c r="U457" t="str">
        <f>INDEX('CFDA-Defs'!$C$2:$C$68000,MATCH(I457,'CFDA-Defs'!$B$2:$B$68000))</f>
        <v>National Institutes Of Health, Department Of Health And Human Services</v>
      </c>
      <c r="V457" t="str">
        <f>INDEX('CFDA-Defs'!$A$2:$A$68000,MATCH(I457,'CFDA-Defs'!$B$2:$B$68000))</f>
        <v>Mental Health Research Grants</v>
      </c>
    </row>
    <row r="458" spans="1:22" x14ac:dyDescent="0.2">
      <c r="A458" s="1">
        <v>40963</v>
      </c>
      <c r="B458" s="1">
        <v>42012</v>
      </c>
      <c r="C458" t="s">
        <v>6493</v>
      </c>
      <c r="D458" t="s">
        <v>6494</v>
      </c>
      <c r="E458" t="s">
        <v>5633</v>
      </c>
      <c r="G458" t="s">
        <v>6495</v>
      </c>
      <c r="H458" t="s">
        <v>6496</v>
      </c>
      <c r="I458">
        <v>93.242000000000004</v>
      </c>
      <c r="J458" s="8">
        <f ca="1">COUNTIF(OFFSET(Unit_CFDAs!A$2,0,0,COUNTA(Unit_CFDAs!A$2:A$68000),1),$I458)</f>
        <v>1</v>
      </c>
      <c r="K458" s="8">
        <f ca="1">COUNTIF(OFFSET(Unit_CFDAs!B$2,0,0,COUNTA(Unit_CFDAs!B$2:B$68000),1),$I458)</f>
        <v>0</v>
      </c>
      <c r="L458" s="8">
        <f ca="1">COUNTIF(OFFSET(Unit_CFDAs!C$2,0,0,COUNTA(Unit_CFDAs!C$2:C$68000),1),$I458)</f>
        <v>1</v>
      </c>
      <c r="M458" s="8">
        <f ca="1">COUNTIF(OFFSET(Unit_CFDAs!D$2,0,0,COUNTA(Unit_CFDAs!D$2:D$68000),1),$I458)</f>
        <v>1</v>
      </c>
      <c r="N458" s="8">
        <f ca="1">COUNTIF(OFFSET(Unit_CFDAs!E$2,0,0,COUNTA(Unit_CFDAs!E$2:E$68000),1),$I458)</f>
        <v>0</v>
      </c>
      <c r="O458" s="9">
        <f ca="1">COUNTIF(OFFSET(Unit_CFDAs!F$2,0,0,COUNTA(Unit_CFDAs!F$2:F$68000),1),$I458)</f>
        <v>1</v>
      </c>
      <c r="P458" s="11">
        <f ca="1">COUNTIF(OFFSET(Unit_CFDAs!G$2,0,0,COUNTA(Unit_CFDAs!G$2:G$68000),1),$I458)</f>
        <v>1</v>
      </c>
      <c r="Q458" s="11">
        <f ca="1">COUNTIF(OFFSET(Unit_CFDAs!H$2,0,0,COUNTA(Unit_CFDAs!H$2:H$68000),1),$I458)</f>
        <v>0</v>
      </c>
      <c r="R458" s="11">
        <f ca="1">COUNTIF(OFFSET(Unit_CFDAs!I$2,0,0,COUNTA(Unit_CFDAs!I$2:I$68000),1),$I458)</f>
        <v>1</v>
      </c>
      <c r="S458" s="11">
        <f ca="1">COUNTIF(OFFSET(Unit_CFDAs!J$2,0,0,COUNTA(Unit_CFDAs!J$2:J$68000),1),$I458)</f>
        <v>1</v>
      </c>
      <c r="T458" s="11">
        <f ca="1">COUNTIF(OFFSET(Unit_CFDAs!K$2,0,0,COUNTA(Unit_CFDAs!K$2:K$68000),1),$I458)</f>
        <v>0</v>
      </c>
      <c r="U458" t="str">
        <f>INDEX('CFDA-Defs'!$C$2:$C$68000,MATCH(I458,'CFDA-Defs'!$B$2:$B$68000))</f>
        <v>National Institutes Of Health, Department Of Health And Human Services</v>
      </c>
      <c r="V458" t="str">
        <f>INDEX('CFDA-Defs'!$A$2:$A$68000,MATCH(I458,'CFDA-Defs'!$B$2:$B$68000))</f>
        <v>Mental Health Research Grants</v>
      </c>
    </row>
    <row r="459" spans="1:22" x14ac:dyDescent="0.2">
      <c r="A459" s="1">
        <v>40897</v>
      </c>
      <c r="B459" s="1">
        <v>41935</v>
      </c>
      <c r="C459" t="s">
        <v>6497</v>
      </c>
      <c r="D459" t="s">
        <v>6498</v>
      </c>
      <c r="E459" t="s">
        <v>5633</v>
      </c>
      <c r="G459" t="s">
        <v>6499</v>
      </c>
      <c r="H459" t="s">
        <v>6500</v>
      </c>
      <c r="I459">
        <v>93.242000000000004</v>
      </c>
      <c r="J459" s="8">
        <f ca="1">COUNTIF(OFFSET(Unit_CFDAs!A$2,0,0,COUNTA(Unit_CFDAs!A$2:A$68000),1),$I459)</f>
        <v>1</v>
      </c>
      <c r="K459" s="8">
        <f ca="1">COUNTIF(OFFSET(Unit_CFDAs!B$2,0,0,COUNTA(Unit_CFDAs!B$2:B$68000),1),$I459)</f>
        <v>0</v>
      </c>
      <c r="L459" s="8">
        <f ca="1">COUNTIF(OFFSET(Unit_CFDAs!C$2,0,0,COUNTA(Unit_CFDAs!C$2:C$68000),1),$I459)</f>
        <v>1</v>
      </c>
      <c r="M459" s="8">
        <f ca="1">COUNTIF(OFFSET(Unit_CFDAs!D$2,0,0,COUNTA(Unit_CFDAs!D$2:D$68000),1),$I459)</f>
        <v>1</v>
      </c>
      <c r="N459" s="8">
        <f ca="1">COUNTIF(OFFSET(Unit_CFDAs!E$2,0,0,COUNTA(Unit_CFDAs!E$2:E$68000),1),$I459)</f>
        <v>0</v>
      </c>
      <c r="O459" s="9">
        <f ca="1">COUNTIF(OFFSET(Unit_CFDAs!F$2,0,0,COUNTA(Unit_CFDAs!F$2:F$68000),1),$I459)</f>
        <v>1</v>
      </c>
      <c r="P459" s="11">
        <f ca="1">COUNTIF(OFFSET(Unit_CFDAs!G$2,0,0,COUNTA(Unit_CFDAs!G$2:G$68000),1),$I459)</f>
        <v>1</v>
      </c>
      <c r="Q459" s="11">
        <f ca="1">COUNTIF(OFFSET(Unit_CFDAs!H$2,0,0,COUNTA(Unit_CFDAs!H$2:H$68000),1),$I459)</f>
        <v>0</v>
      </c>
      <c r="R459" s="11">
        <f ca="1">COUNTIF(OFFSET(Unit_CFDAs!I$2,0,0,COUNTA(Unit_CFDAs!I$2:I$68000),1),$I459)</f>
        <v>1</v>
      </c>
      <c r="S459" s="11">
        <f ca="1">COUNTIF(OFFSET(Unit_CFDAs!J$2,0,0,COUNTA(Unit_CFDAs!J$2:J$68000),1),$I459)</f>
        <v>1</v>
      </c>
      <c r="T459" s="11">
        <f ca="1">COUNTIF(OFFSET(Unit_CFDAs!K$2,0,0,COUNTA(Unit_CFDAs!K$2:K$68000),1),$I459)</f>
        <v>0</v>
      </c>
      <c r="U459" t="str">
        <f>INDEX('CFDA-Defs'!$C$2:$C$68000,MATCH(I459,'CFDA-Defs'!$B$2:$B$68000))</f>
        <v>National Institutes Of Health, Department Of Health And Human Services</v>
      </c>
      <c r="V459" t="str">
        <f>INDEX('CFDA-Defs'!$A$2:$A$68000,MATCH(I459,'CFDA-Defs'!$B$2:$B$68000))</f>
        <v>Mental Health Research Grants</v>
      </c>
    </row>
    <row r="460" spans="1:22" x14ac:dyDescent="0.2">
      <c r="A460" s="1">
        <v>40870</v>
      </c>
      <c r="B460" s="1">
        <v>42010</v>
      </c>
      <c r="C460" t="s">
        <v>6501</v>
      </c>
      <c r="D460" t="s">
        <v>6502</v>
      </c>
      <c r="E460" t="s">
        <v>5633</v>
      </c>
      <c r="G460" t="s">
        <v>6503</v>
      </c>
      <c r="H460" t="s">
        <v>6504</v>
      </c>
      <c r="I460">
        <v>93.242000000000004</v>
      </c>
      <c r="J460" s="8">
        <f ca="1">COUNTIF(OFFSET(Unit_CFDAs!A$2,0,0,COUNTA(Unit_CFDAs!A$2:A$68000),1),$I460)</f>
        <v>1</v>
      </c>
      <c r="K460" s="8">
        <f ca="1">COUNTIF(OFFSET(Unit_CFDAs!B$2,0,0,COUNTA(Unit_CFDAs!B$2:B$68000),1),$I460)</f>
        <v>0</v>
      </c>
      <c r="L460" s="8">
        <f ca="1">COUNTIF(OFFSET(Unit_CFDAs!C$2,0,0,COUNTA(Unit_CFDAs!C$2:C$68000),1),$I460)</f>
        <v>1</v>
      </c>
      <c r="M460" s="8">
        <f ca="1">COUNTIF(OFFSET(Unit_CFDAs!D$2,0,0,COUNTA(Unit_CFDAs!D$2:D$68000),1),$I460)</f>
        <v>1</v>
      </c>
      <c r="N460" s="8">
        <f ca="1">COUNTIF(OFFSET(Unit_CFDAs!E$2,0,0,COUNTA(Unit_CFDAs!E$2:E$68000),1),$I460)</f>
        <v>0</v>
      </c>
      <c r="O460" s="9">
        <f ca="1">COUNTIF(OFFSET(Unit_CFDAs!F$2,0,0,COUNTA(Unit_CFDAs!F$2:F$68000),1),$I460)</f>
        <v>1</v>
      </c>
      <c r="P460" s="11">
        <f ca="1">COUNTIF(OFFSET(Unit_CFDAs!G$2,0,0,COUNTA(Unit_CFDAs!G$2:G$68000),1),$I460)</f>
        <v>1</v>
      </c>
      <c r="Q460" s="11">
        <f ca="1">COUNTIF(OFFSET(Unit_CFDAs!H$2,0,0,COUNTA(Unit_CFDAs!H$2:H$68000),1),$I460)</f>
        <v>0</v>
      </c>
      <c r="R460" s="11">
        <f ca="1">COUNTIF(OFFSET(Unit_CFDAs!I$2,0,0,COUNTA(Unit_CFDAs!I$2:I$68000),1),$I460)</f>
        <v>1</v>
      </c>
      <c r="S460" s="11">
        <f ca="1">COUNTIF(OFFSET(Unit_CFDAs!J$2,0,0,COUNTA(Unit_CFDAs!J$2:J$68000),1),$I460)</f>
        <v>1</v>
      </c>
      <c r="T460" s="11">
        <f ca="1">COUNTIF(OFFSET(Unit_CFDAs!K$2,0,0,COUNTA(Unit_CFDAs!K$2:K$68000),1),$I460)</f>
        <v>0</v>
      </c>
      <c r="U460" t="str">
        <f>INDEX('CFDA-Defs'!$C$2:$C$68000,MATCH(I460,'CFDA-Defs'!$B$2:$B$68000))</f>
        <v>National Institutes Of Health, Department Of Health And Human Services</v>
      </c>
      <c r="V460" t="str">
        <f>INDEX('CFDA-Defs'!$A$2:$A$68000,MATCH(I460,'CFDA-Defs'!$B$2:$B$68000))</f>
        <v>Mental Health Research Grants</v>
      </c>
    </row>
    <row r="461" spans="1:22" x14ac:dyDescent="0.2">
      <c r="A461" s="1">
        <v>40870</v>
      </c>
      <c r="B461" s="1">
        <v>42010</v>
      </c>
      <c r="C461" t="s">
        <v>6505</v>
      </c>
      <c r="D461" t="s">
        <v>6506</v>
      </c>
      <c r="E461" t="s">
        <v>5633</v>
      </c>
      <c r="F461">
        <v>200000</v>
      </c>
      <c r="G461" t="s">
        <v>6503</v>
      </c>
      <c r="H461" t="s">
        <v>6507</v>
      </c>
      <c r="I461">
        <v>93.242000000000004</v>
      </c>
      <c r="J461" s="8">
        <f ca="1">COUNTIF(OFFSET(Unit_CFDAs!A$2,0,0,COUNTA(Unit_CFDAs!A$2:A$68000),1),$I461)</f>
        <v>1</v>
      </c>
      <c r="K461" s="8">
        <f ca="1">COUNTIF(OFFSET(Unit_CFDAs!B$2,0,0,COUNTA(Unit_CFDAs!B$2:B$68000),1),$I461)</f>
        <v>0</v>
      </c>
      <c r="L461" s="8">
        <f ca="1">COUNTIF(OFFSET(Unit_CFDAs!C$2,0,0,COUNTA(Unit_CFDAs!C$2:C$68000),1),$I461)</f>
        <v>1</v>
      </c>
      <c r="M461" s="8">
        <f ca="1">COUNTIF(OFFSET(Unit_CFDAs!D$2,0,0,COUNTA(Unit_CFDAs!D$2:D$68000),1),$I461)</f>
        <v>1</v>
      </c>
      <c r="N461" s="8">
        <f ca="1">COUNTIF(OFFSET(Unit_CFDAs!E$2,0,0,COUNTA(Unit_CFDAs!E$2:E$68000),1),$I461)</f>
        <v>0</v>
      </c>
      <c r="O461" s="9">
        <f ca="1">COUNTIF(OFFSET(Unit_CFDAs!F$2,0,0,COUNTA(Unit_CFDAs!F$2:F$68000),1),$I461)</f>
        <v>1</v>
      </c>
      <c r="P461" s="11">
        <f ca="1">COUNTIF(OFFSET(Unit_CFDAs!G$2,0,0,COUNTA(Unit_CFDAs!G$2:G$68000),1),$I461)</f>
        <v>1</v>
      </c>
      <c r="Q461" s="11">
        <f ca="1">COUNTIF(OFFSET(Unit_CFDAs!H$2,0,0,COUNTA(Unit_CFDAs!H$2:H$68000),1),$I461)</f>
        <v>0</v>
      </c>
      <c r="R461" s="11">
        <f ca="1">COUNTIF(OFFSET(Unit_CFDAs!I$2,0,0,COUNTA(Unit_CFDAs!I$2:I$68000),1),$I461)</f>
        <v>1</v>
      </c>
      <c r="S461" s="11">
        <f ca="1">COUNTIF(OFFSET(Unit_CFDAs!J$2,0,0,COUNTA(Unit_CFDAs!J$2:J$68000),1),$I461)</f>
        <v>1</v>
      </c>
      <c r="T461" s="11">
        <f ca="1">COUNTIF(OFFSET(Unit_CFDAs!K$2,0,0,COUNTA(Unit_CFDAs!K$2:K$68000),1),$I461)</f>
        <v>0</v>
      </c>
      <c r="U461" t="str">
        <f>INDEX('CFDA-Defs'!$C$2:$C$68000,MATCH(I461,'CFDA-Defs'!$B$2:$B$68000))</f>
        <v>National Institutes Of Health, Department Of Health And Human Services</v>
      </c>
      <c r="V461" t="str">
        <f>INDEX('CFDA-Defs'!$A$2:$A$68000,MATCH(I461,'CFDA-Defs'!$B$2:$B$68000))</f>
        <v>Mental Health Research Grants</v>
      </c>
    </row>
    <row r="462" spans="1:22" x14ac:dyDescent="0.2">
      <c r="A462" s="1">
        <v>40760</v>
      </c>
      <c r="B462" s="1">
        <v>41888</v>
      </c>
      <c r="C462" t="s">
        <v>6508</v>
      </c>
      <c r="D462" t="s">
        <v>6509</v>
      </c>
      <c r="E462" t="s">
        <v>5633</v>
      </c>
      <c r="F462">
        <v>225000</v>
      </c>
      <c r="G462" t="s">
        <v>6510</v>
      </c>
      <c r="H462" t="s">
        <v>6511</v>
      </c>
      <c r="I462">
        <v>93.242000000000004</v>
      </c>
      <c r="J462" s="8">
        <f ca="1">COUNTIF(OFFSET(Unit_CFDAs!A$2,0,0,COUNTA(Unit_CFDAs!A$2:A$68000),1),$I462)</f>
        <v>1</v>
      </c>
      <c r="K462" s="8">
        <f ca="1">COUNTIF(OFFSET(Unit_CFDAs!B$2,0,0,COUNTA(Unit_CFDAs!B$2:B$68000),1),$I462)</f>
        <v>0</v>
      </c>
      <c r="L462" s="8">
        <f ca="1">COUNTIF(OFFSET(Unit_CFDAs!C$2,0,0,COUNTA(Unit_CFDAs!C$2:C$68000),1),$I462)</f>
        <v>1</v>
      </c>
      <c r="M462" s="8">
        <f ca="1">COUNTIF(OFFSET(Unit_CFDAs!D$2,0,0,COUNTA(Unit_CFDAs!D$2:D$68000),1),$I462)</f>
        <v>1</v>
      </c>
      <c r="N462" s="8">
        <f ca="1">COUNTIF(OFFSET(Unit_CFDAs!E$2,0,0,COUNTA(Unit_CFDAs!E$2:E$68000),1),$I462)</f>
        <v>0</v>
      </c>
      <c r="O462" s="9">
        <f ca="1">COUNTIF(OFFSET(Unit_CFDAs!F$2,0,0,COUNTA(Unit_CFDAs!F$2:F$68000),1),$I462)</f>
        <v>1</v>
      </c>
      <c r="P462" s="11">
        <f ca="1">COUNTIF(OFFSET(Unit_CFDAs!G$2,0,0,COUNTA(Unit_CFDAs!G$2:G$68000),1),$I462)</f>
        <v>1</v>
      </c>
      <c r="Q462" s="11">
        <f ca="1">COUNTIF(OFFSET(Unit_CFDAs!H$2,0,0,COUNTA(Unit_CFDAs!H$2:H$68000),1),$I462)</f>
        <v>0</v>
      </c>
      <c r="R462" s="11">
        <f ca="1">COUNTIF(OFFSET(Unit_CFDAs!I$2,0,0,COUNTA(Unit_CFDAs!I$2:I$68000),1),$I462)</f>
        <v>1</v>
      </c>
      <c r="S462" s="11">
        <f ca="1">COUNTIF(OFFSET(Unit_CFDAs!J$2,0,0,COUNTA(Unit_CFDAs!J$2:J$68000),1),$I462)</f>
        <v>1</v>
      </c>
      <c r="T462" s="11">
        <f ca="1">COUNTIF(OFFSET(Unit_CFDAs!K$2,0,0,COUNTA(Unit_CFDAs!K$2:K$68000),1),$I462)</f>
        <v>0</v>
      </c>
      <c r="U462" t="str">
        <f>INDEX('CFDA-Defs'!$C$2:$C$68000,MATCH(I462,'CFDA-Defs'!$B$2:$B$68000))</f>
        <v>National Institutes Of Health, Department Of Health And Human Services</v>
      </c>
      <c r="V462" t="str">
        <f>INDEX('CFDA-Defs'!$A$2:$A$68000,MATCH(I462,'CFDA-Defs'!$B$2:$B$68000))</f>
        <v>Mental Health Research Grants</v>
      </c>
    </row>
    <row r="463" spans="1:22" x14ac:dyDescent="0.2">
      <c r="A463" s="1">
        <v>40711</v>
      </c>
      <c r="B463" s="1">
        <v>41888</v>
      </c>
      <c r="C463" t="s">
        <v>6512</v>
      </c>
      <c r="D463" t="s">
        <v>6513</v>
      </c>
      <c r="E463" t="s">
        <v>5633</v>
      </c>
      <c r="F463">
        <v>50000</v>
      </c>
      <c r="G463" t="s">
        <v>6311</v>
      </c>
      <c r="H463" t="s">
        <v>6514</v>
      </c>
      <c r="I463">
        <v>93.242000000000004</v>
      </c>
      <c r="J463" s="8">
        <f ca="1">COUNTIF(OFFSET(Unit_CFDAs!A$2,0,0,COUNTA(Unit_CFDAs!A$2:A$68000),1),$I463)</f>
        <v>1</v>
      </c>
      <c r="K463" s="8">
        <f ca="1">COUNTIF(OFFSET(Unit_CFDAs!B$2,0,0,COUNTA(Unit_CFDAs!B$2:B$68000),1),$I463)</f>
        <v>0</v>
      </c>
      <c r="L463" s="8">
        <f ca="1">COUNTIF(OFFSET(Unit_CFDAs!C$2,0,0,COUNTA(Unit_CFDAs!C$2:C$68000),1),$I463)</f>
        <v>1</v>
      </c>
      <c r="M463" s="8">
        <f ca="1">COUNTIF(OFFSET(Unit_CFDAs!D$2,0,0,COUNTA(Unit_CFDAs!D$2:D$68000),1),$I463)</f>
        <v>1</v>
      </c>
      <c r="N463" s="8">
        <f ca="1">COUNTIF(OFFSET(Unit_CFDAs!E$2,0,0,COUNTA(Unit_CFDAs!E$2:E$68000),1),$I463)</f>
        <v>0</v>
      </c>
      <c r="O463" s="9">
        <f ca="1">COUNTIF(OFFSET(Unit_CFDAs!F$2,0,0,COUNTA(Unit_CFDAs!F$2:F$68000),1),$I463)</f>
        <v>1</v>
      </c>
      <c r="P463" s="11">
        <f ca="1">COUNTIF(OFFSET(Unit_CFDAs!G$2,0,0,COUNTA(Unit_CFDAs!G$2:G$68000),1),$I463)</f>
        <v>1</v>
      </c>
      <c r="Q463" s="11">
        <f ca="1">COUNTIF(OFFSET(Unit_CFDAs!H$2,0,0,COUNTA(Unit_CFDAs!H$2:H$68000),1),$I463)</f>
        <v>0</v>
      </c>
      <c r="R463" s="11">
        <f ca="1">COUNTIF(OFFSET(Unit_CFDAs!I$2,0,0,COUNTA(Unit_CFDAs!I$2:I$68000),1),$I463)</f>
        <v>1</v>
      </c>
      <c r="S463" s="11">
        <f ca="1">COUNTIF(OFFSET(Unit_CFDAs!J$2,0,0,COUNTA(Unit_CFDAs!J$2:J$68000),1),$I463)</f>
        <v>1</v>
      </c>
      <c r="T463" s="11">
        <f ca="1">COUNTIF(OFFSET(Unit_CFDAs!K$2,0,0,COUNTA(Unit_CFDAs!K$2:K$68000),1),$I463)</f>
        <v>0</v>
      </c>
      <c r="U463" t="str">
        <f>INDEX('CFDA-Defs'!$C$2:$C$68000,MATCH(I463,'CFDA-Defs'!$B$2:$B$68000))</f>
        <v>National Institutes Of Health, Department Of Health And Human Services</v>
      </c>
      <c r="V463" t="str">
        <f>INDEX('CFDA-Defs'!$A$2:$A$68000,MATCH(I463,'CFDA-Defs'!$B$2:$B$68000))</f>
        <v>Mental Health Research Grants</v>
      </c>
    </row>
    <row r="464" spans="1:22" x14ac:dyDescent="0.2">
      <c r="A464" s="1">
        <v>40698</v>
      </c>
      <c r="B464" s="1">
        <v>41765</v>
      </c>
      <c r="C464" t="s">
        <v>6515</v>
      </c>
      <c r="D464" t="s">
        <v>6516</v>
      </c>
      <c r="E464" t="s">
        <v>5633</v>
      </c>
      <c r="G464" t="s">
        <v>6517</v>
      </c>
      <c r="H464" t="s">
        <v>6518</v>
      </c>
      <c r="I464">
        <v>93.242000000000004</v>
      </c>
      <c r="J464" s="8">
        <f ca="1">COUNTIF(OFFSET(Unit_CFDAs!A$2,0,0,COUNTA(Unit_CFDAs!A$2:A$68000),1),$I464)</f>
        <v>1</v>
      </c>
      <c r="K464" s="8">
        <f ca="1">COUNTIF(OFFSET(Unit_CFDAs!B$2,0,0,COUNTA(Unit_CFDAs!B$2:B$68000),1),$I464)</f>
        <v>0</v>
      </c>
      <c r="L464" s="8">
        <f ca="1">COUNTIF(OFFSET(Unit_CFDAs!C$2,0,0,COUNTA(Unit_CFDAs!C$2:C$68000),1),$I464)</f>
        <v>1</v>
      </c>
      <c r="M464" s="8">
        <f ca="1">COUNTIF(OFFSET(Unit_CFDAs!D$2,0,0,COUNTA(Unit_CFDAs!D$2:D$68000),1),$I464)</f>
        <v>1</v>
      </c>
      <c r="N464" s="8">
        <f ca="1">COUNTIF(OFFSET(Unit_CFDAs!E$2,0,0,COUNTA(Unit_CFDAs!E$2:E$68000),1),$I464)</f>
        <v>0</v>
      </c>
      <c r="O464" s="9">
        <f ca="1">COUNTIF(OFFSET(Unit_CFDAs!F$2,0,0,COUNTA(Unit_CFDAs!F$2:F$68000),1),$I464)</f>
        <v>1</v>
      </c>
      <c r="P464" s="11">
        <f ca="1">COUNTIF(OFFSET(Unit_CFDAs!G$2,0,0,COUNTA(Unit_CFDAs!G$2:G$68000),1),$I464)</f>
        <v>1</v>
      </c>
      <c r="Q464" s="11">
        <f ca="1">COUNTIF(OFFSET(Unit_CFDAs!H$2,0,0,COUNTA(Unit_CFDAs!H$2:H$68000),1),$I464)</f>
        <v>0</v>
      </c>
      <c r="R464" s="11">
        <f ca="1">COUNTIF(OFFSET(Unit_CFDAs!I$2,0,0,COUNTA(Unit_CFDAs!I$2:I$68000),1),$I464)</f>
        <v>1</v>
      </c>
      <c r="S464" s="11">
        <f ca="1">COUNTIF(OFFSET(Unit_CFDAs!J$2,0,0,COUNTA(Unit_CFDAs!J$2:J$68000),1),$I464)</f>
        <v>1</v>
      </c>
      <c r="T464" s="11">
        <f ca="1">COUNTIF(OFFSET(Unit_CFDAs!K$2,0,0,COUNTA(Unit_CFDAs!K$2:K$68000),1),$I464)</f>
        <v>0</v>
      </c>
      <c r="U464" t="str">
        <f>INDEX('CFDA-Defs'!$C$2:$C$68000,MATCH(I464,'CFDA-Defs'!$B$2:$B$68000))</f>
        <v>National Institutes Of Health, Department Of Health And Human Services</v>
      </c>
      <c r="V464" t="str">
        <f>INDEX('CFDA-Defs'!$A$2:$A$68000,MATCH(I464,'CFDA-Defs'!$B$2:$B$68000))</f>
        <v>Mental Health Research Grants</v>
      </c>
    </row>
    <row r="465" spans="1:22" x14ac:dyDescent="0.2">
      <c r="A465" s="1">
        <v>40698</v>
      </c>
      <c r="B465" s="1">
        <v>41765</v>
      </c>
      <c r="C465" t="s">
        <v>6519</v>
      </c>
      <c r="D465" t="s">
        <v>6520</v>
      </c>
      <c r="E465" t="s">
        <v>5633</v>
      </c>
      <c r="F465">
        <v>200000</v>
      </c>
      <c r="G465" t="s">
        <v>6521</v>
      </c>
      <c r="H465" t="s">
        <v>6522</v>
      </c>
      <c r="I465">
        <v>93.242000000000004</v>
      </c>
      <c r="J465" s="8">
        <f ca="1">COUNTIF(OFFSET(Unit_CFDAs!A$2,0,0,COUNTA(Unit_CFDAs!A$2:A$68000),1),$I465)</f>
        <v>1</v>
      </c>
      <c r="K465" s="8">
        <f ca="1">COUNTIF(OFFSET(Unit_CFDAs!B$2,0,0,COUNTA(Unit_CFDAs!B$2:B$68000),1),$I465)</f>
        <v>0</v>
      </c>
      <c r="L465" s="8">
        <f ca="1">COUNTIF(OFFSET(Unit_CFDAs!C$2,0,0,COUNTA(Unit_CFDAs!C$2:C$68000),1),$I465)</f>
        <v>1</v>
      </c>
      <c r="M465" s="8">
        <f ca="1">COUNTIF(OFFSET(Unit_CFDAs!D$2,0,0,COUNTA(Unit_CFDAs!D$2:D$68000),1),$I465)</f>
        <v>1</v>
      </c>
      <c r="N465" s="8">
        <f ca="1">COUNTIF(OFFSET(Unit_CFDAs!E$2,0,0,COUNTA(Unit_CFDAs!E$2:E$68000),1),$I465)</f>
        <v>0</v>
      </c>
      <c r="O465" s="9">
        <f ca="1">COUNTIF(OFFSET(Unit_CFDAs!F$2,0,0,COUNTA(Unit_CFDAs!F$2:F$68000),1),$I465)</f>
        <v>1</v>
      </c>
      <c r="P465" s="11">
        <f ca="1">COUNTIF(OFFSET(Unit_CFDAs!G$2,0,0,COUNTA(Unit_CFDAs!G$2:G$68000),1),$I465)</f>
        <v>1</v>
      </c>
      <c r="Q465" s="11">
        <f ca="1">COUNTIF(OFFSET(Unit_CFDAs!H$2,0,0,COUNTA(Unit_CFDAs!H$2:H$68000),1),$I465)</f>
        <v>0</v>
      </c>
      <c r="R465" s="11">
        <f ca="1">COUNTIF(OFFSET(Unit_CFDAs!I$2,0,0,COUNTA(Unit_CFDAs!I$2:I$68000),1),$I465)</f>
        <v>1</v>
      </c>
      <c r="S465" s="11">
        <f ca="1">COUNTIF(OFFSET(Unit_CFDAs!J$2,0,0,COUNTA(Unit_CFDAs!J$2:J$68000),1),$I465)</f>
        <v>1</v>
      </c>
      <c r="T465" s="11">
        <f ca="1">COUNTIF(OFFSET(Unit_CFDAs!K$2,0,0,COUNTA(Unit_CFDAs!K$2:K$68000),1),$I465)</f>
        <v>0</v>
      </c>
      <c r="U465" t="str">
        <f>INDEX('CFDA-Defs'!$C$2:$C$68000,MATCH(I465,'CFDA-Defs'!$B$2:$B$68000))</f>
        <v>National Institutes Of Health, Department Of Health And Human Services</v>
      </c>
      <c r="V465" t="str">
        <f>INDEX('CFDA-Defs'!$A$2:$A$68000,MATCH(I465,'CFDA-Defs'!$B$2:$B$68000))</f>
        <v>Mental Health Research Grants</v>
      </c>
    </row>
    <row r="466" spans="1:22" x14ac:dyDescent="0.2">
      <c r="A466" s="1">
        <v>40690</v>
      </c>
      <c r="B466" s="1">
        <v>41765</v>
      </c>
      <c r="C466" t="s">
        <v>6523</v>
      </c>
      <c r="D466" t="s">
        <v>6524</v>
      </c>
      <c r="E466" t="s">
        <v>5633</v>
      </c>
      <c r="F466">
        <v>225000</v>
      </c>
      <c r="G466" t="s">
        <v>6525</v>
      </c>
      <c r="H466" t="s">
        <v>6526</v>
      </c>
      <c r="I466">
        <v>93.242000000000004</v>
      </c>
      <c r="J466" s="8">
        <f ca="1">COUNTIF(OFFSET(Unit_CFDAs!A$2,0,0,COUNTA(Unit_CFDAs!A$2:A$68000),1),$I466)</f>
        <v>1</v>
      </c>
      <c r="K466" s="8">
        <f ca="1">COUNTIF(OFFSET(Unit_CFDAs!B$2,0,0,COUNTA(Unit_CFDAs!B$2:B$68000),1),$I466)</f>
        <v>0</v>
      </c>
      <c r="L466" s="8">
        <f ca="1">COUNTIF(OFFSET(Unit_CFDAs!C$2,0,0,COUNTA(Unit_CFDAs!C$2:C$68000),1),$I466)</f>
        <v>1</v>
      </c>
      <c r="M466" s="8">
        <f ca="1">COUNTIF(OFFSET(Unit_CFDAs!D$2,0,0,COUNTA(Unit_CFDAs!D$2:D$68000),1),$I466)</f>
        <v>1</v>
      </c>
      <c r="N466" s="8">
        <f ca="1">COUNTIF(OFFSET(Unit_CFDAs!E$2,0,0,COUNTA(Unit_CFDAs!E$2:E$68000),1),$I466)</f>
        <v>0</v>
      </c>
      <c r="O466" s="9">
        <f ca="1">COUNTIF(OFFSET(Unit_CFDAs!F$2,0,0,COUNTA(Unit_CFDAs!F$2:F$68000),1),$I466)</f>
        <v>1</v>
      </c>
      <c r="P466" s="11">
        <f ca="1">COUNTIF(OFFSET(Unit_CFDAs!G$2,0,0,COUNTA(Unit_CFDAs!G$2:G$68000),1),$I466)</f>
        <v>1</v>
      </c>
      <c r="Q466" s="11">
        <f ca="1">COUNTIF(OFFSET(Unit_CFDAs!H$2,0,0,COUNTA(Unit_CFDAs!H$2:H$68000),1),$I466)</f>
        <v>0</v>
      </c>
      <c r="R466" s="11">
        <f ca="1">COUNTIF(OFFSET(Unit_CFDAs!I$2,0,0,COUNTA(Unit_CFDAs!I$2:I$68000),1),$I466)</f>
        <v>1</v>
      </c>
      <c r="S466" s="11">
        <f ca="1">COUNTIF(OFFSET(Unit_CFDAs!J$2,0,0,COUNTA(Unit_CFDAs!J$2:J$68000),1),$I466)</f>
        <v>1</v>
      </c>
      <c r="T466" s="11">
        <f ca="1">COUNTIF(OFFSET(Unit_CFDAs!K$2,0,0,COUNTA(Unit_CFDAs!K$2:K$68000),1),$I466)</f>
        <v>0</v>
      </c>
      <c r="U466" t="str">
        <f>INDEX('CFDA-Defs'!$C$2:$C$68000,MATCH(I466,'CFDA-Defs'!$B$2:$B$68000))</f>
        <v>National Institutes Of Health, Department Of Health And Human Services</v>
      </c>
      <c r="V466" t="str">
        <f>INDEX('CFDA-Defs'!$A$2:$A$68000,MATCH(I466,'CFDA-Defs'!$B$2:$B$68000))</f>
        <v>Mental Health Research Grants</v>
      </c>
    </row>
    <row r="467" spans="1:22" x14ac:dyDescent="0.2">
      <c r="A467" s="1">
        <v>40663</v>
      </c>
      <c r="B467" s="1">
        <v>41530</v>
      </c>
      <c r="C467" t="s">
        <v>6527</v>
      </c>
      <c r="D467" t="s">
        <v>6528</v>
      </c>
      <c r="E467" t="s">
        <v>5633</v>
      </c>
      <c r="F467">
        <v>550000</v>
      </c>
      <c r="G467" t="s">
        <v>6529</v>
      </c>
      <c r="H467" t="s">
        <v>6530</v>
      </c>
      <c r="I467">
        <v>93.242000000000004</v>
      </c>
      <c r="J467" s="8">
        <f ca="1">COUNTIF(OFFSET(Unit_CFDAs!A$2,0,0,COUNTA(Unit_CFDAs!A$2:A$68000),1),$I467)</f>
        <v>1</v>
      </c>
      <c r="K467" s="8">
        <f ca="1">COUNTIF(OFFSET(Unit_CFDAs!B$2,0,0,COUNTA(Unit_CFDAs!B$2:B$68000),1),$I467)</f>
        <v>0</v>
      </c>
      <c r="L467" s="8">
        <f ca="1">COUNTIF(OFFSET(Unit_CFDAs!C$2,0,0,COUNTA(Unit_CFDAs!C$2:C$68000),1),$I467)</f>
        <v>1</v>
      </c>
      <c r="M467" s="8">
        <f ca="1">COUNTIF(OFFSET(Unit_CFDAs!D$2,0,0,COUNTA(Unit_CFDAs!D$2:D$68000),1),$I467)</f>
        <v>1</v>
      </c>
      <c r="N467" s="8">
        <f ca="1">COUNTIF(OFFSET(Unit_CFDAs!E$2,0,0,COUNTA(Unit_CFDAs!E$2:E$68000),1),$I467)</f>
        <v>0</v>
      </c>
      <c r="O467" s="9">
        <f ca="1">COUNTIF(OFFSET(Unit_CFDAs!F$2,0,0,COUNTA(Unit_CFDAs!F$2:F$68000),1),$I467)</f>
        <v>1</v>
      </c>
      <c r="P467" s="11">
        <f ca="1">COUNTIF(OFFSET(Unit_CFDAs!G$2,0,0,COUNTA(Unit_CFDAs!G$2:G$68000),1),$I467)</f>
        <v>1</v>
      </c>
      <c r="Q467" s="11">
        <f ca="1">COUNTIF(OFFSET(Unit_CFDAs!H$2,0,0,COUNTA(Unit_CFDAs!H$2:H$68000),1),$I467)</f>
        <v>0</v>
      </c>
      <c r="R467" s="11">
        <f ca="1">COUNTIF(OFFSET(Unit_CFDAs!I$2,0,0,COUNTA(Unit_CFDAs!I$2:I$68000),1),$I467)</f>
        <v>1</v>
      </c>
      <c r="S467" s="11">
        <f ca="1">COUNTIF(OFFSET(Unit_CFDAs!J$2,0,0,COUNTA(Unit_CFDAs!J$2:J$68000),1),$I467)</f>
        <v>1</v>
      </c>
      <c r="T467" s="11">
        <f ca="1">COUNTIF(OFFSET(Unit_CFDAs!K$2,0,0,COUNTA(Unit_CFDAs!K$2:K$68000),1),$I467)</f>
        <v>0</v>
      </c>
      <c r="U467" t="str">
        <f>INDEX('CFDA-Defs'!$C$2:$C$68000,MATCH(I467,'CFDA-Defs'!$B$2:$B$68000))</f>
        <v>National Institutes Of Health, Department Of Health And Human Services</v>
      </c>
      <c r="V467" t="str">
        <f>INDEX('CFDA-Defs'!$A$2:$A$68000,MATCH(I467,'CFDA-Defs'!$B$2:$B$68000))</f>
        <v>Mental Health Research Grants</v>
      </c>
    </row>
    <row r="468" spans="1:22" x14ac:dyDescent="0.2">
      <c r="A468" s="1">
        <v>40663</v>
      </c>
      <c r="B468" s="1">
        <v>41530</v>
      </c>
      <c r="C468" t="s">
        <v>6531</v>
      </c>
      <c r="D468" t="s">
        <v>6532</v>
      </c>
      <c r="E468" t="s">
        <v>5633</v>
      </c>
      <c r="F468">
        <v>1100000</v>
      </c>
      <c r="G468" t="s">
        <v>6533</v>
      </c>
      <c r="H468" t="s">
        <v>6534</v>
      </c>
      <c r="I468">
        <v>93.242000000000004</v>
      </c>
      <c r="J468" s="8">
        <f ca="1">COUNTIF(OFFSET(Unit_CFDAs!A$2,0,0,COUNTA(Unit_CFDAs!A$2:A$68000),1),$I468)</f>
        <v>1</v>
      </c>
      <c r="K468" s="8">
        <f ca="1">COUNTIF(OFFSET(Unit_CFDAs!B$2,0,0,COUNTA(Unit_CFDAs!B$2:B$68000),1),$I468)</f>
        <v>0</v>
      </c>
      <c r="L468" s="8">
        <f ca="1">COUNTIF(OFFSET(Unit_CFDAs!C$2,0,0,COUNTA(Unit_CFDAs!C$2:C$68000),1),$I468)</f>
        <v>1</v>
      </c>
      <c r="M468" s="8">
        <f ca="1">COUNTIF(OFFSET(Unit_CFDAs!D$2,0,0,COUNTA(Unit_CFDAs!D$2:D$68000),1),$I468)</f>
        <v>1</v>
      </c>
      <c r="N468" s="8">
        <f ca="1">COUNTIF(OFFSET(Unit_CFDAs!E$2,0,0,COUNTA(Unit_CFDAs!E$2:E$68000),1),$I468)</f>
        <v>0</v>
      </c>
      <c r="O468" s="9">
        <f ca="1">COUNTIF(OFFSET(Unit_CFDAs!F$2,0,0,COUNTA(Unit_CFDAs!F$2:F$68000),1),$I468)</f>
        <v>1</v>
      </c>
      <c r="P468" s="11">
        <f ca="1">COUNTIF(OFFSET(Unit_CFDAs!G$2,0,0,COUNTA(Unit_CFDAs!G$2:G$68000),1),$I468)</f>
        <v>1</v>
      </c>
      <c r="Q468" s="11">
        <f ca="1">COUNTIF(OFFSET(Unit_CFDAs!H$2,0,0,COUNTA(Unit_CFDAs!H$2:H$68000),1),$I468)</f>
        <v>0</v>
      </c>
      <c r="R468" s="11">
        <f ca="1">COUNTIF(OFFSET(Unit_CFDAs!I$2,0,0,COUNTA(Unit_CFDAs!I$2:I$68000),1),$I468)</f>
        <v>1</v>
      </c>
      <c r="S468" s="11">
        <f ca="1">COUNTIF(OFFSET(Unit_CFDAs!J$2,0,0,COUNTA(Unit_CFDAs!J$2:J$68000),1),$I468)</f>
        <v>1</v>
      </c>
      <c r="T468" s="11">
        <f ca="1">COUNTIF(OFFSET(Unit_CFDAs!K$2,0,0,COUNTA(Unit_CFDAs!K$2:K$68000),1),$I468)</f>
        <v>0</v>
      </c>
      <c r="U468" t="str">
        <f>INDEX('CFDA-Defs'!$C$2:$C$68000,MATCH(I468,'CFDA-Defs'!$B$2:$B$68000))</f>
        <v>National Institutes Of Health, Department Of Health And Human Services</v>
      </c>
      <c r="V468" t="str">
        <f>INDEX('CFDA-Defs'!$A$2:$A$68000,MATCH(I468,'CFDA-Defs'!$B$2:$B$68000))</f>
        <v>Mental Health Research Grants</v>
      </c>
    </row>
    <row r="469" spans="1:22" x14ac:dyDescent="0.2">
      <c r="A469" s="1">
        <v>40640</v>
      </c>
      <c r="B469" s="1">
        <v>41765</v>
      </c>
      <c r="C469" t="s">
        <v>6535</v>
      </c>
      <c r="D469" t="s">
        <v>6536</v>
      </c>
      <c r="E469" t="s">
        <v>5633</v>
      </c>
      <c r="G469" t="s">
        <v>6537</v>
      </c>
      <c r="H469" t="s">
        <v>6538</v>
      </c>
      <c r="I469">
        <v>93.242000000000004</v>
      </c>
      <c r="J469" s="8">
        <f ca="1">COUNTIF(OFFSET(Unit_CFDAs!A$2,0,0,COUNTA(Unit_CFDAs!A$2:A$68000),1),$I469)</f>
        <v>1</v>
      </c>
      <c r="K469" s="8">
        <f ca="1">COUNTIF(OFFSET(Unit_CFDAs!B$2,0,0,COUNTA(Unit_CFDAs!B$2:B$68000),1),$I469)</f>
        <v>0</v>
      </c>
      <c r="L469" s="8">
        <f ca="1">COUNTIF(OFFSET(Unit_CFDAs!C$2,0,0,COUNTA(Unit_CFDAs!C$2:C$68000),1),$I469)</f>
        <v>1</v>
      </c>
      <c r="M469" s="8">
        <f ca="1">COUNTIF(OFFSET(Unit_CFDAs!D$2,0,0,COUNTA(Unit_CFDAs!D$2:D$68000),1),$I469)</f>
        <v>1</v>
      </c>
      <c r="N469" s="8">
        <f ca="1">COUNTIF(OFFSET(Unit_CFDAs!E$2,0,0,COUNTA(Unit_CFDAs!E$2:E$68000),1),$I469)</f>
        <v>0</v>
      </c>
      <c r="O469" s="9">
        <f ca="1">COUNTIF(OFFSET(Unit_CFDAs!F$2,0,0,COUNTA(Unit_CFDAs!F$2:F$68000),1),$I469)</f>
        <v>1</v>
      </c>
      <c r="P469" s="11">
        <f ca="1">COUNTIF(OFFSET(Unit_CFDAs!G$2,0,0,COUNTA(Unit_CFDAs!G$2:G$68000),1),$I469)</f>
        <v>1</v>
      </c>
      <c r="Q469" s="11">
        <f ca="1">COUNTIF(OFFSET(Unit_CFDAs!H$2,0,0,COUNTA(Unit_CFDAs!H$2:H$68000),1),$I469)</f>
        <v>0</v>
      </c>
      <c r="R469" s="11">
        <f ca="1">COUNTIF(OFFSET(Unit_CFDAs!I$2,0,0,COUNTA(Unit_CFDAs!I$2:I$68000),1),$I469)</f>
        <v>1</v>
      </c>
      <c r="S469" s="11">
        <f ca="1">COUNTIF(OFFSET(Unit_CFDAs!J$2,0,0,COUNTA(Unit_CFDAs!J$2:J$68000),1),$I469)</f>
        <v>1</v>
      </c>
      <c r="T469" s="11">
        <f ca="1">COUNTIF(OFFSET(Unit_CFDAs!K$2,0,0,COUNTA(Unit_CFDAs!K$2:K$68000),1),$I469)</f>
        <v>0</v>
      </c>
      <c r="U469" t="str">
        <f>INDEX('CFDA-Defs'!$C$2:$C$68000,MATCH(I469,'CFDA-Defs'!$B$2:$B$68000))</f>
        <v>National Institutes Of Health, Department Of Health And Human Services</v>
      </c>
      <c r="V469" t="str">
        <f>INDEX('CFDA-Defs'!$A$2:$A$68000,MATCH(I469,'CFDA-Defs'!$B$2:$B$68000))</f>
        <v>Mental Health Research Grants</v>
      </c>
    </row>
    <row r="470" spans="1:22" x14ac:dyDescent="0.2">
      <c r="A470" s="1">
        <v>40620</v>
      </c>
      <c r="B470" s="1">
        <v>41523</v>
      </c>
      <c r="C470" t="s">
        <v>6539</v>
      </c>
      <c r="D470" t="s">
        <v>6540</v>
      </c>
      <c r="E470" t="s">
        <v>5633</v>
      </c>
      <c r="F470">
        <v>250000</v>
      </c>
      <c r="G470" t="s">
        <v>6541</v>
      </c>
      <c r="H470" t="s">
        <v>6542</v>
      </c>
      <c r="I470">
        <v>93.242000000000004</v>
      </c>
      <c r="J470" s="8">
        <f ca="1">COUNTIF(OFFSET(Unit_CFDAs!A$2,0,0,COUNTA(Unit_CFDAs!A$2:A$68000),1),$I470)</f>
        <v>1</v>
      </c>
      <c r="K470" s="8">
        <f ca="1">COUNTIF(OFFSET(Unit_CFDAs!B$2,0,0,COUNTA(Unit_CFDAs!B$2:B$68000),1),$I470)</f>
        <v>0</v>
      </c>
      <c r="L470" s="8">
        <f ca="1">COUNTIF(OFFSET(Unit_CFDAs!C$2,0,0,COUNTA(Unit_CFDAs!C$2:C$68000),1),$I470)</f>
        <v>1</v>
      </c>
      <c r="M470" s="8">
        <f ca="1">COUNTIF(OFFSET(Unit_CFDAs!D$2,0,0,COUNTA(Unit_CFDAs!D$2:D$68000),1),$I470)</f>
        <v>1</v>
      </c>
      <c r="N470" s="8">
        <f ca="1">COUNTIF(OFFSET(Unit_CFDAs!E$2,0,0,COUNTA(Unit_CFDAs!E$2:E$68000),1),$I470)</f>
        <v>0</v>
      </c>
      <c r="O470" s="9">
        <f ca="1">COUNTIF(OFFSET(Unit_CFDAs!F$2,0,0,COUNTA(Unit_CFDAs!F$2:F$68000),1),$I470)</f>
        <v>1</v>
      </c>
      <c r="P470" s="11">
        <f ca="1">COUNTIF(OFFSET(Unit_CFDAs!G$2,0,0,COUNTA(Unit_CFDAs!G$2:G$68000),1),$I470)</f>
        <v>1</v>
      </c>
      <c r="Q470" s="11">
        <f ca="1">COUNTIF(OFFSET(Unit_CFDAs!H$2,0,0,COUNTA(Unit_CFDAs!H$2:H$68000),1),$I470)</f>
        <v>0</v>
      </c>
      <c r="R470" s="11">
        <f ca="1">COUNTIF(OFFSET(Unit_CFDAs!I$2,0,0,COUNTA(Unit_CFDAs!I$2:I$68000),1),$I470)</f>
        <v>1</v>
      </c>
      <c r="S470" s="11">
        <f ca="1">COUNTIF(OFFSET(Unit_CFDAs!J$2,0,0,COUNTA(Unit_CFDAs!J$2:J$68000),1),$I470)</f>
        <v>1</v>
      </c>
      <c r="T470" s="11">
        <f ca="1">COUNTIF(OFFSET(Unit_CFDAs!K$2,0,0,COUNTA(Unit_CFDAs!K$2:K$68000),1),$I470)</f>
        <v>0</v>
      </c>
      <c r="U470" t="str">
        <f>INDEX('CFDA-Defs'!$C$2:$C$68000,MATCH(I470,'CFDA-Defs'!$B$2:$B$68000))</f>
        <v>National Institutes Of Health, Department Of Health And Human Services</v>
      </c>
      <c r="V470" t="str">
        <f>INDEX('CFDA-Defs'!$A$2:$A$68000,MATCH(I470,'CFDA-Defs'!$B$2:$B$68000))</f>
        <v>Mental Health Research Grants</v>
      </c>
    </row>
    <row r="471" spans="1:22" x14ac:dyDescent="0.2">
      <c r="A471" s="1">
        <v>40572</v>
      </c>
      <c r="B471" s="1">
        <v>41645</v>
      </c>
      <c r="C471" t="s">
        <v>6543</v>
      </c>
      <c r="D471" t="s">
        <v>6544</v>
      </c>
      <c r="E471" t="s">
        <v>5633</v>
      </c>
      <c r="G471" t="s">
        <v>6545</v>
      </c>
      <c r="H471" t="s">
        <v>6546</v>
      </c>
      <c r="I471">
        <v>93.242000000000004</v>
      </c>
      <c r="J471" s="8">
        <f ca="1">COUNTIF(OFFSET(Unit_CFDAs!A$2,0,0,COUNTA(Unit_CFDAs!A$2:A$68000),1),$I471)</f>
        <v>1</v>
      </c>
      <c r="K471" s="8">
        <f ca="1">COUNTIF(OFFSET(Unit_CFDAs!B$2,0,0,COUNTA(Unit_CFDAs!B$2:B$68000),1),$I471)</f>
        <v>0</v>
      </c>
      <c r="L471" s="8">
        <f ca="1">COUNTIF(OFFSET(Unit_CFDAs!C$2,0,0,COUNTA(Unit_CFDAs!C$2:C$68000),1),$I471)</f>
        <v>1</v>
      </c>
      <c r="M471" s="8">
        <f ca="1">COUNTIF(OFFSET(Unit_CFDAs!D$2,0,0,COUNTA(Unit_CFDAs!D$2:D$68000),1),$I471)</f>
        <v>1</v>
      </c>
      <c r="N471" s="8">
        <f ca="1">COUNTIF(OFFSET(Unit_CFDAs!E$2,0,0,COUNTA(Unit_CFDAs!E$2:E$68000),1),$I471)</f>
        <v>0</v>
      </c>
      <c r="O471" s="9">
        <f ca="1">COUNTIF(OFFSET(Unit_CFDAs!F$2,0,0,COUNTA(Unit_CFDAs!F$2:F$68000),1),$I471)</f>
        <v>1</v>
      </c>
      <c r="P471" s="11">
        <f ca="1">COUNTIF(OFFSET(Unit_CFDAs!G$2,0,0,COUNTA(Unit_CFDAs!G$2:G$68000),1),$I471)</f>
        <v>1</v>
      </c>
      <c r="Q471" s="11">
        <f ca="1">COUNTIF(OFFSET(Unit_CFDAs!H$2,0,0,COUNTA(Unit_CFDAs!H$2:H$68000),1),$I471)</f>
        <v>0</v>
      </c>
      <c r="R471" s="11">
        <f ca="1">COUNTIF(OFFSET(Unit_CFDAs!I$2,0,0,COUNTA(Unit_CFDAs!I$2:I$68000),1),$I471)</f>
        <v>1</v>
      </c>
      <c r="S471" s="11">
        <f ca="1">COUNTIF(OFFSET(Unit_CFDAs!J$2,0,0,COUNTA(Unit_CFDAs!J$2:J$68000),1),$I471)</f>
        <v>1</v>
      </c>
      <c r="T471" s="11">
        <f ca="1">COUNTIF(OFFSET(Unit_CFDAs!K$2,0,0,COUNTA(Unit_CFDAs!K$2:K$68000),1),$I471)</f>
        <v>0</v>
      </c>
      <c r="U471" t="str">
        <f>INDEX('CFDA-Defs'!$C$2:$C$68000,MATCH(I471,'CFDA-Defs'!$B$2:$B$68000))</f>
        <v>National Institutes Of Health, Department Of Health And Human Services</v>
      </c>
      <c r="V471" t="str">
        <f>INDEX('CFDA-Defs'!$A$2:$A$68000,MATCH(I471,'CFDA-Defs'!$B$2:$B$68000))</f>
        <v>Mental Health Research Grants</v>
      </c>
    </row>
    <row r="472" spans="1:22" x14ac:dyDescent="0.2">
      <c r="A472" s="1">
        <v>40523</v>
      </c>
      <c r="B472" s="1">
        <v>41364</v>
      </c>
      <c r="C472" t="s">
        <v>6547</v>
      </c>
      <c r="D472" t="s">
        <v>6548</v>
      </c>
      <c r="E472" t="s">
        <v>5633</v>
      </c>
      <c r="G472" t="s">
        <v>6549</v>
      </c>
      <c r="H472" t="s">
        <v>6550</v>
      </c>
      <c r="I472">
        <v>93.242000000000004</v>
      </c>
      <c r="J472" s="8">
        <f ca="1">COUNTIF(OFFSET(Unit_CFDAs!A$2,0,0,COUNTA(Unit_CFDAs!A$2:A$68000),1),$I472)</f>
        <v>1</v>
      </c>
      <c r="K472" s="8">
        <f ca="1">COUNTIF(OFFSET(Unit_CFDAs!B$2,0,0,COUNTA(Unit_CFDAs!B$2:B$68000),1),$I472)</f>
        <v>0</v>
      </c>
      <c r="L472" s="8">
        <f ca="1">COUNTIF(OFFSET(Unit_CFDAs!C$2,0,0,COUNTA(Unit_CFDAs!C$2:C$68000),1),$I472)</f>
        <v>1</v>
      </c>
      <c r="M472" s="8">
        <f ca="1">COUNTIF(OFFSET(Unit_CFDAs!D$2,0,0,COUNTA(Unit_CFDAs!D$2:D$68000),1),$I472)</f>
        <v>1</v>
      </c>
      <c r="N472" s="8">
        <f ca="1">COUNTIF(OFFSET(Unit_CFDAs!E$2,0,0,COUNTA(Unit_CFDAs!E$2:E$68000),1),$I472)</f>
        <v>0</v>
      </c>
      <c r="O472" s="9">
        <f ca="1">COUNTIF(OFFSET(Unit_CFDAs!F$2,0,0,COUNTA(Unit_CFDAs!F$2:F$68000),1),$I472)</f>
        <v>1</v>
      </c>
      <c r="P472" s="11">
        <f ca="1">COUNTIF(OFFSET(Unit_CFDAs!G$2,0,0,COUNTA(Unit_CFDAs!G$2:G$68000),1),$I472)</f>
        <v>1</v>
      </c>
      <c r="Q472" s="11">
        <f ca="1">COUNTIF(OFFSET(Unit_CFDAs!H$2,0,0,COUNTA(Unit_CFDAs!H$2:H$68000),1),$I472)</f>
        <v>0</v>
      </c>
      <c r="R472" s="11">
        <f ca="1">COUNTIF(OFFSET(Unit_CFDAs!I$2,0,0,COUNTA(Unit_CFDAs!I$2:I$68000),1),$I472)</f>
        <v>1</v>
      </c>
      <c r="S472" s="11">
        <f ca="1">COUNTIF(OFFSET(Unit_CFDAs!J$2,0,0,COUNTA(Unit_CFDAs!J$2:J$68000),1),$I472)</f>
        <v>1</v>
      </c>
      <c r="T472" s="11">
        <f ca="1">COUNTIF(OFFSET(Unit_CFDAs!K$2,0,0,COUNTA(Unit_CFDAs!K$2:K$68000),1),$I472)</f>
        <v>0</v>
      </c>
      <c r="U472" t="str">
        <f>INDEX('CFDA-Defs'!$C$2:$C$68000,MATCH(I472,'CFDA-Defs'!$B$2:$B$68000))</f>
        <v>National Institutes Of Health, Department Of Health And Human Services</v>
      </c>
      <c r="V472" t="str">
        <f>INDEX('CFDA-Defs'!$A$2:$A$68000,MATCH(I472,'CFDA-Defs'!$B$2:$B$68000))</f>
        <v>Mental Health Research Grants</v>
      </c>
    </row>
    <row r="473" spans="1:22" x14ac:dyDescent="0.2">
      <c r="A473" s="1">
        <v>40521</v>
      </c>
      <c r="B473" s="1">
        <v>41645</v>
      </c>
      <c r="C473" t="s">
        <v>6551</v>
      </c>
      <c r="D473" t="s">
        <v>6552</v>
      </c>
      <c r="E473" t="s">
        <v>5633</v>
      </c>
      <c r="G473" t="s">
        <v>6553</v>
      </c>
      <c r="H473" t="s">
        <v>6554</v>
      </c>
      <c r="I473">
        <v>93.242000000000004</v>
      </c>
      <c r="J473" s="8">
        <f ca="1">COUNTIF(OFFSET(Unit_CFDAs!A$2,0,0,COUNTA(Unit_CFDAs!A$2:A$68000),1),$I473)</f>
        <v>1</v>
      </c>
      <c r="K473" s="8">
        <f ca="1">COUNTIF(OFFSET(Unit_CFDAs!B$2,0,0,COUNTA(Unit_CFDAs!B$2:B$68000),1),$I473)</f>
        <v>0</v>
      </c>
      <c r="L473" s="8">
        <f ca="1">COUNTIF(OFFSET(Unit_CFDAs!C$2,0,0,COUNTA(Unit_CFDAs!C$2:C$68000),1),$I473)</f>
        <v>1</v>
      </c>
      <c r="M473" s="8">
        <f ca="1">COUNTIF(OFFSET(Unit_CFDAs!D$2,0,0,COUNTA(Unit_CFDAs!D$2:D$68000),1),$I473)</f>
        <v>1</v>
      </c>
      <c r="N473" s="8">
        <f ca="1">COUNTIF(OFFSET(Unit_CFDAs!E$2,0,0,COUNTA(Unit_CFDAs!E$2:E$68000),1),$I473)</f>
        <v>0</v>
      </c>
      <c r="O473" s="9">
        <f ca="1">COUNTIF(OFFSET(Unit_CFDAs!F$2,0,0,COUNTA(Unit_CFDAs!F$2:F$68000),1),$I473)</f>
        <v>1</v>
      </c>
      <c r="P473" s="11">
        <f ca="1">COUNTIF(OFFSET(Unit_CFDAs!G$2,0,0,COUNTA(Unit_CFDAs!G$2:G$68000),1),$I473)</f>
        <v>1</v>
      </c>
      <c r="Q473" s="11">
        <f ca="1">COUNTIF(OFFSET(Unit_CFDAs!H$2,0,0,COUNTA(Unit_CFDAs!H$2:H$68000),1),$I473)</f>
        <v>0</v>
      </c>
      <c r="R473" s="11">
        <f ca="1">COUNTIF(OFFSET(Unit_CFDAs!I$2,0,0,COUNTA(Unit_CFDAs!I$2:I$68000),1),$I473)</f>
        <v>1</v>
      </c>
      <c r="S473" s="11">
        <f ca="1">COUNTIF(OFFSET(Unit_CFDAs!J$2,0,0,COUNTA(Unit_CFDAs!J$2:J$68000),1),$I473)</f>
        <v>1</v>
      </c>
      <c r="T473" s="11">
        <f ca="1">COUNTIF(OFFSET(Unit_CFDAs!K$2,0,0,COUNTA(Unit_CFDAs!K$2:K$68000),1),$I473)</f>
        <v>0</v>
      </c>
      <c r="U473" t="str">
        <f>INDEX('CFDA-Defs'!$C$2:$C$68000,MATCH(I473,'CFDA-Defs'!$B$2:$B$68000))</f>
        <v>National Institutes Of Health, Department Of Health And Human Services</v>
      </c>
      <c r="V473" t="str">
        <f>INDEX('CFDA-Defs'!$A$2:$A$68000,MATCH(I473,'CFDA-Defs'!$B$2:$B$68000))</f>
        <v>Mental Health Research Grants</v>
      </c>
    </row>
    <row r="474" spans="1:22" x14ac:dyDescent="0.2">
      <c r="A474" s="1">
        <v>40500</v>
      </c>
      <c r="B474" s="1">
        <v>41370</v>
      </c>
      <c r="C474" t="s">
        <v>6555</v>
      </c>
      <c r="D474" t="s">
        <v>6556</v>
      </c>
      <c r="E474" t="s">
        <v>5633</v>
      </c>
      <c r="G474" t="s">
        <v>6557</v>
      </c>
      <c r="H474" t="s">
        <v>6558</v>
      </c>
      <c r="I474">
        <v>93.242000000000004</v>
      </c>
      <c r="J474" s="8">
        <f ca="1">COUNTIF(OFFSET(Unit_CFDAs!A$2,0,0,COUNTA(Unit_CFDAs!A$2:A$68000),1),$I474)</f>
        <v>1</v>
      </c>
      <c r="K474" s="8">
        <f ca="1">COUNTIF(OFFSET(Unit_CFDAs!B$2,0,0,COUNTA(Unit_CFDAs!B$2:B$68000),1),$I474)</f>
        <v>0</v>
      </c>
      <c r="L474" s="8">
        <f ca="1">COUNTIF(OFFSET(Unit_CFDAs!C$2,0,0,COUNTA(Unit_CFDAs!C$2:C$68000),1),$I474)</f>
        <v>1</v>
      </c>
      <c r="M474" s="8">
        <f ca="1">COUNTIF(OFFSET(Unit_CFDAs!D$2,0,0,COUNTA(Unit_CFDAs!D$2:D$68000),1),$I474)</f>
        <v>1</v>
      </c>
      <c r="N474" s="8">
        <f ca="1">COUNTIF(OFFSET(Unit_CFDAs!E$2,0,0,COUNTA(Unit_CFDAs!E$2:E$68000),1),$I474)</f>
        <v>0</v>
      </c>
      <c r="O474" s="9">
        <f ca="1">COUNTIF(OFFSET(Unit_CFDAs!F$2,0,0,COUNTA(Unit_CFDAs!F$2:F$68000),1),$I474)</f>
        <v>1</v>
      </c>
      <c r="P474" s="11">
        <f ca="1">COUNTIF(OFFSET(Unit_CFDAs!G$2,0,0,COUNTA(Unit_CFDAs!G$2:G$68000),1),$I474)</f>
        <v>1</v>
      </c>
      <c r="Q474" s="11">
        <f ca="1">COUNTIF(OFFSET(Unit_CFDAs!H$2,0,0,COUNTA(Unit_CFDAs!H$2:H$68000),1),$I474)</f>
        <v>0</v>
      </c>
      <c r="R474" s="11">
        <f ca="1">COUNTIF(OFFSET(Unit_CFDAs!I$2,0,0,COUNTA(Unit_CFDAs!I$2:I$68000),1),$I474)</f>
        <v>1</v>
      </c>
      <c r="S474" s="11">
        <f ca="1">COUNTIF(OFFSET(Unit_CFDAs!J$2,0,0,COUNTA(Unit_CFDAs!J$2:J$68000),1),$I474)</f>
        <v>1</v>
      </c>
      <c r="T474" s="11">
        <f ca="1">COUNTIF(OFFSET(Unit_CFDAs!K$2,0,0,COUNTA(Unit_CFDAs!K$2:K$68000),1),$I474)</f>
        <v>0</v>
      </c>
      <c r="U474" t="str">
        <f>INDEX('CFDA-Defs'!$C$2:$C$68000,MATCH(I474,'CFDA-Defs'!$B$2:$B$68000))</f>
        <v>National Institutes Of Health, Department Of Health And Human Services</v>
      </c>
      <c r="V474" t="str">
        <f>INDEX('CFDA-Defs'!$A$2:$A$68000,MATCH(I474,'CFDA-Defs'!$B$2:$B$68000))</f>
        <v>Mental Health Research Grants</v>
      </c>
    </row>
    <row r="475" spans="1:22" x14ac:dyDescent="0.2">
      <c r="A475" s="1">
        <v>40485</v>
      </c>
      <c r="B475" s="1">
        <v>41645</v>
      </c>
      <c r="C475" t="s">
        <v>6559</v>
      </c>
      <c r="D475" t="s">
        <v>6560</v>
      </c>
      <c r="E475" t="s">
        <v>5633</v>
      </c>
      <c r="G475" t="s">
        <v>6561</v>
      </c>
      <c r="H475" t="s">
        <v>6562</v>
      </c>
      <c r="I475">
        <v>93.242000000000004</v>
      </c>
      <c r="J475" s="8">
        <f ca="1">COUNTIF(OFFSET(Unit_CFDAs!A$2,0,0,COUNTA(Unit_CFDAs!A$2:A$68000),1),$I475)</f>
        <v>1</v>
      </c>
      <c r="K475" s="8">
        <f ca="1">COUNTIF(OFFSET(Unit_CFDAs!B$2,0,0,COUNTA(Unit_CFDAs!B$2:B$68000),1),$I475)</f>
        <v>0</v>
      </c>
      <c r="L475" s="8">
        <f ca="1">COUNTIF(OFFSET(Unit_CFDAs!C$2,0,0,COUNTA(Unit_CFDAs!C$2:C$68000),1),$I475)</f>
        <v>1</v>
      </c>
      <c r="M475" s="8">
        <f ca="1">COUNTIF(OFFSET(Unit_CFDAs!D$2,0,0,COUNTA(Unit_CFDAs!D$2:D$68000),1),$I475)</f>
        <v>1</v>
      </c>
      <c r="N475" s="8">
        <f ca="1">COUNTIF(OFFSET(Unit_CFDAs!E$2,0,0,COUNTA(Unit_CFDAs!E$2:E$68000),1),$I475)</f>
        <v>0</v>
      </c>
      <c r="O475" s="9">
        <f ca="1">COUNTIF(OFFSET(Unit_CFDAs!F$2,0,0,COUNTA(Unit_CFDAs!F$2:F$68000),1),$I475)</f>
        <v>1</v>
      </c>
      <c r="P475" s="11">
        <f ca="1">COUNTIF(OFFSET(Unit_CFDAs!G$2,0,0,COUNTA(Unit_CFDAs!G$2:G$68000),1),$I475)</f>
        <v>1</v>
      </c>
      <c r="Q475" s="11">
        <f ca="1">COUNTIF(OFFSET(Unit_CFDAs!H$2,0,0,COUNTA(Unit_CFDAs!H$2:H$68000),1),$I475)</f>
        <v>0</v>
      </c>
      <c r="R475" s="11">
        <f ca="1">COUNTIF(OFFSET(Unit_CFDAs!I$2,0,0,COUNTA(Unit_CFDAs!I$2:I$68000),1),$I475)</f>
        <v>1</v>
      </c>
      <c r="S475" s="11">
        <f ca="1">COUNTIF(OFFSET(Unit_CFDAs!J$2,0,0,COUNTA(Unit_CFDAs!J$2:J$68000),1),$I475)</f>
        <v>1</v>
      </c>
      <c r="T475" s="11">
        <f ca="1">COUNTIF(OFFSET(Unit_CFDAs!K$2,0,0,COUNTA(Unit_CFDAs!K$2:K$68000),1),$I475)</f>
        <v>0</v>
      </c>
      <c r="U475" t="str">
        <f>INDEX('CFDA-Defs'!$C$2:$C$68000,MATCH(I475,'CFDA-Defs'!$B$2:$B$68000))</f>
        <v>National Institutes Of Health, Department Of Health And Human Services</v>
      </c>
      <c r="V475" t="str">
        <f>INDEX('CFDA-Defs'!$A$2:$A$68000,MATCH(I475,'CFDA-Defs'!$B$2:$B$68000))</f>
        <v>Mental Health Research Grants</v>
      </c>
    </row>
    <row r="476" spans="1:22" x14ac:dyDescent="0.2">
      <c r="A476" s="1">
        <v>40393</v>
      </c>
      <c r="B476" s="1">
        <v>41523</v>
      </c>
      <c r="C476" t="s">
        <v>6563</v>
      </c>
      <c r="D476" t="s">
        <v>6564</v>
      </c>
      <c r="E476" t="s">
        <v>5633</v>
      </c>
      <c r="G476" t="s">
        <v>6565</v>
      </c>
      <c r="H476" t="s">
        <v>6566</v>
      </c>
      <c r="I476">
        <v>93.242000000000004</v>
      </c>
      <c r="J476" s="8">
        <f ca="1">COUNTIF(OFFSET(Unit_CFDAs!A$2,0,0,COUNTA(Unit_CFDAs!A$2:A$68000),1),$I476)</f>
        <v>1</v>
      </c>
      <c r="K476" s="8">
        <f ca="1">COUNTIF(OFFSET(Unit_CFDAs!B$2,0,0,COUNTA(Unit_CFDAs!B$2:B$68000),1),$I476)</f>
        <v>0</v>
      </c>
      <c r="L476" s="8">
        <f ca="1">COUNTIF(OFFSET(Unit_CFDAs!C$2,0,0,COUNTA(Unit_CFDAs!C$2:C$68000),1),$I476)</f>
        <v>1</v>
      </c>
      <c r="M476" s="8">
        <f ca="1">COUNTIF(OFFSET(Unit_CFDAs!D$2,0,0,COUNTA(Unit_CFDAs!D$2:D$68000),1),$I476)</f>
        <v>1</v>
      </c>
      <c r="N476" s="8">
        <f ca="1">COUNTIF(OFFSET(Unit_CFDAs!E$2,0,0,COUNTA(Unit_CFDAs!E$2:E$68000),1),$I476)</f>
        <v>0</v>
      </c>
      <c r="O476" s="9">
        <f ca="1">COUNTIF(OFFSET(Unit_CFDAs!F$2,0,0,COUNTA(Unit_CFDAs!F$2:F$68000),1),$I476)</f>
        <v>1</v>
      </c>
      <c r="P476" s="11">
        <f ca="1">COUNTIF(OFFSET(Unit_CFDAs!G$2,0,0,COUNTA(Unit_CFDAs!G$2:G$68000),1),$I476)</f>
        <v>1</v>
      </c>
      <c r="Q476" s="11">
        <f ca="1">COUNTIF(OFFSET(Unit_CFDAs!H$2,0,0,COUNTA(Unit_CFDAs!H$2:H$68000),1),$I476)</f>
        <v>0</v>
      </c>
      <c r="R476" s="11">
        <f ca="1">COUNTIF(OFFSET(Unit_CFDAs!I$2,0,0,COUNTA(Unit_CFDAs!I$2:I$68000),1),$I476)</f>
        <v>1</v>
      </c>
      <c r="S476" s="11">
        <f ca="1">COUNTIF(OFFSET(Unit_CFDAs!J$2,0,0,COUNTA(Unit_CFDAs!J$2:J$68000),1),$I476)</f>
        <v>1</v>
      </c>
      <c r="T476" s="11">
        <f ca="1">COUNTIF(OFFSET(Unit_CFDAs!K$2,0,0,COUNTA(Unit_CFDAs!K$2:K$68000),1),$I476)</f>
        <v>0</v>
      </c>
      <c r="U476" t="str">
        <f>INDEX('CFDA-Defs'!$C$2:$C$68000,MATCH(I476,'CFDA-Defs'!$B$2:$B$68000))</f>
        <v>National Institutes Of Health, Department Of Health And Human Services</v>
      </c>
      <c r="V476" t="str">
        <f>INDEX('CFDA-Defs'!$A$2:$A$68000,MATCH(I476,'CFDA-Defs'!$B$2:$B$68000))</f>
        <v>Mental Health Research Grants</v>
      </c>
    </row>
    <row r="477" spans="1:22" x14ac:dyDescent="0.2">
      <c r="A477" s="1">
        <v>40393</v>
      </c>
      <c r="B477" s="1">
        <v>41523</v>
      </c>
      <c r="C477" t="s">
        <v>6567</v>
      </c>
      <c r="D477" t="s">
        <v>6568</v>
      </c>
      <c r="E477" t="s">
        <v>5633</v>
      </c>
      <c r="G477" t="s">
        <v>6569</v>
      </c>
      <c r="H477" t="s">
        <v>6570</v>
      </c>
      <c r="I477">
        <v>93.242000000000004</v>
      </c>
      <c r="J477" s="8">
        <f ca="1">COUNTIF(OFFSET(Unit_CFDAs!A$2,0,0,COUNTA(Unit_CFDAs!A$2:A$68000),1),$I477)</f>
        <v>1</v>
      </c>
      <c r="K477" s="8">
        <f ca="1">COUNTIF(OFFSET(Unit_CFDAs!B$2,0,0,COUNTA(Unit_CFDAs!B$2:B$68000),1),$I477)</f>
        <v>0</v>
      </c>
      <c r="L477" s="8">
        <f ca="1">COUNTIF(OFFSET(Unit_CFDAs!C$2,0,0,COUNTA(Unit_CFDAs!C$2:C$68000),1),$I477)</f>
        <v>1</v>
      </c>
      <c r="M477" s="8">
        <f ca="1">COUNTIF(OFFSET(Unit_CFDAs!D$2,0,0,COUNTA(Unit_CFDAs!D$2:D$68000),1),$I477)</f>
        <v>1</v>
      </c>
      <c r="N477" s="8">
        <f ca="1">COUNTIF(OFFSET(Unit_CFDAs!E$2,0,0,COUNTA(Unit_CFDAs!E$2:E$68000),1),$I477)</f>
        <v>0</v>
      </c>
      <c r="O477" s="9">
        <f ca="1">COUNTIF(OFFSET(Unit_CFDAs!F$2,0,0,COUNTA(Unit_CFDAs!F$2:F$68000),1),$I477)</f>
        <v>1</v>
      </c>
      <c r="P477" s="11">
        <f ca="1">COUNTIF(OFFSET(Unit_CFDAs!G$2,0,0,COUNTA(Unit_CFDAs!G$2:G$68000),1),$I477)</f>
        <v>1</v>
      </c>
      <c r="Q477" s="11">
        <f ca="1">COUNTIF(OFFSET(Unit_CFDAs!H$2,0,0,COUNTA(Unit_CFDAs!H$2:H$68000),1),$I477)</f>
        <v>0</v>
      </c>
      <c r="R477" s="11">
        <f ca="1">COUNTIF(OFFSET(Unit_CFDAs!I$2,0,0,COUNTA(Unit_CFDAs!I$2:I$68000),1),$I477)</f>
        <v>1</v>
      </c>
      <c r="S477" s="11">
        <f ca="1">COUNTIF(OFFSET(Unit_CFDAs!J$2,0,0,COUNTA(Unit_CFDAs!J$2:J$68000),1),$I477)</f>
        <v>1</v>
      </c>
      <c r="T477" s="11">
        <f ca="1">COUNTIF(OFFSET(Unit_CFDAs!K$2,0,0,COUNTA(Unit_CFDAs!K$2:K$68000),1),$I477)</f>
        <v>0</v>
      </c>
      <c r="U477" t="str">
        <f>INDEX('CFDA-Defs'!$C$2:$C$68000,MATCH(I477,'CFDA-Defs'!$B$2:$B$68000))</f>
        <v>National Institutes Of Health, Department Of Health And Human Services</v>
      </c>
      <c r="V477" t="str">
        <f>INDEX('CFDA-Defs'!$A$2:$A$68000,MATCH(I477,'CFDA-Defs'!$B$2:$B$68000))</f>
        <v>Mental Health Research Grants</v>
      </c>
    </row>
    <row r="478" spans="1:22" x14ac:dyDescent="0.2">
      <c r="A478" s="1">
        <v>40347</v>
      </c>
      <c r="B478" s="1">
        <v>41364</v>
      </c>
      <c r="C478" t="s">
        <v>6571</v>
      </c>
      <c r="D478" t="s">
        <v>6572</v>
      </c>
      <c r="E478" t="s">
        <v>5633</v>
      </c>
      <c r="G478" t="s">
        <v>6573</v>
      </c>
      <c r="H478" t="s">
        <v>6574</v>
      </c>
      <c r="I478">
        <v>93.242000000000004</v>
      </c>
      <c r="J478" s="8">
        <f ca="1">COUNTIF(OFFSET(Unit_CFDAs!A$2,0,0,COUNTA(Unit_CFDAs!A$2:A$68000),1),$I478)</f>
        <v>1</v>
      </c>
      <c r="K478" s="8">
        <f ca="1">COUNTIF(OFFSET(Unit_CFDAs!B$2,0,0,COUNTA(Unit_CFDAs!B$2:B$68000),1),$I478)</f>
        <v>0</v>
      </c>
      <c r="L478" s="8">
        <f ca="1">COUNTIF(OFFSET(Unit_CFDAs!C$2,0,0,COUNTA(Unit_CFDAs!C$2:C$68000),1),$I478)</f>
        <v>1</v>
      </c>
      <c r="M478" s="8">
        <f ca="1">COUNTIF(OFFSET(Unit_CFDAs!D$2,0,0,COUNTA(Unit_CFDAs!D$2:D$68000),1),$I478)</f>
        <v>1</v>
      </c>
      <c r="N478" s="8">
        <f ca="1">COUNTIF(OFFSET(Unit_CFDAs!E$2,0,0,COUNTA(Unit_CFDAs!E$2:E$68000),1),$I478)</f>
        <v>0</v>
      </c>
      <c r="O478" s="9">
        <f ca="1">COUNTIF(OFFSET(Unit_CFDAs!F$2,0,0,COUNTA(Unit_CFDAs!F$2:F$68000),1),$I478)</f>
        <v>1</v>
      </c>
      <c r="P478" s="11">
        <f ca="1">COUNTIF(OFFSET(Unit_CFDAs!G$2,0,0,COUNTA(Unit_CFDAs!G$2:G$68000),1),$I478)</f>
        <v>1</v>
      </c>
      <c r="Q478" s="11">
        <f ca="1">COUNTIF(OFFSET(Unit_CFDAs!H$2,0,0,COUNTA(Unit_CFDAs!H$2:H$68000),1),$I478)</f>
        <v>0</v>
      </c>
      <c r="R478" s="11">
        <f ca="1">COUNTIF(OFFSET(Unit_CFDAs!I$2,0,0,COUNTA(Unit_CFDAs!I$2:I$68000),1),$I478)</f>
        <v>1</v>
      </c>
      <c r="S478" s="11">
        <f ca="1">COUNTIF(OFFSET(Unit_CFDAs!J$2,0,0,COUNTA(Unit_CFDAs!J$2:J$68000),1),$I478)</f>
        <v>1</v>
      </c>
      <c r="T478" s="11">
        <f ca="1">COUNTIF(OFFSET(Unit_CFDAs!K$2,0,0,COUNTA(Unit_CFDAs!K$2:K$68000),1),$I478)</f>
        <v>0</v>
      </c>
      <c r="U478" t="str">
        <f>INDEX('CFDA-Defs'!$C$2:$C$68000,MATCH(I478,'CFDA-Defs'!$B$2:$B$68000))</f>
        <v>National Institutes Of Health, Department Of Health And Human Services</v>
      </c>
      <c r="V478" t="str">
        <f>INDEX('CFDA-Defs'!$A$2:$A$68000,MATCH(I478,'CFDA-Defs'!$B$2:$B$68000))</f>
        <v>Mental Health Research Grants</v>
      </c>
    </row>
    <row r="479" spans="1:22" x14ac:dyDescent="0.2">
      <c r="A479" s="1">
        <v>40338</v>
      </c>
      <c r="B479" s="1">
        <v>41400</v>
      </c>
      <c r="C479" t="s">
        <v>6575</v>
      </c>
      <c r="D479" t="s">
        <v>6576</v>
      </c>
      <c r="E479" t="s">
        <v>5633</v>
      </c>
      <c r="F479">
        <v>275000</v>
      </c>
      <c r="G479" t="s">
        <v>6577</v>
      </c>
      <c r="H479" t="s">
        <v>6578</v>
      </c>
      <c r="I479">
        <v>93.242000000000004</v>
      </c>
      <c r="J479" s="8">
        <f ca="1">COUNTIF(OFFSET(Unit_CFDAs!A$2,0,0,COUNTA(Unit_CFDAs!A$2:A$68000),1),$I479)</f>
        <v>1</v>
      </c>
      <c r="K479" s="8">
        <f ca="1">COUNTIF(OFFSET(Unit_CFDAs!B$2,0,0,COUNTA(Unit_CFDAs!B$2:B$68000),1),$I479)</f>
        <v>0</v>
      </c>
      <c r="L479" s="8">
        <f ca="1">COUNTIF(OFFSET(Unit_CFDAs!C$2,0,0,COUNTA(Unit_CFDAs!C$2:C$68000),1),$I479)</f>
        <v>1</v>
      </c>
      <c r="M479" s="8">
        <f ca="1">COUNTIF(OFFSET(Unit_CFDAs!D$2,0,0,COUNTA(Unit_CFDAs!D$2:D$68000),1),$I479)</f>
        <v>1</v>
      </c>
      <c r="N479" s="8">
        <f ca="1">COUNTIF(OFFSET(Unit_CFDAs!E$2,0,0,COUNTA(Unit_CFDAs!E$2:E$68000),1),$I479)</f>
        <v>0</v>
      </c>
      <c r="O479" s="9">
        <f ca="1">COUNTIF(OFFSET(Unit_CFDAs!F$2,0,0,COUNTA(Unit_CFDAs!F$2:F$68000),1),$I479)</f>
        <v>1</v>
      </c>
      <c r="P479" s="11">
        <f ca="1">COUNTIF(OFFSET(Unit_CFDAs!G$2,0,0,COUNTA(Unit_CFDAs!G$2:G$68000),1),$I479)</f>
        <v>1</v>
      </c>
      <c r="Q479" s="11">
        <f ca="1">COUNTIF(OFFSET(Unit_CFDAs!H$2,0,0,COUNTA(Unit_CFDAs!H$2:H$68000),1),$I479)</f>
        <v>0</v>
      </c>
      <c r="R479" s="11">
        <f ca="1">COUNTIF(OFFSET(Unit_CFDAs!I$2,0,0,COUNTA(Unit_CFDAs!I$2:I$68000),1),$I479)</f>
        <v>1</v>
      </c>
      <c r="S479" s="11">
        <f ca="1">COUNTIF(OFFSET(Unit_CFDAs!J$2,0,0,COUNTA(Unit_CFDAs!J$2:J$68000),1),$I479)</f>
        <v>1</v>
      </c>
      <c r="T479" s="11">
        <f ca="1">COUNTIF(OFFSET(Unit_CFDAs!K$2,0,0,COUNTA(Unit_CFDAs!K$2:K$68000),1),$I479)</f>
        <v>0</v>
      </c>
      <c r="U479" t="str">
        <f>INDEX('CFDA-Defs'!$C$2:$C$68000,MATCH(I479,'CFDA-Defs'!$B$2:$B$68000))</f>
        <v>National Institutes Of Health, Department Of Health And Human Services</v>
      </c>
      <c r="V479" t="str">
        <f>INDEX('CFDA-Defs'!$A$2:$A$68000,MATCH(I479,'CFDA-Defs'!$B$2:$B$68000))</f>
        <v>Mental Health Research Grants</v>
      </c>
    </row>
    <row r="480" spans="1:22" x14ac:dyDescent="0.2">
      <c r="A480" s="1">
        <v>40338</v>
      </c>
      <c r="B480" s="1">
        <v>41400</v>
      </c>
      <c r="C480" t="s">
        <v>6579</v>
      </c>
      <c r="D480" t="s">
        <v>6580</v>
      </c>
      <c r="E480" t="s">
        <v>5633</v>
      </c>
      <c r="G480" t="s">
        <v>6581</v>
      </c>
      <c r="H480" t="s">
        <v>6582</v>
      </c>
      <c r="I480">
        <v>93.242000000000004</v>
      </c>
      <c r="J480" s="8">
        <f ca="1">COUNTIF(OFFSET(Unit_CFDAs!A$2,0,0,COUNTA(Unit_CFDAs!A$2:A$68000),1),$I480)</f>
        <v>1</v>
      </c>
      <c r="K480" s="8">
        <f ca="1">COUNTIF(OFFSET(Unit_CFDAs!B$2,0,0,COUNTA(Unit_CFDAs!B$2:B$68000),1),$I480)</f>
        <v>0</v>
      </c>
      <c r="L480" s="8">
        <f ca="1">COUNTIF(OFFSET(Unit_CFDAs!C$2,0,0,COUNTA(Unit_CFDAs!C$2:C$68000),1),$I480)</f>
        <v>1</v>
      </c>
      <c r="M480" s="8">
        <f ca="1">COUNTIF(OFFSET(Unit_CFDAs!D$2,0,0,COUNTA(Unit_CFDAs!D$2:D$68000),1),$I480)</f>
        <v>1</v>
      </c>
      <c r="N480" s="8">
        <f ca="1">COUNTIF(OFFSET(Unit_CFDAs!E$2,0,0,COUNTA(Unit_CFDAs!E$2:E$68000),1),$I480)</f>
        <v>0</v>
      </c>
      <c r="O480" s="9">
        <f ca="1">COUNTIF(OFFSET(Unit_CFDAs!F$2,0,0,COUNTA(Unit_CFDAs!F$2:F$68000),1),$I480)</f>
        <v>1</v>
      </c>
      <c r="P480" s="11">
        <f ca="1">COUNTIF(OFFSET(Unit_CFDAs!G$2,0,0,COUNTA(Unit_CFDAs!G$2:G$68000),1),$I480)</f>
        <v>1</v>
      </c>
      <c r="Q480" s="11">
        <f ca="1">COUNTIF(OFFSET(Unit_CFDAs!H$2,0,0,COUNTA(Unit_CFDAs!H$2:H$68000),1),$I480)</f>
        <v>0</v>
      </c>
      <c r="R480" s="11">
        <f ca="1">COUNTIF(OFFSET(Unit_CFDAs!I$2,0,0,COUNTA(Unit_CFDAs!I$2:I$68000),1),$I480)</f>
        <v>1</v>
      </c>
      <c r="S480" s="11">
        <f ca="1">COUNTIF(OFFSET(Unit_CFDAs!J$2,0,0,COUNTA(Unit_CFDAs!J$2:J$68000),1),$I480)</f>
        <v>1</v>
      </c>
      <c r="T480" s="11">
        <f ca="1">COUNTIF(OFFSET(Unit_CFDAs!K$2,0,0,COUNTA(Unit_CFDAs!K$2:K$68000),1),$I480)</f>
        <v>0</v>
      </c>
      <c r="U480" t="str">
        <f>INDEX('CFDA-Defs'!$C$2:$C$68000,MATCH(I480,'CFDA-Defs'!$B$2:$B$68000))</f>
        <v>National Institutes Of Health, Department Of Health And Human Services</v>
      </c>
      <c r="V480" t="str">
        <f>INDEX('CFDA-Defs'!$A$2:$A$68000,MATCH(I480,'CFDA-Defs'!$B$2:$B$68000))</f>
        <v>Mental Health Research Grants</v>
      </c>
    </row>
    <row r="481" spans="1:22" x14ac:dyDescent="0.2">
      <c r="A481" s="1">
        <v>40316</v>
      </c>
      <c r="B481" s="1">
        <v>41380</v>
      </c>
      <c r="C481" t="s">
        <v>6583</v>
      </c>
      <c r="D481" t="s">
        <v>6584</v>
      </c>
      <c r="E481" t="s">
        <v>5633</v>
      </c>
      <c r="F481">
        <v>225000</v>
      </c>
      <c r="G481" t="s">
        <v>6585</v>
      </c>
      <c r="H481" t="s">
        <v>6586</v>
      </c>
      <c r="I481">
        <v>93.242000000000004</v>
      </c>
      <c r="J481" s="8">
        <f ca="1">COUNTIF(OFFSET(Unit_CFDAs!A$2,0,0,COUNTA(Unit_CFDAs!A$2:A$68000),1),$I481)</f>
        <v>1</v>
      </c>
      <c r="K481" s="8">
        <f ca="1">COUNTIF(OFFSET(Unit_CFDAs!B$2,0,0,COUNTA(Unit_CFDAs!B$2:B$68000),1),$I481)</f>
        <v>0</v>
      </c>
      <c r="L481" s="8">
        <f ca="1">COUNTIF(OFFSET(Unit_CFDAs!C$2,0,0,COUNTA(Unit_CFDAs!C$2:C$68000),1),$I481)</f>
        <v>1</v>
      </c>
      <c r="M481" s="8">
        <f ca="1">COUNTIF(OFFSET(Unit_CFDAs!D$2,0,0,COUNTA(Unit_CFDAs!D$2:D$68000),1),$I481)</f>
        <v>1</v>
      </c>
      <c r="N481" s="8">
        <f ca="1">COUNTIF(OFFSET(Unit_CFDAs!E$2,0,0,COUNTA(Unit_CFDAs!E$2:E$68000),1),$I481)</f>
        <v>0</v>
      </c>
      <c r="O481" s="9">
        <f ca="1">COUNTIF(OFFSET(Unit_CFDAs!F$2,0,0,COUNTA(Unit_CFDAs!F$2:F$68000),1),$I481)</f>
        <v>1</v>
      </c>
      <c r="P481" s="11">
        <f ca="1">COUNTIF(OFFSET(Unit_CFDAs!G$2,0,0,COUNTA(Unit_CFDAs!G$2:G$68000),1),$I481)</f>
        <v>1</v>
      </c>
      <c r="Q481" s="11">
        <f ca="1">COUNTIF(OFFSET(Unit_CFDAs!H$2,0,0,COUNTA(Unit_CFDAs!H$2:H$68000),1),$I481)</f>
        <v>0</v>
      </c>
      <c r="R481" s="11">
        <f ca="1">COUNTIF(OFFSET(Unit_CFDAs!I$2,0,0,COUNTA(Unit_CFDAs!I$2:I$68000),1),$I481)</f>
        <v>1</v>
      </c>
      <c r="S481" s="11">
        <f ca="1">COUNTIF(OFFSET(Unit_CFDAs!J$2,0,0,COUNTA(Unit_CFDAs!J$2:J$68000),1),$I481)</f>
        <v>1</v>
      </c>
      <c r="T481" s="11">
        <f ca="1">COUNTIF(OFFSET(Unit_CFDAs!K$2,0,0,COUNTA(Unit_CFDAs!K$2:K$68000),1),$I481)</f>
        <v>0</v>
      </c>
      <c r="U481" t="str">
        <f>INDEX('CFDA-Defs'!$C$2:$C$68000,MATCH(I481,'CFDA-Defs'!$B$2:$B$68000))</f>
        <v>National Institutes Of Health, Department Of Health And Human Services</v>
      </c>
      <c r="V481" t="str">
        <f>INDEX('CFDA-Defs'!$A$2:$A$68000,MATCH(I481,'CFDA-Defs'!$B$2:$B$68000))</f>
        <v>Mental Health Research Grants</v>
      </c>
    </row>
    <row r="482" spans="1:22" x14ac:dyDescent="0.2">
      <c r="A482" s="1">
        <v>40316</v>
      </c>
      <c r="B482" s="1">
        <v>41380</v>
      </c>
      <c r="C482" t="s">
        <v>6587</v>
      </c>
      <c r="D482" t="s">
        <v>6588</v>
      </c>
      <c r="E482" t="s">
        <v>5633</v>
      </c>
      <c r="G482" t="s">
        <v>6589</v>
      </c>
      <c r="H482" t="s">
        <v>6590</v>
      </c>
      <c r="I482">
        <v>93.242000000000004</v>
      </c>
      <c r="J482" s="8">
        <f ca="1">COUNTIF(OFFSET(Unit_CFDAs!A$2,0,0,COUNTA(Unit_CFDAs!A$2:A$68000),1),$I482)</f>
        <v>1</v>
      </c>
      <c r="K482" s="8">
        <f ca="1">COUNTIF(OFFSET(Unit_CFDAs!B$2,0,0,COUNTA(Unit_CFDAs!B$2:B$68000),1),$I482)</f>
        <v>0</v>
      </c>
      <c r="L482" s="8">
        <f ca="1">COUNTIF(OFFSET(Unit_CFDAs!C$2,0,0,COUNTA(Unit_CFDAs!C$2:C$68000),1),$I482)</f>
        <v>1</v>
      </c>
      <c r="M482" s="8">
        <f ca="1">COUNTIF(OFFSET(Unit_CFDAs!D$2,0,0,COUNTA(Unit_CFDAs!D$2:D$68000),1),$I482)</f>
        <v>1</v>
      </c>
      <c r="N482" s="8">
        <f ca="1">COUNTIF(OFFSET(Unit_CFDAs!E$2,0,0,COUNTA(Unit_CFDAs!E$2:E$68000),1),$I482)</f>
        <v>0</v>
      </c>
      <c r="O482" s="9">
        <f ca="1">COUNTIF(OFFSET(Unit_CFDAs!F$2,0,0,COUNTA(Unit_CFDAs!F$2:F$68000),1),$I482)</f>
        <v>1</v>
      </c>
      <c r="P482" s="11">
        <f ca="1">COUNTIF(OFFSET(Unit_CFDAs!G$2,0,0,COUNTA(Unit_CFDAs!G$2:G$68000),1),$I482)</f>
        <v>1</v>
      </c>
      <c r="Q482" s="11">
        <f ca="1">COUNTIF(OFFSET(Unit_CFDAs!H$2,0,0,COUNTA(Unit_CFDAs!H$2:H$68000),1),$I482)</f>
        <v>0</v>
      </c>
      <c r="R482" s="11">
        <f ca="1">COUNTIF(OFFSET(Unit_CFDAs!I$2,0,0,COUNTA(Unit_CFDAs!I$2:I$68000),1),$I482)</f>
        <v>1</v>
      </c>
      <c r="S482" s="11">
        <f ca="1">COUNTIF(OFFSET(Unit_CFDAs!J$2,0,0,COUNTA(Unit_CFDAs!J$2:J$68000),1),$I482)</f>
        <v>1</v>
      </c>
      <c r="T482" s="11">
        <f ca="1">COUNTIF(OFFSET(Unit_CFDAs!K$2,0,0,COUNTA(Unit_CFDAs!K$2:K$68000),1),$I482)</f>
        <v>0</v>
      </c>
      <c r="U482" t="str">
        <f>INDEX('CFDA-Defs'!$C$2:$C$68000,MATCH(I482,'CFDA-Defs'!$B$2:$B$68000))</f>
        <v>National Institutes Of Health, Department Of Health And Human Services</v>
      </c>
      <c r="V482" t="str">
        <f>INDEX('CFDA-Defs'!$A$2:$A$68000,MATCH(I482,'CFDA-Defs'!$B$2:$B$68000))</f>
        <v>Mental Health Research Grants</v>
      </c>
    </row>
    <row r="483" spans="1:22" x14ac:dyDescent="0.2">
      <c r="A483" s="1">
        <v>40263</v>
      </c>
      <c r="B483" s="1">
        <v>41400</v>
      </c>
      <c r="C483" t="s">
        <v>6591</v>
      </c>
      <c r="D483" t="s">
        <v>6592</v>
      </c>
      <c r="E483" t="s">
        <v>5633</v>
      </c>
      <c r="G483" t="s">
        <v>6593</v>
      </c>
      <c r="H483" t="s">
        <v>6594</v>
      </c>
      <c r="I483">
        <v>93.242000000000004</v>
      </c>
      <c r="J483" s="8">
        <f ca="1">COUNTIF(OFFSET(Unit_CFDAs!A$2,0,0,COUNTA(Unit_CFDAs!A$2:A$68000),1),$I483)</f>
        <v>1</v>
      </c>
      <c r="K483" s="8">
        <f ca="1">COUNTIF(OFFSET(Unit_CFDAs!B$2,0,0,COUNTA(Unit_CFDAs!B$2:B$68000),1),$I483)</f>
        <v>0</v>
      </c>
      <c r="L483" s="8">
        <f ca="1">COUNTIF(OFFSET(Unit_CFDAs!C$2,0,0,COUNTA(Unit_CFDAs!C$2:C$68000),1),$I483)</f>
        <v>1</v>
      </c>
      <c r="M483" s="8">
        <f ca="1">COUNTIF(OFFSET(Unit_CFDAs!D$2,0,0,COUNTA(Unit_CFDAs!D$2:D$68000),1),$I483)</f>
        <v>1</v>
      </c>
      <c r="N483" s="8">
        <f ca="1">COUNTIF(OFFSET(Unit_CFDAs!E$2,0,0,COUNTA(Unit_CFDAs!E$2:E$68000),1),$I483)</f>
        <v>0</v>
      </c>
      <c r="O483" s="9">
        <f ca="1">COUNTIF(OFFSET(Unit_CFDAs!F$2,0,0,COUNTA(Unit_CFDAs!F$2:F$68000),1),$I483)</f>
        <v>1</v>
      </c>
      <c r="P483" s="11">
        <f ca="1">COUNTIF(OFFSET(Unit_CFDAs!G$2,0,0,COUNTA(Unit_CFDAs!G$2:G$68000),1),$I483)</f>
        <v>1</v>
      </c>
      <c r="Q483" s="11">
        <f ca="1">COUNTIF(OFFSET(Unit_CFDAs!H$2,0,0,COUNTA(Unit_CFDAs!H$2:H$68000),1),$I483)</f>
        <v>0</v>
      </c>
      <c r="R483" s="11">
        <f ca="1">COUNTIF(OFFSET(Unit_CFDAs!I$2,0,0,COUNTA(Unit_CFDAs!I$2:I$68000),1),$I483)</f>
        <v>1</v>
      </c>
      <c r="S483" s="11">
        <f ca="1">COUNTIF(OFFSET(Unit_CFDAs!J$2,0,0,COUNTA(Unit_CFDAs!J$2:J$68000),1),$I483)</f>
        <v>1</v>
      </c>
      <c r="T483" s="11">
        <f ca="1">COUNTIF(OFFSET(Unit_CFDAs!K$2,0,0,COUNTA(Unit_CFDAs!K$2:K$68000),1),$I483)</f>
        <v>0</v>
      </c>
      <c r="U483" t="str">
        <f>INDEX('CFDA-Defs'!$C$2:$C$68000,MATCH(I483,'CFDA-Defs'!$B$2:$B$68000))</f>
        <v>National Institutes Of Health, Department Of Health And Human Services</v>
      </c>
      <c r="V483" t="str">
        <f>INDEX('CFDA-Defs'!$A$2:$A$68000,MATCH(I483,'CFDA-Defs'!$B$2:$B$68000))</f>
        <v>Mental Health Research Grants</v>
      </c>
    </row>
    <row r="484" spans="1:22" x14ac:dyDescent="0.2">
      <c r="A484" s="1">
        <v>40250</v>
      </c>
      <c r="B484" s="1">
        <v>41400</v>
      </c>
      <c r="C484" t="s">
        <v>6595</v>
      </c>
      <c r="D484" t="s">
        <v>6596</v>
      </c>
      <c r="E484" t="s">
        <v>5633</v>
      </c>
      <c r="F484">
        <v>200000</v>
      </c>
      <c r="G484" t="s">
        <v>6597</v>
      </c>
      <c r="H484" t="s">
        <v>6598</v>
      </c>
      <c r="I484">
        <v>93.242000000000004</v>
      </c>
      <c r="J484" s="8">
        <f ca="1">COUNTIF(OFFSET(Unit_CFDAs!A$2,0,0,COUNTA(Unit_CFDAs!A$2:A$68000),1),$I484)</f>
        <v>1</v>
      </c>
      <c r="K484" s="8">
        <f ca="1">COUNTIF(OFFSET(Unit_CFDAs!B$2,0,0,COUNTA(Unit_CFDAs!B$2:B$68000),1),$I484)</f>
        <v>0</v>
      </c>
      <c r="L484" s="8">
        <f ca="1">COUNTIF(OFFSET(Unit_CFDAs!C$2,0,0,COUNTA(Unit_CFDAs!C$2:C$68000),1),$I484)</f>
        <v>1</v>
      </c>
      <c r="M484" s="8">
        <f ca="1">COUNTIF(OFFSET(Unit_CFDAs!D$2,0,0,COUNTA(Unit_CFDAs!D$2:D$68000),1),$I484)</f>
        <v>1</v>
      </c>
      <c r="N484" s="8">
        <f ca="1">COUNTIF(OFFSET(Unit_CFDAs!E$2,0,0,COUNTA(Unit_CFDAs!E$2:E$68000),1),$I484)</f>
        <v>0</v>
      </c>
      <c r="O484" s="9">
        <f ca="1">COUNTIF(OFFSET(Unit_CFDAs!F$2,0,0,COUNTA(Unit_CFDAs!F$2:F$68000),1),$I484)</f>
        <v>1</v>
      </c>
      <c r="P484" s="11">
        <f ca="1">COUNTIF(OFFSET(Unit_CFDAs!G$2,0,0,COUNTA(Unit_CFDAs!G$2:G$68000),1),$I484)</f>
        <v>1</v>
      </c>
      <c r="Q484" s="11">
        <f ca="1">COUNTIF(OFFSET(Unit_CFDAs!H$2,0,0,COUNTA(Unit_CFDAs!H$2:H$68000),1),$I484)</f>
        <v>0</v>
      </c>
      <c r="R484" s="11">
        <f ca="1">COUNTIF(OFFSET(Unit_CFDAs!I$2,0,0,COUNTA(Unit_CFDAs!I$2:I$68000),1),$I484)</f>
        <v>1</v>
      </c>
      <c r="S484" s="11">
        <f ca="1">COUNTIF(OFFSET(Unit_CFDAs!J$2,0,0,COUNTA(Unit_CFDAs!J$2:J$68000),1),$I484)</f>
        <v>1</v>
      </c>
      <c r="T484" s="11">
        <f ca="1">COUNTIF(OFFSET(Unit_CFDAs!K$2,0,0,COUNTA(Unit_CFDAs!K$2:K$68000),1),$I484)</f>
        <v>0</v>
      </c>
      <c r="U484" t="str">
        <f>INDEX('CFDA-Defs'!$C$2:$C$68000,MATCH(I484,'CFDA-Defs'!$B$2:$B$68000))</f>
        <v>National Institutes Of Health, Department Of Health And Human Services</v>
      </c>
      <c r="V484" t="str">
        <f>INDEX('CFDA-Defs'!$A$2:$A$68000,MATCH(I484,'CFDA-Defs'!$B$2:$B$68000))</f>
        <v>Mental Health Research Grants</v>
      </c>
    </row>
    <row r="485" spans="1:22" x14ac:dyDescent="0.2">
      <c r="A485" s="1">
        <v>40250</v>
      </c>
      <c r="B485" s="1">
        <v>41400</v>
      </c>
      <c r="C485" t="s">
        <v>6599</v>
      </c>
      <c r="D485" t="s">
        <v>6600</v>
      </c>
      <c r="E485" t="s">
        <v>5633</v>
      </c>
      <c r="G485" t="s">
        <v>6601</v>
      </c>
      <c r="H485" t="s">
        <v>6602</v>
      </c>
      <c r="I485">
        <v>93.242000000000004</v>
      </c>
      <c r="J485" s="8">
        <f ca="1">COUNTIF(OFFSET(Unit_CFDAs!A$2,0,0,COUNTA(Unit_CFDAs!A$2:A$68000),1),$I485)</f>
        <v>1</v>
      </c>
      <c r="K485" s="8">
        <f ca="1">COUNTIF(OFFSET(Unit_CFDAs!B$2,0,0,COUNTA(Unit_CFDAs!B$2:B$68000),1),$I485)</f>
        <v>0</v>
      </c>
      <c r="L485" s="8">
        <f ca="1">COUNTIF(OFFSET(Unit_CFDAs!C$2,0,0,COUNTA(Unit_CFDAs!C$2:C$68000),1),$I485)</f>
        <v>1</v>
      </c>
      <c r="M485" s="8">
        <f ca="1">COUNTIF(OFFSET(Unit_CFDAs!D$2,0,0,COUNTA(Unit_CFDAs!D$2:D$68000),1),$I485)</f>
        <v>1</v>
      </c>
      <c r="N485" s="8">
        <f ca="1">COUNTIF(OFFSET(Unit_CFDAs!E$2,0,0,COUNTA(Unit_CFDAs!E$2:E$68000),1),$I485)</f>
        <v>0</v>
      </c>
      <c r="O485" s="9">
        <f ca="1">COUNTIF(OFFSET(Unit_CFDAs!F$2,0,0,COUNTA(Unit_CFDAs!F$2:F$68000),1),$I485)</f>
        <v>1</v>
      </c>
      <c r="P485" s="11">
        <f ca="1">COUNTIF(OFFSET(Unit_CFDAs!G$2,0,0,COUNTA(Unit_CFDAs!G$2:G$68000),1),$I485)</f>
        <v>1</v>
      </c>
      <c r="Q485" s="11">
        <f ca="1">COUNTIF(OFFSET(Unit_CFDAs!H$2,0,0,COUNTA(Unit_CFDAs!H$2:H$68000),1),$I485)</f>
        <v>0</v>
      </c>
      <c r="R485" s="11">
        <f ca="1">COUNTIF(OFFSET(Unit_CFDAs!I$2,0,0,COUNTA(Unit_CFDAs!I$2:I$68000),1),$I485)</f>
        <v>1</v>
      </c>
      <c r="S485" s="11">
        <f ca="1">COUNTIF(OFFSET(Unit_CFDAs!J$2,0,0,COUNTA(Unit_CFDAs!J$2:J$68000),1),$I485)</f>
        <v>1</v>
      </c>
      <c r="T485" s="11">
        <f ca="1">COUNTIF(OFFSET(Unit_CFDAs!K$2,0,0,COUNTA(Unit_CFDAs!K$2:K$68000),1),$I485)</f>
        <v>0</v>
      </c>
      <c r="U485" t="str">
        <f>INDEX('CFDA-Defs'!$C$2:$C$68000,MATCH(I485,'CFDA-Defs'!$B$2:$B$68000))</f>
        <v>National Institutes Of Health, Department Of Health And Human Services</v>
      </c>
      <c r="V485" t="str">
        <f>INDEX('CFDA-Defs'!$A$2:$A$68000,MATCH(I485,'CFDA-Defs'!$B$2:$B$68000))</f>
        <v>Mental Health Research Grants</v>
      </c>
    </row>
    <row r="486" spans="1:22" x14ac:dyDescent="0.2">
      <c r="A486" s="1">
        <v>40232</v>
      </c>
      <c r="B486" s="1">
        <v>41400</v>
      </c>
      <c r="C486" t="s">
        <v>6603</v>
      </c>
      <c r="D486" t="s">
        <v>6604</v>
      </c>
      <c r="E486" t="s">
        <v>5633</v>
      </c>
      <c r="G486" t="s">
        <v>6605</v>
      </c>
      <c r="H486" t="s">
        <v>6606</v>
      </c>
      <c r="I486">
        <v>93.242000000000004</v>
      </c>
      <c r="J486" s="8">
        <f ca="1">COUNTIF(OFFSET(Unit_CFDAs!A$2,0,0,COUNTA(Unit_CFDAs!A$2:A$68000),1),$I486)</f>
        <v>1</v>
      </c>
      <c r="K486" s="8">
        <f ca="1">COUNTIF(OFFSET(Unit_CFDAs!B$2,0,0,COUNTA(Unit_CFDAs!B$2:B$68000),1),$I486)</f>
        <v>0</v>
      </c>
      <c r="L486" s="8">
        <f ca="1">COUNTIF(OFFSET(Unit_CFDAs!C$2,0,0,COUNTA(Unit_CFDAs!C$2:C$68000),1),$I486)</f>
        <v>1</v>
      </c>
      <c r="M486" s="8">
        <f ca="1">COUNTIF(OFFSET(Unit_CFDAs!D$2,0,0,COUNTA(Unit_CFDAs!D$2:D$68000),1),$I486)</f>
        <v>1</v>
      </c>
      <c r="N486" s="8">
        <f ca="1">COUNTIF(OFFSET(Unit_CFDAs!E$2,0,0,COUNTA(Unit_CFDAs!E$2:E$68000),1),$I486)</f>
        <v>0</v>
      </c>
      <c r="O486" s="9">
        <f ca="1">COUNTIF(OFFSET(Unit_CFDAs!F$2,0,0,COUNTA(Unit_CFDAs!F$2:F$68000),1),$I486)</f>
        <v>1</v>
      </c>
      <c r="P486" s="11">
        <f ca="1">COUNTIF(OFFSET(Unit_CFDAs!G$2,0,0,COUNTA(Unit_CFDAs!G$2:G$68000),1),$I486)</f>
        <v>1</v>
      </c>
      <c r="Q486" s="11">
        <f ca="1">COUNTIF(OFFSET(Unit_CFDAs!H$2,0,0,COUNTA(Unit_CFDAs!H$2:H$68000),1),$I486)</f>
        <v>0</v>
      </c>
      <c r="R486" s="11">
        <f ca="1">COUNTIF(OFFSET(Unit_CFDAs!I$2,0,0,COUNTA(Unit_CFDAs!I$2:I$68000),1),$I486)</f>
        <v>1</v>
      </c>
      <c r="S486" s="11">
        <f ca="1">COUNTIF(OFFSET(Unit_CFDAs!J$2,0,0,COUNTA(Unit_CFDAs!J$2:J$68000),1),$I486)</f>
        <v>1</v>
      </c>
      <c r="T486" s="11">
        <f ca="1">COUNTIF(OFFSET(Unit_CFDAs!K$2,0,0,COUNTA(Unit_CFDAs!K$2:K$68000),1),$I486)</f>
        <v>0</v>
      </c>
      <c r="U486" t="str">
        <f>INDEX('CFDA-Defs'!$C$2:$C$68000,MATCH(I486,'CFDA-Defs'!$B$2:$B$68000))</f>
        <v>National Institutes Of Health, Department Of Health And Human Services</v>
      </c>
      <c r="V486" t="str">
        <f>INDEX('CFDA-Defs'!$A$2:$A$68000,MATCH(I486,'CFDA-Defs'!$B$2:$B$68000))</f>
        <v>Mental Health Research Grants</v>
      </c>
    </row>
    <row r="487" spans="1:22" x14ac:dyDescent="0.2">
      <c r="A487" s="1">
        <v>40232</v>
      </c>
      <c r="B487" s="1">
        <v>41400</v>
      </c>
      <c r="C487" t="s">
        <v>6607</v>
      </c>
      <c r="D487" t="s">
        <v>6608</v>
      </c>
      <c r="E487" t="s">
        <v>5633</v>
      </c>
      <c r="G487" t="s">
        <v>6609</v>
      </c>
      <c r="H487" t="s">
        <v>6610</v>
      </c>
      <c r="I487">
        <v>93.242000000000004</v>
      </c>
      <c r="J487" s="8">
        <f ca="1">COUNTIF(OFFSET(Unit_CFDAs!A$2,0,0,COUNTA(Unit_CFDAs!A$2:A$68000),1),$I487)</f>
        <v>1</v>
      </c>
      <c r="K487" s="8">
        <f ca="1">COUNTIF(OFFSET(Unit_CFDAs!B$2,0,0,COUNTA(Unit_CFDAs!B$2:B$68000),1),$I487)</f>
        <v>0</v>
      </c>
      <c r="L487" s="8">
        <f ca="1">COUNTIF(OFFSET(Unit_CFDAs!C$2,0,0,COUNTA(Unit_CFDAs!C$2:C$68000),1),$I487)</f>
        <v>1</v>
      </c>
      <c r="M487" s="8">
        <f ca="1">COUNTIF(OFFSET(Unit_CFDAs!D$2,0,0,COUNTA(Unit_CFDAs!D$2:D$68000),1),$I487)</f>
        <v>1</v>
      </c>
      <c r="N487" s="8">
        <f ca="1">COUNTIF(OFFSET(Unit_CFDAs!E$2,0,0,COUNTA(Unit_CFDAs!E$2:E$68000),1),$I487)</f>
        <v>0</v>
      </c>
      <c r="O487" s="9">
        <f ca="1">COUNTIF(OFFSET(Unit_CFDAs!F$2,0,0,COUNTA(Unit_CFDAs!F$2:F$68000),1),$I487)</f>
        <v>1</v>
      </c>
      <c r="P487" s="11">
        <f ca="1">COUNTIF(OFFSET(Unit_CFDAs!G$2,0,0,COUNTA(Unit_CFDAs!G$2:G$68000),1),$I487)</f>
        <v>1</v>
      </c>
      <c r="Q487" s="11">
        <f ca="1">COUNTIF(OFFSET(Unit_CFDAs!H$2,0,0,COUNTA(Unit_CFDAs!H$2:H$68000),1),$I487)</f>
        <v>0</v>
      </c>
      <c r="R487" s="11">
        <f ca="1">COUNTIF(OFFSET(Unit_CFDAs!I$2,0,0,COUNTA(Unit_CFDAs!I$2:I$68000),1),$I487)</f>
        <v>1</v>
      </c>
      <c r="S487" s="11">
        <f ca="1">COUNTIF(OFFSET(Unit_CFDAs!J$2,0,0,COUNTA(Unit_CFDAs!J$2:J$68000),1),$I487)</f>
        <v>1</v>
      </c>
      <c r="T487" s="11">
        <f ca="1">COUNTIF(OFFSET(Unit_CFDAs!K$2,0,0,COUNTA(Unit_CFDAs!K$2:K$68000),1),$I487)</f>
        <v>0</v>
      </c>
      <c r="U487" t="str">
        <f>INDEX('CFDA-Defs'!$C$2:$C$68000,MATCH(I487,'CFDA-Defs'!$B$2:$B$68000))</f>
        <v>National Institutes Of Health, Department Of Health And Human Services</v>
      </c>
      <c r="V487" t="str">
        <f>INDEX('CFDA-Defs'!$A$2:$A$68000,MATCH(I487,'CFDA-Defs'!$B$2:$B$68000))</f>
        <v>Mental Health Research Grants</v>
      </c>
    </row>
    <row r="488" spans="1:22" x14ac:dyDescent="0.2">
      <c r="A488" s="1">
        <v>40338</v>
      </c>
      <c r="B488" s="1">
        <v>42254</v>
      </c>
      <c r="C488" t="s">
        <v>6612</v>
      </c>
      <c r="D488" t="s">
        <v>6613</v>
      </c>
      <c r="E488" t="s">
        <v>5643</v>
      </c>
      <c r="F488">
        <v>20000</v>
      </c>
      <c r="G488" t="s">
        <v>6614</v>
      </c>
      <c r="H488" t="s">
        <v>6615</v>
      </c>
      <c r="I488">
        <v>93.262</v>
      </c>
      <c r="J488" s="8">
        <f ca="1">COUNTIF(OFFSET(Unit_CFDAs!A$2,0,0,COUNTA(Unit_CFDAs!A$2:A$68000),1),$I488)</f>
        <v>0</v>
      </c>
      <c r="K488" s="8">
        <f ca="1">COUNTIF(OFFSET(Unit_CFDAs!B$2,0,0,COUNTA(Unit_CFDAs!B$2:B$68000),1),$I488)</f>
        <v>0</v>
      </c>
      <c r="L488" s="8">
        <f ca="1">COUNTIF(OFFSET(Unit_CFDAs!C$2,0,0,COUNTA(Unit_CFDAs!C$2:C$68000),1),$I488)</f>
        <v>0</v>
      </c>
      <c r="M488" s="8">
        <f ca="1">COUNTIF(OFFSET(Unit_CFDAs!D$2,0,0,COUNTA(Unit_CFDAs!D$2:D$68000),1),$I488)</f>
        <v>0</v>
      </c>
      <c r="N488" s="8">
        <f ca="1">COUNTIF(OFFSET(Unit_CFDAs!E$2,0,0,COUNTA(Unit_CFDAs!E$2:E$68000),1),$I488)</f>
        <v>0</v>
      </c>
      <c r="O488" s="9">
        <f ca="1">COUNTIF(OFFSET(Unit_CFDAs!F$2,0,0,COUNTA(Unit_CFDAs!F$2:F$68000),1),$I488)</f>
        <v>0</v>
      </c>
      <c r="P488" s="11">
        <f ca="1">COUNTIF(OFFSET(Unit_CFDAs!G$2,0,0,COUNTA(Unit_CFDAs!G$2:G$68000),1),$I488)</f>
        <v>0</v>
      </c>
      <c r="Q488" s="11">
        <f ca="1">COUNTIF(OFFSET(Unit_CFDAs!H$2,0,0,COUNTA(Unit_CFDAs!H$2:H$68000),1),$I488)</f>
        <v>0</v>
      </c>
      <c r="R488" s="11">
        <f ca="1">COUNTIF(OFFSET(Unit_CFDAs!I$2,0,0,COUNTA(Unit_CFDAs!I$2:I$68000),1),$I488)</f>
        <v>0</v>
      </c>
      <c r="S488" s="11">
        <f ca="1">COUNTIF(OFFSET(Unit_CFDAs!J$2,0,0,COUNTA(Unit_CFDAs!J$2:J$68000),1),$I488)</f>
        <v>0</v>
      </c>
      <c r="T488" s="11">
        <f ca="1">COUNTIF(OFFSET(Unit_CFDAs!K$2,0,0,COUNTA(Unit_CFDAs!K$2:K$68000),1),$I488)</f>
        <v>0</v>
      </c>
      <c r="U488" t="str">
        <f>INDEX('CFDA-Defs'!$C$2:$C$68000,MATCH(I488,'CFDA-Defs'!$B$2:$B$68000))</f>
        <v>Centers For Disease Control And Prevention, Department Of Health And Human Services</v>
      </c>
      <c r="V488" t="str">
        <f>INDEX('CFDA-Defs'!$A$2:$A$68000,MATCH(I488,'CFDA-Defs'!$B$2:$B$68000))</f>
        <v>Occupational Safety and Health Program</v>
      </c>
    </row>
    <row r="489" spans="1:22" x14ac:dyDescent="0.2">
      <c r="A489" s="1">
        <v>40332</v>
      </c>
      <c r="B489" s="1">
        <v>42254</v>
      </c>
      <c r="C489" t="s">
        <v>6616</v>
      </c>
      <c r="D489" t="s">
        <v>6617</v>
      </c>
      <c r="E489" t="s">
        <v>6618</v>
      </c>
      <c r="F489">
        <v>30000</v>
      </c>
      <c r="G489" t="s">
        <v>6619</v>
      </c>
      <c r="H489" t="s">
        <v>6620</v>
      </c>
      <c r="I489">
        <v>93.262</v>
      </c>
      <c r="J489" s="8">
        <f ca="1">COUNTIF(OFFSET(Unit_CFDAs!A$2,0,0,COUNTA(Unit_CFDAs!A$2:A$68000),1),$I489)</f>
        <v>0</v>
      </c>
      <c r="K489" s="8">
        <f ca="1">COUNTIF(OFFSET(Unit_CFDAs!B$2,0,0,COUNTA(Unit_CFDAs!B$2:B$68000),1),$I489)</f>
        <v>0</v>
      </c>
      <c r="L489" s="8">
        <f ca="1">COUNTIF(OFFSET(Unit_CFDAs!C$2,0,0,COUNTA(Unit_CFDAs!C$2:C$68000),1),$I489)</f>
        <v>0</v>
      </c>
      <c r="M489" s="8">
        <f ca="1">COUNTIF(OFFSET(Unit_CFDAs!D$2,0,0,COUNTA(Unit_CFDAs!D$2:D$68000),1),$I489)</f>
        <v>0</v>
      </c>
      <c r="N489" s="8">
        <f ca="1">COUNTIF(OFFSET(Unit_CFDAs!E$2,0,0,COUNTA(Unit_CFDAs!E$2:E$68000),1),$I489)</f>
        <v>0</v>
      </c>
      <c r="O489" s="9">
        <f ca="1">COUNTIF(OFFSET(Unit_CFDAs!F$2,0,0,COUNTA(Unit_CFDAs!F$2:F$68000),1),$I489)</f>
        <v>0</v>
      </c>
      <c r="P489" s="11">
        <f ca="1">COUNTIF(OFFSET(Unit_CFDAs!G$2,0,0,COUNTA(Unit_CFDAs!G$2:G$68000),1),$I489)</f>
        <v>0</v>
      </c>
      <c r="Q489" s="11">
        <f ca="1">COUNTIF(OFFSET(Unit_CFDAs!H$2,0,0,COUNTA(Unit_CFDAs!H$2:H$68000),1),$I489)</f>
        <v>0</v>
      </c>
      <c r="R489" s="11">
        <f ca="1">COUNTIF(OFFSET(Unit_CFDAs!I$2,0,0,COUNTA(Unit_CFDAs!I$2:I$68000),1),$I489)</f>
        <v>0</v>
      </c>
      <c r="S489" s="11">
        <f ca="1">COUNTIF(OFFSET(Unit_CFDAs!J$2,0,0,COUNTA(Unit_CFDAs!J$2:J$68000),1),$I489)</f>
        <v>0</v>
      </c>
      <c r="T489" s="11">
        <f ca="1">COUNTIF(OFFSET(Unit_CFDAs!K$2,0,0,COUNTA(Unit_CFDAs!K$2:K$68000),1),$I489)</f>
        <v>0</v>
      </c>
      <c r="U489" t="str">
        <f>INDEX('CFDA-Defs'!$C$2:$C$68000,MATCH(I489,'CFDA-Defs'!$B$2:$B$68000))</f>
        <v>Centers For Disease Control And Prevention, Department Of Health And Human Services</v>
      </c>
      <c r="V489" t="str">
        <f>INDEX('CFDA-Defs'!$A$2:$A$68000,MATCH(I489,'CFDA-Defs'!$B$2:$B$68000))</f>
        <v>Occupational Safety and Health Program</v>
      </c>
    </row>
    <row r="490" spans="1:22" x14ac:dyDescent="0.2">
      <c r="A490" s="1">
        <v>41345</v>
      </c>
      <c r="B490" s="1">
        <v>42619</v>
      </c>
      <c r="C490" t="s">
        <v>9716</v>
      </c>
      <c r="D490" t="s">
        <v>9717</v>
      </c>
      <c r="E490" t="s">
        <v>5633</v>
      </c>
      <c r="F490">
        <v>200000</v>
      </c>
      <c r="G490" t="s">
        <v>9718</v>
      </c>
      <c r="H490" t="s">
        <v>9719</v>
      </c>
      <c r="I490">
        <v>93.272999999999996</v>
      </c>
      <c r="J490" s="8">
        <f ca="1">COUNTIF(OFFSET(Unit_CFDAs!A$2,0,0,COUNTA(Unit_CFDAs!A$2:A$68000),1),$I490)</f>
        <v>1</v>
      </c>
      <c r="K490" s="8">
        <f ca="1">COUNTIF(OFFSET(Unit_CFDAs!B$2,0,0,COUNTA(Unit_CFDAs!B$2:B$68000),1),$I490)</f>
        <v>0</v>
      </c>
      <c r="L490" s="8">
        <f ca="1">COUNTIF(OFFSET(Unit_CFDAs!C$2,0,0,COUNTA(Unit_CFDAs!C$2:C$68000),1),$I490)</f>
        <v>1</v>
      </c>
      <c r="M490" s="8">
        <f ca="1">COUNTIF(OFFSET(Unit_CFDAs!D$2,0,0,COUNTA(Unit_CFDAs!D$2:D$68000),1),$I490)</f>
        <v>1</v>
      </c>
      <c r="N490" s="8">
        <f ca="1">COUNTIF(OFFSET(Unit_CFDAs!E$2,0,0,COUNTA(Unit_CFDAs!E$2:E$68000),1),$I490)</f>
        <v>0</v>
      </c>
      <c r="O490" s="9">
        <f ca="1">COUNTIF(OFFSET(Unit_CFDAs!F$2,0,0,COUNTA(Unit_CFDAs!F$2:F$68000),1),$I490)</f>
        <v>0</v>
      </c>
      <c r="P490" s="11">
        <f ca="1">COUNTIF(OFFSET(Unit_CFDAs!G$2,0,0,COUNTA(Unit_CFDAs!G$2:G$68000),1),$I490)</f>
        <v>0</v>
      </c>
      <c r="Q490" s="11">
        <f ca="1">COUNTIF(OFFSET(Unit_CFDAs!H$2,0,0,COUNTA(Unit_CFDAs!H$2:H$68000),1),$I490)</f>
        <v>0</v>
      </c>
      <c r="R490" s="11">
        <f ca="1">COUNTIF(OFFSET(Unit_CFDAs!I$2,0,0,COUNTA(Unit_CFDAs!I$2:I$68000),1),$I490)</f>
        <v>1</v>
      </c>
      <c r="S490" s="11">
        <f ca="1">COUNTIF(OFFSET(Unit_CFDAs!J$2,0,0,COUNTA(Unit_CFDAs!J$2:J$68000),1),$I490)</f>
        <v>1</v>
      </c>
      <c r="T490" s="11">
        <f ca="1">COUNTIF(OFFSET(Unit_CFDAs!K$2,0,0,COUNTA(Unit_CFDAs!K$2:K$68000),1),$I490)</f>
        <v>0</v>
      </c>
      <c r="U490" t="str">
        <f>INDEX('CFDA-Defs'!$C$2:$C$68000,MATCH(I490,'CFDA-Defs'!$B$2:$B$68000))</f>
        <v>National Institutes Of Health, Department Of Health And Human Services</v>
      </c>
      <c r="V490" t="str">
        <f>INDEX('CFDA-Defs'!$A$2:$A$68000,MATCH(I490,'CFDA-Defs'!$B$2:$B$68000))</f>
        <v>Alcohol Research Programs</v>
      </c>
    </row>
    <row r="491" spans="1:22" x14ac:dyDescent="0.2">
      <c r="A491" s="1">
        <v>41345</v>
      </c>
      <c r="B491" s="1">
        <v>42619</v>
      </c>
      <c r="C491" t="s">
        <v>9720</v>
      </c>
      <c r="D491" t="s">
        <v>9721</v>
      </c>
      <c r="E491" t="s">
        <v>5633</v>
      </c>
      <c r="G491" t="s">
        <v>9722</v>
      </c>
      <c r="H491" t="s">
        <v>9723</v>
      </c>
      <c r="I491">
        <v>93.272999999999996</v>
      </c>
      <c r="J491" s="8">
        <f ca="1">COUNTIF(OFFSET(Unit_CFDAs!A$2,0,0,COUNTA(Unit_CFDAs!A$2:A$68000),1),$I491)</f>
        <v>1</v>
      </c>
      <c r="K491" s="8">
        <f ca="1">COUNTIF(OFFSET(Unit_CFDAs!B$2,0,0,COUNTA(Unit_CFDAs!B$2:B$68000),1),$I491)</f>
        <v>0</v>
      </c>
      <c r="L491" s="8">
        <f ca="1">COUNTIF(OFFSET(Unit_CFDAs!C$2,0,0,COUNTA(Unit_CFDAs!C$2:C$68000),1),$I491)</f>
        <v>1</v>
      </c>
      <c r="M491" s="8">
        <f ca="1">COUNTIF(OFFSET(Unit_CFDAs!D$2,0,0,COUNTA(Unit_CFDAs!D$2:D$68000),1),$I491)</f>
        <v>1</v>
      </c>
      <c r="N491" s="8">
        <f ca="1">COUNTIF(OFFSET(Unit_CFDAs!E$2,0,0,COUNTA(Unit_CFDAs!E$2:E$68000),1),$I491)</f>
        <v>0</v>
      </c>
      <c r="O491" s="9">
        <f ca="1">COUNTIF(OFFSET(Unit_CFDAs!F$2,0,0,COUNTA(Unit_CFDAs!F$2:F$68000),1),$I491)</f>
        <v>0</v>
      </c>
      <c r="P491" s="11">
        <f ca="1">COUNTIF(OFFSET(Unit_CFDAs!G$2,0,0,COUNTA(Unit_CFDAs!G$2:G$68000),1),$I491)</f>
        <v>0</v>
      </c>
      <c r="Q491" s="11">
        <f ca="1">COUNTIF(OFFSET(Unit_CFDAs!H$2,0,0,COUNTA(Unit_CFDAs!H$2:H$68000),1),$I491)</f>
        <v>0</v>
      </c>
      <c r="R491" s="11">
        <f ca="1">COUNTIF(OFFSET(Unit_CFDAs!I$2,0,0,COUNTA(Unit_CFDAs!I$2:I$68000),1),$I491)</f>
        <v>1</v>
      </c>
      <c r="S491" s="11">
        <f ca="1">COUNTIF(OFFSET(Unit_CFDAs!J$2,0,0,COUNTA(Unit_CFDAs!J$2:J$68000),1),$I491)</f>
        <v>1</v>
      </c>
      <c r="T491" s="11">
        <f ca="1">COUNTIF(OFFSET(Unit_CFDAs!K$2,0,0,COUNTA(Unit_CFDAs!K$2:K$68000),1),$I491)</f>
        <v>0</v>
      </c>
      <c r="U491" t="str">
        <f>INDEX('CFDA-Defs'!$C$2:$C$68000,MATCH(I491,'CFDA-Defs'!$B$2:$B$68000))</f>
        <v>National Institutes Of Health, Department Of Health And Human Services</v>
      </c>
      <c r="V491" t="str">
        <f>INDEX('CFDA-Defs'!$A$2:$A$68000,MATCH(I491,'CFDA-Defs'!$B$2:$B$68000))</f>
        <v>Alcohol Research Programs</v>
      </c>
    </row>
    <row r="492" spans="1:22" x14ac:dyDescent="0.2">
      <c r="A492" s="1">
        <v>41341</v>
      </c>
      <c r="B492" s="1">
        <v>42496</v>
      </c>
      <c r="C492" t="s">
        <v>9707</v>
      </c>
      <c r="D492" t="s">
        <v>6830</v>
      </c>
      <c r="E492" t="s">
        <v>5633</v>
      </c>
      <c r="G492" t="s">
        <v>9708</v>
      </c>
      <c r="H492" t="s">
        <v>9709</v>
      </c>
      <c r="I492">
        <v>93.272999999999996</v>
      </c>
      <c r="J492" s="8">
        <f ca="1">COUNTIF(OFFSET(Unit_CFDAs!A$2,0,0,COUNTA(Unit_CFDAs!A$2:A$68000),1),$I492)</f>
        <v>1</v>
      </c>
      <c r="K492" s="8">
        <f ca="1">COUNTIF(OFFSET(Unit_CFDAs!B$2,0,0,COUNTA(Unit_CFDAs!B$2:B$68000),1),$I492)</f>
        <v>0</v>
      </c>
      <c r="L492" s="8">
        <f ca="1">COUNTIF(OFFSET(Unit_CFDAs!C$2,0,0,COUNTA(Unit_CFDAs!C$2:C$68000),1),$I492)</f>
        <v>1</v>
      </c>
      <c r="M492" s="8">
        <f ca="1">COUNTIF(OFFSET(Unit_CFDAs!D$2,0,0,COUNTA(Unit_CFDAs!D$2:D$68000),1),$I492)</f>
        <v>1</v>
      </c>
      <c r="N492" s="8">
        <f ca="1">COUNTIF(OFFSET(Unit_CFDAs!E$2,0,0,COUNTA(Unit_CFDAs!E$2:E$68000),1),$I492)</f>
        <v>0</v>
      </c>
      <c r="O492" s="9">
        <f ca="1">COUNTIF(OFFSET(Unit_CFDAs!F$2,0,0,COUNTA(Unit_CFDAs!F$2:F$68000),1),$I492)</f>
        <v>0</v>
      </c>
      <c r="P492" s="11">
        <f ca="1">COUNTIF(OFFSET(Unit_CFDAs!G$2,0,0,COUNTA(Unit_CFDAs!G$2:G$68000),1),$I492)</f>
        <v>0</v>
      </c>
      <c r="Q492" s="11">
        <f ca="1">COUNTIF(OFFSET(Unit_CFDAs!H$2,0,0,COUNTA(Unit_CFDAs!H$2:H$68000),1),$I492)</f>
        <v>0</v>
      </c>
      <c r="R492" s="11">
        <f ca="1">COUNTIF(OFFSET(Unit_CFDAs!I$2,0,0,COUNTA(Unit_CFDAs!I$2:I$68000),1),$I492)</f>
        <v>1</v>
      </c>
      <c r="S492" s="11">
        <f ca="1">COUNTIF(OFFSET(Unit_CFDAs!J$2,0,0,COUNTA(Unit_CFDAs!J$2:J$68000),1),$I492)</f>
        <v>1</v>
      </c>
      <c r="T492" s="11">
        <f ca="1">COUNTIF(OFFSET(Unit_CFDAs!K$2,0,0,COUNTA(Unit_CFDAs!K$2:K$68000),1),$I492)</f>
        <v>0</v>
      </c>
      <c r="U492" t="str">
        <f>INDEX('CFDA-Defs'!$C$2:$C$68000,MATCH(I492,'CFDA-Defs'!$B$2:$B$68000))</f>
        <v>National Institutes Of Health, Department Of Health And Human Services</v>
      </c>
      <c r="V492" t="str">
        <f>INDEX('CFDA-Defs'!$A$2:$A$68000,MATCH(I492,'CFDA-Defs'!$B$2:$B$68000))</f>
        <v>Alcohol Research Programs</v>
      </c>
    </row>
    <row r="493" spans="1:22" x14ac:dyDescent="0.2">
      <c r="A493" s="1">
        <v>41341</v>
      </c>
      <c r="B493" s="1">
        <v>42496</v>
      </c>
      <c r="C493" t="s">
        <v>9710</v>
      </c>
      <c r="D493" t="s">
        <v>6828</v>
      </c>
      <c r="E493" t="s">
        <v>5633</v>
      </c>
      <c r="F493">
        <v>50000</v>
      </c>
      <c r="G493" t="s">
        <v>9711</v>
      </c>
      <c r="H493" t="s">
        <v>9712</v>
      </c>
      <c r="I493">
        <v>93.272999999999996</v>
      </c>
      <c r="J493" s="8">
        <f ca="1">COUNTIF(OFFSET(Unit_CFDAs!A$2,0,0,COUNTA(Unit_CFDAs!A$2:A$68000),1),$I493)</f>
        <v>1</v>
      </c>
      <c r="K493" s="8">
        <f ca="1">COUNTIF(OFFSET(Unit_CFDAs!B$2,0,0,COUNTA(Unit_CFDAs!B$2:B$68000),1),$I493)</f>
        <v>0</v>
      </c>
      <c r="L493" s="8">
        <f ca="1">COUNTIF(OFFSET(Unit_CFDAs!C$2,0,0,COUNTA(Unit_CFDAs!C$2:C$68000),1),$I493)</f>
        <v>1</v>
      </c>
      <c r="M493" s="8">
        <f ca="1">COUNTIF(OFFSET(Unit_CFDAs!D$2,0,0,COUNTA(Unit_CFDAs!D$2:D$68000),1),$I493)</f>
        <v>1</v>
      </c>
      <c r="N493" s="8">
        <f ca="1">COUNTIF(OFFSET(Unit_CFDAs!E$2,0,0,COUNTA(Unit_CFDAs!E$2:E$68000),1),$I493)</f>
        <v>0</v>
      </c>
      <c r="O493" s="9">
        <f ca="1">COUNTIF(OFFSET(Unit_CFDAs!F$2,0,0,COUNTA(Unit_CFDAs!F$2:F$68000),1),$I493)</f>
        <v>0</v>
      </c>
      <c r="P493" s="11">
        <f ca="1">COUNTIF(OFFSET(Unit_CFDAs!G$2,0,0,COUNTA(Unit_CFDAs!G$2:G$68000),1),$I493)</f>
        <v>0</v>
      </c>
      <c r="Q493" s="11">
        <f ca="1">COUNTIF(OFFSET(Unit_CFDAs!H$2,0,0,COUNTA(Unit_CFDAs!H$2:H$68000),1),$I493)</f>
        <v>0</v>
      </c>
      <c r="R493" s="11">
        <f ca="1">COUNTIF(OFFSET(Unit_CFDAs!I$2,0,0,COUNTA(Unit_CFDAs!I$2:I$68000),1),$I493)</f>
        <v>1</v>
      </c>
      <c r="S493" s="11">
        <f ca="1">COUNTIF(OFFSET(Unit_CFDAs!J$2,0,0,COUNTA(Unit_CFDAs!J$2:J$68000),1),$I493)</f>
        <v>1</v>
      </c>
      <c r="T493" s="11">
        <f ca="1">COUNTIF(OFFSET(Unit_CFDAs!K$2,0,0,COUNTA(Unit_CFDAs!K$2:K$68000),1),$I493)</f>
        <v>0</v>
      </c>
      <c r="U493" t="str">
        <f>INDEX('CFDA-Defs'!$C$2:$C$68000,MATCH(I493,'CFDA-Defs'!$B$2:$B$68000))</f>
        <v>National Institutes Of Health, Department Of Health And Human Services</v>
      </c>
      <c r="V493" t="str">
        <f>INDEX('CFDA-Defs'!$A$2:$A$68000,MATCH(I493,'CFDA-Defs'!$B$2:$B$68000))</f>
        <v>Alcohol Research Programs</v>
      </c>
    </row>
    <row r="494" spans="1:22" x14ac:dyDescent="0.2">
      <c r="A494" s="1">
        <v>41341</v>
      </c>
      <c r="B494" s="1">
        <v>42496</v>
      </c>
      <c r="C494" t="s">
        <v>9713</v>
      </c>
      <c r="D494" t="s">
        <v>6826</v>
      </c>
      <c r="E494" t="s">
        <v>5633</v>
      </c>
      <c r="F494">
        <v>200000</v>
      </c>
      <c r="G494" t="s">
        <v>9714</v>
      </c>
      <c r="H494" t="s">
        <v>9715</v>
      </c>
      <c r="I494">
        <v>93.272999999999996</v>
      </c>
      <c r="J494" s="8">
        <f ca="1">COUNTIF(OFFSET(Unit_CFDAs!A$2,0,0,COUNTA(Unit_CFDAs!A$2:A$68000),1),$I494)</f>
        <v>1</v>
      </c>
      <c r="K494" s="8">
        <f ca="1">COUNTIF(OFFSET(Unit_CFDAs!B$2,0,0,COUNTA(Unit_CFDAs!B$2:B$68000),1),$I494)</f>
        <v>0</v>
      </c>
      <c r="L494" s="8">
        <f ca="1">COUNTIF(OFFSET(Unit_CFDAs!C$2,0,0,COUNTA(Unit_CFDAs!C$2:C$68000),1),$I494)</f>
        <v>1</v>
      </c>
      <c r="M494" s="8">
        <f ca="1">COUNTIF(OFFSET(Unit_CFDAs!D$2,0,0,COUNTA(Unit_CFDAs!D$2:D$68000),1),$I494)</f>
        <v>1</v>
      </c>
      <c r="N494" s="8">
        <f ca="1">COUNTIF(OFFSET(Unit_CFDAs!E$2,0,0,COUNTA(Unit_CFDAs!E$2:E$68000),1),$I494)</f>
        <v>0</v>
      </c>
      <c r="O494" s="9">
        <f ca="1">COUNTIF(OFFSET(Unit_CFDAs!F$2,0,0,COUNTA(Unit_CFDAs!F$2:F$68000),1),$I494)</f>
        <v>0</v>
      </c>
      <c r="P494" s="11">
        <f ca="1">COUNTIF(OFFSET(Unit_CFDAs!G$2,0,0,COUNTA(Unit_CFDAs!G$2:G$68000),1),$I494)</f>
        <v>0</v>
      </c>
      <c r="Q494" s="11">
        <f ca="1">COUNTIF(OFFSET(Unit_CFDAs!H$2,0,0,COUNTA(Unit_CFDAs!H$2:H$68000),1),$I494)</f>
        <v>0</v>
      </c>
      <c r="R494" s="11">
        <f ca="1">COUNTIF(OFFSET(Unit_CFDAs!I$2,0,0,COUNTA(Unit_CFDAs!I$2:I$68000),1),$I494)</f>
        <v>1</v>
      </c>
      <c r="S494" s="11">
        <f ca="1">COUNTIF(OFFSET(Unit_CFDAs!J$2,0,0,COUNTA(Unit_CFDAs!J$2:J$68000),1),$I494)</f>
        <v>1</v>
      </c>
      <c r="T494" s="11">
        <f ca="1">COUNTIF(OFFSET(Unit_CFDAs!K$2,0,0,COUNTA(Unit_CFDAs!K$2:K$68000),1),$I494)</f>
        <v>0</v>
      </c>
      <c r="U494" t="str">
        <f>INDEX('CFDA-Defs'!$C$2:$C$68000,MATCH(I494,'CFDA-Defs'!$B$2:$B$68000))</f>
        <v>National Institutes Of Health, Department Of Health And Human Services</v>
      </c>
      <c r="V494" t="str">
        <f>INDEX('CFDA-Defs'!$A$2:$A$68000,MATCH(I494,'CFDA-Defs'!$B$2:$B$68000))</f>
        <v>Alcohol Research Programs</v>
      </c>
    </row>
    <row r="495" spans="1:22" x14ac:dyDescent="0.2">
      <c r="A495" s="1">
        <v>41339</v>
      </c>
      <c r="B495" s="1">
        <v>41410</v>
      </c>
      <c r="C495" t="s">
        <v>9703</v>
      </c>
      <c r="D495" t="s">
        <v>9704</v>
      </c>
      <c r="E495" t="s">
        <v>5633</v>
      </c>
      <c r="F495">
        <v>250000</v>
      </c>
      <c r="G495" t="s">
        <v>9705</v>
      </c>
      <c r="H495" t="s">
        <v>9706</v>
      </c>
      <c r="I495">
        <v>93.272999999999996</v>
      </c>
      <c r="J495" s="8">
        <f ca="1">COUNTIF(OFFSET(Unit_CFDAs!A$2,0,0,COUNTA(Unit_CFDAs!A$2:A$68000),1),$I495)</f>
        <v>1</v>
      </c>
      <c r="K495" s="8">
        <f ca="1">COUNTIF(OFFSET(Unit_CFDAs!B$2,0,0,COUNTA(Unit_CFDAs!B$2:B$68000),1),$I495)</f>
        <v>0</v>
      </c>
      <c r="L495" s="8">
        <f ca="1">COUNTIF(OFFSET(Unit_CFDAs!C$2,0,0,COUNTA(Unit_CFDAs!C$2:C$68000),1),$I495)</f>
        <v>1</v>
      </c>
      <c r="M495" s="8">
        <f ca="1">COUNTIF(OFFSET(Unit_CFDAs!D$2,0,0,COUNTA(Unit_CFDAs!D$2:D$68000),1),$I495)</f>
        <v>1</v>
      </c>
      <c r="N495" s="8">
        <f ca="1">COUNTIF(OFFSET(Unit_CFDAs!E$2,0,0,COUNTA(Unit_CFDAs!E$2:E$68000),1),$I495)</f>
        <v>0</v>
      </c>
      <c r="O495" s="9">
        <f ca="1">COUNTIF(OFFSET(Unit_CFDAs!F$2,0,0,COUNTA(Unit_CFDAs!F$2:F$68000),1),$I495)</f>
        <v>0</v>
      </c>
      <c r="P495" s="11">
        <f ca="1">COUNTIF(OFFSET(Unit_CFDAs!G$2,0,0,COUNTA(Unit_CFDAs!G$2:G$68000),1),$I495)</f>
        <v>0</v>
      </c>
      <c r="Q495" s="11">
        <f ca="1">COUNTIF(OFFSET(Unit_CFDAs!H$2,0,0,COUNTA(Unit_CFDAs!H$2:H$68000),1),$I495)</f>
        <v>0</v>
      </c>
      <c r="R495" s="11">
        <f ca="1">COUNTIF(OFFSET(Unit_CFDAs!I$2,0,0,COUNTA(Unit_CFDAs!I$2:I$68000),1),$I495)</f>
        <v>1</v>
      </c>
      <c r="S495" s="11">
        <f ca="1">COUNTIF(OFFSET(Unit_CFDAs!J$2,0,0,COUNTA(Unit_CFDAs!J$2:J$68000),1),$I495)</f>
        <v>1</v>
      </c>
      <c r="T495" s="11">
        <f ca="1">COUNTIF(OFFSET(Unit_CFDAs!K$2,0,0,COUNTA(Unit_CFDAs!K$2:K$68000),1),$I495)</f>
        <v>0</v>
      </c>
      <c r="U495" t="str">
        <f>INDEX('CFDA-Defs'!$C$2:$C$68000,MATCH(I495,'CFDA-Defs'!$B$2:$B$68000))</f>
        <v>National Institutes Of Health, Department Of Health And Human Services</v>
      </c>
      <c r="V495" t="str">
        <f>INDEX('CFDA-Defs'!$A$2:$A$68000,MATCH(I495,'CFDA-Defs'!$B$2:$B$68000))</f>
        <v>Alcohol Research Programs</v>
      </c>
    </row>
    <row r="496" spans="1:22" x14ac:dyDescent="0.2">
      <c r="A496" s="1">
        <v>41325</v>
      </c>
      <c r="B496" s="1">
        <v>42496</v>
      </c>
      <c r="C496" t="s">
        <v>9700</v>
      </c>
      <c r="D496" t="s">
        <v>9218</v>
      </c>
      <c r="E496" t="s">
        <v>5633</v>
      </c>
      <c r="G496" t="s">
        <v>9701</v>
      </c>
      <c r="H496" t="s">
        <v>9702</v>
      </c>
      <c r="I496">
        <v>93.272999999999996</v>
      </c>
      <c r="J496" s="8">
        <f ca="1">COUNTIF(OFFSET(Unit_CFDAs!A$2,0,0,COUNTA(Unit_CFDAs!A$2:A$68000),1),$I496)</f>
        <v>1</v>
      </c>
      <c r="K496" s="8">
        <f ca="1">COUNTIF(OFFSET(Unit_CFDAs!B$2,0,0,COUNTA(Unit_CFDAs!B$2:B$68000),1),$I496)</f>
        <v>0</v>
      </c>
      <c r="L496" s="8">
        <f ca="1">COUNTIF(OFFSET(Unit_CFDAs!C$2,0,0,COUNTA(Unit_CFDAs!C$2:C$68000),1),$I496)</f>
        <v>1</v>
      </c>
      <c r="M496" s="8">
        <f ca="1">COUNTIF(OFFSET(Unit_CFDAs!D$2,0,0,COUNTA(Unit_CFDAs!D$2:D$68000),1),$I496)</f>
        <v>1</v>
      </c>
      <c r="N496" s="8">
        <f ca="1">COUNTIF(OFFSET(Unit_CFDAs!E$2,0,0,COUNTA(Unit_CFDAs!E$2:E$68000),1),$I496)</f>
        <v>0</v>
      </c>
      <c r="O496" s="9">
        <f ca="1">COUNTIF(OFFSET(Unit_CFDAs!F$2,0,0,COUNTA(Unit_CFDAs!F$2:F$68000),1),$I496)</f>
        <v>0</v>
      </c>
      <c r="P496" s="11">
        <f ca="1">COUNTIF(OFFSET(Unit_CFDAs!G$2,0,0,COUNTA(Unit_CFDAs!G$2:G$68000),1),$I496)</f>
        <v>0</v>
      </c>
      <c r="Q496" s="11">
        <f ca="1">COUNTIF(OFFSET(Unit_CFDAs!H$2,0,0,COUNTA(Unit_CFDAs!H$2:H$68000),1),$I496)</f>
        <v>0</v>
      </c>
      <c r="R496" s="11">
        <f ca="1">COUNTIF(OFFSET(Unit_CFDAs!I$2,0,0,COUNTA(Unit_CFDAs!I$2:I$68000),1),$I496)</f>
        <v>1</v>
      </c>
      <c r="S496" s="11">
        <f ca="1">COUNTIF(OFFSET(Unit_CFDAs!J$2,0,0,COUNTA(Unit_CFDAs!J$2:J$68000),1),$I496)</f>
        <v>1</v>
      </c>
      <c r="T496" s="11">
        <f ca="1">COUNTIF(OFFSET(Unit_CFDAs!K$2,0,0,COUNTA(Unit_CFDAs!K$2:K$68000),1),$I496)</f>
        <v>0</v>
      </c>
      <c r="U496" t="str">
        <f>INDEX('CFDA-Defs'!$C$2:$C$68000,MATCH(I496,'CFDA-Defs'!$B$2:$B$68000))</f>
        <v>National Institutes Of Health, Department Of Health And Human Services</v>
      </c>
      <c r="V496" t="str">
        <f>INDEX('CFDA-Defs'!$A$2:$A$68000,MATCH(I496,'CFDA-Defs'!$B$2:$B$68000))</f>
        <v>Alcohol Research Programs</v>
      </c>
    </row>
    <row r="497" spans="1:22" x14ac:dyDescent="0.2">
      <c r="A497" s="1">
        <v>41306</v>
      </c>
      <c r="B497" s="1">
        <v>42097</v>
      </c>
      <c r="C497" t="s">
        <v>8870</v>
      </c>
      <c r="D497" t="s">
        <v>8871</v>
      </c>
      <c r="E497" t="s">
        <v>5633</v>
      </c>
      <c r="F497">
        <v>200000</v>
      </c>
      <c r="G497" t="s">
        <v>8872</v>
      </c>
      <c r="H497" t="s">
        <v>8873</v>
      </c>
      <c r="I497">
        <v>93.272999999999996</v>
      </c>
      <c r="J497" s="8">
        <f ca="1">COUNTIF(OFFSET(Unit_CFDAs!A$2,0,0,COUNTA(Unit_CFDAs!A$2:A$68000),1),$I497)</f>
        <v>1</v>
      </c>
      <c r="K497" s="8">
        <f ca="1">COUNTIF(OFFSET(Unit_CFDAs!B$2,0,0,COUNTA(Unit_CFDAs!B$2:B$68000),1),$I497)</f>
        <v>0</v>
      </c>
      <c r="L497" s="8">
        <f ca="1">COUNTIF(OFFSET(Unit_CFDAs!C$2,0,0,COUNTA(Unit_CFDAs!C$2:C$68000),1),$I497)</f>
        <v>1</v>
      </c>
      <c r="M497" s="8">
        <f ca="1">COUNTIF(OFFSET(Unit_CFDAs!D$2,0,0,COUNTA(Unit_CFDAs!D$2:D$68000),1),$I497)</f>
        <v>1</v>
      </c>
      <c r="N497" s="8">
        <f ca="1">COUNTIF(OFFSET(Unit_CFDAs!E$2,0,0,COUNTA(Unit_CFDAs!E$2:E$68000),1),$I497)</f>
        <v>0</v>
      </c>
      <c r="O497" s="9">
        <f ca="1">COUNTIF(OFFSET(Unit_CFDAs!F$2,0,0,COUNTA(Unit_CFDAs!F$2:F$68000),1),$I497)</f>
        <v>0</v>
      </c>
      <c r="P497" s="11">
        <f ca="1">COUNTIF(OFFSET(Unit_CFDAs!G$2,0,0,COUNTA(Unit_CFDAs!G$2:G$68000),1),$I497)</f>
        <v>0</v>
      </c>
      <c r="Q497" s="11">
        <f ca="1">COUNTIF(OFFSET(Unit_CFDAs!H$2,0,0,COUNTA(Unit_CFDAs!H$2:H$68000),1),$I497)</f>
        <v>0</v>
      </c>
      <c r="R497" s="11">
        <f ca="1">COUNTIF(OFFSET(Unit_CFDAs!I$2,0,0,COUNTA(Unit_CFDAs!I$2:I$68000),1),$I497)</f>
        <v>1</v>
      </c>
      <c r="S497" s="11">
        <f ca="1">COUNTIF(OFFSET(Unit_CFDAs!J$2,0,0,COUNTA(Unit_CFDAs!J$2:J$68000),1),$I497)</f>
        <v>1</v>
      </c>
      <c r="T497" s="11">
        <f ca="1">COUNTIF(OFFSET(Unit_CFDAs!K$2,0,0,COUNTA(Unit_CFDAs!K$2:K$68000),1),$I497)</f>
        <v>0</v>
      </c>
      <c r="U497" t="str">
        <f>INDEX('CFDA-Defs'!$C$2:$C$68000,MATCH(I497,'CFDA-Defs'!$B$2:$B$68000))</f>
        <v>National Institutes Of Health, Department Of Health And Human Services</v>
      </c>
      <c r="V497" t="str">
        <f>INDEX('CFDA-Defs'!$A$2:$A$68000,MATCH(I497,'CFDA-Defs'!$B$2:$B$68000))</f>
        <v>Alcohol Research Programs</v>
      </c>
    </row>
    <row r="498" spans="1:22" x14ac:dyDescent="0.2">
      <c r="A498" s="1">
        <v>41306</v>
      </c>
      <c r="B498" s="1">
        <v>42097</v>
      </c>
      <c r="C498" t="s">
        <v>8874</v>
      </c>
      <c r="D498" t="s">
        <v>8875</v>
      </c>
      <c r="E498" t="s">
        <v>5633</v>
      </c>
      <c r="G498" t="s">
        <v>8876</v>
      </c>
      <c r="H498" t="s">
        <v>8877</v>
      </c>
      <c r="I498">
        <v>93.272999999999996</v>
      </c>
      <c r="J498" s="8">
        <f ca="1">COUNTIF(OFFSET(Unit_CFDAs!A$2,0,0,COUNTA(Unit_CFDAs!A$2:A$68000),1),$I498)</f>
        <v>1</v>
      </c>
      <c r="K498" s="8">
        <f ca="1">COUNTIF(OFFSET(Unit_CFDAs!B$2,0,0,COUNTA(Unit_CFDAs!B$2:B$68000),1),$I498)</f>
        <v>0</v>
      </c>
      <c r="L498" s="8">
        <f ca="1">COUNTIF(OFFSET(Unit_CFDAs!C$2,0,0,COUNTA(Unit_CFDAs!C$2:C$68000),1),$I498)</f>
        <v>1</v>
      </c>
      <c r="M498" s="8">
        <f ca="1">COUNTIF(OFFSET(Unit_CFDAs!D$2,0,0,COUNTA(Unit_CFDAs!D$2:D$68000),1),$I498)</f>
        <v>1</v>
      </c>
      <c r="N498" s="8">
        <f ca="1">COUNTIF(OFFSET(Unit_CFDAs!E$2,0,0,COUNTA(Unit_CFDAs!E$2:E$68000),1),$I498)</f>
        <v>0</v>
      </c>
      <c r="O498" s="9">
        <f ca="1">COUNTIF(OFFSET(Unit_CFDAs!F$2,0,0,COUNTA(Unit_CFDAs!F$2:F$68000),1),$I498)</f>
        <v>0</v>
      </c>
      <c r="P498" s="11">
        <f ca="1">COUNTIF(OFFSET(Unit_CFDAs!G$2,0,0,COUNTA(Unit_CFDAs!G$2:G$68000),1),$I498)</f>
        <v>0</v>
      </c>
      <c r="Q498" s="11">
        <f ca="1">COUNTIF(OFFSET(Unit_CFDAs!H$2,0,0,COUNTA(Unit_CFDAs!H$2:H$68000),1),$I498)</f>
        <v>0</v>
      </c>
      <c r="R498" s="11">
        <f ca="1">COUNTIF(OFFSET(Unit_CFDAs!I$2,0,0,COUNTA(Unit_CFDAs!I$2:I$68000),1),$I498)</f>
        <v>1</v>
      </c>
      <c r="S498" s="11">
        <f ca="1">COUNTIF(OFFSET(Unit_CFDAs!J$2,0,0,COUNTA(Unit_CFDAs!J$2:J$68000),1),$I498)</f>
        <v>1</v>
      </c>
      <c r="T498" s="11">
        <f ca="1">COUNTIF(OFFSET(Unit_CFDAs!K$2,0,0,COUNTA(Unit_CFDAs!K$2:K$68000),1),$I498)</f>
        <v>0</v>
      </c>
      <c r="U498" t="str">
        <f>INDEX('CFDA-Defs'!$C$2:$C$68000,MATCH(I498,'CFDA-Defs'!$B$2:$B$68000))</f>
        <v>National Institutes Of Health, Department Of Health And Human Services</v>
      </c>
      <c r="V498" t="str">
        <f>INDEX('CFDA-Defs'!$A$2:$A$68000,MATCH(I498,'CFDA-Defs'!$B$2:$B$68000))</f>
        <v>Alcohol Research Programs</v>
      </c>
    </row>
    <row r="499" spans="1:22" x14ac:dyDescent="0.2">
      <c r="A499" s="1">
        <v>41298</v>
      </c>
      <c r="B499" s="1">
        <v>42496</v>
      </c>
      <c r="C499" t="s">
        <v>8858</v>
      </c>
      <c r="D499" t="s">
        <v>8859</v>
      </c>
      <c r="E499" t="s">
        <v>5633</v>
      </c>
      <c r="F499">
        <v>50000</v>
      </c>
      <c r="G499" t="s">
        <v>8860</v>
      </c>
      <c r="H499" t="s">
        <v>8861</v>
      </c>
      <c r="I499">
        <v>93.272999999999996</v>
      </c>
      <c r="J499" s="8">
        <f ca="1">COUNTIF(OFFSET(Unit_CFDAs!A$2,0,0,COUNTA(Unit_CFDAs!A$2:A$68000),1),$I499)</f>
        <v>1</v>
      </c>
      <c r="K499" s="8">
        <f ca="1">COUNTIF(OFFSET(Unit_CFDAs!B$2,0,0,COUNTA(Unit_CFDAs!B$2:B$68000),1),$I499)</f>
        <v>0</v>
      </c>
      <c r="L499" s="8">
        <f ca="1">COUNTIF(OFFSET(Unit_CFDAs!C$2,0,0,COUNTA(Unit_CFDAs!C$2:C$68000),1),$I499)</f>
        <v>1</v>
      </c>
      <c r="M499" s="8">
        <f ca="1">COUNTIF(OFFSET(Unit_CFDAs!D$2,0,0,COUNTA(Unit_CFDAs!D$2:D$68000),1),$I499)</f>
        <v>1</v>
      </c>
      <c r="N499" s="8">
        <f ca="1">COUNTIF(OFFSET(Unit_CFDAs!E$2,0,0,COUNTA(Unit_CFDAs!E$2:E$68000),1),$I499)</f>
        <v>0</v>
      </c>
      <c r="O499" s="9">
        <f ca="1">COUNTIF(OFFSET(Unit_CFDAs!F$2,0,0,COUNTA(Unit_CFDAs!F$2:F$68000),1),$I499)</f>
        <v>0</v>
      </c>
      <c r="P499" s="11">
        <f ca="1">COUNTIF(OFFSET(Unit_CFDAs!G$2,0,0,COUNTA(Unit_CFDAs!G$2:G$68000),1),$I499)</f>
        <v>0</v>
      </c>
      <c r="Q499" s="11">
        <f ca="1">COUNTIF(OFFSET(Unit_CFDAs!H$2,0,0,COUNTA(Unit_CFDAs!H$2:H$68000),1),$I499)</f>
        <v>0</v>
      </c>
      <c r="R499" s="11">
        <f ca="1">COUNTIF(OFFSET(Unit_CFDAs!I$2,0,0,COUNTA(Unit_CFDAs!I$2:I$68000),1),$I499)</f>
        <v>1</v>
      </c>
      <c r="S499" s="11">
        <f ca="1">COUNTIF(OFFSET(Unit_CFDAs!J$2,0,0,COUNTA(Unit_CFDAs!J$2:J$68000),1),$I499)</f>
        <v>1</v>
      </c>
      <c r="T499" s="11">
        <f ca="1">COUNTIF(OFFSET(Unit_CFDAs!K$2,0,0,COUNTA(Unit_CFDAs!K$2:K$68000),1),$I499)</f>
        <v>0</v>
      </c>
      <c r="U499" t="str">
        <f>INDEX('CFDA-Defs'!$C$2:$C$68000,MATCH(I499,'CFDA-Defs'!$B$2:$B$68000))</f>
        <v>National Institutes Of Health, Department Of Health And Human Services</v>
      </c>
      <c r="V499" t="str">
        <f>INDEX('CFDA-Defs'!$A$2:$A$68000,MATCH(I499,'CFDA-Defs'!$B$2:$B$68000))</f>
        <v>Alcohol Research Programs</v>
      </c>
    </row>
    <row r="500" spans="1:22" x14ac:dyDescent="0.2">
      <c r="A500" s="1">
        <v>41298</v>
      </c>
      <c r="B500" s="1">
        <v>42496</v>
      </c>
      <c r="C500" t="s">
        <v>8862</v>
      </c>
      <c r="D500" t="s">
        <v>8863</v>
      </c>
      <c r="E500" t="s">
        <v>5633</v>
      </c>
      <c r="F500">
        <v>200000</v>
      </c>
      <c r="G500" t="s">
        <v>8864</v>
      </c>
      <c r="H500" t="s">
        <v>8865</v>
      </c>
      <c r="I500">
        <v>93.272999999999996</v>
      </c>
      <c r="J500" s="8">
        <f ca="1">COUNTIF(OFFSET(Unit_CFDAs!A$2,0,0,COUNTA(Unit_CFDAs!A$2:A$68000),1),$I500)</f>
        <v>1</v>
      </c>
      <c r="K500" s="8">
        <f ca="1">COUNTIF(OFFSET(Unit_CFDAs!B$2,0,0,COUNTA(Unit_CFDAs!B$2:B$68000),1),$I500)</f>
        <v>0</v>
      </c>
      <c r="L500" s="8">
        <f ca="1">COUNTIF(OFFSET(Unit_CFDAs!C$2,0,0,COUNTA(Unit_CFDAs!C$2:C$68000),1),$I500)</f>
        <v>1</v>
      </c>
      <c r="M500" s="8">
        <f ca="1">COUNTIF(OFFSET(Unit_CFDAs!D$2,0,0,COUNTA(Unit_CFDAs!D$2:D$68000),1),$I500)</f>
        <v>1</v>
      </c>
      <c r="N500" s="8">
        <f ca="1">COUNTIF(OFFSET(Unit_CFDAs!E$2,0,0,COUNTA(Unit_CFDAs!E$2:E$68000),1),$I500)</f>
        <v>0</v>
      </c>
      <c r="O500" s="9">
        <f ca="1">COUNTIF(OFFSET(Unit_CFDAs!F$2,0,0,COUNTA(Unit_CFDAs!F$2:F$68000),1),$I500)</f>
        <v>0</v>
      </c>
      <c r="P500" s="11">
        <f ca="1">COUNTIF(OFFSET(Unit_CFDAs!G$2,0,0,COUNTA(Unit_CFDAs!G$2:G$68000),1),$I500)</f>
        <v>0</v>
      </c>
      <c r="Q500" s="11">
        <f ca="1">COUNTIF(OFFSET(Unit_CFDAs!H$2,0,0,COUNTA(Unit_CFDAs!H$2:H$68000),1),$I500)</f>
        <v>0</v>
      </c>
      <c r="R500" s="11">
        <f ca="1">COUNTIF(OFFSET(Unit_CFDAs!I$2,0,0,COUNTA(Unit_CFDAs!I$2:I$68000),1),$I500)</f>
        <v>1</v>
      </c>
      <c r="S500" s="11">
        <f ca="1">COUNTIF(OFFSET(Unit_CFDAs!J$2,0,0,COUNTA(Unit_CFDAs!J$2:J$68000),1),$I500)</f>
        <v>1</v>
      </c>
      <c r="T500" s="11">
        <f ca="1">COUNTIF(OFFSET(Unit_CFDAs!K$2,0,0,COUNTA(Unit_CFDAs!K$2:K$68000),1),$I500)</f>
        <v>0</v>
      </c>
      <c r="U500" t="str">
        <f>INDEX('CFDA-Defs'!$C$2:$C$68000,MATCH(I500,'CFDA-Defs'!$B$2:$B$68000))</f>
        <v>National Institutes Of Health, Department Of Health And Human Services</v>
      </c>
      <c r="V500" t="str">
        <f>INDEX('CFDA-Defs'!$A$2:$A$68000,MATCH(I500,'CFDA-Defs'!$B$2:$B$68000))</f>
        <v>Alcohol Research Programs</v>
      </c>
    </row>
    <row r="501" spans="1:22" x14ac:dyDescent="0.2">
      <c r="A501" s="1">
        <v>41298</v>
      </c>
      <c r="B501" s="1">
        <v>42496</v>
      </c>
      <c r="C501" t="s">
        <v>8866</v>
      </c>
      <c r="D501" t="s">
        <v>8867</v>
      </c>
      <c r="E501" t="s">
        <v>5633</v>
      </c>
      <c r="G501" t="s">
        <v>8868</v>
      </c>
      <c r="H501" t="s">
        <v>8869</v>
      </c>
      <c r="I501">
        <v>93.272999999999996</v>
      </c>
      <c r="J501" s="8">
        <f ca="1">COUNTIF(OFFSET(Unit_CFDAs!A$2,0,0,COUNTA(Unit_CFDAs!A$2:A$68000),1),$I501)</f>
        <v>1</v>
      </c>
      <c r="K501" s="8">
        <f ca="1">COUNTIF(OFFSET(Unit_CFDAs!B$2,0,0,COUNTA(Unit_CFDAs!B$2:B$68000),1),$I501)</f>
        <v>0</v>
      </c>
      <c r="L501" s="8">
        <f ca="1">COUNTIF(OFFSET(Unit_CFDAs!C$2,0,0,COUNTA(Unit_CFDAs!C$2:C$68000),1),$I501)</f>
        <v>1</v>
      </c>
      <c r="M501" s="8">
        <f ca="1">COUNTIF(OFFSET(Unit_CFDAs!D$2,0,0,COUNTA(Unit_CFDAs!D$2:D$68000),1),$I501)</f>
        <v>1</v>
      </c>
      <c r="N501" s="8">
        <f ca="1">COUNTIF(OFFSET(Unit_CFDAs!E$2,0,0,COUNTA(Unit_CFDAs!E$2:E$68000),1),$I501)</f>
        <v>0</v>
      </c>
      <c r="O501" s="9">
        <f ca="1">COUNTIF(OFFSET(Unit_CFDAs!F$2,0,0,COUNTA(Unit_CFDAs!F$2:F$68000),1),$I501)</f>
        <v>0</v>
      </c>
      <c r="P501" s="11">
        <f ca="1">COUNTIF(OFFSET(Unit_CFDAs!G$2,0,0,COUNTA(Unit_CFDAs!G$2:G$68000),1),$I501)</f>
        <v>0</v>
      </c>
      <c r="Q501" s="11">
        <f ca="1">COUNTIF(OFFSET(Unit_CFDAs!H$2,0,0,COUNTA(Unit_CFDAs!H$2:H$68000),1),$I501)</f>
        <v>0</v>
      </c>
      <c r="R501" s="11">
        <f ca="1">COUNTIF(OFFSET(Unit_CFDAs!I$2,0,0,COUNTA(Unit_CFDAs!I$2:I$68000),1),$I501)</f>
        <v>1</v>
      </c>
      <c r="S501" s="11">
        <f ca="1">COUNTIF(OFFSET(Unit_CFDAs!J$2,0,0,COUNTA(Unit_CFDAs!J$2:J$68000),1),$I501)</f>
        <v>1</v>
      </c>
      <c r="T501" s="11">
        <f ca="1">COUNTIF(OFFSET(Unit_CFDAs!K$2,0,0,COUNTA(Unit_CFDAs!K$2:K$68000),1),$I501)</f>
        <v>0</v>
      </c>
      <c r="U501" t="str">
        <f>INDEX('CFDA-Defs'!$C$2:$C$68000,MATCH(I501,'CFDA-Defs'!$B$2:$B$68000))</f>
        <v>National Institutes Of Health, Department Of Health And Human Services</v>
      </c>
      <c r="V501" t="str">
        <f>INDEX('CFDA-Defs'!$A$2:$A$68000,MATCH(I501,'CFDA-Defs'!$B$2:$B$68000))</f>
        <v>Alcohol Research Programs</v>
      </c>
    </row>
    <row r="502" spans="1:22" x14ac:dyDescent="0.2">
      <c r="A502" s="1">
        <v>41283</v>
      </c>
      <c r="B502" s="1">
        <v>42375</v>
      </c>
      <c r="C502" t="s">
        <v>9220</v>
      </c>
      <c r="D502" t="s">
        <v>9221</v>
      </c>
      <c r="E502" t="s">
        <v>5633</v>
      </c>
      <c r="G502" t="s">
        <v>9222</v>
      </c>
      <c r="H502" t="s">
        <v>9223</v>
      </c>
      <c r="I502">
        <v>93.272999999999996</v>
      </c>
      <c r="J502" s="8">
        <f ca="1">COUNTIF(OFFSET(Unit_CFDAs!A$2,0,0,COUNTA(Unit_CFDAs!A$2:A$68000),1),$I502)</f>
        <v>1</v>
      </c>
      <c r="K502" s="8">
        <f ca="1">COUNTIF(OFFSET(Unit_CFDAs!B$2,0,0,COUNTA(Unit_CFDAs!B$2:B$68000),1),$I502)</f>
        <v>0</v>
      </c>
      <c r="L502" s="8">
        <f ca="1">COUNTIF(OFFSET(Unit_CFDAs!C$2,0,0,COUNTA(Unit_CFDAs!C$2:C$68000),1),$I502)</f>
        <v>1</v>
      </c>
      <c r="M502" s="8">
        <f ca="1">COUNTIF(OFFSET(Unit_CFDAs!D$2,0,0,COUNTA(Unit_CFDAs!D$2:D$68000),1),$I502)</f>
        <v>1</v>
      </c>
      <c r="N502" s="8">
        <f ca="1">COUNTIF(OFFSET(Unit_CFDAs!E$2,0,0,COUNTA(Unit_CFDAs!E$2:E$68000),1),$I502)</f>
        <v>0</v>
      </c>
      <c r="O502" s="9">
        <f ca="1">COUNTIF(OFFSET(Unit_CFDAs!F$2,0,0,COUNTA(Unit_CFDAs!F$2:F$68000),1),$I502)</f>
        <v>0</v>
      </c>
      <c r="P502" s="11">
        <f ca="1">COUNTIF(OFFSET(Unit_CFDAs!G$2,0,0,COUNTA(Unit_CFDAs!G$2:G$68000),1),$I502)</f>
        <v>0</v>
      </c>
      <c r="Q502" s="11">
        <f ca="1">COUNTIF(OFFSET(Unit_CFDAs!H$2,0,0,COUNTA(Unit_CFDAs!H$2:H$68000),1),$I502)</f>
        <v>0</v>
      </c>
      <c r="R502" s="11">
        <f ca="1">COUNTIF(OFFSET(Unit_CFDAs!I$2,0,0,COUNTA(Unit_CFDAs!I$2:I$68000),1),$I502)</f>
        <v>1</v>
      </c>
      <c r="S502" s="11">
        <f ca="1">COUNTIF(OFFSET(Unit_CFDAs!J$2,0,0,COUNTA(Unit_CFDAs!J$2:J$68000),1),$I502)</f>
        <v>1</v>
      </c>
      <c r="T502" s="11">
        <f ca="1">COUNTIF(OFFSET(Unit_CFDAs!K$2,0,0,COUNTA(Unit_CFDAs!K$2:K$68000),1),$I502)</f>
        <v>0</v>
      </c>
      <c r="U502" t="str">
        <f>INDEX('CFDA-Defs'!$C$2:$C$68000,MATCH(I502,'CFDA-Defs'!$B$2:$B$68000))</f>
        <v>National Institutes Of Health, Department Of Health And Human Services</v>
      </c>
      <c r="V502" t="str">
        <f>INDEX('CFDA-Defs'!$A$2:$A$68000,MATCH(I502,'CFDA-Defs'!$B$2:$B$68000))</f>
        <v>Alcohol Research Programs</v>
      </c>
    </row>
    <row r="503" spans="1:22" x14ac:dyDescent="0.2">
      <c r="A503" s="1">
        <v>41254</v>
      </c>
      <c r="B503" s="1">
        <v>42496</v>
      </c>
      <c r="C503" t="s">
        <v>9224</v>
      </c>
      <c r="D503" t="s">
        <v>9225</v>
      </c>
      <c r="E503" t="s">
        <v>5633</v>
      </c>
      <c r="G503" t="s">
        <v>9226</v>
      </c>
      <c r="H503" t="s">
        <v>9227</v>
      </c>
      <c r="I503">
        <v>93.272999999999996</v>
      </c>
      <c r="J503" s="8">
        <f ca="1">COUNTIF(OFFSET(Unit_CFDAs!A$2,0,0,COUNTA(Unit_CFDAs!A$2:A$68000),1),$I503)</f>
        <v>1</v>
      </c>
      <c r="K503" s="8">
        <f ca="1">COUNTIF(OFFSET(Unit_CFDAs!B$2,0,0,COUNTA(Unit_CFDAs!B$2:B$68000),1),$I503)</f>
        <v>0</v>
      </c>
      <c r="L503" s="8">
        <f ca="1">COUNTIF(OFFSET(Unit_CFDAs!C$2,0,0,COUNTA(Unit_CFDAs!C$2:C$68000),1),$I503)</f>
        <v>1</v>
      </c>
      <c r="M503" s="8">
        <f ca="1">COUNTIF(OFFSET(Unit_CFDAs!D$2,0,0,COUNTA(Unit_CFDAs!D$2:D$68000),1),$I503)</f>
        <v>1</v>
      </c>
      <c r="N503" s="8">
        <f ca="1">COUNTIF(OFFSET(Unit_CFDAs!E$2,0,0,COUNTA(Unit_CFDAs!E$2:E$68000),1),$I503)</f>
        <v>0</v>
      </c>
      <c r="O503" s="9">
        <f ca="1">COUNTIF(OFFSET(Unit_CFDAs!F$2,0,0,COUNTA(Unit_CFDAs!F$2:F$68000),1),$I503)</f>
        <v>0</v>
      </c>
      <c r="P503" s="11">
        <f ca="1">COUNTIF(OFFSET(Unit_CFDAs!G$2,0,0,COUNTA(Unit_CFDAs!G$2:G$68000),1),$I503)</f>
        <v>0</v>
      </c>
      <c r="Q503" s="11">
        <f ca="1">COUNTIF(OFFSET(Unit_CFDAs!H$2,0,0,COUNTA(Unit_CFDAs!H$2:H$68000),1),$I503)</f>
        <v>0</v>
      </c>
      <c r="R503" s="11">
        <f ca="1">COUNTIF(OFFSET(Unit_CFDAs!I$2,0,0,COUNTA(Unit_CFDAs!I$2:I$68000),1),$I503)</f>
        <v>1</v>
      </c>
      <c r="S503" s="11">
        <f ca="1">COUNTIF(OFFSET(Unit_CFDAs!J$2,0,0,COUNTA(Unit_CFDAs!J$2:J$68000),1),$I503)</f>
        <v>1</v>
      </c>
      <c r="T503" s="11">
        <f ca="1">COUNTIF(OFFSET(Unit_CFDAs!K$2,0,0,COUNTA(Unit_CFDAs!K$2:K$68000),1),$I503)</f>
        <v>0</v>
      </c>
      <c r="U503" t="str">
        <f>INDEX('CFDA-Defs'!$C$2:$C$68000,MATCH(I503,'CFDA-Defs'!$B$2:$B$68000))</f>
        <v>National Institutes Of Health, Department Of Health And Human Services</v>
      </c>
      <c r="V503" t="str">
        <f>INDEX('CFDA-Defs'!$A$2:$A$68000,MATCH(I503,'CFDA-Defs'!$B$2:$B$68000))</f>
        <v>Alcohol Research Programs</v>
      </c>
    </row>
    <row r="504" spans="1:22" x14ac:dyDescent="0.2">
      <c r="A504" s="1">
        <v>41250</v>
      </c>
      <c r="B504" s="1">
        <v>42496</v>
      </c>
      <c r="C504" t="s">
        <v>9228</v>
      </c>
      <c r="D504" t="s">
        <v>9229</v>
      </c>
      <c r="E504" t="s">
        <v>5633</v>
      </c>
      <c r="G504" t="s">
        <v>9230</v>
      </c>
      <c r="H504" t="s">
        <v>9231</v>
      </c>
      <c r="I504">
        <v>93.272999999999996</v>
      </c>
      <c r="J504" s="8">
        <f ca="1">COUNTIF(OFFSET(Unit_CFDAs!A$2,0,0,COUNTA(Unit_CFDAs!A$2:A$68000),1),$I504)</f>
        <v>1</v>
      </c>
      <c r="K504" s="8">
        <f ca="1">COUNTIF(OFFSET(Unit_CFDAs!B$2,0,0,COUNTA(Unit_CFDAs!B$2:B$68000),1),$I504)</f>
        <v>0</v>
      </c>
      <c r="L504" s="8">
        <f ca="1">COUNTIF(OFFSET(Unit_CFDAs!C$2,0,0,COUNTA(Unit_CFDAs!C$2:C$68000),1),$I504)</f>
        <v>1</v>
      </c>
      <c r="M504" s="8">
        <f ca="1">COUNTIF(OFFSET(Unit_CFDAs!D$2,0,0,COUNTA(Unit_CFDAs!D$2:D$68000),1),$I504)</f>
        <v>1</v>
      </c>
      <c r="N504" s="8">
        <f ca="1">COUNTIF(OFFSET(Unit_CFDAs!E$2,0,0,COUNTA(Unit_CFDAs!E$2:E$68000),1),$I504)</f>
        <v>0</v>
      </c>
      <c r="O504" s="9">
        <f ca="1">COUNTIF(OFFSET(Unit_CFDAs!F$2,0,0,COUNTA(Unit_CFDAs!F$2:F$68000),1),$I504)</f>
        <v>0</v>
      </c>
      <c r="P504" s="11">
        <f ca="1">COUNTIF(OFFSET(Unit_CFDAs!G$2,0,0,COUNTA(Unit_CFDAs!G$2:G$68000),1),$I504)</f>
        <v>0</v>
      </c>
      <c r="Q504" s="11">
        <f ca="1">COUNTIF(OFFSET(Unit_CFDAs!H$2,0,0,COUNTA(Unit_CFDAs!H$2:H$68000),1),$I504)</f>
        <v>0</v>
      </c>
      <c r="R504" s="11">
        <f ca="1">COUNTIF(OFFSET(Unit_CFDAs!I$2,0,0,COUNTA(Unit_CFDAs!I$2:I$68000),1),$I504)</f>
        <v>1</v>
      </c>
      <c r="S504" s="11">
        <f ca="1">COUNTIF(OFFSET(Unit_CFDAs!J$2,0,0,COUNTA(Unit_CFDAs!J$2:J$68000),1),$I504)</f>
        <v>1</v>
      </c>
      <c r="T504" s="11">
        <f ca="1">COUNTIF(OFFSET(Unit_CFDAs!K$2,0,0,COUNTA(Unit_CFDAs!K$2:K$68000),1),$I504)</f>
        <v>0</v>
      </c>
      <c r="U504" t="str">
        <f>INDEX('CFDA-Defs'!$C$2:$C$68000,MATCH(I504,'CFDA-Defs'!$B$2:$B$68000))</f>
        <v>National Institutes Of Health, Department Of Health And Human Services</v>
      </c>
      <c r="V504" t="str">
        <f>INDEX('CFDA-Defs'!$A$2:$A$68000,MATCH(I504,'CFDA-Defs'!$B$2:$B$68000))</f>
        <v>Alcohol Research Programs</v>
      </c>
    </row>
    <row r="505" spans="1:22" x14ac:dyDescent="0.2">
      <c r="A505" s="1">
        <v>41181</v>
      </c>
      <c r="B505" s="1">
        <v>42686</v>
      </c>
      <c r="C505" t="s">
        <v>8426</v>
      </c>
      <c r="D505" t="s">
        <v>8427</v>
      </c>
      <c r="E505" t="s">
        <v>5633</v>
      </c>
      <c r="F505">
        <v>225000</v>
      </c>
      <c r="G505" t="s">
        <v>8428</v>
      </c>
      <c r="H505" t="s">
        <v>8429</v>
      </c>
      <c r="I505">
        <v>93.272999999999996</v>
      </c>
      <c r="J505" s="8">
        <f ca="1">COUNTIF(OFFSET(Unit_CFDAs!A$2,0,0,COUNTA(Unit_CFDAs!A$2:A$68000),1),$I505)</f>
        <v>1</v>
      </c>
      <c r="K505" s="8">
        <f ca="1">COUNTIF(OFFSET(Unit_CFDAs!B$2,0,0,COUNTA(Unit_CFDAs!B$2:B$68000),1),$I505)</f>
        <v>0</v>
      </c>
      <c r="L505" s="8">
        <f ca="1">COUNTIF(OFFSET(Unit_CFDAs!C$2,0,0,COUNTA(Unit_CFDAs!C$2:C$68000),1),$I505)</f>
        <v>1</v>
      </c>
      <c r="M505" s="8">
        <f ca="1">COUNTIF(OFFSET(Unit_CFDAs!D$2,0,0,COUNTA(Unit_CFDAs!D$2:D$68000),1),$I505)</f>
        <v>1</v>
      </c>
      <c r="N505" s="8">
        <f ca="1">COUNTIF(OFFSET(Unit_CFDAs!E$2,0,0,COUNTA(Unit_CFDAs!E$2:E$68000),1),$I505)</f>
        <v>0</v>
      </c>
      <c r="O505" s="9">
        <f ca="1">COUNTIF(OFFSET(Unit_CFDAs!F$2,0,0,COUNTA(Unit_CFDAs!F$2:F$68000),1),$I505)</f>
        <v>0</v>
      </c>
      <c r="P505" s="11">
        <f ca="1">COUNTIF(OFFSET(Unit_CFDAs!G$2,0,0,COUNTA(Unit_CFDAs!G$2:G$68000),1),$I505)</f>
        <v>0</v>
      </c>
      <c r="Q505" s="11">
        <f ca="1">COUNTIF(OFFSET(Unit_CFDAs!H$2,0,0,COUNTA(Unit_CFDAs!H$2:H$68000),1),$I505)</f>
        <v>0</v>
      </c>
      <c r="R505" s="11">
        <f ca="1">COUNTIF(OFFSET(Unit_CFDAs!I$2,0,0,COUNTA(Unit_CFDAs!I$2:I$68000),1),$I505)</f>
        <v>1</v>
      </c>
      <c r="S505" s="11">
        <f ca="1">COUNTIF(OFFSET(Unit_CFDAs!J$2,0,0,COUNTA(Unit_CFDAs!J$2:J$68000),1),$I505)</f>
        <v>1</v>
      </c>
      <c r="T505" s="11">
        <f ca="1">COUNTIF(OFFSET(Unit_CFDAs!K$2,0,0,COUNTA(Unit_CFDAs!K$2:K$68000),1),$I505)</f>
        <v>0</v>
      </c>
      <c r="U505" t="str">
        <f>INDEX('CFDA-Defs'!$C$2:$C$68000,MATCH(I505,'CFDA-Defs'!$B$2:$B$68000))</f>
        <v>National Institutes Of Health, Department Of Health And Human Services</v>
      </c>
      <c r="V505" t="str">
        <f>INDEX('CFDA-Defs'!$A$2:$A$68000,MATCH(I505,'CFDA-Defs'!$B$2:$B$68000))</f>
        <v>Alcohol Research Programs</v>
      </c>
    </row>
    <row r="506" spans="1:22" x14ac:dyDescent="0.2">
      <c r="A506" s="1">
        <v>41181</v>
      </c>
      <c r="B506" s="1">
        <v>42686</v>
      </c>
      <c r="C506" t="s">
        <v>8430</v>
      </c>
      <c r="D506" t="s">
        <v>8431</v>
      </c>
      <c r="E506" t="s">
        <v>5633</v>
      </c>
      <c r="F506">
        <v>500000</v>
      </c>
      <c r="G506" t="s">
        <v>8432</v>
      </c>
      <c r="H506" t="s">
        <v>8433</v>
      </c>
      <c r="I506">
        <v>93.272999999999996</v>
      </c>
      <c r="J506" s="8">
        <f ca="1">COUNTIF(OFFSET(Unit_CFDAs!A$2,0,0,COUNTA(Unit_CFDAs!A$2:A$68000),1),$I506)</f>
        <v>1</v>
      </c>
      <c r="K506" s="8">
        <f ca="1">COUNTIF(OFFSET(Unit_CFDAs!B$2,0,0,COUNTA(Unit_CFDAs!B$2:B$68000),1),$I506)</f>
        <v>0</v>
      </c>
      <c r="L506" s="8">
        <f ca="1">COUNTIF(OFFSET(Unit_CFDAs!C$2,0,0,COUNTA(Unit_CFDAs!C$2:C$68000),1),$I506)</f>
        <v>1</v>
      </c>
      <c r="M506" s="8">
        <f ca="1">COUNTIF(OFFSET(Unit_CFDAs!D$2,0,0,COUNTA(Unit_CFDAs!D$2:D$68000),1),$I506)</f>
        <v>1</v>
      </c>
      <c r="N506" s="8">
        <f ca="1">COUNTIF(OFFSET(Unit_CFDAs!E$2,0,0,COUNTA(Unit_CFDAs!E$2:E$68000),1),$I506)</f>
        <v>0</v>
      </c>
      <c r="O506" s="9">
        <f ca="1">COUNTIF(OFFSET(Unit_CFDAs!F$2,0,0,COUNTA(Unit_CFDAs!F$2:F$68000),1),$I506)</f>
        <v>0</v>
      </c>
      <c r="P506" s="11">
        <f ca="1">COUNTIF(OFFSET(Unit_CFDAs!G$2,0,0,COUNTA(Unit_CFDAs!G$2:G$68000),1),$I506)</f>
        <v>0</v>
      </c>
      <c r="Q506" s="11">
        <f ca="1">COUNTIF(OFFSET(Unit_CFDAs!H$2,0,0,COUNTA(Unit_CFDAs!H$2:H$68000),1),$I506)</f>
        <v>0</v>
      </c>
      <c r="R506" s="11">
        <f ca="1">COUNTIF(OFFSET(Unit_CFDAs!I$2,0,0,COUNTA(Unit_CFDAs!I$2:I$68000),1),$I506)</f>
        <v>1</v>
      </c>
      <c r="S506" s="11">
        <f ca="1">COUNTIF(OFFSET(Unit_CFDAs!J$2,0,0,COUNTA(Unit_CFDAs!J$2:J$68000),1),$I506)</f>
        <v>1</v>
      </c>
      <c r="T506" s="11">
        <f ca="1">COUNTIF(OFFSET(Unit_CFDAs!K$2,0,0,COUNTA(Unit_CFDAs!K$2:K$68000),1),$I506)</f>
        <v>0</v>
      </c>
      <c r="U506" t="str">
        <f>INDEX('CFDA-Defs'!$C$2:$C$68000,MATCH(I506,'CFDA-Defs'!$B$2:$B$68000))</f>
        <v>National Institutes Of Health, Department Of Health And Human Services</v>
      </c>
      <c r="V506" t="str">
        <f>INDEX('CFDA-Defs'!$A$2:$A$68000,MATCH(I506,'CFDA-Defs'!$B$2:$B$68000))</f>
        <v>Alcohol Research Programs</v>
      </c>
    </row>
    <row r="507" spans="1:22" x14ac:dyDescent="0.2">
      <c r="A507" s="1">
        <v>41130</v>
      </c>
      <c r="B507" s="1">
        <v>42253</v>
      </c>
      <c r="C507" t="s">
        <v>6621</v>
      </c>
      <c r="D507" t="s">
        <v>14</v>
      </c>
      <c r="E507" t="s">
        <v>5633</v>
      </c>
      <c r="F507">
        <v>50000</v>
      </c>
      <c r="G507" t="s">
        <v>6622</v>
      </c>
      <c r="H507" t="s">
        <v>6623</v>
      </c>
      <c r="I507">
        <v>93.272999999999996</v>
      </c>
      <c r="J507" s="8">
        <f ca="1">COUNTIF(OFFSET(Unit_CFDAs!A$2,0,0,COUNTA(Unit_CFDAs!A$2:A$68000),1),$I507)</f>
        <v>1</v>
      </c>
      <c r="K507" s="8">
        <f ca="1">COUNTIF(OFFSET(Unit_CFDAs!B$2,0,0,COUNTA(Unit_CFDAs!B$2:B$68000),1),$I507)</f>
        <v>0</v>
      </c>
      <c r="L507" s="8">
        <f ca="1">COUNTIF(OFFSET(Unit_CFDAs!C$2,0,0,COUNTA(Unit_CFDAs!C$2:C$68000),1),$I507)</f>
        <v>1</v>
      </c>
      <c r="M507" s="8">
        <f ca="1">COUNTIF(OFFSET(Unit_CFDAs!D$2,0,0,COUNTA(Unit_CFDAs!D$2:D$68000),1),$I507)</f>
        <v>1</v>
      </c>
      <c r="N507" s="8">
        <f ca="1">COUNTIF(OFFSET(Unit_CFDAs!E$2,0,0,COUNTA(Unit_CFDAs!E$2:E$68000),1),$I507)</f>
        <v>0</v>
      </c>
      <c r="O507" s="9">
        <f ca="1">COUNTIF(OFFSET(Unit_CFDAs!F$2,0,0,COUNTA(Unit_CFDAs!F$2:F$68000),1),$I507)</f>
        <v>0</v>
      </c>
      <c r="P507" s="11">
        <f ca="1">COUNTIF(OFFSET(Unit_CFDAs!G$2,0,0,COUNTA(Unit_CFDAs!G$2:G$68000),1),$I507)</f>
        <v>0</v>
      </c>
      <c r="Q507" s="11">
        <f ca="1">COUNTIF(OFFSET(Unit_CFDAs!H$2,0,0,COUNTA(Unit_CFDAs!H$2:H$68000),1),$I507)</f>
        <v>0</v>
      </c>
      <c r="R507" s="11">
        <f ca="1">COUNTIF(OFFSET(Unit_CFDAs!I$2,0,0,COUNTA(Unit_CFDAs!I$2:I$68000),1),$I507)</f>
        <v>1</v>
      </c>
      <c r="S507" s="11">
        <f ca="1">COUNTIF(OFFSET(Unit_CFDAs!J$2,0,0,COUNTA(Unit_CFDAs!J$2:J$68000),1),$I507)</f>
        <v>1</v>
      </c>
      <c r="T507" s="11">
        <f ca="1">COUNTIF(OFFSET(Unit_CFDAs!K$2,0,0,COUNTA(Unit_CFDAs!K$2:K$68000),1),$I507)</f>
        <v>0</v>
      </c>
      <c r="U507" t="str">
        <f>INDEX('CFDA-Defs'!$C$2:$C$68000,MATCH(I507,'CFDA-Defs'!$B$2:$B$68000))</f>
        <v>National Institutes Of Health, Department Of Health And Human Services</v>
      </c>
      <c r="V507" t="str">
        <f>INDEX('CFDA-Defs'!$A$2:$A$68000,MATCH(I507,'CFDA-Defs'!$B$2:$B$68000))</f>
        <v>Alcohol Research Programs</v>
      </c>
    </row>
    <row r="508" spans="1:22" x14ac:dyDescent="0.2">
      <c r="A508" s="1">
        <v>41130</v>
      </c>
      <c r="B508" s="1">
        <v>42253</v>
      </c>
      <c r="C508" t="s">
        <v>6624</v>
      </c>
      <c r="D508" t="s">
        <v>21</v>
      </c>
      <c r="E508" t="s">
        <v>5633</v>
      </c>
      <c r="G508" t="s">
        <v>6622</v>
      </c>
      <c r="H508" t="s">
        <v>6625</v>
      </c>
      <c r="I508">
        <v>93.272999999999996</v>
      </c>
      <c r="J508" s="8">
        <f ca="1">COUNTIF(OFFSET(Unit_CFDAs!A$2,0,0,COUNTA(Unit_CFDAs!A$2:A$68000),1),$I508)</f>
        <v>1</v>
      </c>
      <c r="K508" s="8">
        <f ca="1">COUNTIF(OFFSET(Unit_CFDAs!B$2,0,0,COUNTA(Unit_CFDAs!B$2:B$68000),1),$I508)</f>
        <v>0</v>
      </c>
      <c r="L508" s="8">
        <f ca="1">COUNTIF(OFFSET(Unit_CFDAs!C$2,0,0,COUNTA(Unit_CFDAs!C$2:C$68000),1),$I508)</f>
        <v>1</v>
      </c>
      <c r="M508" s="8">
        <f ca="1">COUNTIF(OFFSET(Unit_CFDAs!D$2,0,0,COUNTA(Unit_CFDAs!D$2:D$68000),1),$I508)</f>
        <v>1</v>
      </c>
      <c r="N508" s="8">
        <f ca="1">COUNTIF(OFFSET(Unit_CFDAs!E$2,0,0,COUNTA(Unit_CFDAs!E$2:E$68000),1),$I508)</f>
        <v>0</v>
      </c>
      <c r="O508" s="9">
        <f ca="1">COUNTIF(OFFSET(Unit_CFDAs!F$2,0,0,COUNTA(Unit_CFDAs!F$2:F$68000),1),$I508)</f>
        <v>0</v>
      </c>
      <c r="P508" s="11">
        <f ca="1">COUNTIF(OFFSET(Unit_CFDAs!G$2,0,0,COUNTA(Unit_CFDAs!G$2:G$68000),1),$I508)</f>
        <v>0</v>
      </c>
      <c r="Q508" s="11">
        <f ca="1">COUNTIF(OFFSET(Unit_CFDAs!H$2,0,0,COUNTA(Unit_CFDAs!H$2:H$68000),1),$I508)</f>
        <v>0</v>
      </c>
      <c r="R508" s="11">
        <f ca="1">COUNTIF(OFFSET(Unit_CFDAs!I$2,0,0,COUNTA(Unit_CFDAs!I$2:I$68000),1),$I508)</f>
        <v>1</v>
      </c>
      <c r="S508" s="11">
        <f ca="1">COUNTIF(OFFSET(Unit_CFDAs!J$2,0,0,COUNTA(Unit_CFDAs!J$2:J$68000),1),$I508)</f>
        <v>1</v>
      </c>
      <c r="T508" s="11">
        <f ca="1">COUNTIF(OFFSET(Unit_CFDAs!K$2,0,0,COUNTA(Unit_CFDAs!K$2:K$68000),1),$I508)</f>
        <v>0</v>
      </c>
      <c r="U508" t="str">
        <f>INDEX('CFDA-Defs'!$C$2:$C$68000,MATCH(I508,'CFDA-Defs'!$B$2:$B$68000))</f>
        <v>National Institutes Of Health, Department Of Health And Human Services</v>
      </c>
      <c r="V508" t="str">
        <f>INDEX('CFDA-Defs'!$A$2:$A$68000,MATCH(I508,'CFDA-Defs'!$B$2:$B$68000))</f>
        <v>Alcohol Research Programs</v>
      </c>
    </row>
    <row r="509" spans="1:22" x14ac:dyDescent="0.2">
      <c r="A509" s="1">
        <v>41090</v>
      </c>
      <c r="B509" s="1">
        <v>42253</v>
      </c>
      <c r="C509" t="s">
        <v>6626</v>
      </c>
      <c r="D509" t="s">
        <v>6627</v>
      </c>
      <c r="E509" t="s">
        <v>5633</v>
      </c>
      <c r="F509">
        <v>200000</v>
      </c>
      <c r="G509" t="s">
        <v>6628</v>
      </c>
      <c r="H509" t="s">
        <v>6629</v>
      </c>
      <c r="I509">
        <v>93.272999999999996</v>
      </c>
      <c r="J509" s="8">
        <f ca="1">COUNTIF(OFFSET(Unit_CFDAs!A$2,0,0,COUNTA(Unit_CFDAs!A$2:A$68000),1),$I509)</f>
        <v>1</v>
      </c>
      <c r="K509" s="8">
        <f ca="1">COUNTIF(OFFSET(Unit_CFDAs!B$2,0,0,COUNTA(Unit_CFDAs!B$2:B$68000),1),$I509)</f>
        <v>0</v>
      </c>
      <c r="L509" s="8">
        <f ca="1">COUNTIF(OFFSET(Unit_CFDAs!C$2,0,0,COUNTA(Unit_CFDAs!C$2:C$68000),1),$I509)</f>
        <v>1</v>
      </c>
      <c r="M509" s="8">
        <f ca="1">COUNTIF(OFFSET(Unit_CFDAs!D$2,0,0,COUNTA(Unit_CFDAs!D$2:D$68000),1),$I509)</f>
        <v>1</v>
      </c>
      <c r="N509" s="8">
        <f ca="1">COUNTIF(OFFSET(Unit_CFDAs!E$2,0,0,COUNTA(Unit_CFDAs!E$2:E$68000),1),$I509)</f>
        <v>0</v>
      </c>
      <c r="O509" s="9">
        <f ca="1">COUNTIF(OFFSET(Unit_CFDAs!F$2,0,0,COUNTA(Unit_CFDAs!F$2:F$68000),1),$I509)</f>
        <v>0</v>
      </c>
      <c r="P509" s="11">
        <f ca="1">COUNTIF(OFFSET(Unit_CFDAs!G$2,0,0,COUNTA(Unit_CFDAs!G$2:G$68000),1),$I509)</f>
        <v>0</v>
      </c>
      <c r="Q509" s="11">
        <f ca="1">COUNTIF(OFFSET(Unit_CFDAs!H$2,0,0,COUNTA(Unit_CFDAs!H$2:H$68000),1),$I509)</f>
        <v>0</v>
      </c>
      <c r="R509" s="11">
        <f ca="1">COUNTIF(OFFSET(Unit_CFDAs!I$2,0,0,COUNTA(Unit_CFDAs!I$2:I$68000),1),$I509)</f>
        <v>1</v>
      </c>
      <c r="S509" s="11">
        <f ca="1">COUNTIF(OFFSET(Unit_CFDAs!J$2,0,0,COUNTA(Unit_CFDAs!J$2:J$68000),1),$I509)</f>
        <v>1</v>
      </c>
      <c r="T509" s="11">
        <f ca="1">COUNTIF(OFFSET(Unit_CFDAs!K$2,0,0,COUNTA(Unit_CFDAs!K$2:K$68000),1),$I509)</f>
        <v>0</v>
      </c>
      <c r="U509" t="str">
        <f>INDEX('CFDA-Defs'!$C$2:$C$68000,MATCH(I509,'CFDA-Defs'!$B$2:$B$68000))</f>
        <v>National Institutes Of Health, Department Of Health And Human Services</v>
      </c>
      <c r="V509" t="str">
        <f>INDEX('CFDA-Defs'!$A$2:$A$68000,MATCH(I509,'CFDA-Defs'!$B$2:$B$68000))</f>
        <v>Alcohol Research Programs</v>
      </c>
    </row>
    <row r="510" spans="1:22" x14ac:dyDescent="0.2">
      <c r="A510" s="1">
        <v>41090</v>
      </c>
      <c r="B510" s="1">
        <v>42253</v>
      </c>
      <c r="C510" t="s">
        <v>6630</v>
      </c>
      <c r="D510" t="s">
        <v>6631</v>
      </c>
      <c r="E510" t="s">
        <v>5633</v>
      </c>
      <c r="G510" t="s">
        <v>6628</v>
      </c>
      <c r="H510" t="s">
        <v>6632</v>
      </c>
      <c r="I510">
        <v>93.272999999999996</v>
      </c>
      <c r="J510" s="8">
        <f ca="1">COUNTIF(OFFSET(Unit_CFDAs!A$2,0,0,COUNTA(Unit_CFDAs!A$2:A$68000),1),$I510)</f>
        <v>1</v>
      </c>
      <c r="K510" s="8">
        <f ca="1">COUNTIF(OFFSET(Unit_CFDAs!B$2,0,0,COUNTA(Unit_CFDAs!B$2:B$68000),1),$I510)</f>
        <v>0</v>
      </c>
      <c r="L510" s="8">
        <f ca="1">COUNTIF(OFFSET(Unit_CFDAs!C$2,0,0,COUNTA(Unit_CFDAs!C$2:C$68000),1),$I510)</f>
        <v>1</v>
      </c>
      <c r="M510" s="8">
        <f ca="1">COUNTIF(OFFSET(Unit_CFDAs!D$2,0,0,COUNTA(Unit_CFDAs!D$2:D$68000),1),$I510)</f>
        <v>1</v>
      </c>
      <c r="N510" s="8">
        <f ca="1">COUNTIF(OFFSET(Unit_CFDAs!E$2,0,0,COUNTA(Unit_CFDAs!E$2:E$68000),1),$I510)</f>
        <v>0</v>
      </c>
      <c r="O510" s="9">
        <f ca="1">COUNTIF(OFFSET(Unit_CFDAs!F$2,0,0,COUNTA(Unit_CFDAs!F$2:F$68000),1),$I510)</f>
        <v>0</v>
      </c>
      <c r="P510" s="11">
        <f ca="1">COUNTIF(OFFSET(Unit_CFDAs!G$2,0,0,COUNTA(Unit_CFDAs!G$2:G$68000),1),$I510)</f>
        <v>0</v>
      </c>
      <c r="Q510" s="11">
        <f ca="1">COUNTIF(OFFSET(Unit_CFDAs!H$2,0,0,COUNTA(Unit_CFDAs!H$2:H$68000),1),$I510)</f>
        <v>0</v>
      </c>
      <c r="R510" s="11">
        <f ca="1">COUNTIF(OFFSET(Unit_CFDAs!I$2,0,0,COUNTA(Unit_CFDAs!I$2:I$68000),1),$I510)</f>
        <v>1</v>
      </c>
      <c r="S510" s="11">
        <f ca="1">COUNTIF(OFFSET(Unit_CFDAs!J$2,0,0,COUNTA(Unit_CFDAs!J$2:J$68000),1),$I510)</f>
        <v>1</v>
      </c>
      <c r="T510" s="11">
        <f ca="1">COUNTIF(OFFSET(Unit_CFDAs!K$2,0,0,COUNTA(Unit_CFDAs!K$2:K$68000),1),$I510)</f>
        <v>0</v>
      </c>
      <c r="U510" t="str">
        <f>INDEX('CFDA-Defs'!$C$2:$C$68000,MATCH(I510,'CFDA-Defs'!$B$2:$B$68000))</f>
        <v>National Institutes Of Health, Department Of Health And Human Services</v>
      </c>
      <c r="V510" t="str">
        <f>INDEX('CFDA-Defs'!$A$2:$A$68000,MATCH(I510,'CFDA-Defs'!$B$2:$B$68000))</f>
        <v>Alcohol Research Programs</v>
      </c>
    </row>
    <row r="511" spans="1:22" x14ac:dyDescent="0.2">
      <c r="A511" s="1">
        <v>41054</v>
      </c>
      <c r="B511" s="1">
        <v>42253</v>
      </c>
      <c r="C511" t="s">
        <v>6633</v>
      </c>
      <c r="D511" t="s">
        <v>6634</v>
      </c>
      <c r="E511" t="s">
        <v>5633</v>
      </c>
      <c r="F511">
        <v>200000</v>
      </c>
      <c r="G511" t="s">
        <v>6635</v>
      </c>
      <c r="H511" t="s">
        <v>6636</v>
      </c>
      <c r="I511">
        <v>93.272999999999996</v>
      </c>
      <c r="J511" s="8">
        <f ca="1">COUNTIF(OFFSET(Unit_CFDAs!A$2,0,0,COUNTA(Unit_CFDAs!A$2:A$68000),1),$I511)</f>
        <v>1</v>
      </c>
      <c r="K511" s="8">
        <f ca="1">COUNTIF(OFFSET(Unit_CFDAs!B$2,0,0,COUNTA(Unit_CFDAs!B$2:B$68000),1),$I511)</f>
        <v>0</v>
      </c>
      <c r="L511" s="8">
        <f ca="1">COUNTIF(OFFSET(Unit_CFDAs!C$2,0,0,COUNTA(Unit_CFDAs!C$2:C$68000),1),$I511)</f>
        <v>1</v>
      </c>
      <c r="M511" s="8">
        <f ca="1">COUNTIF(OFFSET(Unit_CFDAs!D$2,0,0,COUNTA(Unit_CFDAs!D$2:D$68000),1),$I511)</f>
        <v>1</v>
      </c>
      <c r="N511" s="8">
        <f ca="1">COUNTIF(OFFSET(Unit_CFDAs!E$2,0,0,COUNTA(Unit_CFDAs!E$2:E$68000),1),$I511)</f>
        <v>0</v>
      </c>
      <c r="O511" s="9">
        <f ca="1">COUNTIF(OFFSET(Unit_CFDAs!F$2,0,0,COUNTA(Unit_CFDAs!F$2:F$68000),1),$I511)</f>
        <v>0</v>
      </c>
      <c r="P511" s="11">
        <f ca="1">COUNTIF(OFFSET(Unit_CFDAs!G$2,0,0,COUNTA(Unit_CFDAs!G$2:G$68000),1),$I511)</f>
        <v>0</v>
      </c>
      <c r="Q511" s="11">
        <f ca="1">COUNTIF(OFFSET(Unit_CFDAs!H$2,0,0,COUNTA(Unit_CFDAs!H$2:H$68000),1),$I511)</f>
        <v>0</v>
      </c>
      <c r="R511" s="11">
        <f ca="1">COUNTIF(OFFSET(Unit_CFDAs!I$2,0,0,COUNTA(Unit_CFDAs!I$2:I$68000),1),$I511)</f>
        <v>1</v>
      </c>
      <c r="S511" s="11">
        <f ca="1">COUNTIF(OFFSET(Unit_CFDAs!J$2,0,0,COUNTA(Unit_CFDAs!J$2:J$68000),1),$I511)</f>
        <v>1</v>
      </c>
      <c r="T511" s="11">
        <f ca="1">COUNTIF(OFFSET(Unit_CFDAs!K$2,0,0,COUNTA(Unit_CFDAs!K$2:K$68000),1),$I511)</f>
        <v>0</v>
      </c>
      <c r="U511" t="str">
        <f>INDEX('CFDA-Defs'!$C$2:$C$68000,MATCH(I511,'CFDA-Defs'!$B$2:$B$68000))</f>
        <v>National Institutes Of Health, Department Of Health And Human Services</v>
      </c>
      <c r="V511" t="str">
        <f>INDEX('CFDA-Defs'!$A$2:$A$68000,MATCH(I511,'CFDA-Defs'!$B$2:$B$68000))</f>
        <v>Alcohol Research Programs</v>
      </c>
    </row>
    <row r="512" spans="1:22" x14ac:dyDescent="0.2">
      <c r="A512" s="1">
        <v>41051</v>
      </c>
      <c r="B512" s="1">
        <v>41873</v>
      </c>
      <c r="C512" t="s">
        <v>6637</v>
      </c>
      <c r="D512" t="s">
        <v>6638</v>
      </c>
      <c r="E512" t="s">
        <v>5633</v>
      </c>
      <c r="F512">
        <v>92000</v>
      </c>
      <c r="G512" t="s">
        <v>6639</v>
      </c>
      <c r="H512" t="s">
        <v>6640</v>
      </c>
      <c r="I512">
        <v>93.272999999999996</v>
      </c>
      <c r="J512" s="8">
        <f ca="1">COUNTIF(OFFSET(Unit_CFDAs!A$2,0,0,COUNTA(Unit_CFDAs!A$2:A$68000),1),$I512)</f>
        <v>1</v>
      </c>
      <c r="K512" s="8">
        <f ca="1">COUNTIF(OFFSET(Unit_CFDAs!B$2,0,0,COUNTA(Unit_CFDAs!B$2:B$68000),1),$I512)</f>
        <v>0</v>
      </c>
      <c r="L512" s="8">
        <f ca="1">COUNTIF(OFFSET(Unit_CFDAs!C$2,0,0,COUNTA(Unit_CFDAs!C$2:C$68000),1),$I512)</f>
        <v>1</v>
      </c>
      <c r="M512" s="8">
        <f ca="1">COUNTIF(OFFSET(Unit_CFDAs!D$2,0,0,COUNTA(Unit_CFDAs!D$2:D$68000),1),$I512)</f>
        <v>1</v>
      </c>
      <c r="N512" s="8">
        <f ca="1">COUNTIF(OFFSET(Unit_CFDAs!E$2,0,0,COUNTA(Unit_CFDAs!E$2:E$68000),1),$I512)</f>
        <v>0</v>
      </c>
      <c r="O512" s="9">
        <f ca="1">COUNTIF(OFFSET(Unit_CFDAs!F$2,0,0,COUNTA(Unit_CFDAs!F$2:F$68000),1),$I512)</f>
        <v>0</v>
      </c>
      <c r="P512" s="11">
        <f ca="1">COUNTIF(OFFSET(Unit_CFDAs!G$2,0,0,COUNTA(Unit_CFDAs!G$2:G$68000),1),$I512)</f>
        <v>0</v>
      </c>
      <c r="Q512" s="11">
        <f ca="1">COUNTIF(OFFSET(Unit_CFDAs!H$2,0,0,COUNTA(Unit_CFDAs!H$2:H$68000),1),$I512)</f>
        <v>0</v>
      </c>
      <c r="R512" s="11">
        <f ca="1">COUNTIF(OFFSET(Unit_CFDAs!I$2,0,0,COUNTA(Unit_CFDAs!I$2:I$68000),1),$I512)</f>
        <v>1</v>
      </c>
      <c r="S512" s="11">
        <f ca="1">COUNTIF(OFFSET(Unit_CFDAs!J$2,0,0,COUNTA(Unit_CFDAs!J$2:J$68000),1),$I512)</f>
        <v>1</v>
      </c>
      <c r="T512" s="11">
        <f ca="1">COUNTIF(OFFSET(Unit_CFDAs!K$2,0,0,COUNTA(Unit_CFDAs!K$2:K$68000),1),$I512)</f>
        <v>0</v>
      </c>
      <c r="U512" t="str">
        <f>INDEX('CFDA-Defs'!$C$2:$C$68000,MATCH(I512,'CFDA-Defs'!$B$2:$B$68000))</f>
        <v>National Institutes Of Health, Department Of Health And Human Services</v>
      </c>
      <c r="V512" t="str">
        <f>INDEX('CFDA-Defs'!$A$2:$A$68000,MATCH(I512,'CFDA-Defs'!$B$2:$B$68000))</f>
        <v>Alcohol Research Programs</v>
      </c>
    </row>
    <row r="513" spans="1:22" x14ac:dyDescent="0.2">
      <c r="A513" s="1">
        <v>41038</v>
      </c>
      <c r="B513" s="1">
        <v>42130</v>
      </c>
      <c r="C513" t="s">
        <v>6641</v>
      </c>
      <c r="D513" t="s">
        <v>6642</v>
      </c>
      <c r="E513" t="s">
        <v>5633</v>
      </c>
      <c r="F513">
        <v>500000</v>
      </c>
      <c r="G513" t="s">
        <v>6643</v>
      </c>
      <c r="H513" t="s">
        <v>6644</v>
      </c>
      <c r="I513">
        <v>93.272999999999996</v>
      </c>
      <c r="J513" s="8">
        <f ca="1">COUNTIF(OFFSET(Unit_CFDAs!A$2,0,0,COUNTA(Unit_CFDAs!A$2:A$68000),1),$I513)</f>
        <v>1</v>
      </c>
      <c r="K513" s="8">
        <f ca="1">COUNTIF(OFFSET(Unit_CFDAs!B$2,0,0,COUNTA(Unit_CFDAs!B$2:B$68000),1),$I513)</f>
        <v>0</v>
      </c>
      <c r="L513" s="8">
        <f ca="1">COUNTIF(OFFSET(Unit_CFDAs!C$2,0,0,COUNTA(Unit_CFDAs!C$2:C$68000),1),$I513)</f>
        <v>1</v>
      </c>
      <c r="M513" s="8">
        <f ca="1">COUNTIF(OFFSET(Unit_CFDAs!D$2,0,0,COUNTA(Unit_CFDAs!D$2:D$68000),1),$I513)</f>
        <v>1</v>
      </c>
      <c r="N513" s="8">
        <f ca="1">COUNTIF(OFFSET(Unit_CFDAs!E$2,0,0,COUNTA(Unit_CFDAs!E$2:E$68000),1),$I513)</f>
        <v>0</v>
      </c>
      <c r="O513" s="9">
        <f ca="1">COUNTIF(OFFSET(Unit_CFDAs!F$2,0,0,COUNTA(Unit_CFDAs!F$2:F$68000),1),$I513)</f>
        <v>0</v>
      </c>
      <c r="P513" s="11">
        <f ca="1">COUNTIF(OFFSET(Unit_CFDAs!G$2,0,0,COUNTA(Unit_CFDAs!G$2:G$68000),1),$I513)</f>
        <v>0</v>
      </c>
      <c r="Q513" s="11">
        <f ca="1">COUNTIF(OFFSET(Unit_CFDAs!H$2,0,0,COUNTA(Unit_CFDAs!H$2:H$68000),1),$I513)</f>
        <v>0</v>
      </c>
      <c r="R513" s="11">
        <f ca="1">COUNTIF(OFFSET(Unit_CFDAs!I$2,0,0,COUNTA(Unit_CFDAs!I$2:I$68000),1),$I513)</f>
        <v>1</v>
      </c>
      <c r="S513" s="11">
        <f ca="1">COUNTIF(OFFSET(Unit_CFDAs!J$2,0,0,COUNTA(Unit_CFDAs!J$2:J$68000),1),$I513)</f>
        <v>1</v>
      </c>
      <c r="T513" s="11">
        <f ca="1">COUNTIF(OFFSET(Unit_CFDAs!K$2,0,0,COUNTA(Unit_CFDAs!K$2:K$68000),1),$I513)</f>
        <v>0</v>
      </c>
      <c r="U513" t="str">
        <f>INDEX('CFDA-Defs'!$C$2:$C$68000,MATCH(I513,'CFDA-Defs'!$B$2:$B$68000))</f>
        <v>National Institutes Of Health, Department Of Health And Human Services</v>
      </c>
      <c r="V513" t="str">
        <f>INDEX('CFDA-Defs'!$A$2:$A$68000,MATCH(I513,'CFDA-Defs'!$B$2:$B$68000))</f>
        <v>Alcohol Research Programs</v>
      </c>
    </row>
    <row r="514" spans="1:22" x14ac:dyDescent="0.2">
      <c r="A514" s="1">
        <v>41032</v>
      </c>
      <c r="B514" s="1">
        <v>42104</v>
      </c>
      <c r="C514" t="s">
        <v>6645</v>
      </c>
      <c r="D514" t="s">
        <v>6646</v>
      </c>
      <c r="E514" t="s">
        <v>5633</v>
      </c>
      <c r="F514">
        <v>200000</v>
      </c>
      <c r="G514" t="s">
        <v>6647</v>
      </c>
      <c r="H514" t="s">
        <v>6648</v>
      </c>
      <c r="I514">
        <v>93.272999999999996</v>
      </c>
      <c r="J514" s="8">
        <f ca="1">COUNTIF(OFFSET(Unit_CFDAs!A$2,0,0,COUNTA(Unit_CFDAs!A$2:A$68000),1),$I514)</f>
        <v>1</v>
      </c>
      <c r="K514" s="8">
        <f ca="1">COUNTIF(OFFSET(Unit_CFDAs!B$2,0,0,COUNTA(Unit_CFDAs!B$2:B$68000),1),$I514)</f>
        <v>0</v>
      </c>
      <c r="L514" s="8">
        <f ca="1">COUNTIF(OFFSET(Unit_CFDAs!C$2,0,0,COUNTA(Unit_CFDAs!C$2:C$68000),1),$I514)</f>
        <v>1</v>
      </c>
      <c r="M514" s="8">
        <f ca="1">COUNTIF(OFFSET(Unit_CFDAs!D$2,0,0,COUNTA(Unit_CFDAs!D$2:D$68000),1),$I514)</f>
        <v>1</v>
      </c>
      <c r="N514" s="8">
        <f ca="1">COUNTIF(OFFSET(Unit_CFDAs!E$2,0,0,COUNTA(Unit_CFDAs!E$2:E$68000),1),$I514)</f>
        <v>0</v>
      </c>
      <c r="O514" s="9">
        <f ca="1">COUNTIF(OFFSET(Unit_CFDAs!F$2,0,0,COUNTA(Unit_CFDAs!F$2:F$68000),1),$I514)</f>
        <v>0</v>
      </c>
      <c r="P514" s="11">
        <f ca="1">COUNTIF(OFFSET(Unit_CFDAs!G$2,0,0,COUNTA(Unit_CFDAs!G$2:G$68000),1),$I514)</f>
        <v>0</v>
      </c>
      <c r="Q514" s="11">
        <f ca="1">COUNTIF(OFFSET(Unit_CFDAs!H$2,0,0,COUNTA(Unit_CFDAs!H$2:H$68000),1),$I514)</f>
        <v>0</v>
      </c>
      <c r="R514" s="11">
        <f ca="1">COUNTIF(OFFSET(Unit_CFDAs!I$2,0,0,COUNTA(Unit_CFDAs!I$2:I$68000),1),$I514)</f>
        <v>1</v>
      </c>
      <c r="S514" s="11">
        <f ca="1">COUNTIF(OFFSET(Unit_CFDAs!J$2,0,0,COUNTA(Unit_CFDAs!J$2:J$68000),1),$I514)</f>
        <v>1</v>
      </c>
      <c r="T514" s="11">
        <f ca="1">COUNTIF(OFFSET(Unit_CFDAs!K$2,0,0,COUNTA(Unit_CFDAs!K$2:K$68000),1),$I514)</f>
        <v>0</v>
      </c>
      <c r="U514" t="str">
        <f>INDEX('CFDA-Defs'!$C$2:$C$68000,MATCH(I514,'CFDA-Defs'!$B$2:$B$68000))</f>
        <v>National Institutes Of Health, Department Of Health And Human Services</v>
      </c>
      <c r="V514" t="str">
        <f>INDEX('CFDA-Defs'!$A$2:$A$68000,MATCH(I514,'CFDA-Defs'!$B$2:$B$68000))</f>
        <v>Alcohol Research Programs</v>
      </c>
    </row>
    <row r="515" spans="1:22" x14ac:dyDescent="0.2">
      <c r="A515" s="1">
        <v>41032</v>
      </c>
      <c r="B515" s="1">
        <v>42104</v>
      </c>
      <c r="C515" t="s">
        <v>6649</v>
      </c>
      <c r="D515" t="s">
        <v>6650</v>
      </c>
      <c r="E515" t="s">
        <v>5633</v>
      </c>
      <c r="G515" t="s">
        <v>6651</v>
      </c>
      <c r="H515" t="s">
        <v>6652</v>
      </c>
      <c r="I515">
        <v>93.272999999999996</v>
      </c>
      <c r="J515" s="8">
        <f ca="1">COUNTIF(OFFSET(Unit_CFDAs!A$2,0,0,COUNTA(Unit_CFDAs!A$2:A$68000),1),$I515)</f>
        <v>1</v>
      </c>
      <c r="K515" s="8">
        <f ca="1">COUNTIF(OFFSET(Unit_CFDAs!B$2,0,0,COUNTA(Unit_CFDAs!B$2:B$68000),1),$I515)</f>
        <v>0</v>
      </c>
      <c r="L515" s="8">
        <f ca="1">COUNTIF(OFFSET(Unit_CFDAs!C$2,0,0,COUNTA(Unit_CFDAs!C$2:C$68000),1),$I515)</f>
        <v>1</v>
      </c>
      <c r="M515" s="8">
        <f ca="1">COUNTIF(OFFSET(Unit_CFDAs!D$2,0,0,COUNTA(Unit_CFDAs!D$2:D$68000),1),$I515)</f>
        <v>1</v>
      </c>
      <c r="N515" s="8">
        <f ca="1">COUNTIF(OFFSET(Unit_CFDAs!E$2,0,0,COUNTA(Unit_CFDAs!E$2:E$68000),1),$I515)</f>
        <v>0</v>
      </c>
      <c r="O515" s="9">
        <f ca="1">COUNTIF(OFFSET(Unit_CFDAs!F$2,0,0,COUNTA(Unit_CFDAs!F$2:F$68000),1),$I515)</f>
        <v>0</v>
      </c>
      <c r="P515" s="11">
        <f ca="1">COUNTIF(OFFSET(Unit_CFDAs!G$2,0,0,COUNTA(Unit_CFDAs!G$2:G$68000),1),$I515)</f>
        <v>0</v>
      </c>
      <c r="Q515" s="11">
        <f ca="1">COUNTIF(OFFSET(Unit_CFDAs!H$2,0,0,COUNTA(Unit_CFDAs!H$2:H$68000),1),$I515)</f>
        <v>0</v>
      </c>
      <c r="R515" s="11">
        <f ca="1">COUNTIF(OFFSET(Unit_CFDAs!I$2,0,0,COUNTA(Unit_CFDAs!I$2:I$68000),1),$I515)</f>
        <v>1</v>
      </c>
      <c r="S515" s="11">
        <f ca="1">COUNTIF(OFFSET(Unit_CFDAs!J$2,0,0,COUNTA(Unit_CFDAs!J$2:J$68000),1),$I515)</f>
        <v>1</v>
      </c>
      <c r="T515" s="11">
        <f ca="1">COUNTIF(OFFSET(Unit_CFDAs!K$2,0,0,COUNTA(Unit_CFDAs!K$2:K$68000),1),$I515)</f>
        <v>0</v>
      </c>
      <c r="U515" t="str">
        <f>INDEX('CFDA-Defs'!$C$2:$C$68000,MATCH(I515,'CFDA-Defs'!$B$2:$B$68000))</f>
        <v>National Institutes Of Health, Department Of Health And Human Services</v>
      </c>
      <c r="V515" t="str">
        <f>INDEX('CFDA-Defs'!$A$2:$A$68000,MATCH(I515,'CFDA-Defs'!$B$2:$B$68000))</f>
        <v>Alcohol Research Programs</v>
      </c>
    </row>
    <row r="516" spans="1:22" x14ac:dyDescent="0.2">
      <c r="A516" s="1">
        <v>41020</v>
      </c>
      <c r="B516" s="1">
        <v>42130</v>
      </c>
      <c r="C516" t="s">
        <v>6653</v>
      </c>
      <c r="D516" t="s">
        <v>6654</v>
      </c>
      <c r="E516" t="s">
        <v>5633</v>
      </c>
      <c r="F516">
        <v>250000</v>
      </c>
      <c r="G516" t="s">
        <v>6655</v>
      </c>
      <c r="H516" t="s">
        <v>6656</v>
      </c>
      <c r="I516">
        <v>93.272999999999996</v>
      </c>
      <c r="J516" s="8">
        <f ca="1">COUNTIF(OFFSET(Unit_CFDAs!A$2,0,0,COUNTA(Unit_CFDAs!A$2:A$68000),1),$I516)</f>
        <v>1</v>
      </c>
      <c r="K516" s="8">
        <f ca="1">COUNTIF(OFFSET(Unit_CFDAs!B$2,0,0,COUNTA(Unit_CFDAs!B$2:B$68000),1),$I516)</f>
        <v>0</v>
      </c>
      <c r="L516" s="8">
        <f ca="1">COUNTIF(OFFSET(Unit_CFDAs!C$2,0,0,COUNTA(Unit_CFDAs!C$2:C$68000),1),$I516)</f>
        <v>1</v>
      </c>
      <c r="M516" s="8">
        <f ca="1">COUNTIF(OFFSET(Unit_CFDAs!D$2,0,0,COUNTA(Unit_CFDAs!D$2:D$68000),1),$I516)</f>
        <v>1</v>
      </c>
      <c r="N516" s="8">
        <f ca="1">COUNTIF(OFFSET(Unit_CFDAs!E$2,0,0,COUNTA(Unit_CFDAs!E$2:E$68000),1),$I516)</f>
        <v>0</v>
      </c>
      <c r="O516" s="9">
        <f ca="1">COUNTIF(OFFSET(Unit_CFDAs!F$2,0,0,COUNTA(Unit_CFDAs!F$2:F$68000),1),$I516)</f>
        <v>0</v>
      </c>
      <c r="P516" s="11">
        <f ca="1">COUNTIF(OFFSET(Unit_CFDAs!G$2,0,0,COUNTA(Unit_CFDAs!G$2:G$68000),1),$I516)</f>
        <v>0</v>
      </c>
      <c r="Q516" s="11">
        <f ca="1">COUNTIF(OFFSET(Unit_CFDAs!H$2,0,0,COUNTA(Unit_CFDAs!H$2:H$68000),1),$I516)</f>
        <v>0</v>
      </c>
      <c r="R516" s="11">
        <f ca="1">COUNTIF(OFFSET(Unit_CFDAs!I$2,0,0,COUNTA(Unit_CFDAs!I$2:I$68000),1),$I516)</f>
        <v>1</v>
      </c>
      <c r="S516" s="11">
        <f ca="1">COUNTIF(OFFSET(Unit_CFDAs!J$2,0,0,COUNTA(Unit_CFDAs!J$2:J$68000),1),$I516)</f>
        <v>1</v>
      </c>
      <c r="T516" s="11">
        <f ca="1">COUNTIF(OFFSET(Unit_CFDAs!K$2,0,0,COUNTA(Unit_CFDAs!K$2:K$68000),1),$I516)</f>
        <v>0</v>
      </c>
      <c r="U516" t="str">
        <f>INDEX('CFDA-Defs'!$C$2:$C$68000,MATCH(I516,'CFDA-Defs'!$B$2:$B$68000))</f>
        <v>National Institutes Of Health, Department Of Health And Human Services</v>
      </c>
      <c r="V516" t="str">
        <f>INDEX('CFDA-Defs'!$A$2:$A$68000,MATCH(I516,'CFDA-Defs'!$B$2:$B$68000))</f>
        <v>Alcohol Research Programs</v>
      </c>
    </row>
    <row r="517" spans="1:22" x14ac:dyDescent="0.2">
      <c r="A517" s="1">
        <v>40915</v>
      </c>
      <c r="B517" s="1">
        <v>42010</v>
      </c>
      <c r="C517" t="s">
        <v>6657</v>
      </c>
      <c r="D517" t="s">
        <v>6658</v>
      </c>
      <c r="E517" t="s">
        <v>5633</v>
      </c>
      <c r="G517" t="s">
        <v>6659</v>
      </c>
      <c r="H517" t="s">
        <v>6660</v>
      </c>
      <c r="I517">
        <v>93.272999999999996</v>
      </c>
      <c r="J517" s="8">
        <f ca="1">COUNTIF(OFFSET(Unit_CFDAs!A$2,0,0,COUNTA(Unit_CFDAs!A$2:A$68000),1),$I517)</f>
        <v>1</v>
      </c>
      <c r="K517" s="8">
        <f ca="1">COUNTIF(OFFSET(Unit_CFDAs!B$2,0,0,COUNTA(Unit_CFDAs!B$2:B$68000),1),$I517)</f>
        <v>0</v>
      </c>
      <c r="L517" s="8">
        <f ca="1">COUNTIF(OFFSET(Unit_CFDAs!C$2,0,0,COUNTA(Unit_CFDAs!C$2:C$68000),1),$I517)</f>
        <v>1</v>
      </c>
      <c r="M517" s="8">
        <f ca="1">COUNTIF(OFFSET(Unit_CFDAs!D$2,0,0,COUNTA(Unit_CFDAs!D$2:D$68000),1),$I517)</f>
        <v>1</v>
      </c>
      <c r="N517" s="8">
        <f ca="1">COUNTIF(OFFSET(Unit_CFDAs!E$2,0,0,COUNTA(Unit_CFDAs!E$2:E$68000),1),$I517)</f>
        <v>0</v>
      </c>
      <c r="O517" s="9">
        <f ca="1">COUNTIF(OFFSET(Unit_CFDAs!F$2,0,0,COUNTA(Unit_CFDAs!F$2:F$68000),1),$I517)</f>
        <v>0</v>
      </c>
      <c r="P517" s="11">
        <f ca="1">COUNTIF(OFFSET(Unit_CFDAs!G$2,0,0,COUNTA(Unit_CFDAs!G$2:G$68000),1),$I517)</f>
        <v>0</v>
      </c>
      <c r="Q517" s="11">
        <f ca="1">COUNTIF(OFFSET(Unit_CFDAs!H$2,0,0,COUNTA(Unit_CFDAs!H$2:H$68000),1),$I517)</f>
        <v>0</v>
      </c>
      <c r="R517" s="11">
        <f ca="1">COUNTIF(OFFSET(Unit_CFDAs!I$2,0,0,COUNTA(Unit_CFDAs!I$2:I$68000),1),$I517)</f>
        <v>1</v>
      </c>
      <c r="S517" s="11">
        <f ca="1">COUNTIF(OFFSET(Unit_CFDAs!J$2,0,0,COUNTA(Unit_CFDAs!J$2:J$68000),1),$I517)</f>
        <v>1</v>
      </c>
      <c r="T517" s="11">
        <f ca="1">COUNTIF(OFFSET(Unit_CFDAs!K$2,0,0,COUNTA(Unit_CFDAs!K$2:K$68000),1),$I517)</f>
        <v>0</v>
      </c>
      <c r="U517" t="str">
        <f>INDEX('CFDA-Defs'!$C$2:$C$68000,MATCH(I517,'CFDA-Defs'!$B$2:$B$68000))</f>
        <v>National Institutes Of Health, Department Of Health And Human Services</v>
      </c>
      <c r="V517" t="str">
        <f>INDEX('CFDA-Defs'!$A$2:$A$68000,MATCH(I517,'CFDA-Defs'!$B$2:$B$68000))</f>
        <v>Alcohol Research Programs</v>
      </c>
    </row>
    <row r="518" spans="1:22" x14ac:dyDescent="0.2">
      <c r="A518" s="1">
        <v>40915</v>
      </c>
      <c r="B518" s="1">
        <v>42010</v>
      </c>
      <c r="C518" t="s">
        <v>6661</v>
      </c>
      <c r="D518" t="s">
        <v>6662</v>
      </c>
      <c r="E518" t="s">
        <v>5633</v>
      </c>
      <c r="F518">
        <v>50000</v>
      </c>
      <c r="G518" t="s">
        <v>6663</v>
      </c>
      <c r="H518" t="s">
        <v>6664</v>
      </c>
      <c r="I518">
        <v>93.272999999999996</v>
      </c>
      <c r="J518" s="8">
        <f ca="1">COUNTIF(OFFSET(Unit_CFDAs!A$2,0,0,COUNTA(Unit_CFDAs!A$2:A$68000),1),$I518)</f>
        <v>1</v>
      </c>
      <c r="K518" s="8">
        <f ca="1">COUNTIF(OFFSET(Unit_CFDAs!B$2,0,0,COUNTA(Unit_CFDAs!B$2:B$68000),1),$I518)</f>
        <v>0</v>
      </c>
      <c r="L518" s="8">
        <f ca="1">COUNTIF(OFFSET(Unit_CFDAs!C$2,0,0,COUNTA(Unit_CFDAs!C$2:C$68000),1),$I518)</f>
        <v>1</v>
      </c>
      <c r="M518" s="8">
        <f ca="1">COUNTIF(OFFSET(Unit_CFDAs!D$2,0,0,COUNTA(Unit_CFDAs!D$2:D$68000),1),$I518)</f>
        <v>1</v>
      </c>
      <c r="N518" s="8">
        <f ca="1">COUNTIF(OFFSET(Unit_CFDAs!E$2,0,0,COUNTA(Unit_CFDAs!E$2:E$68000),1),$I518)</f>
        <v>0</v>
      </c>
      <c r="O518" s="9">
        <f ca="1">COUNTIF(OFFSET(Unit_CFDAs!F$2,0,0,COUNTA(Unit_CFDAs!F$2:F$68000),1),$I518)</f>
        <v>0</v>
      </c>
      <c r="P518" s="11">
        <f ca="1">COUNTIF(OFFSET(Unit_CFDAs!G$2,0,0,COUNTA(Unit_CFDAs!G$2:G$68000),1),$I518)</f>
        <v>0</v>
      </c>
      <c r="Q518" s="11">
        <f ca="1">COUNTIF(OFFSET(Unit_CFDAs!H$2,0,0,COUNTA(Unit_CFDAs!H$2:H$68000),1),$I518)</f>
        <v>0</v>
      </c>
      <c r="R518" s="11">
        <f ca="1">COUNTIF(OFFSET(Unit_CFDAs!I$2,0,0,COUNTA(Unit_CFDAs!I$2:I$68000),1),$I518)</f>
        <v>1</v>
      </c>
      <c r="S518" s="11">
        <f ca="1">COUNTIF(OFFSET(Unit_CFDAs!J$2,0,0,COUNTA(Unit_CFDAs!J$2:J$68000),1),$I518)</f>
        <v>1</v>
      </c>
      <c r="T518" s="11">
        <f ca="1">COUNTIF(OFFSET(Unit_CFDAs!K$2,0,0,COUNTA(Unit_CFDAs!K$2:K$68000),1),$I518)</f>
        <v>0</v>
      </c>
      <c r="U518" t="str">
        <f>INDEX('CFDA-Defs'!$C$2:$C$68000,MATCH(I518,'CFDA-Defs'!$B$2:$B$68000))</f>
        <v>National Institutes Of Health, Department Of Health And Human Services</v>
      </c>
      <c r="V518" t="str">
        <f>INDEX('CFDA-Defs'!$A$2:$A$68000,MATCH(I518,'CFDA-Defs'!$B$2:$B$68000))</f>
        <v>Alcohol Research Programs</v>
      </c>
    </row>
    <row r="519" spans="1:22" x14ac:dyDescent="0.2">
      <c r="A519" s="1">
        <v>40915</v>
      </c>
      <c r="B519" s="1">
        <v>42010</v>
      </c>
      <c r="C519" t="s">
        <v>6665</v>
      </c>
      <c r="D519" t="s">
        <v>6666</v>
      </c>
      <c r="E519" t="s">
        <v>5633</v>
      </c>
      <c r="F519">
        <v>225000</v>
      </c>
      <c r="G519" t="s">
        <v>6667</v>
      </c>
      <c r="H519" t="s">
        <v>6668</v>
      </c>
      <c r="I519">
        <v>93.272999999999996</v>
      </c>
      <c r="J519" s="8">
        <f ca="1">COUNTIF(OFFSET(Unit_CFDAs!A$2,0,0,COUNTA(Unit_CFDAs!A$2:A$68000),1),$I519)</f>
        <v>1</v>
      </c>
      <c r="K519" s="8">
        <f ca="1">COUNTIF(OFFSET(Unit_CFDAs!B$2,0,0,COUNTA(Unit_CFDAs!B$2:B$68000),1),$I519)</f>
        <v>0</v>
      </c>
      <c r="L519" s="8">
        <f ca="1">COUNTIF(OFFSET(Unit_CFDAs!C$2,0,0,COUNTA(Unit_CFDAs!C$2:C$68000),1),$I519)</f>
        <v>1</v>
      </c>
      <c r="M519" s="8">
        <f ca="1">COUNTIF(OFFSET(Unit_CFDAs!D$2,0,0,COUNTA(Unit_CFDAs!D$2:D$68000),1),$I519)</f>
        <v>1</v>
      </c>
      <c r="N519" s="8">
        <f ca="1">COUNTIF(OFFSET(Unit_CFDAs!E$2,0,0,COUNTA(Unit_CFDAs!E$2:E$68000),1),$I519)</f>
        <v>0</v>
      </c>
      <c r="O519" s="9">
        <f ca="1">COUNTIF(OFFSET(Unit_CFDAs!F$2,0,0,COUNTA(Unit_CFDAs!F$2:F$68000),1),$I519)</f>
        <v>0</v>
      </c>
      <c r="P519" s="11">
        <f ca="1">COUNTIF(OFFSET(Unit_CFDAs!G$2,0,0,COUNTA(Unit_CFDAs!G$2:G$68000),1),$I519)</f>
        <v>0</v>
      </c>
      <c r="Q519" s="11">
        <f ca="1">COUNTIF(OFFSET(Unit_CFDAs!H$2,0,0,COUNTA(Unit_CFDAs!H$2:H$68000),1),$I519)</f>
        <v>0</v>
      </c>
      <c r="R519" s="11">
        <f ca="1">COUNTIF(OFFSET(Unit_CFDAs!I$2,0,0,COUNTA(Unit_CFDAs!I$2:I$68000),1),$I519)</f>
        <v>1</v>
      </c>
      <c r="S519" s="11">
        <f ca="1">COUNTIF(OFFSET(Unit_CFDAs!J$2,0,0,COUNTA(Unit_CFDAs!J$2:J$68000),1),$I519)</f>
        <v>1</v>
      </c>
      <c r="T519" s="11">
        <f ca="1">COUNTIF(OFFSET(Unit_CFDAs!K$2,0,0,COUNTA(Unit_CFDAs!K$2:K$68000),1),$I519)</f>
        <v>0</v>
      </c>
      <c r="U519" t="str">
        <f>INDEX('CFDA-Defs'!$C$2:$C$68000,MATCH(I519,'CFDA-Defs'!$B$2:$B$68000))</f>
        <v>National Institutes Of Health, Department Of Health And Human Services</v>
      </c>
      <c r="V519" t="str">
        <f>INDEX('CFDA-Defs'!$A$2:$A$68000,MATCH(I519,'CFDA-Defs'!$B$2:$B$68000))</f>
        <v>Alcohol Research Programs</v>
      </c>
    </row>
    <row r="520" spans="1:22" x14ac:dyDescent="0.2">
      <c r="A520" s="1">
        <v>40740</v>
      </c>
      <c r="B520" s="1">
        <v>41888</v>
      </c>
      <c r="C520" t="s">
        <v>6669</v>
      </c>
      <c r="D520" t="s">
        <v>6670</v>
      </c>
      <c r="E520" t="s">
        <v>5633</v>
      </c>
      <c r="G520" t="s">
        <v>6671</v>
      </c>
      <c r="H520" t="s">
        <v>6672</v>
      </c>
      <c r="I520">
        <v>93.272999999999996</v>
      </c>
      <c r="J520" s="8">
        <f ca="1">COUNTIF(OFFSET(Unit_CFDAs!A$2,0,0,COUNTA(Unit_CFDAs!A$2:A$68000),1),$I520)</f>
        <v>1</v>
      </c>
      <c r="K520" s="8">
        <f ca="1">COUNTIF(OFFSET(Unit_CFDAs!B$2,0,0,COUNTA(Unit_CFDAs!B$2:B$68000),1),$I520)</f>
        <v>0</v>
      </c>
      <c r="L520" s="8">
        <f ca="1">COUNTIF(OFFSET(Unit_CFDAs!C$2,0,0,COUNTA(Unit_CFDAs!C$2:C$68000),1),$I520)</f>
        <v>1</v>
      </c>
      <c r="M520" s="8">
        <f ca="1">COUNTIF(OFFSET(Unit_CFDAs!D$2,0,0,COUNTA(Unit_CFDAs!D$2:D$68000),1),$I520)</f>
        <v>1</v>
      </c>
      <c r="N520" s="8">
        <f ca="1">COUNTIF(OFFSET(Unit_CFDAs!E$2,0,0,COUNTA(Unit_CFDAs!E$2:E$68000),1),$I520)</f>
        <v>0</v>
      </c>
      <c r="O520" s="9">
        <f ca="1">COUNTIF(OFFSET(Unit_CFDAs!F$2,0,0,COUNTA(Unit_CFDAs!F$2:F$68000),1),$I520)</f>
        <v>0</v>
      </c>
      <c r="P520" s="11">
        <f ca="1">COUNTIF(OFFSET(Unit_CFDAs!G$2,0,0,COUNTA(Unit_CFDAs!G$2:G$68000),1),$I520)</f>
        <v>0</v>
      </c>
      <c r="Q520" s="11">
        <f ca="1">COUNTIF(OFFSET(Unit_CFDAs!H$2,0,0,COUNTA(Unit_CFDAs!H$2:H$68000),1),$I520)</f>
        <v>0</v>
      </c>
      <c r="R520" s="11">
        <f ca="1">COUNTIF(OFFSET(Unit_CFDAs!I$2,0,0,COUNTA(Unit_CFDAs!I$2:I$68000),1),$I520)</f>
        <v>1</v>
      </c>
      <c r="S520" s="11">
        <f ca="1">COUNTIF(OFFSET(Unit_CFDAs!J$2,0,0,COUNTA(Unit_CFDAs!J$2:J$68000),1),$I520)</f>
        <v>1</v>
      </c>
      <c r="T520" s="11">
        <f ca="1">COUNTIF(OFFSET(Unit_CFDAs!K$2,0,0,COUNTA(Unit_CFDAs!K$2:K$68000),1),$I520)</f>
        <v>0</v>
      </c>
      <c r="U520" t="str">
        <f>INDEX('CFDA-Defs'!$C$2:$C$68000,MATCH(I520,'CFDA-Defs'!$B$2:$B$68000))</f>
        <v>National Institutes Of Health, Department Of Health And Human Services</v>
      </c>
      <c r="V520" t="str">
        <f>INDEX('CFDA-Defs'!$A$2:$A$68000,MATCH(I520,'CFDA-Defs'!$B$2:$B$68000))</f>
        <v>Alcohol Research Programs</v>
      </c>
    </row>
    <row r="521" spans="1:22" x14ac:dyDescent="0.2">
      <c r="A521" s="1">
        <v>40740</v>
      </c>
      <c r="B521" s="1">
        <v>41888</v>
      </c>
      <c r="C521" t="s">
        <v>6673</v>
      </c>
      <c r="D521" t="s">
        <v>6674</v>
      </c>
      <c r="E521" t="s">
        <v>5633</v>
      </c>
      <c r="F521">
        <v>50000</v>
      </c>
      <c r="G521" t="s">
        <v>6671</v>
      </c>
      <c r="H521" t="s">
        <v>6675</v>
      </c>
      <c r="I521">
        <v>93.272999999999996</v>
      </c>
      <c r="J521" s="8">
        <f ca="1">COUNTIF(OFFSET(Unit_CFDAs!A$2,0,0,COUNTA(Unit_CFDAs!A$2:A$68000),1),$I521)</f>
        <v>1</v>
      </c>
      <c r="K521" s="8">
        <f ca="1">COUNTIF(OFFSET(Unit_CFDAs!B$2,0,0,COUNTA(Unit_CFDAs!B$2:B$68000),1),$I521)</f>
        <v>0</v>
      </c>
      <c r="L521" s="8">
        <f ca="1">COUNTIF(OFFSET(Unit_CFDAs!C$2,0,0,COUNTA(Unit_CFDAs!C$2:C$68000),1),$I521)</f>
        <v>1</v>
      </c>
      <c r="M521" s="8">
        <f ca="1">COUNTIF(OFFSET(Unit_CFDAs!D$2,0,0,COUNTA(Unit_CFDAs!D$2:D$68000),1),$I521)</f>
        <v>1</v>
      </c>
      <c r="N521" s="8">
        <f ca="1">COUNTIF(OFFSET(Unit_CFDAs!E$2,0,0,COUNTA(Unit_CFDAs!E$2:E$68000),1),$I521)</f>
        <v>0</v>
      </c>
      <c r="O521" s="9">
        <f ca="1">COUNTIF(OFFSET(Unit_CFDAs!F$2,0,0,COUNTA(Unit_CFDAs!F$2:F$68000),1),$I521)</f>
        <v>0</v>
      </c>
      <c r="P521" s="11">
        <f ca="1">COUNTIF(OFFSET(Unit_CFDAs!G$2,0,0,COUNTA(Unit_CFDAs!G$2:G$68000),1),$I521)</f>
        <v>0</v>
      </c>
      <c r="Q521" s="11">
        <f ca="1">COUNTIF(OFFSET(Unit_CFDAs!H$2,0,0,COUNTA(Unit_CFDAs!H$2:H$68000),1),$I521)</f>
        <v>0</v>
      </c>
      <c r="R521" s="11">
        <f ca="1">COUNTIF(OFFSET(Unit_CFDAs!I$2,0,0,COUNTA(Unit_CFDAs!I$2:I$68000),1),$I521)</f>
        <v>1</v>
      </c>
      <c r="S521" s="11">
        <f ca="1">COUNTIF(OFFSET(Unit_CFDAs!J$2,0,0,COUNTA(Unit_CFDAs!J$2:J$68000),1),$I521)</f>
        <v>1</v>
      </c>
      <c r="T521" s="11">
        <f ca="1">COUNTIF(OFFSET(Unit_CFDAs!K$2,0,0,COUNTA(Unit_CFDAs!K$2:K$68000),1),$I521)</f>
        <v>0</v>
      </c>
      <c r="U521" t="str">
        <f>INDEX('CFDA-Defs'!$C$2:$C$68000,MATCH(I521,'CFDA-Defs'!$B$2:$B$68000))</f>
        <v>National Institutes Of Health, Department Of Health And Human Services</v>
      </c>
      <c r="V521" t="str">
        <f>INDEX('CFDA-Defs'!$A$2:$A$68000,MATCH(I521,'CFDA-Defs'!$B$2:$B$68000))</f>
        <v>Alcohol Research Programs</v>
      </c>
    </row>
    <row r="522" spans="1:22" x14ac:dyDescent="0.2">
      <c r="A522" s="1">
        <v>40740</v>
      </c>
      <c r="B522" s="1">
        <v>41888</v>
      </c>
      <c r="C522" t="s">
        <v>6676</v>
      </c>
      <c r="D522" t="s">
        <v>6677</v>
      </c>
      <c r="E522" t="s">
        <v>5633</v>
      </c>
      <c r="F522">
        <v>200000</v>
      </c>
      <c r="G522" t="s">
        <v>6671</v>
      </c>
      <c r="H522" t="s">
        <v>6678</v>
      </c>
      <c r="I522">
        <v>93.272999999999996</v>
      </c>
      <c r="J522" s="8">
        <f ca="1">COUNTIF(OFFSET(Unit_CFDAs!A$2,0,0,COUNTA(Unit_CFDAs!A$2:A$68000),1),$I522)</f>
        <v>1</v>
      </c>
      <c r="K522" s="8">
        <f ca="1">COUNTIF(OFFSET(Unit_CFDAs!B$2,0,0,COUNTA(Unit_CFDAs!B$2:B$68000),1),$I522)</f>
        <v>0</v>
      </c>
      <c r="L522" s="8">
        <f ca="1">COUNTIF(OFFSET(Unit_CFDAs!C$2,0,0,COUNTA(Unit_CFDAs!C$2:C$68000),1),$I522)</f>
        <v>1</v>
      </c>
      <c r="M522" s="8">
        <f ca="1">COUNTIF(OFFSET(Unit_CFDAs!D$2,0,0,COUNTA(Unit_CFDAs!D$2:D$68000),1),$I522)</f>
        <v>1</v>
      </c>
      <c r="N522" s="8">
        <f ca="1">COUNTIF(OFFSET(Unit_CFDAs!E$2,0,0,COUNTA(Unit_CFDAs!E$2:E$68000),1),$I522)</f>
        <v>0</v>
      </c>
      <c r="O522" s="9">
        <f ca="1">COUNTIF(OFFSET(Unit_CFDAs!F$2,0,0,COUNTA(Unit_CFDAs!F$2:F$68000),1),$I522)</f>
        <v>0</v>
      </c>
      <c r="P522" s="11">
        <f ca="1">COUNTIF(OFFSET(Unit_CFDAs!G$2,0,0,COUNTA(Unit_CFDAs!G$2:G$68000),1),$I522)</f>
        <v>0</v>
      </c>
      <c r="Q522" s="11">
        <f ca="1">COUNTIF(OFFSET(Unit_CFDAs!H$2,0,0,COUNTA(Unit_CFDAs!H$2:H$68000),1),$I522)</f>
        <v>0</v>
      </c>
      <c r="R522" s="11">
        <f ca="1">COUNTIF(OFFSET(Unit_CFDAs!I$2,0,0,COUNTA(Unit_CFDAs!I$2:I$68000),1),$I522)</f>
        <v>1</v>
      </c>
      <c r="S522" s="11">
        <f ca="1">COUNTIF(OFFSET(Unit_CFDAs!J$2,0,0,COUNTA(Unit_CFDAs!J$2:J$68000),1),$I522)</f>
        <v>1</v>
      </c>
      <c r="T522" s="11">
        <f ca="1">COUNTIF(OFFSET(Unit_CFDAs!K$2,0,0,COUNTA(Unit_CFDAs!K$2:K$68000),1),$I522)</f>
        <v>0</v>
      </c>
      <c r="U522" t="str">
        <f>INDEX('CFDA-Defs'!$C$2:$C$68000,MATCH(I522,'CFDA-Defs'!$B$2:$B$68000))</f>
        <v>National Institutes Of Health, Department Of Health And Human Services</v>
      </c>
      <c r="V522" t="str">
        <f>INDEX('CFDA-Defs'!$A$2:$A$68000,MATCH(I522,'CFDA-Defs'!$B$2:$B$68000))</f>
        <v>Alcohol Research Programs</v>
      </c>
    </row>
    <row r="523" spans="1:22" x14ac:dyDescent="0.2">
      <c r="A523" s="1">
        <v>40733</v>
      </c>
      <c r="B523" s="1">
        <v>41765</v>
      </c>
      <c r="C523" t="s">
        <v>6679</v>
      </c>
      <c r="D523" t="s">
        <v>6680</v>
      </c>
      <c r="E523" t="s">
        <v>5633</v>
      </c>
      <c r="G523" t="s">
        <v>6681</v>
      </c>
      <c r="H523" t="s">
        <v>6682</v>
      </c>
      <c r="I523">
        <v>93.272999999999996</v>
      </c>
      <c r="J523" s="8">
        <f ca="1">COUNTIF(OFFSET(Unit_CFDAs!A$2,0,0,COUNTA(Unit_CFDAs!A$2:A$68000),1),$I523)</f>
        <v>1</v>
      </c>
      <c r="K523" s="8">
        <f ca="1">COUNTIF(OFFSET(Unit_CFDAs!B$2,0,0,COUNTA(Unit_CFDAs!B$2:B$68000),1),$I523)</f>
        <v>0</v>
      </c>
      <c r="L523" s="8">
        <f ca="1">COUNTIF(OFFSET(Unit_CFDAs!C$2,0,0,COUNTA(Unit_CFDAs!C$2:C$68000),1),$I523)</f>
        <v>1</v>
      </c>
      <c r="M523" s="8">
        <f ca="1">COUNTIF(OFFSET(Unit_CFDAs!D$2,0,0,COUNTA(Unit_CFDAs!D$2:D$68000),1),$I523)</f>
        <v>1</v>
      </c>
      <c r="N523" s="8">
        <f ca="1">COUNTIF(OFFSET(Unit_CFDAs!E$2,0,0,COUNTA(Unit_CFDAs!E$2:E$68000),1),$I523)</f>
        <v>0</v>
      </c>
      <c r="O523" s="9">
        <f ca="1">COUNTIF(OFFSET(Unit_CFDAs!F$2,0,0,COUNTA(Unit_CFDAs!F$2:F$68000),1),$I523)</f>
        <v>0</v>
      </c>
      <c r="P523" s="11">
        <f ca="1">COUNTIF(OFFSET(Unit_CFDAs!G$2,0,0,COUNTA(Unit_CFDAs!G$2:G$68000),1),$I523)</f>
        <v>0</v>
      </c>
      <c r="Q523" s="11">
        <f ca="1">COUNTIF(OFFSET(Unit_CFDAs!H$2,0,0,COUNTA(Unit_CFDAs!H$2:H$68000),1),$I523)</f>
        <v>0</v>
      </c>
      <c r="R523" s="11">
        <f ca="1">COUNTIF(OFFSET(Unit_CFDAs!I$2,0,0,COUNTA(Unit_CFDAs!I$2:I$68000),1),$I523)</f>
        <v>1</v>
      </c>
      <c r="S523" s="11">
        <f ca="1">COUNTIF(OFFSET(Unit_CFDAs!J$2,0,0,COUNTA(Unit_CFDAs!J$2:J$68000),1),$I523)</f>
        <v>1</v>
      </c>
      <c r="T523" s="11">
        <f ca="1">COUNTIF(OFFSET(Unit_CFDAs!K$2,0,0,COUNTA(Unit_CFDAs!K$2:K$68000),1),$I523)</f>
        <v>0</v>
      </c>
      <c r="U523" t="str">
        <f>INDEX('CFDA-Defs'!$C$2:$C$68000,MATCH(I523,'CFDA-Defs'!$B$2:$B$68000))</f>
        <v>National Institutes Of Health, Department Of Health And Human Services</v>
      </c>
      <c r="V523" t="str">
        <f>INDEX('CFDA-Defs'!$A$2:$A$68000,MATCH(I523,'CFDA-Defs'!$B$2:$B$68000))</f>
        <v>Alcohol Research Programs</v>
      </c>
    </row>
    <row r="524" spans="1:22" x14ac:dyDescent="0.2">
      <c r="A524" s="1">
        <v>40733</v>
      </c>
      <c r="B524" s="1">
        <v>41765</v>
      </c>
      <c r="C524" t="s">
        <v>6683</v>
      </c>
      <c r="D524" t="s">
        <v>6684</v>
      </c>
      <c r="E524" t="s">
        <v>5633</v>
      </c>
      <c r="F524">
        <v>50000</v>
      </c>
      <c r="G524" t="s">
        <v>6681</v>
      </c>
      <c r="H524" t="s">
        <v>6685</v>
      </c>
      <c r="I524">
        <v>93.272999999999996</v>
      </c>
      <c r="J524" s="8">
        <f ca="1">COUNTIF(OFFSET(Unit_CFDAs!A$2,0,0,COUNTA(Unit_CFDAs!A$2:A$68000),1),$I524)</f>
        <v>1</v>
      </c>
      <c r="K524" s="8">
        <f ca="1">COUNTIF(OFFSET(Unit_CFDAs!B$2,0,0,COUNTA(Unit_CFDAs!B$2:B$68000),1),$I524)</f>
        <v>0</v>
      </c>
      <c r="L524" s="8">
        <f ca="1">COUNTIF(OFFSET(Unit_CFDAs!C$2,0,0,COUNTA(Unit_CFDAs!C$2:C$68000),1),$I524)</f>
        <v>1</v>
      </c>
      <c r="M524" s="8">
        <f ca="1">COUNTIF(OFFSET(Unit_CFDAs!D$2,0,0,COUNTA(Unit_CFDAs!D$2:D$68000),1),$I524)</f>
        <v>1</v>
      </c>
      <c r="N524" s="8">
        <f ca="1">COUNTIF(OFFSET(Unit_CFDAs!E$2,0,0,COUNTA(Unit_CFDAs!E$2:E$68000),1),$I524)</f>
        <v>0</v>
      </c>
      <c r="O524" s="9">
        <f ca="1">COUNTIF(OFFSET(Unit_CFDAs!F$2,0,0,COUNTA(Unit_CFDAs!F$2:F$68000),1),$I524)</f>
        <v>0</v>
      </c>
      <c r="P524" s="11">
        <f ca="1">COUNTIF(OFFSET(Unit_CFDAs!G$2,0,0,COUNTA(Unit_CFDAs!G$2:G$68000),1),$I524)</f>
        <v>0</v>
      </c>
      <c r="Q524" s="11">
        <f ca="1">COUNTIF(OFFSET(Unit_CFDAs!H$2,0,0,COUNTA(Unit_CFDAs!H$2:H$68000),1),$I524)</f>
        <v>0</v>
      </c>
      <c r="R524" s="11">
        <f ca="1">COUNTIF(OFFSET(Unit_CFDAs!I$2,0,0,COUNTA(Unit_CFDAs!I$2:I$68000),1),$I524)</f>
        <v>1</v>
      </c>
      <c r="S524" s="11">
        <f ca="1">COUNTIF(OFFSET(Unit_CFDAs!J$2,0,0,COUNTA(Unit_CFDAs!J$2:J$68000),1),$I524)</f>
        <v>1</v>
      </c>
      <c r="T524" s="11">
        <f ca="1">COUNTIF(OFFSET(Unit_CFDAs!K$2,0,0,COUNTA(Unit_CFDAs!K$2:K$68000),1),$I524)</f>
        <v>0</v>
      </c>
      <c r="U524" t="str">
        <f>INDEX('CFDA-Defs'!$C$2:$C$68000,MATCH(I524,'CFDA-Defs'!$B$2:$B$68000))</f>
        <v>National Institutes Of Health, Department Of Health And Human Services</v>
      </c>
      <c r="V524" t="str">
        <f>INDEX('CFDA-Defs'!$A$2:$A$68000,MATCH(I524,'CFDA-Defs'!$B$2:$B$68000))</f>
        <v>Alcohol Research Programs</v>
      </c>
    </row>
    <row r="525" spans="1:22" x14ac:dyDescent="0.2">
      <c r="A525" s="1">
        <v>40733</v>
      </c>
      <c r="B525" s="1">
        <v>41765</v>
      </c>
      <c r="C525" t="s">
        <v>6686</v>
      </c>
      <c r="D525" t="s">
        <v>6687</v>
      </c>
      <c r="E525" t="s">
        <v>5633</v>
      </c>
      <c r="F525">
        <v>200000</v>
      </c>
      <c r="G525" t="s">
        <v>6681</v>
      </c>
      <c r="H525" t="s">
        <v>6688</v>
      </c>
      <c r="I525">
        <v>93.272999999999996</v>
      </c>
      <c r="J525" s="8">
        <f ca="1">COUNTIF(OFFSET(Unit_CFDAs!A$2,0,0,COUNTA(Unit_CFDAs!A$2:A$68000),1),$I525)</f>
        <v>1</v>
      </c>
      <c r="K525" s="8">
        <f ca="1">COUNTIF(OFFSET(Unit_CFDAs!B$2,0,0,COUNTA(Unit_CFDAs!B$2:B$68000),1),$I525)</f>
        <v>0</v>
      </c>
      <c r="L525" s="8">
        <f ca="1">COUNTIF(OFFSET(Unit_CFDAs!C$2,0,0,COUNTA(Unit_CFDAs!C$2:C$68000),1),$I525)</f>
        <v>1</v>
      </c>
      <c r="M525" s="8">
        <f ca="1">COUNTIF(OFFSET(Unit_CFDAs!D$2,0,0,COUNTA(Unit_CFDAs!D$2:D$68000),1),$I525)</f>
        <v>1</v>
      </c>
      <c r="N525" s="8">
        <f ca="1">COUNTIF(OFFSET(Unit_CFDAs!E$2,0,0,COUNTA(Unit_CFDAs!E$2:E$68000),1),$I525)</f>
        <v>0</v>
      </c>
      <c r="O525" s="9">
        <f ca="1">COUNTIF(OFFSET(Unit_CFDAs!F$2,0,0,COUNTA(Unit_CFDAs!F$2:F$68000),1),$I525)</f>
        <v>0</v>
      </c>
      <c r="P525" s="11">
        <f ca="1">COUNTIF(OFFSET(Unit_CFDAs!G$2,0,0,COUNTA(Unit_CFDAs!G$2:G$68000),1),$I525)</f>
        <v>0</v>
      </c>
      <c r="Q525" s="11">
        <f ca="1">COUNTIF(OFFSET(Unit_CFDAs!H$2,0,0,COUNTA(Unit_CFDAs!H$2:H$68000),1),$I525)</f>
        <v>0</v>
      </c>
      <c r="R525" s="11">
        <f ca="1">COUNTIF(OFFSET(Unit_CFDAs!I$2,0,0,COUNTA(Unit_CFDAs!I$2:I$68000),1),$I525)</f>
        <v>1</v>
      </c>
      <c r="S525" s="11">
        <f ca="1">COUNTIF(OFFSET(Unit_CFDAs!J$2,0,0,COUNTA(Unit_CFDAs!J$2:J$68000),1),$I525)</f>
        <v>1</v>
      </c>
      <c r="T525" s="11">
        <f ca="1">COUNTIF(OFFSET(Unit_CFDAs!K$2,0,0,COUNTA(Unit_CFDAs!K$2:K$68000),1),$I525)</f>
        <v>0</v>
      </c>
      <c r="U525" t="str">
        <f>INDEX('CFDA-Defs'!$C$2:$C$68000,MATCH(I525,'CFDA-Defs'!$B$2:$B$68000))</f>
        <v>National Institutes Of Health, Department Of Health And Human Services</v>
      </c>
      <c r="V525" t="str">
        <f>INDEX('CFDA-Defs'!$A$2:$A$68000,MATCH(I525,'CFDA-Defs'!$B$2:$B$68000))</f>
        <v>Alcohol Research Programs</v>
      </c>
    </row>
    <row r="526" spans="1:22" x14ac:dyDescent="0.2">
      <c r="A526" s="1">
        <v>40675</v>
      </c>
      <c r="B526" s="1">
        <v>41765</v>
      </c>
      <c r="C526" t="s">
        <v>6689</v>
      </c>
      <c r="D526" t="s">
        <v>6690</v>
      </c>
      <c r="E526" t="s">
        <v>5633</v>
      </c>
      <c r="F526">
        <v>200000</v>
      </c>
      <c r="G526" t="s">
        <v>6691</v>
      </c>
      <c r="H526" t="s">
        <v>6692</v>
      </c>
      <c r="I526">
        <v>93.272999999999996</v>
      </c>
      <c r="J526" s="8">
        <f ca="1">COUNTIF(OFFSET(Unit_CFDAs!A$2,0,0,COUNTA(Unit_CFDAs!A$2:A$68000),1),$I526)</f>
        <v>1</v>
      </c>
      <c r="K526" s="8">
        <f ca="1">COUNTIF(OFFSET(Unit_CFDAs!B$2,0,0,COUNTA(Unit_CFDAs!B$2:B$68000),1),$I526)</f>
        <v>0</v>
      </c>
      <c r="L526" s="8">
        <f ca="1">COUNTIF(OFFSET(Unit_CFDAs!C$2,0,0,COUNTA(Unit_CFDAs!C$2:C$68000),1),$I526)</f>
        <v>1</v>
      </c>
      <c r="M526" s="8">
        <f ca="1">COUNTIF(OFFSET(Unit_CFDAs!D$2,0,0,COUNTA(Unit_CFDAs!D$2:D$68000),1),$I526)</f>
        <v>1</v>
      </c>
      <c r="N526" s="8">
        <f ca="1">COUNTIF(OFFSET(Unit_CFDAs!E$2,0,0,COUNTA(Unit_CFDAs!E$2:E$68000),1),$I526)</f>
        <v>0</v>
      </c>
      <c r="O526" s="9">
        <f ca="1">COUNTIF(OFFSET(Unit_CFDAs!F$2,0,0,COUNTA(Unit_CFDAs!F$2:F$68000),1),$I526)</f>
        <v>0</v>
      </c>
      <c r="P526" s="11">
        <f ca="1">COUNTIF(OFFSET(Unit_CFDAs!G$2,0,0,COUNTA(Unit_CFDAs!G$2:G$68000),1),$I526)</f>
        <v>0</v>
      </c>
      <c r="Q526" s="11">
        <f ca="1">COUNTIF(OFFSET(Unit_CFDAs!H$2,0,0,COUNTA(Unit_CFDAs!H$2:H$68000),1),$I526)</f>
        <v>0</v>
      </c>
      <c r="R526" s="11">
        <f ca="1">COUNTIF(OFFSET(Unit_CFDAs!I$2,0,0,COUNTA(Unit_CFDAs!I$2:I$68000),1),$I526)</f>
        <v>1</v>
      </c>
      <c r="S526" s="11">
        <f ca="1">COUNTIF(OFFSET(Unit_CFDAs!J$2,0,0,COUNTA(Unit_CFDAs!J$2:J$68000),1),$I526)</f>
        <v>1</v>
      </c>
      <c r="T526" s="11">
        <f ca="1">COUNTIF(OFFSET(Unit_CFDAs!K$2,0,0,COUNTA(Unit_CFDAs!K$2:K$68000),1),$I526)</f>
        <v>0</v>
      </c>
      <c r="U526" t="str">
        <f>INDEX('CFDA-Defs'!$C$2:$C$68000,MATCH(I526,'CFDA-Defs'!$B$2:$B$68000))</f>
        <v>National Institutes Of Health, Department Of Health And Human Services</v>
      </c>
      <c r="V526" t="str">
        <f>INDEX('CFDA-Defs'!$A$2:$A$68000,MATCH(I526,'CFDA-Defs'!$B$2:$B$68000))</f>
        <v>Alcohol Research Programs</v>
      </c>
    </row>
    <row r="527" spans="1:22" x14ac:dyDescent="0.2">
      <c r="A527" s="1">
        <v>40675</v>
      </c>
      <c r="B527" s="1">
        <v>41765</v>
      </c>
      <c r="C527" t="s">
        <v>6693</v>
      </c>
      <c r="D527" t="s">
        <v>6694</v>
      </c>
      <c r="E527" t="s">
        <v>5633</v>
      </c>
      <c r="F527">
        <v>50000</v>
      </c>
      <c r="G527" t="s">
        <v>6691</v>
      </c>
      <c r="H527" t="s">
        <v>6695</v>
      </c>
      <c r="I527">
        <v>93.272999999999996</v>
      </c>
      <c r="J527" s="8">
        <f ca="1">COUNTIF(OFFSET(Unit_CFDAs!A$2,0,0,COUNTA(Unit_CFDAs!A$2:A$68000),1),$I527)</f>
        <v>1</v>
      </c>
      <c r="K527" s="8">
        <f ca="1">COUNTIF(OFFSET(Unit_CFDAs!B$2,0,0,COUNTA(Unit_CFDAs!B$2:B$68000),1),$I527)</f>
        <v>0</v>
      </c>
      <c r="L527" s="8">
        <f ca="1">COUNTIF(OFFSET(Unit_CFDAs!C$2,0,0,COUNTA(Unit_CFDAs!C$2:C$68000),1),$I527)</f>
        <v>1</v>
      </c>
      <c r="M527" s="8">
        <f ca="1">COUNTIF(OFFSET(Unit_CFDAs!D$2,0,0,COUNTA(Unit_CFDAs!D$2:D$68000),1),$I527)</f>
        <v>1</v>
      </c>
      <c r="N527" s="8">
        <f ca="1">COUNTIF(OFFSET(Unit_CFDAs!E$2,0,0,COUNTA(Unit_CFDAs!E$2:E$68000),1),$I527)</f>
        <v>0</v>
      </c>
      <c r="O527" s="9">
        <f ca="1">COUNTIF(OFFSET(Unit_CFDAs!F$2,0,0,COUNTA(Unit_CFDAs!F$2:F$68000),1),$I527)</f>
        <v>0</v>
      </c>
      <c r="P527" s="11">
        <f ca="1">COUNTIF(OFFSET(Unit_CFDAs!G$2,0,0,COUNTA(Unit_CFDAs!G$2:G$68000),1),$I527)</f>
        <v>0</v>
      </c>
      <c r="Q527" s="11">
        <f ca="1">COUNTIF(OFFSET(Unit_CFDAs!H$2,0,0,COUNTA(Unit_CFDAs!H$2:H$68000),1),$I527)</f>
        <v>0</v>
      </c>
      <c r="R527" s="11">
        <f ca="1">COUNTIF(OFFSET(Unit_CFDAs!I$2,0,0,COUNTA(Unit_CFDAs!I$2:I$68000),1),$I527)</f>
        <v>1</v>
      </c>
      <c r="S527" s="11">
        <f ca="1">COUNTIF(OFFSET(Unit_CFDAs!J$2,0,0,COUNTA(Unit_CFDAs!J$2:J$68000),1),$I527)</f>
        <v>1</v>
      </c>
      <c r="T527" s="11">
        <f ca="1">COUNTIF(OFFSET(Unit_CFDAs!K$2,0,0,COUNTA(Unit_CFDAs!K$2:K$68000),1),$I527)</f>
        <v>0</v>
      </c>
      <c r="U527" t="str">
        <f>INDEX('CFDA-Defs'!$C$2:$C$68000,MATCH(I527,'CFDA-Defs'!$B$2:$B$68000))</f>
        <v>National Institutes Of Health, Department Of Health And Human Services</v>
      </c>
      <c r="V527" t="str">
        <f>INDEX('CFDA-Defs'!$A$2:$A$68000,MATCH(I527,'CFDA-Defs'!$B$2:$B$68000))</f>
        <v>Alcohol Research Programs</v>
      </c>
    </row>
    <row r="528" spans="1:22" x14ac:dyDescent="0.2">
      <c r="A528" s="1">
        <v>40675</v>
      </c>
      <c r="B528" s="1">
        <v>41765</v>
      </c>
      <c r="C528" t="s">
        <v>6696</v>
      </c>
      <c r="D528" t="s">
        <v>6697</v>
      </c>
      <c r="E528" t="s">
        <v>5633</v>
      </c>
      <c r="G528" t="s">
        <v>6691</v>
      </c>
      <c r="H528" t="s">
        <v>6698</v>
      </c>
      <c r="I528">
        <v>93.272999999999996</v>
      </c>
      <c r="J528" s="8">
        <f ca="1">COUNTIF(OFFSET(Unit_CFDAs!A$2,0,0,COUNTA(Unit_CFDAs!A$2:A$68000),1),$I528)</f>
        <v>1</v>
      </c>
      <c r="K528" s="8">
        <f ca="1">COUNTIF(OFFSET(Unit_CFDAs!B$2,0,0,COUNTA(Unit_CFDAs!B$2:B$68000),1),$I528)</f>
        <v>0</v>
      </c>
      <c r="L528" s="8">
        <f ca="1">COUNTIF(OFFSET(Unit_CFDAs!C$2,0,0,COUNTA(Unit_CFDAs!C$2:C$68000),1),$I528)</f>
        <v>1</v>
      </c>
      <c r="M528" s="8">
        <f ca="1">COUNTIF(OFFSET(Unit_CFDAs!D$2,0,0,COUNTA(Unit_CFDAs!D$2:D$68000),1),$I528)</f>
        <v>1</v>
      </c>
      <c r="N528" s="8">
        <f ca="1">COUNTIF(OFFSET(Unit_CFDAs!E$2,0,0,COUNTA(Unit_CFDAs!E$2:E$68000),1),$I528)</f>
        <v>0</v>
      </c>
      <c r="O528" s="9">
        <f ca="1">COUNTIF(OFFSET(Unit_CFDAs!F$2,0,0,COUNTA(Unit_CFDAs!F$2:F$68000),1),$I528)</f>
        <v>0</v>
      </c>
      <c r="P528" s="11">
        <f ca="1">COUNTIF(OFFSET(Unit_CFDAs!G$2,0,0,COUNTA(Unit_CFDAs!G$2:G$68000),1),$I528)</f>
        <v>0</v>
      </c>
      <c r="Q528" s="11">
        <f ca="1">COUNTIF(OFFSET(Unit_CFDAs!H$2,0,0,COUNTA(Unit_CFDAs!H$2:H$68000),1),$I528)</f>
        <v>0</v>
      </c>
      <c r="R528" s="11">
        <f ca="1">COUNTIF(OFFSET(Unit_CFDAs!I$2,0,0,COUNTA(Unit_CFDAs!I$2:I$68000),1),$I528)</f>
        <v>1</v>
      </c>
      <c r="S528" s="11">
        <f ca="1">COUNTIF(OFFSET(Unit_CFDAs!J$2,0,0,COUNTA(Unit_CFDAs!J$2:J$68000),1),$I528)</f>
        <v>1</v>
      </c>
      <c r="T528" s="11">
        <f ca="1">COUNTIF(OFFSET(Unit_CFDAs!K$2,0,0,COUNTA(Unit_CFDAs!K$2:K$68000),1),$I528)</f>
        <v>0</v>
      </c>
      <c r="U528" t="str">
        <f>INDEX('CFDA-Defs'!$C$2:$C$68000,MATCH(I528,'CFDA-Defs'!$B$2:$B$68000))</f>
        <v>National Institutes Of Health, Department Of Health And Human Services</v>
      </c>
      <c r="V528" t="str">
        <f>INDEX('CFDA-Defs'!$A$2:$A$68000,MATCH(I528,'CFDA-Defs'!$B$2:$B$68000))</f>
        <v>Alcohol Research Programs</v>
      </c>
    </row>
    <row r="529" spans="1:22" x14ac:dyDescent="0.2">
      <c r="A529" s="1">
        <v>40670</v>
      </c>
      <c r="B529" s="1">
        <v>41765</v>
      </c>
      <c r="C529" t="s">
        <v>6699</v>
      </c>
      <c r="D529" t="s">
        <v>6700</v>
      </c>
      <c r="E529" t="s">
        <v>5633</v>
      </c>
      <c r="G529" t="s">
        <v>6701</v>
      </c>
      <c r="H529" t="s">
        <v>6702</v>
      </c>
      <c r="I529">
        <v>93.272999999999996</v>
      </c>
      <c r="J529" s="8">
        <f ca="1">COUNTIF(OFFSET(Unit_CFDAs!A$2,0,0,COUNTA(Unit_CFDAs!A$2:A$68000),1),$I529)</f>
        <v>1</v>
      </c>
      <c r="K529" s="8">
        <f ca="1">COUNTIF(OFFSET(Unit_CFDAs!B$2,0,0,COUNTA(Unit_CFDAs!B$2:B$68000),1),$I529)</f>
        <v>0</v>
      </c>
      <c r="L529" s="8">
        <f ca="1">COUNTIF(OFFSET(Unit_CFDAs!C$2,0,0,COUNTA(Unit_CFDAs!C$2:C$68000),1),$I529)</f>
        <v>1</v>
      </c>
      <c r="M529" s="8">
        <f ca="1">COUNTIF(OFFSET(Unit_CFDAs!D$2,0,0,COUNTA(Unit_CFDAs!D$2:D$68000),1),$I529)</f>
        <v>1</v>
      </c>
      <c r="N529" s="8">
        <f ca="1">COUNTIF(OFFSET(Unit_CFDAs!E$2,0,0,COUNTA(Unit_CFDAs!E$2:E$68000),1),$I529)</f>
        <v>0</v>
      </c>
      <c r="O529" s="9">
        <f ca="1">COUNTIF(OFFSET(Unit_CFDAs!F$2,0,0,COUNTA(Unit_CFDAs!F$2:F$68000),1),$I529)</f>
        <v>0</v>
      </c>
      <c r="P529" s="11">
        <f ca="1">COUNTIF(OFFSET(Unit_CFDAs!G$2,0,0,COUNTA(Unit_CFDAs!G$2:G$68000),1),$I529)</f>
        <v>0</v>
      </c>
      <c r="Q529" s="11">
        <f ca="1">COUNTIF(OFFSET(Unit_CFDAs!H$2,0,0,COUNTA(Unit_CFDAs!H$2:H$68000),1),$I529)</f>
        <v>0</v>
      </c>
      <c r="R529" s="11">
        <f ca="1">COUNTIF(OFFSET(Unit_CFDAs!I$2,0,0,COUNTA(Unit_CFDAs!I$2:I$68000),1),$I529)</f>
        <v>1</v>
      </c>
      <c r="S529" s="11">
        <f ca="1">COUNTIF(OFFSET(Unit_CFDAs!J$2,0,0,COUNTA(Unit_CFDAs!J$2:J$68000),1),$I529)</f>
        <v>1</v>
      </c>
      <c r="T529" s="11">
        <f ca="1">COUNTIF(OFFSET(Unit_CFDAs!K$2,0,0,COUNTA(Unit_CFDAs!K$2:K$68000),1),$I529)</f>
        <v>0</v>
      </c>
      <c r="U529" t="str">
        <f>INDEX('CFDA-Defs'!$C$2:$C$68000,MATCH(I529,'CFDA-Defs'!$B$2:$B$68000))</f>
        <v>National Institutes Of Health, Department Of Health And Human Services</v>
      </c>
      <c r="V529" t="str">
        <f>INDEX('CFDA-Defs'!$A$2:$A$68000,MATCH(I529,'CFDA-Defs'!$B$2:$B$68000))</f>
        <v>Alcohol Research Programs</v>
      </c>
    </row>
    <row r="530" spans="1:22" x14ac:dyDescent="0.2">
      <c r="A530" s="1">
        <v>40670</v>
      </c>
      <c r="B530" s="1">
        <v>41765</v>
      </c>
      <c r="C530" t="s">
        <v>6703</v>
      </c>
      <c r="D530" t="s">
        <v>6704</v>
      </c>
      <c r="E530" t="s">
        <v>5633</v>
      </c>
      <c r="F530">
        <v>50000</v>
      </c>
      <c r="G530" t="s">
        <v>6705</v>
      </c>
      <c r="H530" t="s">
        <v>6706</v>
      </c>
      <c r="I530">
        <v>93.272999999999996</v>
      </c>
      <c r="J530" s="8">
        <f ca="1">COUNTIF(OFFSET(Unit_CFDAs!A$2,0,0,COUNTA(Unit_CFDAs!A$2:A$68000),1),$I530)</f>
        <v>1</v>
      </c>
      <c r="K530" s="8">
        <f ca="1">COUNTIF(OFFSET(Unit_CFDAs!B$2,0,0,COUNTA(Unit_CFDAs!B$2:B$68000),1),$I530)</f>
        <v>0</v>
      </c>
      <c r="L530" s="8">
        <f ca="1">COUNTIF(OFFSET(Unit_CFDAs!C$2,0,0,COUNTA(Unit_CFDAs!C$2:C$68000),1),$I530)</f>
        <v>1</v>
      </c>
      <c r="M530" s="8">
        <f ca="1">COUNTIF(OFFSET(Unit_CFDAs!D$2,0,0,COUNTA(Unit_CFDAs!D$2:D$68000),1),$I530)</f>
        <v>1</v>
      </c>
      <c r="N530" s="8">
        <f ca="1">COUNTIF(OFFSET(Unit_CFDAs!E$2,0,0,COUNTA(Unit_CFDAs!E$2:E$68000),1),$I530)</f>
        <v>0</v>
      </c>
      <c r="O530" s="9">
        <f ca="1">COUNTIF(OFFSET(Unit_CFDAs!F$2,0,0,COUNTA(Unit_CFDAs!F$2:F$68000),1),$I530)</f>
        <v>0</v>
      </c>
      <c r="P530" s="11">
        <f ca="1">COUNTIF(OFFSET(Unit_CFDAs!G$2,0,0,COUNTA(Unit_CFDAs!G$2:G$68000),1),$I530)</f>
        <v>0</v>
      </c>
      <c r="Q530" s="11">
        <f ca="1">COUNTIF(OFFSET(Unit_CFDAs!H$2,0,0,COUNTA(Unit_CFDAs!H$2:H$68000),1),$I530)</f>
        <v>0</v>
      </c>
      <c r="R530" s="11">
        <f ca="1">COUNTIF(OFFSET(Unit_CFDAs!I$2,0,0,COUNTA(Unit_CFDAs!I$2:I$68000),1),$I530)</f>
        <v>1</v>
      </c>
      <c r="S530" s="11">
        <f ca="1">COUNTIF(OFFSET(Unit_CFDAs!J$2,0,0,COUNTA(Unit_CFDAs!J$2:J$68000),1),$I530)</f>
        <v>1</v>
      </c>
      <c r="T530" s="11">
        <f ca="1">COUNTIF(OFFSET(Unit_CFDAs!K$2,0,0,COUNTA(Unit_CFDAs!K$2:K$68000),1),$I530)</f>
        <v>0</v>
      </c>
      <c r="U530" t="str">
        <f>INDEX('CFDA-Defs'!$C$2:$C$68000,MATCH(I530,'CFDA-Defs'!$B$2:$B$68000))</f>
        <v>National Institutes Of Health, Department Of Health And Human Services</v>
      </c>
      <c r="V530" t="str">
        <f>INDEX('CFDA-Defs'!$A$2:$A$68000,MATCH(I530,'CFDA-Defs'!$B$2:$B$68000))</f>
        <v>Alcohol Research Programs</v>
      </c>
    </row>
    <row r="531" spans="1:22" x14ac:dyDescent="0.2">
      <c r="A531" s="1">
        <v>40670</v>
      </c>
      <c r="B531" s="1">
        <v>41765</v>
      </c>
      <c r="C531" t="s">
        <v>6707</v>
      </c>
      <c r="D531" t="s">
        <v>6708</v>
      </c>
      <c r="E531" t="s">
        <v>5633</v>
      </c>
      <c r="F531">
        <v>225000</v>
      </c>
      <c r="G531" t="s">
        <v>6709</v>
      </c>
      <c r="H531" t="s">
        <v>6710</v>
      </c>
      <c r="I531">
        <v>93.272999999999996</v>
      </c>
      <c r="J531" s="8">
        <f ca="1">COUNTIF(OFFSET(Unit_CFDAs!A$2,0,0,COUNTA(Unit_CFDAs!A$2:A$68000),1),$I531)</f>
        <v>1</v>
      </c>
      <c r="K531" s="8">
        <f ca="1">COUNTIF(OFFSET(Unit_CFDAs!B$2,0,0,COUNTA(Unit_CFDAs!B$2:B$68000),1),$I531)</f>
        <v>0</v>
      </c>
      <c r="L531" s="8">
        <f ca="1">COUNTIF(OFFSET(Unit_CFDAs!C$2,0,0,COUNTA(Unit_CFDAs!C$2:C$68000),1),$I531)</f>
        <v>1</v>
      </c>
      <c r="M531" s="8">
        <f ca="1">COUNTIF(OFFSET(Unit_CFDAs!D$2,0,0,COUNTA(Unit_CFDAs!D$2:D$68000),1),$I531)</f>
        <v>1</v>
      </c>
      <c r="N531" s="8">
        <f ca="1">COUNTIF(OFFSET(Unit_CFDAs!E$2,0,0,COUNTA(Unit_CFDAs!E$2:E$68000),1),$I531)</f>
        <v>0</v>
      </c>
      <c r="O531" s="9">
        <f ca="1">COUNTIF(OFFSET(Unit_CFDAs!F$2,0,0,COUNTA(Unit_CFDAs!F$2:F$68000),1),$I531)</f>
        <v>0</v>
      </c>
      <c r="P531" s="11">
        <f ca="1">COUNTIF(OFFSET(Unit_CFDAs!G$2,0,0,COUNTA(Unit_CFDAs!G$2:G$68000),1),$I531)</f>
        <v>0</v>
      </c>
      <c r="Q531" s="11">
        <f ca="1">COUNTIF(OFFSET(Unit_CFDAs!H$2,0,0,COUNTA(Unit_CFDAs!H$2:H$68000),1),$I531)</f>
        <v>0</v>
      </c>
      <c r="R531" s="11">
        <f ca="1">COUNTIF(OFFSET(Unit_CFDAs!I$2,0,0,COUNTA(Unit_CFDAs!I$2:I$68000),1),$I531)</f>
        <v>1</v>
      </c>
      <c r="S531" s="11">
        <f ca="1">COUNTIF(OFFSET(Unit_CFDAs!J$2,0,0,COUNTA(Unit_CFDAs!J$2:J$68000),1),$I531)</f>
        <v>1</v>
      </c>
      <c r="T531" s="11">
        <f ca="1">COUNTIF(OFFSET(Unit_CFDAs!K$2,0,0,COUNTA(Unit_CFDAs!K$2:K$68000),1),$I531)</f>
        <v>0</v>
      </c>
      <c r="U531" t="str">
        <f>INDEX('CFDA-Defs'!$C$2:$C$68000,MATCH(I531,'CFDA-Defs'!$B$2:$B$68000))</f>
        <v>National Institutes Of Health, Department Of Health And Human Services</v>
      </c>
      <c r="V531" t="str">
        <f>INDEX('CFDA-Defs'!$A$2:$A$68000,MATCH(I531,'CFDA-Defs'!$B$2:$B$68000))</f>
        <v>Alcohol Research Programs</v>
      </c>
    </row>
    <row r="532" spans="1:22" x14ac:dyDescent="0.2">
      <c r="A532" s="1">
        <v>40670</v>
      </c>
      <c r="B532" s="1">
        <v>41765</v>
      </c>
      <c r="C532" t="s">
        <v>6711</v>
      </c>
      <c r="D532" t="s">
        <v>6712</v>
      </c>
      <c r="E532" t="s">
        <v>5633</v>
      </c>
      <c r="F532">
        <v>200000</v>
      </c>
      <c r="G532" t="s">
        <v>6713</v>
      </c>
      <c r="H532" t="s">
        <v>6714</v>
      </c>
      <c r="I532">
        <v>93.272999999999996</v>
      </c>
      <c r="J532" s="8">
        <f ca="1">COUNTIF(OFFSET(Unit_CFDAs!A$2,0,0,COUNTA(Unit_CFDAs!A$2:A$68000),1),$I532)</f>
        <v>1</v>
      </c>
      <c r="K532" s="8">
        <f ca="1">COUNTIF(OFFSET(Unit_CFDAs!B$2,0,0,COUNTA(Unit_CFDAs!B$2:B$68000),1),$I532)</f>
        <v>0</v>
      </c>
      <c r="L532" s="8">
        <f ca="1">COUNTIF(OFFSET(Unit_CFDAs!C$2,0,0,COUNTA(Unit_CFDAs!C$2:C$68000),1),$I532)</f>
        <v>1</v>
      </c>
      <c r="M532" s="8">
        <f ca="1">COUNTIF(OFFSET(Unit_CFDAs!D$2,0,0,COUNTA(Unit_CFDAs!D$2:D$68000),1),$I532)</f>
        <v>1</v>
      </c>
      <c r="N532" s="8">
        <f ca="1">COUNTIF(OFFSET(Unit_CFDAs!E$2,0,0,COUNTA(Unit_CFDAs!E$2:E$68000),1),$I532)</f>
        <v>0</v>
      </c>
      <c r="O532" s="9">
        <f ca="1">COUNTIF(OFFSET(Unit_CFDAs!F$2,0,0,COUNTA(Unit_CFDAs!F$2:F$68000),1),$I532)</f>
        <v>0</v>
      </c>
      <c r="P532" s="11">
        <f ca="1">COUNTIF(OFFSET(Unit_CFDAs!G$2,0,0,COUNTA(Unit_CFDAs!G$2:G$68000),1),$I532)</f>
        <v>0</v>
      </c>
      <c r="Q532" s="11">
        <f ca="1">COUNTIF(OFFSET(Unit_CFDAs!H$2,0,0,COUNTA(Unit_CFDAs!H$2:H$68000),1),$I532)</f>
        <v>0</v>
      </c>
      <c r="R532" s="11">
        <f ca="1">COUNTIF(OFFSET(Unit_CFDAs!I$2,0,0,COUNTA(Unit_CFDAs!I$2:I$68000),1),$I532)</f>
        <v>1</v>
      </c>
      <c r="S532" s="11">
        <f ca="1">COUNTIF(OFFSET(Unit_CFDAs!J$2,0,0,COUNTA(Unit_CFDAs!J$2:J$68000),1),$I532)</f>
        <v>1</v>
      </c>
      <c r="T532" s="11">
        <f ca="1">COUNTIF(OFFSET(Unit_CFDAs!K$2,0,0,COUNTA(Unit_CFDAs!K$2:K$68000),1),$I532)</f>
        <v>0</v>
      </c>
      <c r="U532" t="str">
        <f>INDEX('CFDA-Defs'!$C$2:$C$68000,MATCH(I532,'CFDA-Defs'!$B$2:$B$68000))</f>
        <v>National Institutes Of Health, Department Of Health And Human Services</v>
      </c>
      <c r="V532" t="str">
        <f>INDEX('CFDA-Defs'!$A$2:$A$68000,MATCH(I532,'CFDA-Defs'!$B$2:$B$68000))</f>
        <v>Alcohol Research Programs</v>
      </c>
    </row>
    <row r="533" spans="1:22" x14ac:dyDescent="0.2">
      <c r="A533" s="1">
        <v>40639</v>
      </c>
      <c r="B533" s="1">
        <v>41765</v>
      </c>
      <c r="C533" t="s">
        <v>6715</v>
      </c>
      <c r="D533" t="s">
        <v>6716</v>
      </c>
      <c r="E533" t="s">
        <v>5633</v>
      </c>
      <c r="G533" t="s">
        <v>6717</v>
      </c>
      <c r="H533" t="s">
        <v>6718</v>
      </c>
      <c r="I533">
        <v>93.272999999999996</v>
      </c>
      <c r="J533" s="8">
        <f ca="1">COUNTIF(OFFSET(Unit_CFDAs!A$2,0,0,COUNTA(Unit_CFDAs!A$2:A$68000),1),$I533)</f>
        <v>1</v>
      </c>
      <c r="K533" s="8">
        <f ca="1">COUNTIF(OFFSET(Unit_CFDAs!B$2,0,0,COUNTA(Unit_CFDAs!B$2:B$68000),1),$I533)</f>
        <v>0</v>
      </c>
      <c r="L533" s="8">
        <f ca="1">COUNTIF(OFFSET(Unit_CFDAs!C$2,0,0,COUNTA(Unit_CFDAs!C$2:C$68000),1),$I533)</f>
        <v>1</v>
      </c>
      <c r="M533" s="8">
        <f ca="1">COUNTIF(OFFSET(Unit_CFDAs!D$2,0,0,COUNTA(Unit_CFDAs!D$2:D$68000),1),$I533)</f>
        <v>1</v>
      </c>
      <c r="N533" s="8">
        <f ca="1">COUNTIF(OFFSET(Unit_CFDAs!E$2,0,0,COUNTA(Unit_CFDAs!E$2:E$68000),1),$I533)</f>
        <v>0</v>
      </c>
      <c r="O533" s="9">
        <f ca="1">COUNTIF(OFFSET(Unit_CFDAs!F$2,0,0,COUNTA(Unit_CFDAs!F$2:F$68000),1),$I533)</f>
        <v>0</v>
      </c>
      <c r="P533" s="11">
        <f ca="1">COUNTIF(OFFSET(Unit_CFDAs!G$2,0,0,COUNTA(Unit_CFDAs!G$2:G$68000),1),$I533)</f>
        <v>0</v>
      </c>
      <c r="Q533" s="11">
        <f ca="1">COUNTIF(OFFSET(Unit_CFDAs!H$2,0,0,COUNTA(Unit_CFDAs!H$2:H$68000),1),$I533)</f>
        <v>0</v>
      </c>
      <c r="R533" s="11">
        <f ca="1">COUNTIF(OFFSET(Unit_CFDAs!I$2,0,0,COUNTA(Unit_CFDAs!I$2:I$68000),1),$I533)</f>
        <v>1</v>
      </c>
      <c r="S533" s="11">
        <f ca="1">COUNTIF(OFFSET(Unit_CFDAs!J$2,0,0,COUNTA(Unit_CFDAs!J$2:J$68000),1),$I533)</f>
        <v>1</v>
      </c>
      <c r="T533" s="11">
        <f ca="1">COUNTIF(OFFSET(Unit_CFDAs!K$2,0,0,COUNTA(Unit_CFDAs!K$2:K$68000),1),$I533)</f>
        <v>0</v>
      </c>
      <c r="U533" t="str">
        <f>INDEX('CFDA-Defs'!$C$2:$C$68000,MATCH(I533,'CFDA-Defs'!$B$2:$B$68000))</f>
        <v>National Institutes Of Health, Department Of Health And Human Services</v>
      </c>
      <c r="V533" t="str">
        <f>INDEX('CFDA-Defs'!$A$2:$A$68000,MATCH(I533,'CFDA-Defs'!$B$2:$B$68000))</f>
        <v>Alcohol Research Programs</v>
      </c>
    </row>
    <row r="534" spans="1:22" x14ac:dyDescent="0.2">
      <c r="A534" s="1">
        <v>40627</v>
      </c>
      <c r="B534" s="1">
        <v>41765</v>
      </c>
      <c r="C534" t="s">
        <v>6719</v>
      </c>
      <c r="D534" t="s">
        <v>6720</v>
      </c>
      <c r="E534" t="s">
        <v>5633</v>
      </c>
      <c r="G534" t="s">
        <v>6721</v>
      </c>
      <c r="H534" t="s">
        <v>6722</v>
      </c>
      <c r="I534">
        <v>93.272999999999996</v>
      </c>
      <c r="J534" s="8">
        <f ca="1">COUNTIF(OFFSET(Unit_CFDAs!A$2,0,0,COUNTA(Unit_CFDAs!A$2:A$68000),1),$I534)</f>
        <v>1</v>
      </c>
      <c r="K534" s="8">
        <f ca="1">COUNTIF(OFFSET(Unit_CFDAs!B$2,0,0,COUNTA(Unit_CFDAs!B$2:B$68000),1),$I534)</f>
        <v>0</v>
      </c>
      <c r="L534" s="8">
        <f ca="1">COUNTIF(OFFSET(Unit_CFDAs!C$2,0,0,COUNTA(Unit_CFDAs!C$2:C$68000),1),$I534)</f>
        <v>1</v>
      </c>
      <c r="M534" s="8">
        <f ca="1">COUNTIF(OFFSET(Unit_CFDAs!D$2,0,0,COUNTA(Unit_CFDAs!D$2:D$68000),1),$I534)</f>
        <v>1</v>
      </c>
      <c r="N534" s="8">
        <f ca="1">COUNTIF(OFFSET(Unit_CFDAs!E$2,0,0,COUNTA(Unit_CFDAs!E$2:E$68000),1),$I534)</f>
        <v>0</v>
      </c>
      <c r="O534" s="9">
        <f ca="1">COUNTIF(OFFSET(Unit_CFDAs!F$2,0,0,COUNTA(Unit_CFDAs!F$2:F$68000),1),$I534)</f>
        <v>0</v>
      </c>
      <c r="P534" s="11">
        <f ca="1">COUNTIF(OFFSET(Unit_CFDAs!G$2,0,0,COUNTA(Unit_CFDAs!G$2:G$68000),1),$I534)</f>
        <v>0</v>
      </c>
      <c r="Q534" s="11">
        <f ca="1">COUNTIF(OFFSET(Unit_CFDAs!H$2,0,0,COUNTA(Unit_CFDAs!H$2:H$68000),1),$I534)</f>
        <v>0</v>
      </c>
      <c r="R534" s="11">
        <f ca="1">COUNTIF(OFFSET(Unit_CFDAs!I$2,0,0,COUNTA(Unit_CFDAs!I$2:I$68000),1),$I534)</f>
        <v>1</v>
      </c>
      <c r="S534" s="11">
        <f ca="1">COUNTIF(OFFSET(Unit_CFDAs!J$2,0,0,COUNTA(Unit_CFDAs!J$2:J$68000),1),$I534)</f>
        <v>1</v>
      </c>
      <c r="T534" s="11">
        <f ca="1">COUNTIF(OFFSET(Unit_CFDAs!K$2,0,0,COUNTA(Unit_CFDAs!K$2:K$68000),1),$I534)</f>
        <v>0</v>
      </c>
      <c r="U534" t="str">
        <f>INDEX('CFDA-Defs'!$C$2:$C$68000,MATCH(I534,'CFDA-Defs'!$B$2:$B$68000))</f>
        <v>National Institutes Of Health, Department Of Health And Human Services</v>
      </c>
      <c r="V534" t="str">
        <f>INDEX('CFDA-Defs'!$A$2:$A$68000,MATCH(I534,'CFDA-Defs'!$B$2:$B$68000))</f>
        <v>Alcohol Research Programs</v>
      </c>
    </row>
    <row r="535" spans="1:22" x14ac:dyDescent="0.2">
      <c r="A535" s="1">
        <v>40578</v>
      </c>
      <c r="B535" s="1">
        <v>41523</v>
      </c>
      <c r="C535" t="s">
        <v>6723</v>
      </c>
      <c r="D535" t="s">
        <v>6724</v>
      </c>
      <c r="E535" t="s">
        <v>5633</v>
      </c>
      <c r="F535">
        <v>50000</v>
      </c>
      <c r="G535" t="s">
        <v>6725</v>
      </c>
      <c r="H535" t="s">
        <v>6726</v>
      </c>
      <c r="I535">
        <v>93.272999999999996</v>
      </c>
      <c r="J535" s="8">
        <f ca="1">COUNTIF(OFFSET(Unit_CFDAs!A$2,0,0,COUNTA(Unit_CFDAs!A$2:A$68000),1),$I535)</f>
        <v>1</v>
      </c>
      <c r="K535" s="8">
        <f ca="1">COUNTIF(OFFSET(Unit_CFDAs!B$2,0,0,COUNTA(Unit_CFDAs!B$2:B$68000),1),$I535)</f>
        <v>0</v>
      </c>
      <c r="L535" s="8">
        <f ca="1">COUNTIF(OFFSET(Unit_CFDAs!C$2,0,0,COUNTA(Unit_CFDAs!C$2:C$68000),1),$I535)</f>
        <v>1</v>
      </c>
      <c r="M535" s="8">
        <f ca="1">COUNTIF(OFFSET(Unit_CFDAs!D$2,0,0,COUNTA(Unit_CFDAs!D$2:D$68000),1),$I535)</f>
        <v>1</v>
      </c>
      <c r="N535" s="8">
        <f ca="1">COUNTIF(OFFSET(Unit_CFDAs!E$2,0,0,COUNTA(Unit_CFDAs!E$2:E$68000),1),$I535)</f>
        <v>0</v>
      </c>
      <c r="O535" s="9">
        <f ca="1">COUNTIF(OFFSET(Unit_CFDAs!F$2,0,0,COUNTA(Unit_CFDAs!F$2:F$68000),1),$I535)</f>
        <v>0</v>
      </c>
      <c r="P535" s="11">
        <f ca="1">COUNTIF(OFFSET(Unit_CFDAs!G$2,0,0,COUNTA(Unit_CFDAs!G$2:G$68000),1),$I535)</f>
        <v>0</v>
      </c>
      <c r="Q535" s="11">
        <f ca="1">COUNTIF(OFFSET(Unit_CFDAs!H$2,0,0,COUNTA(Unit_CFDAs!H$2:H$68000),1),$I535)</f>
        <v>0</v>
      </c>
      <c r="R535" s="11">
        <f ca="1">COUNTIF(OFFSET(Unit_CFDAs!I$2,0,0,COUNTA(Unit_CFDAs!I$2:I$68000),1),$I535)</f>
        <v>1</v>
      </c>
      <c r="S535" s="11">
        <f ca="1">COUNTIF(OFFSET(Unit_CFDAs!J$2,0,0,COUNTA(Unit_CFDAs!J$2:J$68000),1),$I535)</f>
        <v>1</v>
      </c>
      <c r="T535" s="11">
        <f ca="1">COUNTIF(OFFSET(Unit_CFDAs!K$2,0,0,COUNTA(Unit_CFDAs!K$2:K$68000),1),$I535)</f>
        <v>0</v>
      </c>
      <c r="U535" t="str">
        <f>INDEX('CFDA-Defs'!$C$2:$C$68000,MATCH(I535,'CFDA-Defs'!$B$2:$B$68000))</f>
        <v>National Institutes Of Health, Department Of Health And Human Services</v>
      </c>
      <c r="V535" t="str">
        <f>INDEX('CFDA-Defs'!$A$2:$A$68000,MATCH(I535,'CFDA-Defs'!$B$2:$B$68000))</f>
        <v>Alcohol Research Programs</v>
      </c>
    </row>
    <row r="536" spans="1:22" x14ac:dyDescent="0.2">
      <c r="A536" s="1">
        <v>40578</v>
      </c>
      <c r="B536" s="1">
        <v>41523</v>
      </c>
      <c r="C536" t="s">
        <v>6727</v>
      </c>
      <c r="D536" t="s">
        <v>6728</v>
      </c>
      <c r="E536" t="s">
        <v>5633</v>
      </c>
      <c r="G536" t="s">
        <v>6725</v>
      </c>
      <c r="H536" t="s">
        <v>6729</v>
      </c>
      <c r="I536">
        <v>93.272999999999996</v>
      </c>
      <c r="J536" s="8">
        <f ca="1">COUNTIF(OFFSET(Unit_CFDAs!A$2,0,0,COUNTA(Unit_CFDAs!A$2:A$68000),1),$I536)</f>
        <v>1</v>
      </c>
      <c r="K536" s="8">
        <f ca="1">COUNTIF(OFFSET(Unit_CFDAs!B$2,0,0,COUNTA(Unit_CFDAs!B$2:B$68000),1),$I536)</f>
        <v>0</v>
      </c>
      <c r="L536" s="8">
        <f ca="1">COUNTIF(OFFSET(Unit_CFDAs!C$2,0,0,COUNTA(Unit_CFDAs!C$2:C$68000),1),$I536)</f>
        <v>1</v>
      </c>
      <c r="M536" s="8">
        <f ca="1">COUNTIF(OFFSET(Unit_CFDAs!D$2,0,0,COUNTA(Unit_CFDAs!D$2:D$68000),1),$I536)</f>
        <v>1</v>
      </c>
      <c r="N536" s="8">
        <f ca="1">COUNTIF(OFFSET(Unit_CFDAs!E$2,0,0,COUNTA(Unit_CFDAs!E$2:E$68000),1),$I536)</f>
        <v>0</v>
      </c>
      <c r="O536" s="9">
        <f ca="1">COUNTIF(OFFSET(Unit_CFDAs!F$2,0,0,COUNTA(Unit_CFDAs!F$2:F$68000),1),$I536)</f>
        <v>0</v>
      </c>
      <c r="P536" s="11">
        <f ca="1">COUNTIF(OFFSET(Unit_CFDAs!G$2,0,0,COUNTA(Unit_CFDAs!G$2:G$68000),1),$I536)</f>
        <v>0</v>
      </c>
      <c r="Q536" s="11">
        <f ca="1">COUNTIF(OFFSET(Unit_CFDAs!H$2,0,0,COUNTA(Unit_CFDAs!H$2:H$68000),1),$I536)</f>
        <v>0</v>
      </c>
      <c r="R536" s="11">
        <f ca="1">COUNTIF(OFFSET(Unit_CFDAs!I$2,0,0,COUNTA(Unit_CFDAs!I$2:I$68000),1),$I536)</f>
        <v>1</v>
      </c>
      <c r="S536" s="11">
        <f ca="1">COUNTIF(OFFSET(Unit_CFDAs!J$2,0,0,COUNTA(Unit_CFDAs!J$2:J$68000),1),$I536)</f>
        <v>1</v>
      </c>
      <c r="T536" s="11">
        <f ca="1">COUNTIF(OFFSET(Unit_CFDAs!K$2,0,0,COUNTA(Unit_CFDAs!K$2:K$68000),1),$I536)</f>
        <v>0</v>
      </c>
      <c r="U536" t="str">
        <f>INDEX('CFDA-Defs'!$C$2:$C$68000,MATCH(I536,'CFDA-Defs'!$B$2:$B$68000))</f>
        <v>National Institutes Of Health, Department Of Health And Human Services</v>
      </c>
      <c r="V536" t="str">
        <f>INDEX('CFDA-Defs'!$A$2:$A$68000,MATCH(I536,'CFDA-Defs'!$B$2:$B$68000))</f>
        <v>Alcohol Research Programs</v>
      </c>
    </row>
    <row r="537" spans="1:22" x14ac:dyDescent="0.2">
      <c r="A537" s="1">
        <v>40578</v>
      </c>
      <c r="B537" s="1">
        <v>41523</v>
      </c>
      <c r="C537" t="s">
        <v>6730</v>
      </c>
      <c r="D537" t="s">
        <v>6731</v>
      </c>
      <c r="E537" t="s">
        <v>5633</v>
      </c>
      <c r="F537">
        <v>200000</v>
      </c>
      <c r="G537" t="s">
        <v>6725</v>
      </c>
      <c r="H537" t="s">
        <v>6732</v>
      </c>
      <c r="I537">
        <v>93.272999999999996</v>
      </c>
      <c r="J537" s="8">
        <f ca="1">COUNTIF(OFFSET(Unit_CFDAs!A$2,0,0,COUNTA(Unit_CFDAs!A$2:A$68000),1),$I537)</f>
        <v>1</v>
      </c>
      <c r="K537" s="8">
        <f ca="1">COUNTIF(OFFSET(Unit_CFDAs!B$2,0,0,COUNTA(Unit_CFDAs!B$2:B$68000),1),$I537)</f>
        <v>0</v>
      </c>
      <c r="L537" s="8">
        <f ca="1">COUNTIF(OFFSET(Unit_CFDAs!C$2,0,0,COUNTA(Unit_CFDAs!C$2:C$68000),1),$I537)</f>
        <v>1</v>
      </c>
      <c r="M537" s="8">
        <f ca="1">COUNTIF(OFFSET(Unit_CFDAs!D$2,0,0,COUNTA(Unit_CFDAs!D$2:D$68000),1),$I537)</f>
        <v>1</v>
      </c>
      <c r="N537" s="8">
        <f ca="1">COUNTIF(OFFSET(Unit_CFDAs!E$2,0,0,COUNTA(Unit_CFDAs!E$2:E$68000),1),$I537)</f>
        <v>0</v>
      </c>
      <c r="O537" s="9">
        <f ca="1">COUNTIF(OFFSET(Unit_CFDAs!F$2,0,0,COUNTA(Unit_CFDAs!F$2:F$68000),1),$I537)</f>
        <v>0</v>
      </c>
      <c r="P537" s="11">
        <f ca="1">COUNTIF(OFFSET(Unit_CFDAs!G$2,0,0,COUNTA(Unit_CFDAs!G$2:G$68000),1),$I537)</f>
        <v>0</v>
      </c>
      <c r="Q537" s="11">
        <f ca="1">COUNTIF(OFFSET(Unit_CFDAs!H$2,0,0,COUNTA(Unit_CFDAs!H$2:H$68000),1),$I537)</f>
        <v>0</v>
      </c>
      <c r="R537" s="11">
        <f ca="1">COUNTIF(OFFSET(Unit_CFDAs!I$2,0,0,COUNTA(Unit_CFDAs!I$2:I$68000),1),$I537)</f>
        <v>1</v>
      </c>
      <c r="S537" s="11">
        <f ca="1">COUNTIF(OFFSET(Unit_CFDAs!J$2,0,0,COUNTA(Unit_CFDAs!J$2:J$68000),1),$I537)</f>
        <v>1</v>
      </c>
      <c r="T537" s="11">
        <f ca="1">COUNTIF(OFFSET(Unit_CFDAs!K$2,0,0,COUNTA(Unit_CFDAs!K$2:K$68000),1),$I537)</f>
        <v>0</v>
      </c>
      <c r="U537" t="str">
        <f>INDEX('CFDA-Defs'!$C$2:$C$68000,MATCH(I537,'CFDA-Defs'!$B$2:$B$68000))</f>
        <v>National Institutes Of Health, Department Of Health And Human Services</v>
      </c>
      <c r="V537" t="str">
        <f>INDEX('CFDA-Defs'!$A$2:$A$68000,MATCH(I537,'CFDA-Defs'!$B$2:$B$68000))</f>
        <v>Alcohol Research Programs</v>
      </c>
    </row>
    <row r="538" spans="1:22" x14ac:dyDescent="0.2">
      <c r="A538" s="1">
        <v>40519</v>
      </c>
      <c r="B538" s="1">
        <v>41645</v>
      </c>
      <c r="C538" t="s">
        <v>6733</v>
      </c>
      <c r="D538" t="s">
        <v>6734</v>
      </c>
      <c r="E538" t="s">
        <v>5633</v>
      </c>
      <c r="F538">
        <v>275000</v>
      </c>
      <c r="G538" t="s">
        <v>6735</v>
      </c>
      <c r="H538" t="s">
        <v>6736</v>
      </c>
      <c r="I538">
        <v>93.272999999999996</v>
      </c>
      <c r="J538" s="8">
        <f ca="1">COUNTIF(OFFSET(Unit_CFDAs!A$2,0,0,COUNTA(Unit_CFDAs!A$2:A$68000),1),$I538)</f>
        <v>1</v>
      </c>
      <c r="K538" s="8">
        <f ca="1">COUNTIF(OFFSET(Unit_CFDAs!B$2,0,0,COUNTA(Unit_CFDAs!B$2:B$68000),1),$I538)</f>
        <v>0</v>
      </c>
      <c r="L538" s="8">
        <f ca="1">COUNTIF(OFFSET(Unit_CFDAs!C$2,0,0,COUNTA(Unit_CFDAs!C$2:C$68000),1),$I538)</f>
        <v>1</v>
      </c>
      <c r="M538" s="8">
        <f ca="1">COUNTIF(OFFSET(Unit_CFDAs!D$2,0,0,COUNTA(Unit_CFDAs!D$2:D$68000),1),$I538)</f>
        <v>1</v>
      </c>
      <c r="N538" s="8">
        <f ca="1">COUNTIF(OFFSET(Unit_CFDAs!E$2,0,0,COUNTA(Unit_CFDAs!E$2:E$68000),1),$I538)</f>
        <v>0</v>
      </c>
      <c r="O538" s="9">
        <f ca="1">COUNTIF(OFFSET(Unit_CFDAs!F$2,0,0,COUNTA(Unit_CFDAs!F$2:F$68000),1),$I538)</f>
        <v>0</v>
      </c>
      <c r="P538" s="11">
        <f ca="1">COUNTIF(OFFSET(Unit_CFDAs!G$2,0,0,COUNTA(Unit_CFDAs!G$2:G$68000),1),$I538)</f>
        <v>0</v>
      </c>
      <c r="Q538" s="11">
        <f ca="1">COUNTIF(OFFSET(Unit_CFDAs!H$2,0,0,COUNTA(Unit_CFDAs!H$2:H$68000),1),$I538)</f>
        <v>0</v>
      </c>
      <c r="R538" s="11">
        <f ca="1">COUNTIF(OFFSET(Unit_CFDAs!I$2,0,0,COUNTA(Unit_CFDAs!I$2:I$68000),1),$I538)</f>
        <v>1</v>
      </c>
      <c r="S538" s="11">
        <f ca="1">COUNTIF(OFFSET(Unit_CFDAs!J$2,0,0,COUNTA(Unit_CFDAs!J$2:J$68000),1),$I538)</f>
        <v>1</v>
      </c>
      <c r="T538" s="11">
        <f ca="1">COUNTIF(OFFSET(Unit_CFDAs!K$2,0,0,COUNTA(Unit_CFDAs!K$2:K$68000),1),$I538)</f>
        <v>0</v>
      </c>
      <c r="U538" t="str">
        <f>INDEX('CFDA-Defs'!$C$2:$C$68000,MATCH(I538,'CFDA-Defs'!$B$2:$B$68000))</f>
        <v>National Institutes Of Health, Department Of Health And Human Services</v>
      </c>
      <c r="V538" t="str">
        <f>INDEX('CFDA-Defs'!$A$2:$A$68000,MATCH(I538,'CFDA-Defs'!$B$2:$B$68000))</f>
        <v>Alcohol Research Programs</v>
      </c>
    </row>
    <row r="539" spans="1:22" x14ac:dyDescent="0.2">
      <c r="A539" s="1">
        <v>40519</v>
      </c>
      <c r="B539" s="1">
        <v>41645</v>
      </c>
      <c r="C539" t="s">
        <v>6737</v>
      </c>
      <c r="D539" t="s">
        <v>6738</v>
      </c>
      <c r="E539" t="s">
        <v>5633</v>
      </c>
      <c r="G539" t="s">
        <v>6739</v>
      </c>
      <c r="H539" t="s">
        <v>6740</v>
      </c>
      <c r="I539">
        <v>93.272999999999996</v>
      </c>
      <c r="J539" s="8">
        <f ca="1">COUNTIF(OFFSET(Unit_CFDAs!A$2,0,0,COUNTA(Unit_CFDAs!A$2:A$68000),1),$I539)</f>
        <v>1</v>
      </c>
      <c r="K539" s="8">
        <f ca="1">COUNTIF(OFFSET(Unit_CFDAs!B$2,0,0,COUNTA(Unit_CFDAs!B$2:B$68000),1),$I539)</f>
        <v>0</v>
      </c>
      <c r="L539" s="8">
        <f ca="1">COUNTIF(OFFSET(Unit_CFDAs!C$2,0,0,COUNTA(Unit_CFDAs!C$2:C$68000),1),$I539)</f>
        <v>1</v>
      </c>
      <c r="M539" s="8">
        <f ca="1">COUNTIF(OFFSET(Unit_CFDAs!D$2,0,0,COUNTA(Unit_CFDAs!D$2:D$68000),1),$I539)</f>
        <v>1</v>
      </c>
      <c r="N539" s="8">
        <f ca="1">COUNTIF(OFFSET(Unit_CFDAs!E$2,0,0,COUNTA(Unit_CFDAs!E$2:E$68000),1),$I539)</f>
        <v>0</v>
      </c>
      <c r="O539" s="9">
        <f ca="1">COUNTIF(OFFSET(Unit_CFDAs!F$2,0,0,COUNTA(Unit_CFDAs!F$2:F$68000),1),$I539)</f>
        <v>0</v>
      </c>
      <c r="P539" s="11">
        <f ca="1">COUNTIF(OFFSET(Unit_CFDAs!G$2,0,0,COUNTA(Unit_CFDAs!G$2:G$68000),1),$I539)</f>
        <v>0</v>
      </c>
      <c r="Q539" s="11">
        <f ca="1">COUNTIF(OFFSET(Unit_CFDAs!H$2,0,0,COUNTA(Unit_CFDAs!H$2:H$68000),1),$I539)</f>
        <v>0</v>
      </c>
      <c r="R539" s="11">
        <f ca="1">COUNTIF(OFFSET(Unit_CFDAs!I$2,0,0,COUNTA(Unit_CFDAs!I$2:I$68000),1),$I539)</f>
        <v>1</v>
      </c>
      <c r="S539" s="11">
        <f ca="1">COUNTIF(OFFSET(Unit_CFDAs!J$2,0,0,COUNTA(Unit_CFDAs!J$2:J$68000),1),$I539)</f>
        <v>1</v>
      </c>
      <c r="T539" s="11">
        <f ca="1">COUNTIF(OFFSET(Unit_CFDAs!K$2,0,0,COUNTA(Unit_CFDAs!K$2:K$68000),1),$I539)</f>
        <v>0</v>
      </c>
      <c r="U539" t="str">
        <f>INDEX('CFDA-Defs'!$C$2:$C$68000,MATCH(I539,'CFDA-Defs'!$B$2:$B$68000))</f>
        <v>National Institutes Of Health, Department Of Health And Human Services</v>
      </c>
      <c r="V539" t="str">
        <f>INDEX('CFDA-Defs'!$A$2:$A$68000,MATCH(I539,'CFDA-Defs'!$B$2:$B$68000))</f>
        <v>Alcohol Research Programs</v>
      </c>
    </row>
    <row r="540" spans="1:22" x14ac:dyDescent="0.2">
      <c r="A540" s="1">
        <v>40507</v>
      </c>
      <c r="B540" s="1">
        <v>41645</v>
      </c>
      <c r="C540" t="s">
        <v>6741</v>
      </c>
      <c r="D540" t="s">
        <v>6742</v>
      </c>
      <c r="E540" t="s">
        <v>5633</v>
      </c>
      <c r="F540">
        <v>250000</v>
      </c>
      <c r="G540" t="s">
        <v>6743</v>
      </c>
      <c r="H540" t="s">
        <v>6744</v>
      </c>
      <c r="I540">
        <v>93.272999999999996</v>
      </c>
      <c r="J540" s="8">
        <f ca="1">COUNTIF(OFFSET(Unit_CFDAs!A$2,0,0,COUNTA(Unit_CFDAs!A$2:A$68000),1),$I540)</f>
        <v>1</v>
      </c>
      <c r="K540" s="8">
        <f ca="1">COUNTIF(OFFSET(Unit_CFDAs!B$2,0,0,COUNTA(Unit_CFDAs!B$2:B$68000),1),$I540)</f>
        <v>0</v>
      </c>
      <c r="L540" s="8">
        <f ca="1">COUNTIF(OFFSET(Unit_CFDAs!C$2,0,0,COUNTA(Unit_CFDAs!C$2:C$68000),1),$I540)</f>
        <v>1</v>
      </c>
      <c r="M540" s="8">
        <f ca="1">COUNTIF(OFFSET(Unit_CFDAs!D$2,0,0,COUNTA(Unit_CFDAs!D$2:D$68000),1),$I540)</f>
        <v>1</v>
      </c>
      <c r="N540" s="8">
        <f ca="1">COUNTIF(OFFSET(Unit_CFDAs!E$2,0,0,COUNTA(Unit_CFDAs!E$2:E$68000),1),$I540)</f>
        <v>0</v>
      </c>
      <c r="O540" s="9">
        <f ca="1">COUNTIF(OFFSET(Unit_CFDAs!F$2,0,0,COUNTA(Unit_CFDAs!F$2:F$68000),1),$I540)</f>
        <v>0</v>
      </c>
      <c r="P540" s="11">
        <f ca="1">COUNTIF(OFFSET(Unit_CFDAs!G$2,0,0,COUNTA(Unit_CFDAs!G$2:G$68000),1),$I540)</f>
        <v>0</v>
      </c>
      <c r="Q540" s="11">
        <f ca="1">COUNTIF(OFFSET(Unit_CFDAs!H$2,0,0,COUNTA(Unit_CFDAs!H$2:H$68000),1),$I540)</f>
        <v>0</v>
      </c>
      <c r="R540" s="11">
        <f ca="1">COUNTIF(OFFSET(Unit_CFDAs!I$2,0,0,COUNTA(Unit_CFDAs!I$2:I$68000),1),$I540)</f>
        <v>1</v>
      </c>
      <c r="S540" s="11">
        <f ca="1">COUNTIF(OFFSET(Unit_CFDAs!J$2,0,0,COUNTA(Unit_CFDAs!J$2:J$68000),1),$I540)</f>
        <v>1</v>
      </c>
      <c r="T540" s="11">
        <f ca="1">COUNTIF(OFFSET(Unit_CFDAs!K$2,0,0,COUNTA(Unit_CFDAs!K$2:K$68000),1),$I540)</f>
        <v>0</v>
      </c>
      <c r="U540" t="str">
        <f>INDEX('CFDA-Defs'!$C$2:$C$68000,MATCH(I540,'CFDA-Defs'!$B$2:$B$68000))</f>
        <v>National Institutes Of Health, Department Of Health And Human Services</v>
      </c>
      <c r="V540" t="str">
        <f>INDEX('CFDA-Defs'!$A$2:$A$68000,MATCH(I540,'CFDA-Defs'!$B$2:$B$68000))</f>
        <v>Alcohol Research Programs</v>
      </c>
    </row>
    <row r="541" spans="1:22" x14ac:dyDescent="0.2">
      <c r="A541" s="1">
        <v>40499</v>
      </c>
      <c r="B541" s="1">
        <v>41645</v>
      </c>
      <c r="C541" t="s">
        <v>6745</v>
      </c>
      <c r="D541" t="s">
        <v>6746</v>
      </c>
      <c r="E541" t="s">
        <v>5633</v>
      </c>
      <c r="F541">
        <v>450000</v>
      </c>
      <c r="G541" t="s">
        <v>6747</v>
      </c>
      <c r="H541" t="s">
        <v>6748</v>
      </c>
      <c r="I541">
        <v>93.272999999999996</v>
      </c>
      <c r="J541" s="8">
        <f ca="1">COUNTIF(OFFSET(Unit_CFDAs!A$2,0,0,COUNTA(Unit_CFDAs!A$2:A$68000),1),$I541)</f>
        <v>1</v>
      </c>
      <c r="K541" s="8">
        <f ca="1">COUNTIF(OFFSET(Unit_CFDAs!B$2,0,0,COUNTA(Unit_CFDAs!B$2:B$68000),1),$I541)</f>
        <v>0</v>
      </c>
      <c r="L541" s="8">
        <f ca="1">COUNTIF(OFFSET(Unit_CFDAs!C$2,0,0,COUNTA(Unit_CFDAs!C$2:C$68000),1),$I541)</f>
        <v>1</v>
      </c>
      <c r="M541" s="8">
        <f ca="1">COUNTIF(OFFSET(Unit_CFDAs!D$2,0,0,COUNTA(Unit_CFDAs!D$2:D$68000),1),$I541)</f>
        <v>1</v>
      </c>
      <c r="N541" s="8">
        <f ca="1">COUNTIF(OFFSET(Unit_CFDAs!E$2,0,0,COUNTA(Unit_CFDAs!E$2:E$68000),1),$I541)</f>
        <v>0</v>
      </c>
      <c r="O541" s="9">
        <f ca="1">COUNTIF(OFFSET(Unit_CFDAs!F$2,0,0,COUNTA(Unit_CFDAs!F$2:F$68000),1),$I541)</f>
        <v>0</v>
      </c>
      <c r="P541" s="11">
        <f ca="1">COUNTIF(OFFSET(Unit_CFDAs!G$2,0,0,COUNTA(Unit_CFDAs!G$2:G$68000),1),$I541)</f>
        <v>0</v>
      </c>
      <c r="Q541" s="11">
        <f ca="1">COUNTIF(OFFSET(Unit_CFDAs!H$2,0,0,COUNTA(Unit_CFDAs!H$2:H$68000),1),$I541)</f>
        <v>0</v>
      </c>
      <c r="R541" s="11">
        <f ca="1">COUNTIF(OFFSET(Unit_CFDAs!I$2,0,0,COUNTA(Unit_CFDAs!I$2:I$68000),1),$I541)</f>
        <v>1</v>
      </c>
      <c r="S541" s="11">
        <f ca="1">COUNTIF(OFFSET(Unit_CFDAs!J$2,0,0,COUNTA(Unit_CFDAs!J$2:J$68000),1),$I541)</f>
        <v>1</v>
      </c>
      <c r="T541" s="11">
        <f ca="1">COUNTIF(OFFSET(Unit_CFDAs!K$2,0,0,COUNTA(Unit_CFDAs!K$2:K$68000),1),$I541)</f>
        <v>0</v>
      </c>
      <c r="U541" t="str">
        <f>INDEX('CFDA-Defs'!$C$2:$C$68000,MATCH(I541,'CFDA-Defs'!$B$2:$B$68000))</f>
        <v>National Institutes Of Health, Department Of Health And Human Services</v>
      </c>
      <c r="V541" t="str">
        <f>INDEX('CFDA-Defs'!$A$2:$A$68000,MATCH(I541,'CFDA-Defs'!$B$2:$B$68000))</f>
        <v>Alcohol Research Programs</v>
      </c>
    </row>
    <row r="542" spans="1:22" x14ac:dyDescent="0.2">
      <c r="A542" s="1">
        <v>40499</v>
      </c>
      <c r="B542" s="1">
        <v>41645</v>
      </c>
      <c r="C542" t="s">
        <v>6749</v>
      </c>
      <c r="D542" t="s">
        <v>6750</v>
      </c>
      <c r="E542" t="s">
        <v>5633</v>
      </c>
      <c r="G542" t="s">
        <v>6751</v>
      </c>
      <c r="H542" t="s">
        <v>6752</v>
      </c>
      <c r="I542">
        <v>93.272999999999996</v>
      </c>
      <c r="J542" s="8">
        <f ca="1">COUNTIF(OFFSET(Unit_CFDAs!A$2,0,0,COUNTA(Unit_CFDAs!A$2:A$68000),1),$I542)</f>
        <v>1</v>
      </c>
      <c r="K542" s="8">
        <f ca="1">COUNTIF(OFFSET(Unit_CFDAs!B$2,0,0,COUNTA(Unit_CFDAs!B$2:B$68000),1),$I542)</f>
        <v>0</v>
      </c>
      <c r="L542" s="8">
        <f ca="1">COUNTIF(OFFSET(Unit_CFDAs!C$2,0,0,COUNTA(Unit_CFDAs!C$2:C$68000),1),$I542)</f>
        <v>1</v>
      </c>
      <c r="M542" s="8">
        <f ca="1">COUNTIF(OFFSET(Unit_CFDAs!D$2,0,0,COUNTA(Unit_CFDAs!D$2:D$68000),1),$I542)</f>
        <v>1</v>
      </c>
      <c r="N542" s="8">
        <f ca="1">COUNTIF(OFFSET(Unit_CFDAs!E$2,0,0,COUNTA(Unit_CFDAs!E$2:E$68000),1),$I542)</f>
        <v>0</v>
      </c>
      <c r="O542" s="9">
        <f ca="1">COUNTIF(OFFSET(Unit_CFDAs!F$2,0,0,COUNTA(Unit_CFDAs!F$2:F$68000),1),$I542)</f>
        <v>0</v>
      </c>
      <c r="P542" s="11">
        <f ca="1">COUNTIF(OFFSET(Unit_CFDAs!G$2,0,0,COUNTA(Unit_CFDAs!G$2:G$68000),1),$I542)</f>
        <v>0</v>
      </c>
      <c r="Q542" s="11">
        <f ca="1">COUNTIF(OFFSET(Unit_CFDAs!H$2,0,0,COUNTA(Unit_CFDAs!H$2:H$68000),1),$I542)</f>
        <v>0</v>
      </c>
      <c r="R542" s="11">
        <f ca="1">COUNTIF(OFFSET(Unit_CFDAs!I$2,0,0,COUNTA(Unit_CFDAs!I$2:I$68000),1),$I542)</f>
        <v>1</v>
      </c>
      <c r="S542" s="11">
        <f ca="1">COUNTIF(OFFSET(Unit_CFDAs!J$2,0,0,COUNTA(Unit_CFDAs!J$2:J$68000),1),$I542)</f>
        <v>1</v>
      </c>
      <c r="T542" s="11">
        <f ca="1">COUNTIF(OFFSET(Unit_CFDAs!K$2,0,0,COUNTA(Unit_CFDAs!K$2:K$68000),1),$I542)</f>
        <v>0</v>
      </c>
      <c r="U542" t="str">
        <f>INDEX('CFDA-Defs'!$C$2:$C$68000,MATCH(I542,'CFDA-Defs'!$B$2:$B$68000))</f>
        <v>National Institutes Of Health, Department Of Health And Human Services</v>
      </c>
      <c r="V542" t="str">
        <f>INDEX('CFDA-Defs'!$A$2:$A$68000,MATCH(I542,'CFDA-Defs'!$B$2:$B$68000))</f>
        <v>Alcohol Research Programs</v>
      </c>
    </row>
    <row r="543" spans="1:22" x14ac:dyDescent="0.2">
      <c r="A543" s="1">
        <v>40481</v>
      </c>
      <c r="B543" s="1">
        <v>41645</v>
      </c>
      <c r="C543" t="s">
        <v>6753</v>
      </c>
      <c r="D543" t="s">
        <v>6754</v>
      </c>
      <c r="E543" t="s">
        <v>5633</v>
      </c>
      <c r="G543" t="s">
        <v>6755</v>
      </c>
      <c r="H543" t="s">
        <v>6756</v>
      </c>
      <c r="I543">
        <v>93.272999999999996</v>
      </c>
      <c r="J543" s="8">
        <f ca="1">COUNTIF(OFFSET(Unit_CFDAs!A$2,0,0,COUNTA(Unit_CFDAs!A$2:A$68000),1),$I543)</f>
        <v>1</v>
      </c>
      <c r="K543" s="8">
        <f ca="1">COUNTIF(OFFSET(Unit_CFDAs!B$2,0,0,COUNTA(Unit_CFDAs!B$2:B$68000),1),$I543)</f>
        <v>0</v>
      </c>
      <c r="L543" s="8">
        <f ca="1">COUNTIF(OFFSET(Unit_CFDAs!C$2,0,0,COUNTA(Unit_CFDAs!C$2:C$68000),1),$I543)</f>
        <v>1</v>
      </c>
      <c r="M543" s="8">
        <f ca="1">COUNTIF(OFFSET(Unit_CFDAs!D$2,0,0,COUNTA(Unit_CFDAs!D$2:D$68000),1),$I543)</f>
        <v>1</v>
      </c>
      <c r="N543" s="8">
        <f ca="1">COUNTIF(OFFSET(Unit_CFDAs!E$2,0,0,COUNTA(Unit_CFDAs!E$2:E$68000),1),$I543)</f>
        <v>0</v>
      </c>
      <c r="O543" s="9">
        <f ca="1">COUNTIF(OFFSET(Unit_CFDAs!F$2,0,0,COUNTA(Unit_CFDAs!F$2:F$68000),1),$I543)</f>
        <v>0</v>
      </c>
      <c r="P543" s="11">
        <f ca="1">COUNTIF(OFFSET(Unit_CFDAs!G$2,0,0,COUNTA(Unit_CFDAs!G$2:G$68000),1),$I543)</f>
        <v>0</v>
      </c>
      <c r="Q543" s="11">
        <f ca="1">COUNTIF(OFFSET(Unit_CFDAs!H$2,0,0,COUNTA(Unit_CFDAs!H$2:H$68000),1),$I543)</f>
        <v>0</v>
      </c>
      <c r="R543" s="11">
        <f ca="1">COUNTIF(OFFSET(Unit_CFDAs!I$2,0,0,COUNTA(Unit_CFDAs!I$2:I$68000),1),$I543)</f>
        <v>1</v>
      </c>
      <c r="S543" s="11">
        <f ca="1">COUNTIF(OFFSET(Unit_CFDAs!J$2,0,0,COUNTA(Unit_CFDAs!J$2:J$68000),1),$I543)</f>
        <v>1</v>
      </c>
      <c r="T543" s="11">
        <f ca="1">COUNTIF(OFFSET(Unit_CFDAs!K$2,0,0,COUNTA(Unit_CFDAs!K$2:K$68000),1),$I543)</f>
        <v>0</v>
      </c>
      <c r="U543" t="str">
        <f>INDEX('CFDA-Defs'!$C$2:$C$68000,MATCH(I543,'CFDA-Defs'!$B$2:$B$68000))</f>
        <v>National Institutes Of Health, Department Of Health And Human Services</v>
      </c>
      <c r="V543" t="str">
        <f>INDEX('CFDA-Defs'!$A$2:$A$68000,MATCH(I543,'CFDA-Defs'!$B$2:$B$68000))</f>
        <v>Alcohol Research Programs</v>
      </c>
    </row>
    <row r="544" spans="1:22" x14ac:dyDescent="0.2">
      <c r="A544" s="1">
        <v>40429</v>
      </c>
      <c r="B544" s="1">
        <v>41523</v>
      </c>
      <c r="C544" t="s">
        <v>6757</v>
      </c>
      <c r="D544" t="s">
        <v>6758</v>
      </c>
      <c r="E544" t="s">
        <v>5633</v>
      </c>
      <c r="F544">
        <v>50000</v>
      </c>
      <c r="G544" t="s">
        <v>6759</v>
      </c>
      <c r="H544" t="s">
        <v>6760</v>
      </c>
      <c r="I544">
        <v>93.272999999999996</v>
      </c>
      <c r="J544" s="8">
        <f ca="1">COUNTIF(OFFSET(Unit_CFDAs!A$2,0,0,COUNTA(Unit_CFDAs!A$2:A$68000),1),$I544)</f>
        <v>1</v>
      </c>
      <c r="K544" s="8">
        <f ca="1">COUNTIF(OFFSET(Unit_CFDAs!B$2,0,0,COUNTA(Unit_CFDAs!B$2:B$68000),1),$I544)</f>
        <v>0</v>
      </c>
      <c r="L544" s="8">
        <f ca="1">COUNTIF(OFFSET(Unit_CFDAs!C$2,0,0,COUNTA(Unit_CFDAs!C$2:C$68000),1),$I544)</f>
        <v>1</v>
      </c>
      <c r="M544" s="8">
        <f ca="1">COUNTIF(OFFSET(Unit_CFDAs!D$2,0,0,COUNTA(Unit_CFDAs!D$2:D$68000),1),$I544)</f>
        <v>1</v>
      </c>
      <c r="N544" s="8">
        <f ca="1">COUNTIF(OFFSET(Unit_CFDAs!E$2,0,0,COUNTA(Unit_CFDAs!E$2:E$68000),1),$I544)</f>
        <v>0</v>
      </c>
      <c r="O544" s="9">
        <f ca="1">COUNTIF(OFFSET(Unit_CFDAs!F$2,0,0,COUNTA(Unit_CFDAs!F$2:F$68000),1),$I544)</f>
        <v>0</v>
      </c>
      <c r="P544" s="11">
        <f ca="1">COUNTIF(OFFSET(Unit_CFDAs!G$2,0,0,COUNTA(Unit_CFDAs!G$2:G$68000),1),$I544)</f>
        <v>0</v>
      </c>
      <c r="Q544" s="11">
        <f ca="1">COUNTIF(OFFSET(Unit_CFDAs!H$2,0,0,COUNTA(Unit_CFDAs!H$2:H$68000),1),$I544)</f>
        <v>0</v>
      </c>
      <c r="R544" s="11">
        <f ca="1">COUNTIF(OFFSET(Unit_CFDAs!I$2,0,0,COUNTA(Unit_CFDAs!I$2:I$68000),1),$I544)</f>
        <v>1</v>
      </c>
      <c r="S544" s="11">
        <f ca="1">COUNTIF(OFFSET(Unit_CFDAs!J$2,0,0,COUNTA(Unit_CFDAs!J$2:J$68000),1),$I544)</f>
        <v>1</v>
      </c>
      <c r="T544" s="11">
        <f ca="1">COUNTIF(OFFSET(Unit_CFDAs!K$2,0,0,COUNTA(Unit_CFDAs!K$2:K$68000),1),$I544)</f>
        <v>0</v>
      </c>
      <c r="U544" t="str">
        <f>INDEX('CFDA-Defs'!$C$2:$C$68000,MATCH(I544,'CFDA-Defs'!$B$2:$B$68000))</f>
        <v>National Institutes Of Health, Department Of Health And Human Services</v>
      </c>
      <c r="V544" t="str">
        <f>INDEX('CFDA-Defs'!$A$2:$A$68000,MATCH(I544,'CFDA-Defs'!$B$2:$B$68000))</f>
        <v>Alcohol Research Programs</v>
      </c>
    </row>
    <row r="545" spans="1:22" x14ac:dyDescent="0.2">
      <c r="A545" s="1">
        <v>40429</v>
      </c>
      <c r="B545" s="1">
        <v>41523</v>
      </c>
      <c r="C545" t="s">
        <v>6761</v>
      </c>
      <c r="D545" t="s">
        <v>6762</v>
      </c>
      <c r="E545" t="s">
        <v>5633</v>
      </c>
      <c r="F545">
        <v>275000</v>
      </c>
      <c r="G545" t="s">
        <v>6759</v>
      </c>
      <c r="H545" t="s">
        <v>6763</v>
      </c>
      <c r="I545">
        <v>93.272999999999996</v>
      </c>
      <c r="J545" s="8">
        <f ca="1">COUNTIF(OFFSET(Unit_CFDAs!A$2,0,0,COUNTA(Unit_CFDAs!A$2:A$68000),1),$I545)</f>
        <v>1</v>
      </c>
      <c r="K545" s="8">
        <f ca="1">COUNTIF(OFFSET(Unit_CFDAs!B$2,0,0,COUNTA(Unit_CFDAs!B$2:B$68000),1),$I545)</f>
        <v>0</v>
      </c>
      <c r="L545" s="8">
        <f ca="1">COUNTIF(OFFSET(Unit_CFDAs!C$2,0,0,COUNTA(Unit_CFDAs!C$2:C$68000),1),$I545)</f>
        <v>1</v>
      </c>
      <c r="M545" s="8">
        <f ca="1">COUNTIF(OFFSET(Unit_CFDAs!D$2,0,0,COUNTA(Unit_CFDAs!D$2:D$68000),1),$I545)</f>
        <v>1</v>
      </c>
      <c r="N545" s="8">
        <f ca="1">COUNTIF(OFFSET(Unit_CFDAs!E$2,0,0,COUNTA(Unit_CFDAs!E$2:E$68000),1),$I545)</f>
        <v>0</v>
      </c>
      <c r="O545" s="9">
        <f ca="1">COUNTIF(OFFSET(Unit_CFDAs!F$2,0,0,COUNTA(Unit_CFDAs!F$2:F$68000),1),$I545)</f>
        <v>0</v>
      </c>
      <c r="P545" s="11">
        <f ca="1">COUNTIF(OFFSET(Unit_CFDAs!G$2,0,0,COUNTA(Unit_CFDAs!G$2:G$68000),1),$I545)</f>
        <v>0</v>
      </c>
      <c r="Q545" s="11">
        <f ca="1">COUNTIF(OFFSET(Unit_CFDAs!H$2,0,0,COUNTA(Unit_CFDAs!H$2:H$68000),1),$I545)</f>
        <v>0</v>
      </c>
      <c r="R545" s="11">
        <f ca="1">COUNTIF(OFFSET(Unit_CFDAs!I$2,0,0,COUNTA(Unit_CFDAs!I$2:I$68000),1),$I545)</f>
        <v>1</v>
      </c>
      <c r="S545" s="11">
        <f ca="1">COUNTIF(OFFSET(Unit_CFDAs!J$2,0,0,COUNTA(Unit_CFDAs!J$2:J$68000),1),$I545)</f>
        <v>1</v>
      </c>
      <c r="T545" s="11">
        <f ca="1">COUNTIF(OFFSET(Unit_CFDAs!K$2,0,0,COUNTA(Unit_CFDAs!K$2:K$68000),1),$I545)</f>
        <v>0</v>
      </c>
      <c r="U545" t="str">
        <f>INDEX('CFDA-Defs'!$C$2:$C$68000,MATCH(I545,'CFDA-Defs'!$B$2:$B$68000))</f>
        <v>National Institutes Of Health, Department Of Health And Human Services</v>
      </c>
      <c r="V545" t="str">
        <f>INDEX('CFDA-Defs'!$A$2:$A$68000,MATCH(I545,'CFDA-Defs'!$B$2:$B$68000))</f>
        <v>Alcohol Research Programs</v>
      </c>
    </row>
    <row r="546" spans="1:22" x14ac:dyDescent="0.2">
      <c r="A546" s="1">
        <v>40429</v>
      </c>
      <c r="B546" s="1">
        <v>41523</v>
      </c>
      <c r="C546" t="s">
        <v>6764</v>
      </c>
      <c r="D546" t="s">
        <v>6765</v>
      </c>
      <c r="E546" t="s">
        <v>5633</v>
      </c>
      <c r="G546" t="s">
        <v>6759</v>
      </c>
      <c r="H546" t="s">
        <v>6766</v>
      </c>
      <c r="I546">
        <v>93.272999999999996</v>
      </c>
      <c r="J546" s="8">
        <f ca="1">COUNTIF(OFFSET(Unit_CFDAs!A$2,0,0,COUNTA(Unit_CFDAs!A$2:A$68000),1),$I546)</f>
        <v>1</v>
      </c>
      <c r="K546" s="8">
        <f ca="1">COUNTIF(OFFSET(Unit_CFDAs!B$2,0,0,COUNTA(Unit_CFDAs!B$2:B$68000),1),$I546)</f>
        <v>0</v>
      </c>
      <c r="L546" s="8">
        <f ca="1">COUNTIF(OFFSET(Unit_CFDAs!C$2,0,0,COUNTA(Unit_CFDAs!C$2:C$68000),1),$I546)</f>
        <v>1</v>
      </c>
      <c r="M546" s="8">
        <f ca="1">COUNTIF(OFFSET(Unit_CFDAs!D$2,0,0,COUNTA(Unit_CFDAs!D$2:D$68000),1),$I546)</f>
        <v>1</v>
      </c>
      <c r="N546" s="8">
        <f ca="1">COUNTIF(OFFSET(Unit_CFDAs!E$2,0,0,COUNTA(Unit_CFDAs!E$2:E$68000),1),$I546)</f>
        <v>0</v>
      </c>
      <c r="O546" s="9">
        <f ca="1">COUNTIF(OFFSET(Unit_CFDAs!F$2,0,0,COUNTA(Unit_CFDAs!F$2:F$68000),1),$I546)</f>
        <v>0</v>
      </c>
      <c r="P546" s="11">
        <f ca="1">COUNTIF(OFFSET(Unit_CFDAs!G$2,0,0,COUNTA(Unit_CFDAs!G$2:G$68000),1),$I546)</f>
        <v>0</v>
      </c>
      <c r="Q546" s="11">
        <f ca="1">COUNTIF(OFFSET(Unit_CFDAs!H$2,0,0,COUNTA(Unit_CFDAs!H$2:H$68000),1),$I546)</f>
        <v>0</v>
      </c>
      <c r="R546" s="11">
        <f ca="1">COUNTIF(OFFSET(Unit_CFDAs!I$2,0,0,COUNTA(Unit_CFDAs!I$2:I$68000),1),$I546)</f>
        <v>1</v>
      </c>
      <c r="S546" s="11">
        <f ca="1">COUNTIF(OFFSET(Unit_CFDAs!J$2,0,0,COUNTA(Unit_CFDAs!J$2:J$68000),1),$I546)</f>
        <v>1</v>
      </c>
      <c r="T546" s="11">
        <f ca="1">COUNTIF(OFFSET(Unit_CFDAs!K$2,0,0,COUNTA(Unit_CFDAs!K$2:K$68000),1),$I546)</f>
        <v>0</v>
      </c>
      <c r="U546" t="str">
        <f>INDEX('CFDA-Defs'!$C$2:$C$68000,MATCH(I546,'CFDA-Defs'!$B$2:$B$68000))</f>
        <v>National Institutes Of Health, Department Of Health And Human Services</v>
      </c>
      <c r="V546" t="str">
        <f>INDEX('CFDA-Defs'!$A$2:$A$68000,MATCH(I546,'CFDA-Defs'!$B$2:$B$68000))</f>
        <v>Alcohol Research Programs</v>
      </c>
    </row>
    <row r="547" spans="1:22" x14ac:dyDescent="0.2">
      <c r="A547" s="1">
        <v>40402</v>
      </c>
      <c r="B547" s="1">
        <v>41523</v>
      </c>
      <c r="C547" t="s">
        <v>6767</v>
      </c>
      <c r="D547" t="s">
        <v>6768</v>
      </c>
      <c r="E547" t="s">
        <v>5633</v>
      </c>
      <c r="G547" t="s">
        <v>6769</v>
      </c>
      <c r="H547" t="s">
        <v>6770</v>
      </c>
      <c r="I547">
        <v>93.272999999999996</v>
      </c>
      <c r="J547" s="8">
        <f ca="1">COUNTIF(OFFSET(Unit_CFDAs!A$2,0,0,COUNTA(Unit_CFDAs!A$2:A$68000),1),$I547)</f>
        <v>1</v>
      </c>
      <c r="K547" s="8">
        <f ca="1">COUNTIF(OFFSET(Unit_CFDAs!B$2,0,0,COUNTA(Unit_CFDAs!B$2:B$68000),1),$I547)</f>
        <v>0</v>
      </c>
      <c r="L547" s="8">
        <f ca="1">COUNTIF(OFFSET(Unit_CFDAs!C$2,0,0,COUNTA(Unit_CFDAs!C$2:C$68000),1),$I547)</f>
        <v>1</v>
      </c>
      <c r="M547" s="8">
        <f ca="1">COUNTIF(OFFSET(Unit_CFDAs!D$2,0,0,COUNTA(Unit_CFDAs!D$2:D$68000),1),$I547)</f>
        <v>1</v>
      </c>
      <c r="N547" s="8">
        <f ca="1">COUNTIF(OFFSET(Unit_CFDAs!E$2,0,0,COUNTA(Unit_CFDAs!E$2:E$68000),1),$I547)</f>
        <v>0</v>
      </c>
      <c r="O547" s="9">
        <f ca="1">COUNTIF(OFFSET(Unit_CFDAs!F$2,0,0,COUNTA(Unit_CFDAs!F$2:F$68000),1),$I547)</f>
        <v>0</v>
      </c>
      <c r="P547" s="11">
        <f ca="1">COUNTIF(OFFSET(Unit_CFDAs!G$2,0,0,COUNTA(Unit_CFDAs!G$2:G$68000),1),$I547)</f>
        <v>0</v>
      </c>
      <c r="Q547" s="11">
        <f ca="1">COUNTIF(OFFSET(Unit_CFDAs!H$2,0,0,COUNTA(Unit_CFDAs!H$2:H$68000),1),$I547)</f>
        <v>0</v>
      </c>
      <c r="R547" s="11">
        <f ca="1">COUNTIF(OFFSET(Unit_CFDAs!I$2,0,0,COUNTA(Unit_CFDAs!I$2:I$68000),1),$I547)</f>
        <v>1</v>
      </c>
      <c r="S547" s="11">
        <f ca="1">COUNTIF(OFFSET(Unit_CFDAs!J$2,0,0,COUNTA(Unit_CFDAs!J$2:J$68000),1),$I547)</f>
        <v>1</v>
      </c>
      <c r="T547" s="11">
        <f ca="1">COUNTIF(OFFSET(Unit_CFDAs!K$2,0,0,COUNTA(Unit_CFDAs!K$2:K$68000),1),$I547)</f>
        <v>0</v>
      </c>
      <c r="U547" t="str">
        <f>INDEX('CFDA-Defs'!$C$2:$C$68000,MATCH(I547,'CFDA-Defs'!$B$2:$B$68000))</f>
        <v>National Institutes Of Health, Department Of Health And Human Services</v>
      </c>
      <c r="V547" t="str">
        <f>INDEX('CFDA-Defs'!$A$2:$A$68000,MATCH(I547,'CFDA-Defs'!$B$2:$B$68000))</f>
        <v>Alcohol Research Programs</v>
      </c>
    </row>
    <row r="548" spans="1:22" x14ac:dyDescent="0.2">
      <c r="A548" s="1">
        <v>40359</v>
      </c>
      <c r="B548" s="1">
        <v>41523</v>
      </c>
      <c r="C548" t="s">
        <v>6771</v>
      </c>
      <c r="D548" t="s">
        <v>6772</v>
      </c>
      <c r="E548" t="s">
        <v>5633</v>
      </c>
      <c r="F548">
        <v>250000</v>
      </c>
      <c r="G548" t="s">
        <v>6773</v>
      </c>
      <c r="H548" t="s">
        <v>6774</v>
      </c>
      <c r="I548">
        <v>93.272999999999996</v>
      </c>
      <c r="J548" s="8">
        <f ca="1">COUNTIF(OFFSET(Unit_CFDAs!A$2,0,0,COUNTA(Unit_CFDAs!A$2:A$68000),1),$I548)</f>
        <v>1</v>
      </c>
      <c r="K548" s="8">
        <f ca="1">COUNTIF(OFFSET(Unit_CFDAs!B$2,0,0,COUNTA(Unit_CFDAs!B$2:B$68000),1),$I548)</f>
        <v>0</v>
      </c>
      <c r="L548" s="8">
        <f ca="1">COUNTIF(OFFSET(Unit_CFDAs!C$2,0,0,COUNTA(Unit_CFDAs!C$2:C$68000),1),$I548)</f>
        <v>1</v>
      </c>
      <c r="M548" s="8">
        <f ca="1">COUNTIF(OFFSET(Unit_CFDAs!D$2,0,0,COUNTA(Unit_CFDAs!D$2:D$68000),1),$I548)</f>
        <v>1</v>
      </c>
      <c r="N548" s="8">
        <f ca="1">COUNTIF(OFFSET(Unit_CFDAs!E$2,0,0,COUNTA(Unit_CFDAs!E$2:E$68000),1),$I548)</f>
        <v>0</v>
      </c>
      <c r="O548" s="9">
        <f ca="1">COUNTIF(OFFSET(Unit_CFDAs!F$2,0,0,COUNTA(Unit_CFDAs!F$2:F$68000),1),$I548)</f>
        <v>0</v>
      </c>
      <c r="P548" s="11">
        <f ca="1">COUNTIF(OFFSET(Unit_CFDAs!G$2,0,0,COUNTA(Unit_CFDAs!G$2:G$68000),1),$I548)</f>
        <v>0</v>
      </c>
      <c r="Q548" s="11">
        <f ca="1">COUNTIF(OFFSET(Unit_CFDAs!H$2,0,0,COUNTA(Unit_CFDAs!H$2:H$68000),1),$I548)</f>
        <v>0</v>
      </c>
      <c r="R548" s="11">
        <f ca="1">COUNTIF(OFFSET(Unit_CFDAs!I$2,0,0,COUNTA(Unit_CFDAs!I$2:I$68000),1),$I548)</f>
        <v>1</v>
      </c>
      <c r="S548" s="11">
        <f ca="1">COUNTIF(OFFSET(Unit_CFDAs!J$2,0,0,COUNTA(Unit_CFDAs!J$2:J$68000),1),$I548)</f>
        <v>1</v>
      </c>
      <c r="T548" s="11">
        <f ca="1">COUNTIF(OFFSET(Unit_CFDAs!K$2,0,0,COUNTA(Unit_CFDAs!K$2:K$68000),1),$I548)</f>
        <v>0</v>
      </c>
      <c r="U548" t="str">
        <f>INDEX('CFDA-Defs'!$C$2:$C$68000,MATCH(I548,'CFDA-Defs'!$B$2:$B$68000))</f>
        <v>National Institutes Of Health, Department Of Health And Human Services</v>
      </c>
      <c r="V548" t="str">
        <f>INDEX('CFDA-Defs'!$A$2:$A$68000,MATCH(I548,'CFDA-Defs'!$B$2:$B$68000))</f>
        <v>Alcohol Research Programs</v>
      </c>
    </row>
    <row r="549" spans="1:22" x14ac:dyDescent="0.2">
      <c r="A549" s="1">
        <v>40291</v>
      </c>
      <c r="B549" s="1">
        <v>41523</v>
      </c>
      <c r="C549" t="s">
        <v>6775</v>
      </c>
      <c r="D549" t="s">
        <v>6776</v>
      </c>
      <c r="E549" t="s">
        <v>5633</v>
      </c>
      <c r="G549" t="s">
        <v>6777</v>
      </c>
      <c r="H549" t="s">
        <v>6778</v>
      </c>
      <c r="I549">
        <v>93.272999999999996</v>
      </c>
      <c r="J549" s="8">
        <f ca="1">COUNTIF(OFFSET(Unit_CFDAs!A$2,0,0,COUNTA(Unit_CFDAs!A$2:A$68000),1),$I549)</f>
        <v>1</v>
      </c>
      <c r="K549" s="8">
        <f ca="1">COUNTIF(OFFSET(Unit_CFDAs!B$2,0,0,COUNTA(Unit_CFDAs!B$2:B$68000),1),$I549)</f>
        <v>0</v>
      </c>
      <c r="L549" s="8">
        <f ca="1">COUNTIF(OFFSET(Unit_CFDAs!C$2,0,0,COUNTA(Unit_CFDAs!C$2:C$68000),1),$I549)</f>
        <v>1</v>
      </c>
      <c r="M549" s="8">
        <f ca="1">COUNTIF(OFFSET(Unit_CFDAs!D$2,0,0,COUNTA(Unit_CFDAs!D$2:D$68000),1),$I549)</f>
        <v>1</v>
      </c>
      <c r="N549" s="8">
        <f ca="1">COUNTIF(OFFSET(Unit_CFDAs!E$2,0,0,COUNTA(Unit_CFDAs!E$2:E$68000),1),$I549)</f>
        <v>0</v>
      </c>
      <c r="O549" s="9">
        <f ca="1">COUNTIF(OFFSET(Unit_CFDAs!F$2,0,0,COUNTA(Unit_CFDAs!F$2:F$68000),1),$I549)</f>
        <v>0</v>
      </c>
      <c r="P549" s="11">
        <f ca="1">COUNTIF(OFFSET(Unit_CFDAs!G$2,0,0,COUNTA(Unit_CFDAs!G$2:G$68000),1),$I549)</f>
        <v>0</v>
      </c>
      <c r="Q549" s="11">
        <f ca="1">COUNTIF(OFFSET(Unit_CFDAs!H$2,0,0,COUNTA(Unit_CFDAs!H$2:H$68000),1),$I549)</f>
        <v>0</v>
      </c>
      <c r="R549" s="11">
        <f ca="1">COUNTIF(OFFSET(Unit_CFDAs!I$2,0,0,COUNTA(Unit_CFDAs!I$2:I$68000),1),$I549)</f>
        <v>1</v>
      </c>
      <c r="S549" s="11">
        <f ca="1">COUNTIF(OFFSET(Unit_CFDAs!J$2,0,0,COUNTA(Unit_CFDAs!J$2:J$68000),1),$I549)</f>
        <v>1</v>
      </c>
      <c r="T549" s="11">
        <f ca="1">COUNTIF(OFFSET(Unit_CFDAs!K$2,0,0,COUNTA(Unit_CFDAs!K$2:K$68000),1),$I549)</f>
        <v>0</v>
      </c>
      <c r="U549" t="str">
        <f>INDEX('CFDA-Defs'!$C$2:$C$68000,MATCH(I549,'CFDA-Defs'!$B$2:$B$68000))</f>
        <v>National Institutes Of Health, Department Of Health And Human Services</v>
      </c>
      <c r="V549" t="str">
        <f>INDEX('CFDA-Defs'!$A$2:$A$68000,MATCH(I549,'CFDA-Defs'!$B$2:$B$68000))</f>
        <v>Alcohol Research Programs</v>
      </c>
    </row>
    <row r="550" spans="1:22" x14ac:dyDescent="0.2">
      <c r="A550" s="1">
        <v>40291</v>
      </c>
      <c r="B550" s="1">
        <v>41523</v>
      </c>
      <c r="C550" t="s">
        <v>6779</v>
      </c>
      <c r="D550" t="s">
        <v>6780</v>
      </c>
      <c r="E550" t="s">
        <v>5633</v>
      </c>
      <c r="F550">
        <v>50000</v>
      </c>
      <c r="G550" t="s">
        <v>6781</v>
      </c>
      <c r="H550" t="s">
        <v>6782</v>
      </c>
      <c r="I550">
        <v>93.272999999999996</v>
      </c>
      <c r="J550" s="8">
        <f ca="1">COUNTIF(OFFSET(Unit_CFDAs!A$2,0,0,COUNTA(Unit_CFDAs!A$2:A$68000),1),$I550)</f>
        <v>1</v>
      </c>
      <c r="K550" s="8">
        <f ca="1">COUNTIF(OFFSET(Unit_CFDAs!B$2,0,0,COUNTA(Unit_CFDAs!B$2:B$68000),1),$I550)</f>
        <v>0</v>
      </c>
      <c r="L550" s="8">
        <f ca="1">COUNTIF(OFFSET(Unit_CFDAs!C$2,0,0,COUNTA(Unit_CFDAs!C$2:C$68000),1),$I550)</f>
        <v>1</v>
      </c>
      <c r="M550" s="8">
        <f ca="1">COUNTIF(OFFSET(Unit_CFDAs!D$2,0,0,COUNTA(Unit_CFDAs!D$2:D$68000),1),$I550)</f>
        <v>1</v>
      </c>
      <c r="N550" s="8">
        <f ca="1">COUNTIF(OFFSET(Unit_CFDAs!E$2,0,0,COUNTA(Unit_CFDAs!E$2:E$68000),1),$I550)</f>
        <v>0</v>
      </c>
      <c r="O550" s="9">
        <f ca="1">COUNTIF(OFFSET(Unit_CFDAs!F$2,0,0,COUNTA(Unit_CFDAs!F$2:F$68000),1),$I550)</f>
        <v>0</v>
      </c>
      <c r="P550" s="11">
        <f ca="1">COUNTIF(OFFSET(Unit_CFDAs!G$2,0,0,COUNTA(Unit_CFDAs!G$2:G$68000),1),$I550)</f>
        <v>0</v>
      </c>
      <c r="Q550" s="11">
        <f ca="1">COUNTIF(OFFSET(Unit_CFDAs!H$2,0,0,COUNTA(Unit_CFDAs!H$2:H$68000),1),$I550)</f>
        <v>0</v>
      </c>
      <c r="R550" s="11">
        <f ca="1">COUNTIF(OFFSET(Unit_CFDAs!I$2,0,0,COUNTA(Unit_CFDAs!I$2:I$68000),1),$I550)</f>
        <v>1</v>
      </c>
      <c r="S550" s="11">
        <f ca="1">COUNTIF(OFFSET(Unit_CFDAs!J$2,0,0,COUNTA(Unit_CFDAs!J$2:J$68000),1),$I550)</f>
        <v>1</v>
      </c>
      <c r="T550" s="11">
        <f ca="1">COUNTIF(OFFSET(Unit_CFDAs!K$2,0,0,COUNTA(Unit_CFDAs!K$2:K$68000),1),$I550)</f>
        <v>0</v>
      </c>
      <c r="U550" t="str">
        <f>INDEX('CFDA-Defs'!$C$2:$C$68000,MATCH(I550,'CFDA-Defs'!$B$2:$B$68000))</f>
        <v>National Institutes Of Health, Department Of Health And Human Services</v>
      </c>
      <c r="V550" t="str">
        <f>INDEX('CFDA-Defs'!$A$2:$A$68000,MATCH(I550,'CFDA-Defs'!$B$2:$B$68000))</f>
        <v>Alcohol Research Programs</v>
      </c>
    </row>
    <row r="551" spans="1:22" x14ac:dyDescent="0.2">
      <c r="A551" s="1">
        <v>40291</v>
      </c>
      <c r="B551" s="1">
        <v>41523</v>
      </c>
      <c r="C551" t="s">
        <v>6783</v>
      </c>
      <c r="D551" t="s">
        <v>6784</v>
      </c>
      <c r="E551" t="s">
        <v>5633</v>
      </c>
      <c r="F551">
        <v>200000</v>
      </c>
      <c r="G551" t="s">
        <v>6785</v>
      </c>
      <c r="H551" t="s">
        <v>6786</v>
      </c>
      <c r="I551">
        <v>93.272999999999996</v>
      </c>
      <c r="J551" s="8">
        <f ca="1">COUNTIF(OFFSET(Unit_CFDAs!A$2,0,0,COUNTA(Unit_CFDAs!A$2:A$68000),1),$I551)</f>
        <v>1</v>
      </c>
      <c r="K551" s="8">
        <f ca="1">COUNTIF(OFFSET(Unit_CFDAs!B$2,0,0,COUNTA(Unit_CFDAs!B$2:B$68000),1),$I551)</f>
        <v>0</v>
      </c>
      <c r="L551" s="8">
        <f ca="1">COUNTIF(OFFSET(Unit_CFDAs!C$2,0,0,COUNTA(Unit_CFDAs!C$2:C$68000),1),$I551)</f>
        <v>1</v>
      </c>
      <c r="M551" s="8">
        <f ca="1">COUNTIF(OFFSET(Unit_CFDAs!D$2,0,0,COUNTA(Unit_CFDAs!D$2:D$68000),1),$I551)</f>
        <v>1</v>
      </c>
      <c r="N551" s="8">
        <f ca="1">COUNTIF(OFFSET(Unit_CFDAs!E$2,0,0,COUNTA(Unit_CFDAs!E$2:E$68000),1),$I551)</f>
        <v>0</v>
      </c>
      <c r="O551" s="9">
        <f ca="1">COUNTIF(OFFSET(Unit_CFDAs!F$2,0,0,COUNTA(Unit_CFDAs!F$2:F$68000),1),$I551)</f>
        <v>0</v>
      </c>
      <c r="P551" s="11">
        <f ca="1">COUNTIF(OFFSET(Unit_CFDAs!G$2,0,0,COUNTA(Unit_CFDAs!G$2:G$68000),1),$I551)</f>
        <v>0</v>
      </c>
      <c r="Q551" s="11">
        <f ca="1">COUNTIF(OFFSET(Unit_CFDAs!H$2,0,0,COUNTA(Unit_CFDAs!H$2:H$68000),1),$I551)</f>
        <v>0</v>
      </c>
      <c r="R551" s="11">
        <f ca="1">COUNTIF(OFFSET(Unit_CFDAs!I$2,0,0,COUNTA(Unit_CFDAs!I$2:I$68000),1),$I551)</f>
        <v>1</v>
      </c>
      <c r="S551" s="11">
        <f ca="1">COUNTIF(OFFSET(Unit_CFDAs!J$2,0,0,COUNTA(Unit_CFDAs!J$2:J$68000),1),$I551)</f>
        <v>1</v>
      </c>
      <c r="T551" s="11">
        <f ca="1">COUNTIF(OFFSET(Unit_CFDAs!K$2,0,0,COUNTA(Unit_CFDAs!K$2:K$68000),1),$I551)</f>
        <v>0</v>
      </c>
      <c r="U551" t="str">
        <f>INDEX('CFDA-Defs'!$C$2:$C$68000,MATCH(I551,'CFDA-Defs'!$B$2:$B$68000))</f>
        <v>National Institutes Of Health, Department Of Health And Human Services</v>
      </c>
      <c r="V551" t="str">
        <f>INDEX('CFDA-Defs'!$A$2:$A$68000,MATCH(I551,'CFDA-Defs'!$B$2:$B$68000))</f>
        <v>Alcohol Research Programs</v>
      </c>
    </row>
    <row r="552" spans="1:22" x14ac:dyDescent="0.2">
      <c r="A552" s="1">
        <v>40239</v>
      </c>
      <c r="B552" s="1">
        <v>41400</v>
      </c>
      <c r="C552" t="s">
        <v>6787</v>
      </c>
      <c r="D552" t="s">
        <v>6788</v>
      </c>
      <c r="E552" t="s">
        <v>5633</v>
      </c>
      <c r="G552" t="s">
        <v>6789</v>
      </c>
      <c r="H552" t="s">
        <v>6790</v>
      </c>
      <c r="I552">
        <v>93.272999999999996</v>
      </c>
      <c r="J552" s="8">
        <f ca="1">COUNTIF(OFFSET(Unit_CFDAs!A$2,0,0,COUNTA(Unit_CFDAs!A$2:A$68000),1),$I552)</f>
        <v>1</v>
      </c>
      <c r="K552" s="8">
        <f ca="1">COUNTIF(OFFSET(Unit_CFDAs!B$2,0,0,COUNTA(Unit_CFDAs!B$2:B$68000),1),$I552)</f>
        <v>0</v>
      </c>
      <c r="L552" s="8">
        <f ca="1">COUNTIF(OFFSET(Unit_CFDAs!C$2,0,0,COUNTA(Unit_CFDAs!C$2:C$68000),1),$I552)</f>
        <v>1</v>
      </c>
      <c r="M552" s="8">
        <f ca="1">COUNTIF(OFFSET(Unit_CFDAs!D$2,0,0,COUNTA(Unit_CFDAs!D$2:D$68000),1),$I552)</f>
        <v>1</v>
      </c>
      <c r="N552" s="8">
        <f ca="1">COUNTIF(OFFSET(Unit_CFDAs!E$2,0,0,COUNTA(Unit_CFDAs!E$2:E$68000),1),$I552)</f>
        <v>0</v>
      </c>
      <c r="O552" s="9">
        <f ca="1">COUNTIF(OFFSET(Unit_CFDAs!F$2,0,0,COUNTA(Unit_CFDAs!F$2:F$68000),1),$I552)</f>
        <v>0</v>
      </c>
      <c r="P552" s="11">
        <f ca="1">COUNTIF(OFFSET(Unit_CFDAs!G$2,0,0,COUNTA(Unit_CFDAs!G$2:G$68000),1),$I552)</f>
        <v>0</v>
      </c>
      <c r="Q552" s="11">
        <f ca="1">COUNTIF(OFFSET(Unit_CFDAs!H$2,0,0,COUNTA(Unit_CFDAs!H$2:H$68000),1),$I552)</f>
        <v>0</v>
      </c>
      <c r="R552" s="11">
        <f ca="1">COUNTIF(OFFSET(Unit_CFDAs!I$2,0,0,COUNTA(Unit_CFDAs!I$2:I$68000),1),$I552)</f>
        <v>1</v>
      </c>
      <c r="S552" s="11">
        <f ca="1">COUNTIF(OFFSET(Unit_CFDAs!J$2,0,0,COUNTA(Unit_CFDAs!J$2:J$68000),1),$I552)</f>
        <v>1</v>
      </c>
      <c r="T552" s="11">
        <f ca="1">COUNTIF(OFFSET(Unit_CFDAs!K$2,0,0,COUNTA(Unit_CFDAs!K$2:K$68000),1),$I552)</f>
        <v>0</v>
      </c>
      <c r="U552" t="str">
        <f>INDEX('CFDA-Defs'!$C$2:$C$68000,MATCH(I552,'CFDA-Defs'!$B$2:$B$68000))</f>
        <v>National Institutes Of Health, Department Of Health And Human Services</v>
      </c>
      <c r="V552" t="str">
        <f>INDEX('CFDA-Defs'!$A$2:$A$68000,MATCH(I552,'CFDA-Defs'!$B$2:$B$68000))</f>
        <v>Alcohol Research Programs</v>
      </c>
    </row>
    <row r="553" spans="1:22" x14ac:dyDescent="0.2">
      <c r="A553" s="1">
        <v>40239</v>
      </c>
      <c r="B553" s="1">
        <v>41400</v>
      </c>
      <c r="C553" t="s">
        <v>6791</v>
      </c>
      <c r="D553" t="s">
        <v>6792</v>
      </c>
      <c r="E553" t="s">
        <v>5633</v>
      </c>
      <c r="F553">
        <v>200000</v>
      </c>
      <c r="G553" t="s">
        <v>6793</v>
      </c>
      <c r="H553" t="s">
        <v>6794</v>
      </c>
      <c r="I553">
        <v>93.272999999999996</v>
      </c>
      <c r="J553" s="8">
        <f ca="1">COUNTIF(OFFSET(Unit_CFDAs!A$2,0,0,COUNTA(Unit_CFDAs!A$2:A$68000),1),$I553)</f>
        <v>1</v>
      </c>
      <c r="K553" s="8">
        <f ca="1">COUNTIF(OFFSET(Unit_CFDAs!B$2,0,0,COUNTA(Unit_CFDAs!B$2:B$68000),1),$I553)</f>
        <v>0</v>
      </c>
      <c r="L553" s="8">
        <f ca="1">COUNTIF(OFFSET(Unit_CFDAs!C$2,0,0,COUNTA(Unit_CFDAs!C$2:C$68000),1),$I553)</f>
        <v>1</v>
      </c>
      <c r="M553" s="8">
        <f ca="1">COUNTIF(OFFSET(Unit_CFDAs!D$2,0,0,COUNTA(Unit_CFDAs!D$2:D$68000),1),$I553)</f>
        <v>1</v>
      </c>
      <c r="N553" s="8">
        <f ca="1">COUNTIF(OFFSET(Unit_CFDAs!E$2,0,0,COUNTA(Unit_CFDAs!E$2:E$68000),1),$I553)</f>
        <v>0</v>
      </c>
      <c r="O553" s="9">
        <f ca="1">COUNTIF(OFFSET(Unit_CFDAs!F$2,0,0,COUNTA(Unit_CFDAs!F$2:F$68000),1),$I553)</f>
        <v>0</v>
      </c>
      <c r="P553" s="11">
        <f ca="1">COUNTIF(OFFSET(Unit_CFDAs!G$2,0,0,COUNTA(Unit_CFDAs!G$2:G$68000),1),$I553)</f>
        <v>0</v>
      </c>
      <c r="Q553" s="11">
        <f ca="1">COUNTIF(OFFSET(Unit_CFDAs!H$2,0,0,COUNTA(Unit_CFDAs!H$2:H$68000),1),$I553)</f>
        <v>0</v>
      </c>
      <c r="R553" s="11">
        <f ca="1">COUNTIF(OFFSET(Unit_CFDAs!I$2,0,0,COUNTA(Unit_CFDAs!I$2:I$68000),1),$I553)</f>
        <v>1</v>
      </c>
      <c r="S553" s="11">
        <f ca="1">COUNTIF(OFFSET(Unit_CFDAs!J$2,0,0,COUNTA(Unit_CFDAs!J$2:J$68000),1),$I553)</f>
        <v>1</v>
      </c>
      <c r="T553" s="11">
        <f ca="1">COUNTIF(OFFSET(Unit_CFDAs!K$2,0,0,COUNTA(Unit_CFDAs!K$2:K$68000),1),$I553)</f>
        <v>0</v>
      </c>
      <c r="U553" t="str">
        <f>INDEX('CFDA-Defs'!$C$2:$C$68000,MATCH(I553,'CFDA-Defs'!$B$2:$B$68000))</f>
        <v>National Institutes Of Health, Department Of Health And Human Services</v>
      </c>
      <c r="V553" t="str">
        <f>INDEX('CFDA-Defs'!$A$2:$A$68000,MATCH(I553,'CFDA-Defs'!$B$2:$B$68000))</f>
        <v>Alcohol Research Programs</v>
      </c>
    </row>
    <row r="554" spans="1:22" x14ac:dyDescent="0.2">
      <c r="A554" s="1">
        <v>40236</v>
      </c>
      <c r="B554" s="1">
        <v>41400</v>
      </c>
      <c r="C554" t="s">
        <v>6795</v>
      </c>
      <c r="D554" t="s">
        <v>6796</v>
      </c>
      <c r="E554" t="s">
        <v>5633</v>
      </c>
      <c r="G554" t="s">
        <v>6797</v>
      </c>
      <c r="H554" t="s">
        <v>6798</v>
      </c>
      <c r="I554">
        <v>93.272999999999996</v>
      </c>
      <c r="J554" s="8">
        <f ca="1">COUNTIF(OFFSET(Unit_CFDAs!A$2,0,0,COUNTA(Unit_CFDAs!A$2:A$68000),1),$I554)</f>
        <v>1</v>
      </c>
      <c r="K554" s="8">
        <f ca="1">COUNTIF(OFFSET(Unit_CFDAs!B$2,0,0,COUNTA(Unit_CFDAs!B$2:B$68000),1),$I554)</f>
        <v>0</v>
      </c>
      <c r="L554" s="8">
        <f ca="1">COUNTIF(OFFSET(Unit_CFDAs!C$2,0,0,COUNTA(Unit_CFDAs!C$2:C$68000),1),$I554)</f>
        <v>1</v>
      </c>
      <c r="M554" s="8">
        <f ca="1">COUNTIF(OFFSET(Unit_CFDAs!D$2,0,0,COUNTA(Unit_CFDAs!D$2:D$68000),1),$I554)</f>
        <v>1</v>
      </c>
      <c r="N554" s="8">
        <f ca="1">COUNTIF(OFFSET(Unit_CFDAs!E$2,0,0,COUNTA(Unit_CFDAs!E$2:E$68000),1),$I554)</f>
        <v>0</v>
      </c>
      <c r="O554" s="9">
        <f ca="1">COUNTIF(OFFSET(Unit_CFDAs!F$2,0,0,COUNTA(Unit_CFDAs!F$2:F$68000),1),$I554)</f>
        <v>0</v>
      </c>
      <c r="P554" s="11">
        <f ca="1">COUNTIF(OFFSET(Unit_CFDAs!G$2,0,0,COUNTA(Unit_CFDAs!G$2:G$68000),1),$I554)</f>
        <v>0</v>
      </c>
      <c r="Q554" s="11">
        <f ca="1">COUNTIF(OFFSET(Unit_CFDAs!H$2,0,0,COUNTA(Unit_CFDAs!H$2:H$68000),1),$I554)</f>
        <v>0</v>
      </c>
      <c r="R554" s="11">
        <f ca="1">COUNTIF(OFFSET(Unit_CFDAs!I$2,0,0,COUNTA(Unit_CFDAs!I$2:I$68000),1),$I554)</f>
        <v>1</v>
      </c>
      <c r="S554" s="11">
        <f ca="1">COUNTIF(OFFSET(Unit_CFDAs!J$2,0,0,COUNTA(Unit_CFDAs!J$2:J$68000),1),$I554)</f>
        <v>1</v>
      </c>
      <c r="T554" s="11">
        <f ca="1">COUNTIF(OFFSET(Unit_CFDAs!K$2,0,0,COUNTA(Unit_CFDAs!K$2:K$68000),1),$I554)</f>
        <v>0</v>
      </c>
      <c r="U554" t="str">
        <f>INDEX('CFDA-Defs'!$C$2:$C$68000,MATCH(I554,'CFDA-Defs'!$B$2:$B$68000))</f>
        <v>National Institutes Of Health, Department Of Health And Human Services</v>
      </c>
      <c r="V554" t="str">
        <f>INDEX('CFDA-Defs'!$A$2:$A$68000,MATCH(I554,'CFDA-Defs'!$B$2:$B$68000))</f>
        <v>Alcohol Research Programs</v>
      </c>
    </row>
    <row r="555" spans="1:22" x14ac:dyDescent="0.2">
      <c r="A555" s="1">
        <v>40236</v>
      </c>
      <c r="B555" s="1">
        <v>41400</v>
      </c>
      <c r="C555" t="s">
        <v>6799</v>
      </c>
      <c r="D555" t="s">
        <v>6800</v>
      </c>
      <c r="E555" t="s">
        <v>5633</v>
      </c>
      <c r="F555">
        <v>200000</v>
      </c>
      <c r="G555" t="s">
        <v>6801</v>
      </c>
      <c r="H555" t="s">
        <v>6802</v>
      </c>
      <c r="I555">
        <v>93.272999999999996</v>
      </c>
      <c r="J555" s="8">
        <f ca="1">COUNTIF(OFFSET(Unit_CFDAs!A$2,0,0,COUNTA(Unit_CFDAs!A$2:A$68000),1),$I555)</f>
        <v>1</v>
      </c>
      <c r="K555" s="8">
        <f ca="1">COUNTIF(OFFSET(Unit_CFDAs!B$2,0,0,COUNTA(Unit_CFDAs!B$2:B$68000),1),$I555)</f>
        <v>0</v>
      </c>
      <c r="L555" s="8">
        <f ca="1">COUNTIF(OFFSET(Unit_CFDAs!C$2,0,0,COUNTA(Unit_CFDAs!C$2:C$68000),1),$I555)</f>
        <v>1</v>
      </c>
      <c r="M555" s="8">
        <f ca="1">COUNTIF(OFFSET(Unit_CFDAs!D$2,0,0,COUNTA(Unit_CFDAs!D$2:D$68000),1),$I555)</f>
        <v>1</v>
      </c>
      <c r="N555" s="8">
        <f ca="1">COUNTIF(OFFSET(Unit_CFDAs!E$2,0,0,COUNTA(Unit_CFDAs!E$2:E$68000),1),$I555)</f>
        <v>0</v>
      </c>
      <c r="O555" s="9">
        <f ca="1">COUNTIF(OFFSET(Unit_CFDAs!F$2,0,0,COUNTA(Unit_CFDAs!F$2:F$68000),1),$I555)</f>
        <v>0</v>
      </c>
      <c r="P555" s="11">
        <f ca="1">COUNTIF(OFFSET(Unit_CFDAs!G$2,0,0,COUNTA(Unit_CFDAs!G$2:G$68000),1),$I555)</f>
        <v>0</v>
      </c>
      <c r="Q555" s="11">
        <f ca="1">COUNTIF(OFFSET(Unit_CFDAs!H$2,0,0,COUNTA(Unit_CFDAs!H$2:H$68000),1),$I555)</f>
        <v>0</v>
      </c>
      <c r="R555" s="11">
        <f ca="1">COUNTIF(OFFSET(Unit_CFDAs!I$2,0,0,COUNTA(Unit_CFDAs!I$2:I$68000),1),$I555)</f>
        <v>1</v>
      </c>
      <c r="S555" s="11">
        <f ca="1">COUNTIF(OFFSET(Unit_CFDAs!J$2,0,0,COUNTA(Unit_CFDAs!J$2:J$68000),1),$I555)</f>
        <v>1</v>
      </c>
      <c r="T555" s="11">
        <f ca="1">COUNTIF(OFFSET(Unit_CFDAs!K$2,0,0,COUNTA(Unit_CFDAs!K$2:K$68000),1),$I555)</f>
        <v>0</v>
      </c>
      <c r="U555" t="str">
        <f>INDEX('CFDA-Defs'!$C$2:$C$68000,MATCH(I555,'CFDA-Defs'!$B$2:$B$68000))</f>
        <v>National Institutes Of Health, Department Of Health And Human Services</v>
      </c>
      <c r="V555" t="str">
        <f>INDEX('CFDA-Defs'!$A$2:$A$68000,MATCH(I555,'CFDA-Defs'!$B$2:$B$68000))</f>
        <v>Alcohol Research Programs</v>
      </c>
    </row>
    <row r="556" spans="1:22" x14ac:dyDescent="0.2">
      <c r="A556" s="1">
        <v>40184</v>
      </c>
      <c r="B556" s="1">
        <v>41400</v>
      </c>
      <c r="C556" t="s">
        <v>6803</v>
      </c>
      <c r="D556" t="s">
        <v>6804</v>
      </c>
      <c r="E556" t="s">
        <v>5633</v>
      </c>
      <c r="G556" t="s">
        <v>6805</v>
      </c>
      <c r="H556" t="s">
        <v>6806</v>
      </c>
      <c r="I556">
        <v>93.272999999999996</v>
      </c>
      <c r="J556" s="8">
        <f ca="1">COUNTIF(OFFSET(Unit_CFDAs!A$2,0,0,COUNTA(Unit_CFDAs!A$2:A$68000),1),$I556)</f>
        <v>1</v>
      </c>
      <c r="K556" s="8">
        <f ca="1">COUNTIF(OFFSET(Unit_CFDAs!B$2,0,0,COUNTA(Unit_CFDAs!B$2:B$68000),1),$I556)</f>
        <v>0</v>
      </c>
      <c r="L556" s="8">
        <f ca="1">COUNTIF(OFFSET(Unit_CFDAs!C$2,0,0,COUNTA(Unit_CFDAs!C$2:C$68000),1),$I556)</f>
        <v>1</v>
      </c>
      <c r="M556" s="8">
        <f ca="1">COUNTIF(OFFSET(Unit_CFDAs!D$2,0,0,COUNTA(Unit_CFDAs!D$2:D$68000),1),$I556)</f>
        <v>1</v>
      </c>
      <c r="N556" s="8">
        <f ca="1">COUNTIF(OFFSET(Unit_CFDAs!E$2,0,0,COUNTA(Unit_CFDAs!E$2:E$68000),1),$I556)</f>
        <v>0</v>
      </c>
      <c r="O556" s="9">
        <f ca="1">COUNTIF(OFFSET(Unit_CFDAs!F$2,0,0,COUNTA(Unit_CFDAs!F$2:F$68000),1),$I556)</f>
        <v>0</v>
      </c>
      <c r="P556" s="11">
        <f ca="1">COUNTIF(OFFSET(Unit_CFDAs!G$2,0,0,COUNTA(Unit_CFDAs!G$2:G$68000),1),$I556)</f>
        <v>0</v>
      </c>
      <c r="Q556" s="11">
        <f ca="1">COUNTIF(OFFSET(Unit_CFDAs!H$2,0,0,COUNTA(Unit_CFDAs!H$2:H$68000),1),$I556)</f>
        <v>0</v>
      </c>
      <c r="R556" s="11">
        <f ca="1">COUNTIF(OFFSET(Unit_CFDAs!I$2,0,0,COUNTA(Unit_CFDAs!I$2:I$68000),1),$I556)</f>
        <v>1</v>
      </c>
      <c r="S556" s="11">
        <f ca="1">COUNTIF(OFFSET(Unit_CFDAs!J$2,0,0,COUNTA(Unit_CFDAs!J$2:J$68000),1),$I556)</f>
        <v>1</v>
      </c>
      <c r="T556" s="11">
        <f ca="1">COUNTIF(OFFSET(Unit_CFDAs!K$2,0,0,COUNTA(Unit_CFDAs!K$2:K$68000),1),$I556)</f>
        <v>0</v>
      </c>
      <c r="U556" t="str">
        <f>INDEX('CFDA-Defs'!$C$2:$C$68000,MATCH(I556,'CFDA-Defs'!$B$2:$B$68000))</f>
        <v>National Institutes Of Health, Department Of Health And Human Services</v>
      </c>
      <c r="V556" t="str">
        <f>INDEX('CFDA-Defs'!$A$2:$A$68000,MATCH(I556,'CFDA-Defs'!$B$2:$B$68000))</f>
        <v>Alcohol Research Programs</v>
      </c>
    </row>
    <row r="557" spans="1:22" x14ac:dyDescent="0.2">
      <c r="A557" s="1">
        <v>40184</v>
      </c>
      <c r="B557" s="1">
        <v>41400</v>
      </c>
      <c r="C557" t="s">
        <v>6807</v>
      </c>
      <c r="D557" t="s">
        <v>6808</v>
      </c>
      <c r="E557" t="s">
        <v>5633</v>
      </c>
      <c r="F557">
        <v>100000</v>
      </c>
      <c r="G557" t="s">
        <v>6809</v>
      </c>
      <c r="H557" t="s">
        <v>6810</v>
      </c>
      <c r="I557">
        <v>93.272999999999996</v>
      </c>
      <c r="J557" s="8">
        <f ca="1">COUNTIF(OFFSET(Unit_CFDAs!A$2,0,0,COUNTA(Unit_CFDAs!A$2:A$68000),1),$I557)</f>
        <v>1</v>
      </c>
      <c r="K557" s="8">
        <f ca="1">COUNTIF(OFFSET(Unit_CFDAs!B$2,0,0,COUNTA(Unit_CFDAs!B$2:B$68000),1),$I557)</f>
        <v>0</v>
      </c>
      <c r="L557" s="8">
        <f ca="1">COUNTIF(OFFSET(Unit_CFDAs!C$2,0,0,COUNTA(Unit_CFDAs!C$2:C$68000),1),$I557)</f>
        <v>1</v>
      </c>
      <c r="M557" s="8">
        <f ca="1">COUNTIF(OFFSET(Unit_CFDAs!D$2,0,0,COUNTA(Unit_CFDAs!D$2:D$68000),1),$I557)</f>
        <v>1</v>
      </c>
      <c r="N557" s="8">
        <f ca="1">COUNTIF(OFFSET(Unit_CFDAs!E$2,0,0,COUNTA(Unit_CFDAs!E$2:E$68000),1),$I557)</f>
        <v>0</v>
      </c>
      <c r="O557" s="9">
        <f ca="1">COUNTIF(OFFSET(Unit_CFDAs!F$2,0,0,COUNTA(Unit_CFDAs!F$2:F$68000),1),$I557)</f>
        <v>0</v>
      </c>
      <c r="P557" s="11">
        <f ca="1">COUNTIF(OFFSET(Unit_CFDAs!G$2,0,0,COUNTA(Unit_CFDAs!G$2:G$68000),1),$I557)</f>
        <v>0</v>
      </c>
      <c r="Q557" s="11">
        <f ca="1">COUNTIF(OFFSET(Unit_CFDAs!H$2,0,0,COUNTA(Unit_CFDAs!H$2:H$68000),1),$I557)</f>
        <v>0</v>
      </c>
      <c r="R557" s="11">
        <f ca="1">COUNTIF(OFFSET(Unit_CFDAs!I$2,0,0,COUNTA(Unit_CFDAs!I$2:I$68000),1),$I557)</f>
        <v>1</v>
      </c>
      <c r="S557" s="11">
        <f ca="1">COUNTIF(OFFSET(Unit_CFDAs!J$2,0,0,COUNTA(Unit_CFDAs!J$2:J$68000),1),$I557)</f>
        <v>1</v>
      </c>
      <c r="T557" s="11">
        <f ca="1">COUNTIF(OFFSET(Unit_CFDAs!K$2,0,0,COUNTA(Unit_CFDAs!K$2:K$68000),1),$I557)</f>
        <v>0</v>
      </c>
      <c r="U557" t="str">
        <f>INDEX('CFDA-Defs'!$C$2:$C$68000,MATCH(I557,'CFDA-Defs'!$B$2:$B$68000))</f>
        <v>National Institutes Of Health, Department Of Health And Human Services</v>
      </c>
      <c r="V557" t="str">
        <f>INDEX('CFDA-Defs'!$A$2:$A$68000,MATCH(I557,'CFDA-Defs'!$B$2:$B$68000))</f>
        <v>Alcohol Research Programs</v>
      </c>
    </row>
    <row r="558" spans="1:22" x14ac:dyDescent="0.2">
      <c r="A558" s="1">
        <v>40184</v>
      </c>
      <c r="B558" s="1">
        <v>41400</v>
      </c>
      <c r="C558" t="s">
        <v>6811</v>
      </c>
      <c r="D558" t="s">
        <v>6812</v>
      </c>
      <c r="E558" t="s">
        <v>5633</v>
      </c>
      <c r="F558">
        <v>200000</v>
      </c>
      <c r="G558" t="s">
        <v>6813</v>
      </c>
      <c r="H558" t="s">
        <v>6814</v>
      </c>
      <c r="I558">
        <v>93.272999999999996</v>
      </c>
      <c r="J558" s="8">
        <f ca="1">COUNTIF(OFFSET(Unit_CFDAs!A$2,0,0,COUNTA(Unit_CFDAs!A$2:A$68000),1),$I558)</f>
        <v>1</v>
      </c>
      <c r="K558" s="8">
        <f ca="1">COUNTIF(OFFSET(Unit_CFDAs!B$2,0,0,COUNTA(Unit_CFDAs!B$2:B$68000),1),$I558)</f>
        <v>0</v>
      </c>
      <c r="L558" s="8">
        <f ca="1">COUNTIF(OFFSET(Unit_CFDAs!C$2,0,0,COUNTA(Unit_CFDAs!C$2:C$68000),1),$I558)</f>
        <v>1</v>
      </c>
      <c r="M558" s="8">
        <f ca="1">COUNTIF(OFFSET(Unit_CFDAs!D$2,0,0,COUNTA(Unit_CFDAs!D$2:D$68000),1),$I558)</f>
        <v>1</v>
      </c>
      <c r="N558" s="8">
        <f ca="1">COUNTIF(OFFSET(Unit_CFDAs!E$2,0,0,COUNTA(Unit_CFDAs!E$2:E$68000),1),$I558)</f>
        <v>0</v>
      </c>
      <c r="O558" s="9">
        <f ca="1">COUNTIF(OFFSET(Unit_CFDAs!F$2,0,0,COUNTA(Unit_CFDAs!F$2:F$68000),1),$I558)</f>
        <v>0</v>
      </c>
      <c r="P558" s="11">
        <f ca="1">COUNTIF(OFFSET(Unit_CFDAs!G$2,0,0,COUNTA(Unit_CFDAs!G$2:G$68000),1),$I558)</f>
        <v>0</v>
      </c>
      <c r="Q558" s="11">
        <f ca="1">COUNTIF(OFFSET(Unit_CFDAs!H$2,0,0,COUNTA(Unit_CFDAs!H$2:H$68000),1),$I558)</f>
        <v>0</v>
      </c>
      <c r="R558" s="11">
        <f ca="1">COUNTIF(OFFSET(Unit_CFDAs!I$2,0,0,COUNTA(Unit_CFDAs!I$2:I$68000),1),$I558)</f>
        <v>1</v>
      </c>
      <c r="S558" s="11">
        <f ca="1">COUNTIF(OFFSET(Unit_CFDAs!J$2,0,0,COUNTA(Unit_CFDAs!J$2:J$68000),1),$I558)</f>
        <v>1</v>
      </c>
      <c r="T558" s="11">
        <f ca="1">COUNTIF(OFFSET(Unit_CFDAs!K$2,0,0,COUNTA(Unit_CFDAs!K$2:K$68000),1),$I558)</f>
        <v>0</v>
      </c>
      <c r="U558" t="str">
        <f>INDEX('CFDA-Defs'!$C$2:$C$68000,MATCH(I558,'CFDA-Defs'!$B$2:$B$68000))</f>
        <v>National Institutes Of Health, Department Of Health And Human Services</v>
      </c>
      <c r="V558" t="str">
        <f>INDEX('CFDA-Defs'!$A$2:$A$68000,MATCH(I558,'CFDA-Defs'!$B$2:$B$68000))</f>
        <v>Alcohol Research Programs</v>
      </c>
    </row>
    <row r="559" spans="1:22" x14ac:dyDescent="0.2">
      <c r="A559" s="1">
        <v>40158</v>
      </c>
      <c r="B559" s="1">
        <v>41400</v>
      </c>
      <c r="C559" t="s">
        <v>6815</v>
      </c>
      <c r="D559" t="s">
        <v>6816</v>
      </c>
      <c r="E559" t="s">
        <v>5635</v>
      </c>
      <c r="F559">
        <v>200000</v>
      </c>
      <c r="G559" t="s">
        <v>9219</v>
      </c>
      <c r="H559" t="s">
        <v>6817</v>
      </c>
      <c r="I559">
        <v>93.272999999999996</v>
      </c>
      <c r="J559" s="8">
        <f ca="1">COUNTIF(OFFSET(Unit_CFDAs!A$2,0,0,COUNTA(Unit_CFDAs!A$2:A$68000),1),$I559)</f>
        <v>1</v>
      </c>
      <c r="K559" s="8">
        <f ca="1">COUNTIF(OFFSET(Unit_CFDAs!B$2,0,0,COUNTA(Unit_CFDAs!B$2:B$68000),1),$I559)</f>
        <v>0</v>
      </c>
      <c r="L559" s="8">
        <f ca="1">COUNTIF(OFFSET(Unit_CFDAs!C$2,0,0,COUNTA(Unit_CFDAs!C$2:C$68000),1),$I559)</f>
        <v>1</v>
      </c>
      <c r="M559" s="8">
        <f ca="1">COUNTIF(OFFSET(Unit_CFDAs!D$2,0,0,COUNTA(Unit_CFDAs!D$2:D$68000),1),$I559)</f>
        <v>1</v>
      </c>
      <c r="N559" s="8">
        <f ca="1">COUNTIF(OFFSET(Unit_CFDAs!E$2,0,0,COUNTA(Unit_CFDAs!E$2:E$68000),1),$I559)</f>
        <v>0</v>
      </c>
      <c r="O559" s="9">
        <f ca="1">COUNTIF(OFFSET(Unit_CFDAs!F$2,0,0,COUNTA(Unit_CFDAs!F$2:F$68000),1),$I559)</f>
        <v>0</v>
      </c>
      <c r="P559" s="11">
        <f ca="1">COUNTIF(OFFSET(Unit_CFDAs!G$2,0,0,COUNTA(Unit_CFDAs!G$2:G$68000),1),$I559)</f>
        <v>0</v>
      </c>
      <c r="Q559" s="11">
        <f ca="1">COUNTIF(OFFSET(Unit_CFDAs!H$2,0,0,COUNTA(Unit_CFDAs!H$2:H$68000),1),$I559)</f>
        <v>0</v>
      </c>
      <c r="R559" s="11">
        <f ca="1">COUNTIF(OFFSET(Unit_CFDAs!I$2,0,0,COUNTA(Unit_CFDAs!I$2:I$68000),1),$I559)</f>
        <v>1</v>
      </c>
      <c r="S559" s="11">
        <f ca="1">COUNTIF(OFFSET(Unit_CFDAs!J$2,0,0,COUNTA(Unit_CFDAs!J$2:J$68000),1),$I559)</f>
        <v>1</v>
      </c>
      <c r="T559" s="11">
        <f ca="1">COUNTIF(OFFSET(Unit_CFDAs!K$2,0,0,COUNTA(Unit_CFDAs!K$2:K$68000),1),$I559)</f>
        <v>0</v>
      </c>
      <c r="U559" t="str">
        <f>INDEX('CFDA-Defs'!$C$2:$C$68000,MATCH(I559,'CFDA-Defs'!$B$2:$B$68000))</f>
        <v>National Institutes Of Health, Department Of Health And Human Services</v>
      </c>
      <c r="V559" t="str">
        <f>INDEX('CFDA-Defs'!$A$2:$A$68000,MATCH(I559,'CFDA-Defs'!$B$2:$B$68000))</f>
        <v>Alcohol Research Programs</v>
      </c>
    </row>
    <row r="560" spans="1:22" x14ac:dyDescent="0.2">
      <c r="A560" s="1">
        <v>40158</v>
      </c>
      <c r="B560" s="1">
        <v>41400</v>
      </c>
      <c r="C560" t="s">
        <v>6818</v>
      </c>
      <c r="D560" t="s">
        <v>6819</v>
      </c>
      <c r="E560" t="s">
        <v>5635</v>
      </c>
      <c r="G560" t="s">
        <v>6820</v>
      </c>
      <c r="H560" t="s">
        <v>6821</v>
      </c>
      <c r="I560">
        <v>93.272999999999996</v>
      </c>
      <c r="J560" s="8">
        <f ca="1">COUNTIF(OFFSET(Unit_CFDAs!A$2,0,0,COUNTA(Unit_CFDAs!A$2:A$68000),1),$I560)</f>
        <v>1</v>
      </c>
      <c r="K560" s="8">
        <f ca="1">COUNTIF(OFFSET(Unit_CFDAs!B$2,0,0,COUNTA(Unit_CFDAs!B$2:B$68000),1),$I560)</f>
        <v>0</v>
      </c>
      <c r="L560" s="8">
        <f ca="1">COUNTIF(OFFSET(Unit_CFDAs!C$2,0,0,COUNTA(Unit_CFDAs!C$2:C$68000),1),$I560)</f>
        <v>1</v>
      </c>
      <c r="M560" s="8">
        <f ca="1">COUNTIF(OFFSET(Unit_CFDAs!D$2,0,0,COUNTA(Unit_CFDAs!D$2:D$68000),1),$I560)</f>
        <v>1</v>
      </c>
      <c r="N560" s="8">
        <f ca="1">COUNTIF(OFFSET(Unit_CFDAs!E$2,0,0,COUNTA(Unit_CFDAs!E$2:E$68000),1),$I560)</f>
        <v>0</v>
      </c>
      <c r="O560" s="9">
        <f ca="1">COUNTIF(OFFSET(Unit_CFDAs!F$2,0,0,COUNTA(Unit_CFDAs!F$2:F$68000),1),$I560)</f>
        <v>0</v>
      </c>
      <c r="P560" s="11">
        <f ca="1">COUNTIF(OFFSET(Unit_CFDAs!G$2,0,0,COUNTA(Unit_CFDAs!G$2:G$68000),1),$I560)</f>
        <v>0</v>
      </c>
      <c r="Q560" s="11">
        <f ca="1">COUNTIF(OFFSET(Unit_CFDAs!H$2,0,0,COUNTA(Unit_CFDAs!H$2:H$68000),1),$I560)</f>
        <v>0</v>
      </c>
      <c r="R560" s="11">
        <f ca="1">COUNTIF(OFFSET(Unit_CFDAs!I$2,0,0,COUNTA(Unit_CFDAs!I$2:I$68000),1),$I560)</f>
        <v>1</v>
      </c>
      <c r="S560" s="11">
        <f ca="1">COUNTIF(OFFSET(Unit_CFDAs!J$2,0,0,COUNTA(Unit_CFDAs!J$2:J$68000),1),$I560)</f>
        <v>1</v>
      </c>
      <c r="T560" s="11">
        <f ca="1">COUNTIF(OFFSET(Unit_CFDAs!K$2,0,0,COUNTA(Unit_CFDAs!K$2:K$68000),1),$I560)</f>
        <v>0</v>
      </c>
      <c r="U560" t="str">
        <f>INDEX('CFDA-Defs'!$C$2:$C$68000,MATCH(I560,'CFDA-Defs'!$B$2:$B$68000))</f>
        <v>National Institutes Of Health, Department Of Health And Human Services</v>
      </c>
      <c r="V560" t="str">
        <f>INDEX('CFDA-Defs'!$A$2:$A$68000,MATCH(I560,'CFDA-Defs'!$B$2:$B$68000))</f>
        <v>Alcohol Research Programs</v>
      </c>
    </row>
    <row r="561" spans="1:22" x14ac:dyDescent="0.2">
      <c r="A561" s="1">
        <v>40158</v>
      </c>
      <c r="B561" s="1">
        <v>41400</v>
      </c>
      <c r="C561" t="s">
        <v>6822</v>
      </c>
      <c r="D561" t="s">
        <v>6823</v>
      </c>
      <c r="E561" t="s">
        <v>5635</v>
      </c>
      <c r="F561">
        <v>100000</v>
      </c>
      <c r="G561" t="s">
        <v>6824</v>
      </c>
      <c r="H561" t="s">
        <v>6825</v>
      </c>
      <c r="I561">
        <v>93.272999999999996</v>
      </c>
      <c r="J561" s="8">
        <f ca="1">COUNTIF(OFFSET(Unit_CFDAs!A$2,0,0,COUNTA(Unit_CFDAs!A$2:A$68000),1),$I561)</f>
        <v>1</v>
      </c>
      <c r="K561" s="8">
        <f ca="1">COUNTIF(OFFSET(Unit_CFDAs!B$2,0,0,COUNTA(Unit_CFDAs!B$2:B$68000),1),$I561)</f>
        <v>0</v>
      </c>
      <c r="L561" s="8">
        <f ca="1">COUNTIF(OFFSET(Unit_CFDAs!C$2,0,0,COUNTA(Unit_CFDAs!C$2:C$68000),1),$I561)</f>
        <v>1</v>
      </c>
      <c r="M561" s="8">
        <f ca="1">COUNTIF(OFFSET(Unit_CFDAs!D$2,0,0,COUNTA(Unit_CFDAs!D$2:D$68000),1),$I561)</f>
        <v>1</v>
      </c>
      <c r="N561" s="8">
        <f ca="1">COUNTIF(OFFSET(Unit_CFDAs!E$2,0,0,COUNTA(Unit_CFDAs!E$2:E$68000),1),$I561)</f>
        <v>0</v>
      </c>
      <c r="O561" s="9">
        <f ca="1">COUNTIF(OFFSET(Unit_CFDAs!F$2,0,0,COUNTA(Unit_CFDAs!F$2:F$68000),1),$I561)</f>
        <v>0</v>
      </c>
      <c r="P561" s="11">
        <f ca="1">COUNTIF(OFFSET(Unit_CFDAs!G$2,0,0,COUNTA(Unit_CFDAs!G$2:G$68000),1),$I561)</f>
        <v>0</v>
      </c>
      <c r="Q561" s="11">
        <f ca="1">COUNTIF(OFFSET(Unit_CFDAs!H$2,0,0,COUNTA(Unit_CFDAs!H$2:H$68000),1),$I561)</f>
        <v>0</v>
      </c>
      <c r="R561" s="11">
        <f ca="1">COUNTIF(OFFSET(Unit_CFDAs!I$2,0,0,COUNTA(Unit_CFDAs!I$2:I$68000),1),$I561)</f>
        <v>1</v>
      </c>
      <c r="S561" s="11">
        <f ca="1">COUNTIF(OFFSET(Unit_CFDAs!J$2,0,0,COUNTA(Unit_CFDAs!J$2:J$68000),1),$I561)</f>
        <v>1</v>
      </c>
      <c r="T561" s="11">
        <f ca="1">COUNTIF(OFFSET(Unit_CFDAs!K$2,0,0,COUNTA(Unit_CFDAs!K$2:K$68000),1),$I561)</f>
        <v>0</v>
      </c>
      <c r="U561" t="str">
        <f>INDEX('CFDA-Defs'!$C$2:$C$68000,MATCH(I561,'CFDA-Defs'!$B$2:$B$68000))</f>
        <v>National Institutes Of Health, Department Of Health And Human Services</v>
      </c>
      <c r="V561" t="str">
        <f>INDEX('CFDA-Defs'!$A$2:$A$68000,MATCH(I561,'CFDA-Defs'!$B$2:$B$68000))</f>
        <v>Alcohol Research Programs</v>
      </c>
    </row>
    <row r="562" spans="1:22" x14ac:dyDescent="0.2">
      <c r="A562" s="1">
        <v>40078</v>
      </c>
      <c r="B562" s="1">
        <v>41400</v>
      </c>
      <c r="C562" t="s">
        <v>6829</v>
      </c>
      <c r="D562" t="s">
        <v>6830</v>
      </c>
      <c r="E562" t="s">
        <v>5635</v>
      </c>
      <c r="G562" t="s">
        <v>6827</v>
      </c>
      <c r="H562" t="s">
        <v>6831</v>
      </c>
      <c r="I562">
        <v>93.272999999999996</v>
      </c>
      <c r="J562" s="8">
        <f ca="1">COUNTIF(OFFSET(Unit_CFDAs!A$2,0,0,COUNTA(Unit_CFDAs!A$2:A$68000),1),$I562)</f>
        <v>1</v>
      </c>
      <c r="K562" s="8">
        <f ca="1">COUNTIF(OFFSET(Unit_CFDAs!B$2,0,0,COUNTA(Unit_CFDAs!B$2:B$68000),1),$I562)</f>
        <v>0</v>
      </c>
      <c r="L562" s="8">
        <f ca="1">COUNTIF(OFFSET(Unit_CFDAs!C$2,0,0,COUNTA(Unit_CFDAs!C$2:C$68000),1),$I562)</f>
        <v>1</v>
      </c>
      <c r="M562" s="8">
        <f ca="1">COUNTIF(OFFSET(Unit_CFDAs!D$2,0,0,COUNTA(Unit_CFDAs!D$2:D$68000),1),$I562)</f>
        <v>1</v>
      </c>
      <c r="N562" s="8">
        <f ca="1">COUNTIF(OFFSET(Unit_CFDAs!E$2,0,0,COUNTA(Unit_CFDAs!E$2:E$68000),1),$I562)</f>
        <v>0</v>
      </c>
      <c r="O562" s="9">
        <f ca="1">COUNTIF(OFFSET(Unit_CFDAs!F$2,0,0,COUNTA(Unit_CFDAs!F$2:F$68000),1),$I562)</f>
        <v>0</v>
      </c>
      <c r="P562" s="11">
        <f ca="1">COUNTIF(OFFSET(Unit_CFDAs!G$2,0,0,COUNTA(Unit_CFDAs!G$2:G$68000),1),$I562)</f>
        <v>0</v>
      </c>
      <c r="Q562" s="11">
        <f ca="1">COUNTIF(OFFSET(Unit_CFDAs!H$2,0,0,COUNTA(Unit_CFDAs!H$2:H$68000),1),$I562)</f>
        <v>0</v>
      </c>
      <c r="R562" s="11">
        <f ca="1">COUNTIF(OFFSET(Unit_CFDAs!I$2,0,0,COUNTA(Unit_CFDAs!I$2:I$68000),1),$I562)</f>
        <v>1</v>
      </c>
      <c r="S562" s="11">
        <f ca="1">COUNTIF(OFFSET(Unit_CFDAs!J$2,0,0,COUNTA(Unit_CFDAs!J$2:J$68000),1),$I562)</f>
        <v>1</v>
      </c>
      <c r="T562" s="11">
        <f ca="1">COUNTIF(OFFSET(Unit_CFDAs!K$2,0,0,COUNTA(Unit_CFDAs!K$2:K$68000),1),$I562)</f>
        <v>0</v>
      </c>
      <c r="U562" t="str">
        <f>INDEX('CFDA-Defs'!$C$2:$C$68000,MATCH(I562,'CFDA-Defs'!$B$2:$B$68000))</f>
        <v>National Institutes Of Health, Department Of Health And Human Services</v>
      </c>
      <c r="V562" t="str">
        <f>INDEX('CFDA-Defs'!$A$2:$A$68000,MATCH(I562,'CFDA-Defs'!$B$2:$B$68000))</f>
        <v>Alcohol Research Programs</v>
      </c>
    </row>
    <row r="563" spans="1:22" x14ac:dyDescent="0.2">
      <c r="A563" s="1">
        <v>41340</v>
      </c>
      <c r="B563" s="1">
        <v>42209</v>
      </c>
      <c r="C563" t="s">
        <v>9741</v>
      </c>
      <c r="D563" t="s">
        <v>9232</v>
      </c>
      <c r="E563" t="s">
        <v>5633</v>
      </c>
      <c r="F563">
        <v>1000000</v>
      </c>
      <c r="G563" t="s">
        <v>9742</v>
      </c>
      <c r="H563" t="s">
        <v>9743</v>
      </c>
      <c r="I563">
        <v>93.278999999999996</v>
      </c>
      <c r="J563" s="8">
        <f ca="1">COUNTIF(OFFSET(Unit_CFDAs!A$2,0,0,COUNTA(Unit_CFDAs!A$2:A$68000),1),$I563)</f>
        <v>1</v>
      </c>
      <c r="K563" s="8">
        <f ca="1">COUNTIF(OFFSET(Unit_CFDAs!B$2,0,0,COUNTA(Unit_CFDAs!B$2:B$68000),1),$I563)</f>
        <v>0</v>
      </c>
      <c r="L563" s="8">
        <f ca="1">COUNTIF(OFFSET(Unit_CFDAs!C$2,0,0,COUNTA(Unit_CFDAs!C$2:C$68000),1),$I563)</f>
        <v>1</v>
      </c>
      <c r="M563" s="8">
        <f ca="1">COUNTIF(OFFSET(Unit_CFDAs!D$2,0,0,COUNTA(Unit_CFDAs!D$2:D$68000),1),$I563)</f>
        <v>1</v>
      </c>
      <c r="N563" s="8">
        <f ca="1">COUNTIF(OFFSET(Unit_CFDAs!E$2,0,0,COUNTA(Unit_CFDAs!E$2:E$68000),1),$I563)</f>
        <v>0</v>
      </c>
      <c r="O563" s="9">
        <f ca="1">COUNTIF(OFFSET(Unit_CFDAs!F$2,0,0,COUNTA(Unit_CFDAs!F$2:F$68000),1),$I563)</f>
        <v>0</v>
      </c>
      <c r="P563" s="11">
        <f ca="1">COUNTIF(OFFSET(Unit_CFDAs!G$2,0,0,COUNTA(Unit_CFDAs!G$2:G$68000),1),$I563)</f>
        <v>0</v>
      </c>
      <c r="Q563" s="11">
        <f ca="1">COUNTIF(OFFSET(Unit_CFDAs!H$2,0,0,COUNTA(Unit_CFDAs!H$2:H$68000),1),$I563)</f>
        <v>1</v>
      </c>
      <c r="R563" s="11">
        <f ca="1">COUNTIF(OFFSET(Unit_CFDAs!I$2,0,0,COUNTA(Unit_CFDAs!I$2:I$68000),1),$I563)</f>
        <v>1</v>
      </c>
      <c r="S563" s="11">
        <f ca="1">COUNTIF(OFFSET(Unit_CFDAs!J$2,0,0,COUNTA(Unit_CFDAs!J$2:J$68000),1),$I563)</f>
        <v>1</v>
      </c>
      <c r="T563" s="11">
        <f ca="1">COUNTIF(OFFSET(Unit_CFDAs!K$2,0,0,COUNTA(Unit_CFDAs!K$2:K$68000),1),$I563)</f>
        <v>0</v>
      </c>
      <c r="U563" t="str">
        <f>INDEX('CFDA-Defs'!$C$2:$C$68000,MATCH(I563,'CFDA-Defs'!$B$2:$B$68000))</f>
        <v>National Institutes Of Health, Department Of Health And Human Services</v>
      </c>
      <c r="V563" t="str">
        <f>INDEX('CFDA-Defs'!$A$2:$A$68000,MATCH(I563,'CFDA-Defs'!$B$2:$B$68000))</f>
        <v>Drug Abuse and Addiction Research Programs</v>
      </c>
    </row>
    <row r="564" spans="1:22" x14ac:dyDescent="0.2">
      <c r="A564" s="1">
        <v>41339</v>
      </c>
      <c r="B564" s="1">
        <v>42496</v>
      </c>
      <c r="C564" t="s">
        <v>9728</v>
      </c>
      <c r="D564" t="s">
        <v>9729</v>
      </c>
      <c r="E564" t="s">
        <v>5633</v>
      </c>
      <c r="G564" t="s">
        <v>9730</v>
      </c>
      <c r="H564" t="s">
        <v>9731</v>
      </c>
      <c r="I564">
        <v>93.278999999999996</v>
      </c>
      <c r="J564" s="8">
        <f ca="1">COUNTIF(OFFSET(Unit_CFDAs!A$2,0,0,COUNTA(Unit_CFDAs!A$2:A$68000),1),$I564)</f>
        <v>1</v>
      </c>
      <c r="K564" s="8">
        <f ca="1">COUNTIF(OFFSET(Unit_CFDAs!B$2,0,0,COUNTA(Unit_CFDAs!B$2:B$68000),1),$I564)</f>
        <v>0</v>
      </c>
      <c r="L564" s="8">
        <f ca="1">COUNTIF(OFFSET(Unit_CFDAs!C$2,0,0,COUNTA(Unit_CFDAs!C$2:C$68000),1),$I564)</f>
        <v>1</v>
      </c>
      <c r="M564" s="8">
        <f ca="1">COUNTIF(OFFSET(Unit_CFDAs!D$2,0,0,COUNTA(Unit_CFDAs!D$2:D$68000),1),$I564)</f>
        <v>1</v>
      </c>
      <c r="N564" s="8">
        <f ca="1">COUNTIF(OFFSET(Unit_CFDAs!E$2,0,0,COUNTA(Unit_CFDAs!E$2:E$68000),1),$I564)</f>
        <v>0</v>
      </c>
      <c r="O564" s="9">
        <f ca="1">COUNTIF(OFFSET(Unit_CFDAs!F$2,0,0,COUNTA(Unit_CFDAs!F$2:F$68000),1),$I564)</f>
        <v>0</v>
      </c>
      <c r="P564" s="11">
        <f ca="1">COUNTIF(OFFSET(Unit_CFDAs!G$2,0,0,COUNTA(Unit_CFDAs!G$2:G$68000),1),$I564)</f>
        <v>0</v>
      </c>
      <c r="Q564" s="11">
        <f ca="1">COUNTIF(OFFSET(Unit_CFDAs!H$2,0,0,COUNTA(Unit_CFDAs!H$2:H$68000),1),$I564)</f>
        <v>1</v>
      </c>
      <c r="R564" s="11">
        <f ca="1">COUNTIF(OFFSET(Unit_CFDAs!I$2,0,0,COUNTA(Unit_CFDAs!I$2:I$68000),1),$I564)</f>
        <v>1</v>
      </c>
      <c r="S564" s="11">
        <f ca="1">COUNTIF(OFFSET(Unit_CFDAs!J$2,0,0,COUNTA(Unit_CFDAs!J$2:J$68000),1),$I564)</f>
        <v>1</v>
      </c>
      <c r="T564" s="11">
        <f ca="1">COUNTIF(OFFSET(Unit_CFDAs!K$2,0,0,COUNTA(Unit_CFDAs!K$2:K$68000),1),$I564)</f>
        <v>0</v>
      </c>
      <c r="U564" t="str">
        <f>INDEX('CFDA-Defs'!$C$2:$C$68000,MATCH(I564,'CFDA-Defs'!$B$2:$B$68000))</f>
        <v>National Institutes Of Health, Department Of Health And Human Services</v>
      </c>
      <c r="V564" t="str">
        <f>INDEX('CFDA-Defs'!$A$2:$A$68000,MATCH(I564,'CFDA-Defs'!$B$2:$B$68000))</f>
        <v>Drug Abuse and Addiction Research Programs</v>
      </c>
    </row>
    <row r="565" spans="1:22" x14ac:dyDescent="0.2">
      <c r="A565" s="1">
        <v>41339</v>
      </c>
      <c r="B565" s="1">
        <v>42496</v>
      </c>
      <c r="C565" t="s">
        <v>9732</v>
      </c>
      <c r="D565" t="s">
        <v>9733</v>
      </c>
      <c r="E565" t="s">
        <v>5633</v>
      </c>
      <c r="F565">
        <v>50000</v>
      </c>
      <c r="G565" t="s">
        <v>9730</v>
      </c>
      <c r="H565" t="s">
        <v>9734</v>
      </c>
      <c r="I565">
        <v>93.278999999999996</v>
      </c>
      <c r="J565" s="8">
        <f ca="1">COUNTIF(OFFSET(Unit_CFDAs!A$2,0,0,COUNTA(Unit_CFDAs!A$2:A$68000),1),$I565)</f>
        <v>1</v>
      </c>
      <c r="K565" s="8">
        <f ca="1">COUNTIF(OFFSET(Unit_CFDAs!B$2,0,0,COUNTA(Unit_CFDAs!B$2:B$68000),1),$I565)</f>
        <v>0</v>
      </c>
      <c r="L565" s="8">
        <f ca="1">COUNTIF(OFFSET(Unit_CFDAs!C$2,0,0,COUNTA(Unit_CFDAs!C$2:C$68000),1),$I565)</f>
        <v>1</v>
      </c>
      <c r="M565" s="8">
        <f ca="1">COUNTIF(OFFSET(Unit_CFDAs!D$2,0,0,COUNTA(Unit_CFDAs!D$2:D$68000),1),$I565)</f>
        <v>1</v>
      </c>
      <c r="N565" s="8">
        <f ca="1">COUNTIF(OFFSET(Unit_CFDAs!E$2,0,0,COUNTA(Unit_CFDAs!E$2:E$68000),1),$I565)</f>
        <v>0</v>
      </c>
      <c r="O565" s="9">
        <f ca="1">COUNTIF(OFFSET(Unit_CFDAs!F$2,0,0,COUNTA(Unit_CFDAs!F$2:F$68000),1),$I565)</f>
        <v>0</v>
      </c>
      <c r="P565" s="11">
        <f ca="1">COUNTIF(OFFSET(Unit_CFDAs!G$2,0,0,COUNTA(Unit_CFDAs!G$2:G$68000),1),$I565)</f>
        <v>0</v>
      </c>
      <c r="Q565" s="11">
        <f ca="1">COUNTIF(OFFSET(Unit_CFDAs!H$2,0,0,COUNTA(Unit_CFDAs!H$2:H$68000),1),$I565)</f>
        <v>1</v>
      </c>
      <c r="R565" s="11">
        <f ca="1">COUNTIF(OFFSET(Unit_CFDAs!I$2,0,0,COUNTA(Unit_CFDAs!I$2:I$68000),1),$I565)</f>
        <v>1</v>
      </c>
      <c r="S565" s="11">
        <f ca="1">COUNTIF(OFFSET(Unit_CFDAs!J$2,0,0,COUNTA(Unit_CFDAs!J$2:J$68000),1),$I565)</f>
        <v>1</v>
      </c>
      <c r="T565" s="11">
        <f ca="1">COUNTIF(OFFSET(Unit_CFDAs!K$2,0,0,COUNTA(Unit_CFDAs!K$2:K$68000),1),$I565)</f>
        <v>0</v>
      </c>
      <c r="U565" t="str">
        <f>INDEX('CFDA-Defs'!$C$2:$C$68000,MATCH(I565,'CFDA-Defs'!$B$2:$B$68000))</f>
        <v>National Institutes Of Health, Department Of Health And Human Services</v>
      </c>
      <c r="V565" t="str">
        <f>INDEX('CFDA-Defs'!$A$2:$A$68000,MATCH(I565,'CFDA-Defs'!$B$2:$B$68000))</f>
        <v>Drug Abuse and Addiction Research Programs</v>
      </c>
    </row>
    <row r="566" spans="1:22" x14ac:dyDescent="0.2">
      <c r="A566" s="1">
        <v>41339</v>
      </c>
      <c r="B566" s="1">
        <v>42496</v>
      </c>
      <c r="C566" t="s">
        <v>9735</v>
      </c>
      <c r="D566" t="s">
        <v>9736</v>
      </c>
      <c r="E566" t="s">
        <v>5633</v>
      </c>
      <c r="F566">
        <v>200000</v>
      </c>
      <c r="G566" t="s">
        <v>9730</v>
      </c>
      <c r="H566" t="s">
        <v>9737</v>
      </c>
      <c r="I566">
        <v>93.278999999999996</v>
      </c>
      <c r="J566" s="8">
        <f ca="1">COUNTIF(OFFSET(Unit_CFDAs!A$2,0,0,COUNTA(Unit_CFDAs!A$2:A$68000),1),$I566)</f>
        <v>1</v>
      </c>
      <c r="K566" s="8">
        <f ca="1">COUNTIF(OFFSET(Unit_CFDAs!B$2,0,0,COUNTA(Unit_CFDAs!B$2:B$68000),1),$I566)</f>
        <v>0</v>
      </c>
      <c r="L566" s="8">
        <f ca="1">COUNTIF(OFFSET(Unit_CFDAs!C$2,0,0,COUNTA(Unit_CFDAs!C$2:C$68000),1),$I566)</f>
        <v>1</v>
      </c>
      <c r="M566" s="8">
        <f ca="1">COUNTIF(OFFSET(Unit_CFDAs!D$2,0,0,COUNTA(Unit_CFDAs!D$2:D$68000),1),$I566)</f>
        <v>1</v>
      </c>
      <c r="N566" s="8">
        <f ca="1">COUNTIF(OFFSET(Unit_CFDAs!E$2,0,0,COUNTA(Unit_CFDAs!E$2:E$68000),1),$I566)</f>
        <v>0</v>
      </c>
      <c r="O566" s="9">
        <f ca="1">COUNTIF(OFFSET(Unit_CFDAs!F$2,0,0,COUNTA(Unit_CFDAs!F$2:F$68000),1),$I566)</f>
        <v>0</v>
      </c>
      <c r="P566" s="11">
        <f ca="1">COUNTIF(OFFSET(Unit_CFDAs!G$2,0,0,COUNTA(Unit_CFDAs!G$2:G$68000),1),$I566)</f>
        <v>0</v>
      </c>
      <c r="Q566" s="11">
        <f ca="1">COUNTIF(OFFSET(Unit_CFDAs!H$2,0,0,COUNTA(Unit_CFDAs!H$2:H$68000),1),$I566)</f>
        <v>1</v>
      </c>
      <c r="R566" s="11">
        <f ca="1">COUNTIF(OFFSET(Unit_CFDAs!I$2,0,0,COUNTA(Unit_CFDAs!I$2:I$68000),1),$I566)</f>
        <v>1</v>
      </c>
      <c r="S566" s="11">
        <f ca="1">COUNTIF(OFFSET(Unit_CFDAs!J$2,0,0,COUNTA(Unit_CFDAs!J$2:J$68000),1),$I566)</f>
        <v>1</v>
      </c>
      <c r="T566" s="11">
        <f ca="1">COUNTIF(OFFSET(Unit_CFDAs!K$2,0,0,COUNTA(Unit_CFDAs!K$2:K$68000),1),$I566)</f>
        <v>0</v>
      </c>
      <c r="U566" t="str">
        <f>INDEX('CFDA-Defs'!$C$2:$C$68000,MATCH(I566,'CFDA-Defs'!$B$2:$B$68000))</f>
        <v>National Institutes Of Health, Department Of Health And Human Services</v>
      </c>
      <c r="V566" t="str">
        <f>INDEX('CFDA-Defs'!$A$2:$A$68000,MATCH(I566,'CFDA-Defs'!$B$2:$B$68000))</f>
        <v>Drug Abuse and Addiction Research Programs</v>
      </c>
    </row>
    <row r="567" spans="1:22" x14ac:dyDescent="0.2">
      <c r="A567" s="1">
        <v>41339</v>
      </c>
      <c r="B567" s="1">
        <v>42215</v>
      </c>
      <c r="C567" t="s">
        <v>9738</v>
      </c>
      <c r="D567" t="s">
        <v>9233</v>
      </c>
      <c r="E567" t="s">
        <v>5633</v>
      </c>
      <c r="F567">
        <v>500000</v>
      </c>
      <c r="G567" t="s">
        <v>9739</v>
      </c>
      <c r="H567" t="s">
        <v>9740</v>
      </c>
      <c r="I567">
        <v>93.278999999999996</v>
      </c>
      <c r="J567" s="8">
        <f ca="1">COUNTIF(OFFSET(Unit_CFDAs!A$2,0,0,COUNTA(Unit_CFDAs!A$2:A$68000),1),$I567)</f>
        <v>1</v>
      </c>
      <c r="K567" s="8">
        <f ca="1">COUNTIF(OFFSET(Unit_CFDAs!B$2,0,0,COUNTA(Unit_CFDAs!B$2:B$68000),1),$I567)</f>
        <v>0</v>
      </c>
      <c r="L567" s="8">
        <f ca="1">COUNTIF(OFFSET(Unit_CFDAs!C$2,0,0,COUNTA(Unit_CFDAs!C$2:C$68000),1),$I567)</f>
        <v>1</v>
      </c>
      <c r="M567" s="8">
        <f ca="1">COUNTIF(OFFSET(Unit_CFDAs!D$2,0,0,COUNTA(Unit_CFDAs!D$2:D$68000),1),$I567)</f>
        <v>1</v>
      </c>
      <c r="N567" s="8">
        <f ca="1">COUNTIF(OFFSET(Unit_CFDAs!E$2,0,0,COUNTA(Unit_CFDAs!E$2:E$68000),1),$I567)</f>
        <v>0</v>
      </c>
      <c r="O567" s="9">
        <f ca="1">COUNTIF(OFFSET(Unit_CFDAs!F$2,0,0,COUNTA(Unit_CFDAs!F$2:F$68000),1),$I567)</f>
        <v>0</v>
      </c>
      <c r="P567" s="11">
        <f ca="1">COUNTIF(OFFSET(Unit_CFDAs!G$2,0,0,COUNTA(Unit_CFDAs!G$2:G$68000),1),$I567)</f>
        <v>0</v>
      </c>
      <c r="Q567" s="11">
        <f ca="1">COUNTIF(OFFSET(Unit_CFDAs!H$2,0,0,COUNTA(Unit_CFDAs!H$2:H$68000),1),$I567)</f>
        <v>1</v>
      </c>
      <c r="R567" s="11">
        <f ca="1">COUNTIF(OFFSET(Unit_CFDAs!I$2,0,0,COUNTA(Unit_CFDAs!I$2:I$68000),1),$I567)</f>
        <v>1</v>
      </c>
      <c r="S567" s="11">
        <f ca="1">COUNTIF(OFFSET(Unit_CFDAs!J$2,0,0,COUNTA(Unit_CFDAs!J$2:J$68000),1),$I567)</f>
        <v>1</v>
      </c>
      <c r="T567" s="11">
        <f ca="1">COUNTIF(OFFSET(Unit_CFDAs!K$2,0,0,COUNTA(Unit_CFDAs!K$2:K$68000),1),$I567)</f>
        <v>0</v>
      </c>
      <c r="U567" t="str">
        <f>INDEX('CFDA-Defs'!$C$2:$C$68000,MATCH(I567,'CFDA-Defs'!$B$2:$B$68000))</f>
        <v>National Institutes Of Health, Department Of Health And Human Services</v>
      </c>
      <c r="V567" t="str">
        <f>INDEX('CFDA-Defs'!$A$2:$A$68000,MATCH(I567,'CFDA-Defs'!$B$2:$B$68000))</f>
        <v>Drug Abuse and Addiction Research Programs</v>
      </c>
    </row>
    <row r="568" spans="1:22" x14ac:dyDescent="0.2">
      <c r="A568" s="1">
        <v>41335</v>
      </c>
      <c r="B568" s="1">
        <v>42237</v>
      </c>
      <c r="C568" t="s">
        <v>9724</v>
      </c>
      <c r="D568" t="s">
        <v>9725</v>
      </c>
      <c r="E568" t="s">
        <v>5633</v>
      </c>
      <c r="G568" t="s">
        <v>9726</v>
      </c>
      <c r="H568" t="s">
        <v>9727</v>
      </c>
      <c r="I568">
        <v>93.278999999999996</v>
      </c>
      <c r="J568" s="8">
        <f ca="1">COUNTIF(OFFSET(Unit_CFDAs!A$2,0,0,COUNTA(Unit_CFDAs!A$2:A$68000),1),$I568)</f>
        <v>1</v>
      </c>
      <c r="K568" s="8">
        <f ca="1">COUNTIF(OFFSET(Unit_CFDAs!B$2,0,0,COUNTA(Unit_CFDAs!B$2:B$68000),1),$I568)</f>
        <v>0</v>
      </c>
      <c r="L568" s="8">
        <f ca="1">COUNTIF(OFFSET(Unit_CFDAs!C$2,0,0,COUNTA(Unit_CFDAs!C$2:C$68000),1),$I568)</f>
        <v>1</v>
      </c>
      <c r="M568" s="8">
        <f ca="1">COUNTIF(OFFSET(Unit_CFDAs!D$2,0,0,COUNTA(Unit_CFDAs!D$2:D$68000),1),$I568)</f>
        <v>1</v>
      </c>
      <c r="N568" s="8">
        <f ca="1">COUNTIF(OFFSET(Unit_CFDAs!E$2,0,0,COUNTA(Unit_CFDAs!E$2:E$68000),1),$I568)</f>
        <v>0</v>
      </c>
      <c r="O568" s="9">
        <f ca="1">COUNTIF(OFFSET(Unit_CFDAs!F$2,0,0,COUNTA(Unit_CFDAs!F$2:F$68000),1),$I568)</f>
        <v>0</v>
      </c>
      <c r="P568" s="11">
        <f ca="1">COUNTIF(OFFSET(Unit_CFDAs!G$2,0,0,COUNTA(Unit_CFDAs!G$2:G$68000),1),$I568)</f>
        <v>0</v>
      </c>
      <c r="Q568" s="11">
        <f ca="1">COUNTIF(OFFSET(Unit_CFDAs!H$2,0,0,COUNTA(Unit_CFDAs!H$2:H$68000),1),$I568)</f>
        <v>1</v>
      </c>
      <c r="R568" s="11">
        <f ca="1">COUNTIF(OFFSET(Unit_CFDAs!I$2,0,0,COUNTA(Unit_CFDAs!I$2:I$68000),1),$I568)</f>
        <v>1</v>
      </c>
      <c r="S568" s="11">
        <f ca="1">COUNTIF(OFFSET(Unit_CFDAs!J$2,0,0,COUNTA(Unit_CFDAs!J$2:J$68000),1),$I568)</f>
        <v>1</v>
      </c>
      <c r="T568" s="11">
        <f ca="1">COUNTIF(OFFSET(Unit_CFDAs!K$2,0,0,COUNTA(Unit_CFDAs!K$2:K$68000),1),$I568)</f>
        <v>0</v>
      </c>
      <c r="U568" t="str">
        <f>INDEX('CFDA-Defs'!$C$2:$C$68000,MATCH(I568,'CFDA-Defs'!$B$2:$B$68000))</f>
        <v>National Institutes Of Health, Department Of Health And Human Services</v>
      </c>
      <c r="V568" t="str">
        <f>INDEX('CFDA-Defs'!$A$2:$A$68000,MATCH(I568,'CFDA-Defs'!$B$2:$B$68000))</f>
        <v>Drug Abuse and Addiction Research Programs</v>
      </c>
    </row>
    <row r="569" spans="1:22" x14ac:dyDescent="0.2">
      <c r="A569" s="1">
        <v>41312</v>
      </c>
      <c r="B569" s="1">
        <v>42496</v>
      </c>
      <c r="C569" t="s">
        <v>8882</v>
      </c>
      <c r="D569" t="s">
        <v>8883</v>
      </c>
      <c r="E569" t="s">
        <v>5633</v>
      </c>
      <c r="F569">
        <v>200000</v>
      </c>
      <c r="G569" t="s">
        <v>8884</v>
      </c>
      <c r="H569" t="s">
        <v>8885</v>
      </c>
      <c r="I569">
        <v>93.278999999999996</v>
      </c>
      <c r="J569" s="8">
        <f ca="1">COUNTIF(OFFSET(Unit_CFDAs!A$2,0,0,COUNTA(Unit_CFDAs!A$2:A$68000),1),$I569)</f>
        <v>1</v>
      </c>
      <c r="K569" s="8">
        <f ca="1">COUNTIF(OFFSET(Unit_CFDAs!B$2,0,0,COUNTA(Unit_CFDAs!B$2:B$68000),1),$I569)</f>
        <v>0</v>
      </c>
      <c r="L569" s="8">
        <f ca="1">COUNTIF(OFFSET(Unit_CFDAs!C$2,0,0,COUNTA(Unit_CFDAs!C$2:C$68000),1),$I569)</f>
        <v>1</v>
      </c>
      <c r="M569" s="8">
        <f ca="1">COUNTIF(OFFSET(Unit_CFDAs!D$2,0,0,COUNTA(Unit_CFDAs!D$2:D$68000),1),$I569)</f>
        <v>1</v>
      </c>
      <c r="N569" s="8">
        <f ca="1">COUNTIF(OFFSET(Unit_CFDAs!E$2,0,0,COUNTA(Unit_CFDAs!E$2:E$68000),1),$I569)</f>
        <v>0</v>
      </c>
      <c r="O569" s="9">
        <f ca="1">COUNTIF(OFFSET(Unit_CFDAs!F$2,0,0,COUNTA(Unit_CFDAs!F$2:F$68000),1),$I569)</f>
        <v>0</v>
      </c>
      <c r="P569" s="11">
        <f ca="1">COUNTIF(OFFSET(Unit_CFDAs!G$2,0,0,COUNTA(Unit_CFDAs!G$2:G$68000),1),$I569)</f>
        <v>0</v>
      </c>
      <c r="Q569" s="11">
        <f ca="1">COUNTIF(OFFSET(Unit_CFDAs!H$2,0,0,COUNTA(Unit_CFDAs!H$2:H$68000),1),$I569)</f>
        <v>1</v>
      </c>
      <c r="R569" s="11">
        <f ca="1">COUNTIF(OFFSET(Unit_CFDAs!I$2,0,0,COUNTA(Unit_CFDAs!I$2:I$68000),1),$I569)</f>
        <v>1</v>
      </c>
      <c r="S569" s="11">
        <f ca="1">COUNTIF(OFFSET(Unit_CFDAs!J$2,0,0,COUNTA(Unit_CFDAs!J$2:J$68000),1),$I569)</f>
        <v>1</v>
      </c>
      <c r="T569" s="11">
        <f ca="1">COUNTIF(OFFSET(Unit_CFDAs!K$2,0,0,COUNTA(Unit_CFDAs!K$2:K$68000),1),$I569)</f>
        <v>0</v>
      </c>
      <c r="U569" t="str">
        <f>INDEX('CFDA-Defs'!$C$2:$C$68000,MATCH(I569,'CFDA-Defs'!$B$2:$B$68000))</f>
        <v>National Institutes Of Health, Department Of Health And Human Services</v>
      </c>
      <c r="V569" t="str">
        <f>INDEX('CFDA-Defs'!$A$2:$A$68000,MATCH(I569,'CFDA-Defs'!$B$2:$B$68000))</f>
        <v>Drug Abuse and Addiction Research Programs</v>
      </c>
    </row>
    <row r="570" spans="1:22" x14ac:dyDescent="0.2">
      <c r="A570" s="1">
        <v>41312</v>
      </c>
      <c r="B570" s="1">
        <v>42496</v>
      </c>
      <c r="C570" t="s">
        <v>8886</v>
      </c>
      <c r="D570" t="s">
        <v>8887</v>
      </c>
      <c r="E570" t="s">
        <v>5633</v>
      </c>
      <c r="G570" t="s">
        <v>8888</v>
      </c>
      <c r="H570" t="s">
        <v>8889</v>
      </c>
      <c r="I570">
        <v>93.278999999999996</v>
      </c>
      <c r="J570" s="8">
        <f ca="1">COUNTIF(OFFSET(Unit_CFDAs!A$2,0,0,COUNTA(Unit_CFDAs!A$2:A$68000),1),$I570)</f>
        <v>1</v>
      </c>
      <c r="K570" s="8">
        <f ca="1">COUNTIF(OFFSET(Unit_CFDAs!B$2,0,0,COUNTA(Unit_CFDAs!B$2:B$68000),1),$I570)</f>
        <v>0</v>
      </c>
      <c r="L570" s="8">
        <f ca="1">COUNTIF(OFFSET(Unit_CFDAs!C$2,0,0,COUNTA(Unit_CFDAs!C$2:C$68000),1),$I570)</f>
        <v>1</v>
      </c>
      <c r="M570" s="8">
        <f ca="1">COUNTIF(OFFSET(Unit_CFDAs!D$2,0,0,COUNTA(Unit_CFDAs!D$2:D$68000),1),$I570)</f>
        <v>1</v>
      </c>
      <c r="N570" s="8">
        <f ca="1">COUNTIF(OFFSET(Unit_CFDAs!E$2,0,0,COUNTA(Unit_CFDAs!E$2:E$68000),1),$I570)</f>
        <v>0</v>
      </c>
      <c r="O570" s="9">
        <f ca="1">COUNTIF(OFFSET(Unit_CFDAs!F$2,0,0,COUNTA(Unit_CFDAs!F$2:F$68000),1),$I570)</f>
        <v>0</v>
      </c>
      <c r="P570" s="11">
        <f ca="1">COUNTIF(OFFSET(Unit_CFDAs!G$2,0,0,COUNTA(Unit_CFDAs!G$2:G$68000),1),$I570)</f>
        <v>0</v>
      </c>
      <c r="Q570" s="11">
        <f ca="1">COUNTIF(OFFSET(Unit_CFDAs!H$2,0,0,COUNTA(Unit_CFDAs!H$2:H$68000),1),$I570)</f>
        <v>1</v>
      </c>
      <c r="R570" s="11">
        <f ca="1">COUNTIF(OFFSET(Unit_CFDAs!I$2,0,0,COUNTA(Unit_CFDAs!I$2:I$68000),1),$I570)</f>
        <v>1</v>
      </c>
      <c r="S570" s="11">
        <f ca="1">COUNTIF(OFFSET(Unit_CFDAs!J$2,0,0,COUNTA(Unit_CFDAs!J$2:J$68000),1),$I570)</f>
        <v>1</v>
      </c>
      <c r="T570" s="11">
        <f ca="1">COUNTIF(OFFSET(Unit_CFDAs!K$2,0,0,COUNTA(Unit_CFDAs!K$2:K$68000),1),$I570)</f>
        <v>0</v>
      </c>
      <c r="U570" t="str">
        <f>INDEX('CFDA-Defs'!$C$2:$C$68000,MATCH(I570,'CFDA-Defs'!$B$2:$B$68000))</f>
        <v>National Institutes Of Health, Department Of Health And Human Services</v>
      </c>
      <c r="V570" t="str">
        <f>INDEX('CFDA-Defs'!$A$2:$A$68000,MATCH(I570,'CFDA-Defs'!$B$2:$B$68000))</f>
        <v>Drug Abuse and Addiction Research Programs</v>
      </c>
    </row>
    <row r="571" spans="1:22" x14ac:dyDescent="0.2">
      <c r="A571" s="1">
        <v>41312</v>
      </c>
      <c r="B571" s="1">
        <v>42117</v>
      </c>
      <c r="C571" t="s">
        <v>8878</v>
      </c>
      <c r="D571" t="s">
        <v>8879</v>
      </c>
      <c r="E571" t="s">
        <v>5633</v>
      </c>
      <c r="G571" t="s">
        <v>8880</v>
      </c>
      <c r="H571" t="s">
        <v>8881</v>
      </c>
      <c r="I571">
        <v>93.278999999999996</v>
      </c>
      <c r="J571" s="8">
        <f ca="1">COUNTIF(OFFSET(Unit_CFDAs!A$2,0,0,COUNTA(Unit_CFDAs!A$2:A$68000),1),$I571)</f>
        <v>1</v>
      </c>
      <c r="K571" s="8">
        <f ca="1">COUNTIF(OFFSET(Unit_CFDAs!B$2,0,0,COUNTA(Unit_CFDAs!B$2:B$68000),1),$I571)</f>
        <v>0</v>
      </c>
      <c r="L571" s="8">
        <f ca="1">COUNTIF(OFFSET(Unit_CFDAs!C$2,0,0,COUNTA(Unit_CFDAs!C$2:C$68000),1),$I571)</f>
        <v>1</v>
      </c>
      <c r="M571" s="8">
        <f ca="1">COUNTIF(OFFSET(Unit_CFDAs!D$2,0,0,COUNTA(Unit_CFDAs!D$2:D$68000),1),$I571)</f>
        <v>1</v>
      </c>
      <c r="N571" s="8">
        <f ca="1">COUNTIF(OFFSET(Unit_CFDAs!E$2,0,0,COUNTA(Unit_CFDAs!E$2:E$68000),1),$I571)</f>
        <v>0</v>
      </c>
      <c r="O571" s="9">
        <f ca="1">COUNTIF(OFFSET(Unit_CFDAs!F$2,0,0,COUNTA(Unit_CFDAs!F$2:F$68000),1),$I571)</f>
        <v>0</v>
      </c>
      <c r="P571" s="11">
        <f ca="1">COUNTIF(OFFSET(Unit_CFDAs!G$2,0,0,COUNTA(Unit_CFDAs!G$2:G$68000),1),$I571)</f>
        <v>0</v>
      </c>
      <c r="Q571" s="11">
        <f ca="1">COUNTIF(OFFSET(Unit_CFDAs!H$2,0,0,COUNTA(Unit_CFDAs!H$2:H$68000),1),$I571)</f>
        <v>1</v>
      </c>
      <c r="R571" s="11">
        <f ca="1">COUNTIF(OFFSET(Unit_CFDAs!I$2,0,0,COUNTA(Unit_CFDAs!I$2:I$68000),1),$I571)</f>
        <v>1</v>
      </c>
      <c r="S571" s="11">
        <f ca="1">COUNTIF(OFFSET(Unit_CFDAs!J$2,0,0,COUNTA(Unit_CFDAs!J$2:J$68000),1),$I571)</f>
        <v>1</v>
      </c>
      <c r="T571" s="11">
        <f ca="1">COUNTIF(OFFSET(Unit_CFDAs!K$2,0,0,COUNTA(Unit_CFDAs!K$2:K$68000),1),$I571)</f>
        <v>0</v>
      </c>
      <c r="U571" t="str">
        <f>INDEX('CFDA-Defs'!$C$2:$C$68000,MATCH(I571,'CFDA-Defs'!$B$2:$B$68000))</f>
        <v>National Institutes Of Health, Department Of Health And Human Services</v>
      </c>
      <c r="V571" t="str">
        <f>INDEX('CFDA-Defs'!$A$2:$A$68000,MATCH(I571,'CFDA-Defs'!$B$2:$B$68000))</f>
        <v>Drug Abuse and Addiction Research Programs</v>
      </c>
    </row>
    <row r="572" spans="1:22" x14ac:dyDescent="0.2">
      <c r="A572" s="1">
        <v>41283</v>
      </c>
      <c r="B572" s="1">
        <v>42375</v>
      </c>
      <c r="C572" t="s">
        <v>9238</v>
      </c>
      <c r="D572" t="s">
        <v>9239</v>
      </c>
      <c r="E572" t="s">
        <v>5633</v>
      </c>
      <c r="G572" t="s">
        <v>9240</v>
      </c>
      <c r="H572" t="s">
        <v>9241</v>
      </c>
      <c r="I572">
        <v>93.278999999999996</v>
      </c>
      <c r="J572" s="8">
        <f ca="1">COUNTIF(OFFSET(Unit_CFDAs!A$2,0,0,COUNTA(Unit_CFDAs!A$2:A$68000),1),$I572)</f>
        <v>1</v>
      </c>
      <c r="K572" s="8">
        <f ca="1">COUNTIF(OFFSET(Unit_CFDAs!B$2,0,0,COUNTA(Unit_CFDAs!B$2:B$68000),1),$I572)</f>
        <v>0</v>
      </c>
      <c r="L572" s="8">
        <f ca="1">COUNTIF(OFFSET(Unit_CFDAs!C$2,0,0,COUNTA(Unit_CFDAs!C$2:C$68000),1),$I572)</f>
        <v>1</v>
      </c>
      <c r="M572" s="8">
        <f ca="1">COUNTIF(OFFSET(Unit_CFDAs!D$2,0,0,COUNTA(Unit_CFDAs!D$2:D$68000),1),$I572)</f>
        <v>1</v>
      </c>
      <c r="N572" s="8">
        <f ca="1">COUNTIF(OFFSET(Unit_CFDAs!E$2,0,0,COUNTA(Unit_CFDAs!E$2:E$68000),1),$I572)</f>
        <v>0</v>
      </c>
      <c r="O572" s="9">
        <f ca="1">COUNTIF(OFFSET(Unit_CFDAs!F$2,0,0,COUNTA(Unit_CFDAs!F$2:F$68000),1),$I572)</f>
        <v>0</v>
      </c>
      <c r="P572" s="11">
        <f ca="1">COUNTIF(OFFSET(Unit_CFDAs!G$2,0,0,COUNTA(Unit_CFDAs!G$2:G$68000),1),$I572)</f>
        <v>0</v>
      </c>
      <c r="Q572" s="11">
        <f ca="1">COUNTIF(OFFSET(Unit_CFDAs!H$2,0,0,COUNTA(Unit_CFDAs!H$2:H$68000),1),$I572)</f>
        <v>1</v>
      </c>
      <c r="R572" s="11">
        <f ca="1">COUNTIF(OFFSET(Unit_CFDAs!I$2,0,0,COUNTA(Unit_CFDAs!I$2:I$68000),1),$I572)</f>
        <v>1</v>
      </c>
      <c r="S572" s="11">
        <f ca="1">COUNTIF(OFFSET(Unit_CFDAs!J$2,0,0,COUNTA(Unit_CFDAs!J$2:J$68000),1),$I572)</f>
        <v>1</v>
      </c>
      <c r="T572" s="11">
        <f ca="1">COUNTIF(OFFSET(Unit_CFDAs!K$2,0,0,COUNTA(Unit_CFDAs!K$2:K$68000),1),$I572)</f>
        <v>0</v>
      </c>
      <c r="U572" t="str">
        <f>INDEX('CFDA-Defs'!$C$2:$C$68000,MATCH(I572,'CFDA-Defs'!$B$2:$B$68000))</f>
        <v>National Institutes Of Health, Department Of Health And Human Services</v>
      </c>
      <c r="V572" t="str">
        <f>INDEX('CFDA-Defs'!$A$2:$A$68000,MATCH(I572,'CFDA-Defs'!$B$2:$B$68000))</f>
        <v>Drug Abuse and Addiction Research Programs</v>
      </c>
    </row>
    <row r="573" spans="1:22" x14ac:dyDescent="0.2">
      <c r="A573" s="1">
        <v>41282</v>
      </c>
      <c r="B573" s="1">
        <v>42375</v>
      </c>
      <c r="C573" t="s">
        <v>9242</v>
      </c>
      <c r="D573" t="s">
        <v>7032</v>
      </c>
      <c r="E573" t="s">
        <v>5633</v>
      </c>
      <c r="G573" t="s">
        <v>9243</v>
      </c>
      <c r="H573" t="s">
        <v>9244</v>
      </c>
      <c r="I573">
        <v>93.278999999999996</v>
      </c>
      <c r="J573" s="8">
        <f ca="1">COUNTIF(OFFSET(Unit_CFDAs!A$2,0,0,COUNTA(Unit_CFDAs!A$2:A$68000),1),$I573)</f>
        <v>1</v>
      </c>
      <c r="K573" s="8">
        <f ca="1">COUNTIF(OFFSET(Unit_CFDAs!B$2,0,0,COUNTA(Unit_CFDAs!B$2:B$68000),1),$I573)</f>
        <v>0</v>
      </c>
      <c r="L573" s="8">
        <f ca="1">COUNTIF(OFFSET(Unit_CFDAs!C$2,0,0,COUNTA(Unit_CFDAs!C$2:C$68000),1),$I573)</f>
        <v>1</v>
      </c>
      <c r="M573" s="8">
        <f ca="1">COUNTIF(OFFSET(Unit_CFDAs!D$2,0,0,COUNTA(Unit_CFDAs!D$2:D$68000),1),$I573)</f>
        <v>1</v>
      </c>
      <c r="N573" s="8">
        <f ca="1">COUNTIF(OFFSET(Unit_CFDAs!E$2,0,0,COUNTA(Unit_CFDAs!E$2:E$68000),1),$I573)</f>
        <v>0</v>
      </c>
      <c r="O573" s="9">
        <f ca="1">COUNTIF(OFFSET(Unit_CFDAs!F$2,0,0,COUNTA(Unit_CFDAs!F$2:F$68000),1),$I573)</f>
        <v>0</v>
      </c>
      <c r="P573" s="11">
        <f ca="1">COUNTIF(OFFSET(Unit_CFDAs!G$2,0,0,COUNTA(Unit_CFDAs!G$2:G$68000),1),$I573)</f>
        <v>0</v>
      </c>
      <c r="Q573" s="11">
        <f ca="1">COUNTIF(OFFSET(Unit_CFDAs!H$2,0,0,COUNTA(Unit_CFDAs!H$2:H$68000),1),$I573)</f>
        <v>1</v>
      </c>
      <c r="R573" s="11">
        <f ca="1">COUNTIF(OFFSET(Unit_CFDAs!I$2,0,0,COUNTA(Unit_CFDAs!I$2:I$68000),1),$I573)</f>
        <v>1</v>
      </c>
      <c r="S573" s="11">
        <f ca="1">COUNTIF(OFFSET(Unit_CFDAs!J$2,0,0,COUNTA(Unit_CFDAs!J$2:J$68000),1),$I573)</f>
        <v>1</v>
      </c>
      <c r="T573" s="11">
        <f ca="1">COUNTIF(OFFSET(Unit_CFDAs!K$2,0,0,COUNTA(Unit_CFDAs!K$2:K$68000),1),$I573)</f>
        <v>0</v>
      </c>
      <c r="U573" t="str">
        <f>INDEX('CFDA-Defs'!$C$2:$C$68000,MATCH(I573,'CFDA-Defs'!$B$2:$B$68000))</f>
        <v>National Institutes Of Health, Department Of Health And Human Services</v>
      </c>
      <c r="V573" t="str">
        <f>INDEX('CFDA-Defs'!$A$2:$A$68000,MATCH(I573,'CFDA-Defs'!$B$2:$B$68000))</f>
        <v>Drug Abuse and Addiction Research Programs</v>
      </c>
    </row>
    <row r="574" spans="1:22" x14ac:dyDescent="0.2">
      <c r="A574" s="1">
        <v>41282</v>
      </c>
      <c r="B574" s="1">
        <v>42375</v>
      </c>
      <c r="C574" t="s">
        <v>9245</v>
      </c>
      <c r="D574" t="s">
        <v>7031</v>
      </c>
      <c r="E574" t="s">
        <v>5633</v>
      </c>
      <c r="F574">
        <v>200000</v>
      </c>
      <c r="G574" t="s">
        <v>9243</v>
      </c>
      <c r="H574" t="s">
        <v>9246</v>
      </c>
      <c r="I574">
        <v>93.278999999999996</v>
      </c>
      <c r="J574" s="8">
        <f ca="1">COUNTIF(OFFSET(Unit_CFDAs!A$2,0,0,COUNTA(Unit_CFDAs!A$2:A$68000),1),$I574)</f>
        <v>1</v>
      </c>
      <c r="K574" s="8">
        <f ca="1">COUNTIF(OFFSET(Unit_CFDAs!B$2,0,0,COUNTA(Unit_CFDAs!B$2:B$68000),1),$I574)</f>
        <v>0</v>
      </c>
      <c r="L574" s="8">
        <f ca="1">COUNTIF(OFFSET(Unit_CFDAs!C$2,0,0,COUNTA(Unit_CFDAs!C$2:C$68000),1),$I574)</f>
        <v>1</v>
      </c>
      <c r="M574" s="8">
        <f ca="1">COUNTIF(OFFSET(Unit_CFDAs!D$2,0,0,COUNTA(Unit_CFDAs!D$2:D$68000),1),$I574)</f>
        <v>1</v>
      </c>
      <c r="N574" s="8">
        <f ca="1">COUNTIF(OFFSET(Unit_CFDAs!E$2,0,0,COUNTA(Unit_CFDAs!E$2:E$68000),1),$I574)</f>
        <v>0</v>
      </c>
      <c r="O574" s="9">
        <f ca="1">COUNTIF(OFFSET(Unit_CFDAs!F$2,0,0,COUNTA(Unit_CFDAs!F$2:F$68000),1),$I574)</f>
        <v>0</v>
      </c>
      <c r="P574" s="11">
        <f ca="1">COUNTIF(OFFSET(Unit_CFDAs!G$2,0,0,COUNTA(Unit_CFDAs!G$2:G$68000),1),$I574)</f>
        <v>0</v>
      </c>
      <c r="Q574" s="11">
        <f ca="1">COUNTIF(OFFSET(Unit_CFDAs!H$2,0,0,COUNTA(Unit_CFDAs!H$2:H$68000),1),$I574)</f>
        <v>1</v>
      </c>
      <c r="R574" s="11">
        <f ca="1">COUNTIF(OFFSET(Unit_CFDAs!I$2,0,0,COUNTA(Unit_CFDAs!I$2:I$68000),1),$I574)</f>
        <v>1</v>
      </c>
      <c r="S574" s="11">
        <f ca="1">COUNTIF(OFFSET(Unit_CFDAs!J$2,0,0,COUNTA(Unit_CFDAs!J$2:J$68000),1),$I574)</f>
        <v>1</v>
      </c>
      <c r="T574" s="11">
        <f ca="1">COUNTIF(OFFSET(Unit_CFDAs!K$2,0,0,COUNTA(Unit_CFDAs!K$2:K$68000),1),$I574)</f>
        <v>0</v>
      </c>
      <c r="U574" t="str">
        <f>INDEX('CFDA-Defs'!$C$2:$C$68000,MATCH(I574,'CFDA-Defs'!$B$2:$B$68000))</f>
        <v>National Institutes Of Health, Department Of Health And Human Services</v>
      </c>
      <c r="V574" t="str">
        <f>INDEX('CFDA-Defs'!$A$2:$A$68000,MATCH(I574,'CFDA-Defs'!$B$2:$B$68000))</f>
        <v>Drug Abuse and Addiction Research Programs</v>
      </c>
    </row>
    <row r="575" spans="1:22" x14ac:dyDescent="0.2">
      <c r="A575" s="1">
        <v>41282</v>
      </c>
      <c r="B575" s="1">
        <v>42375</v>
      </c>
      <c r="C575" t="s">
        <v>9247</v>
      </c>
      <c r="D575" t="s">
        <v>6983</v>
      </c>
      <c r="E575" t="s">
        <v>5633</v>
      </c>
      <c r="G575" t="s">
        <v>9248</v>
      </c>
      <c r="H575" t="s">
        <v>9249</v>
      </c>
      <c r="I575">
        <v>93.278999999999996</v>
      </c>
      <c r="J575" s="8">
        <f ca="1">COUNTIF(OFFSET(Unit_CFDAs!A$2,0,0,COUNTA(Unit_CFDAs!A$2:A$68000),1),$I575)</f>
        <v>1</v>
      </c>
      <c r="K575" s="8">
        <f ca="1">COUNTIF(OFFSET(Unit_CFDAs!B$2,0,0,COUNTA(Unit_CFDAs!B$2:B$68000),1),$I575)</f>
        <v>0</v>
      </c>
      <c r="L575" s="8">
        <f ca="1">COUNTIF(OFFSET(Unit_CFDAs!C$2,0,0,COUNTA(Unit_CFDAs!C$2:C$68000),1),$I575)</f>
        <v>1</v>
      </c>
      <c r="M575" s="8">
        <f ca="1">COUNTIF(OFFSET(Unit_CFDAs!D$2,0,0,COUNTA(Unit_CFDAs!D$2:D$68000),1),$I575)</f>
        <v>1</v>
      </c>
      <c r="N575" s="8">
        <f ca="1">COUNTIF(OFFSET(Unit_CFDAs!E$2,0,0,COUNTA(Unit_CFDAs!E$2:E$68000),1),$I575)</f>
        <v>0</v>
      </c>
      <c r="O575" s="9">
        <f ca="1">COUNTIF(OFFSET(Unit_CFDAs!F$2,0,0,COUNTA(Unit_CFDAs!F$2:F$68000),1),$I575)</f>
        <v>0</v>
      </c>
      <c r="P575" s="11">
        <f ca="1">COUNTIF(OFFSET(Unit_CFDAs!G$2,0,0,COUNTA(Unit_CFDAs!G$2:G$68000),1),$I575)</f>
        <v>0</v>
      </c>
      <c r="Q575" s="11">
        <f ca="1">COUNTIF(OFFSET(Unit_CFDAs!H$2,0,0,COUNTA(Unit_CFDAs!H$2:H$68000),1),$I575)</f>
        <v>1</v>
      </c>
      <c r="R575" s="11">
        <f ca="1">COUNTIF(OFFSET(Unit_CFDAs!I$2,0,0,COUNTA(Unit_CFDAs!I$2:I$68000),1),$I575)</f>
        <v>1</v>
      </c>
      <c r="S575" s="11">
        <f ca="1">COUNTIF(OFFSET(Unit_CFDAs!J$2,0,0,COUNTA(Unit_CFDAs!J$2:J$68000),1),$I575)</f>
        <v>1</v>
      </c>
      <c r="T575" s="11">
        <f ca="1">COUNTIF(OFFSET(Unit_CFDAs!K$2,0,0,COUNTA(Unit_CFDAs!K$2:K$68000),1),$I575)</f>
        <v>0</v>
      </c>
      <c r="U575" t="str">
        <f>INDEX('CFDA-Defs'!$C$2:$C$68000,MATCH(I575,'CFDA-Defs'!$B$2:$B$68000))</f>
        <v>National Institutes Of Health, Department Of Health And Human Services</v>
      </c>
      <c r="V575" t="str">
        <f>INDEX('CFDA-Defs'!$A$2:$A$68000,MATCH(I575,'CFDA-Defs'!$B$2:$B$68000))</f>
        <v>Drug Abuse and Addiction Research Programs</v>
      </c>
    </row>
    <row r="576" spans="1:22" x14ac:dyDescent="0.2">
      <c r="A576" s="1">
        <v>41257</v>
      </c>
      <c r="B576" s="1">
        <v>42375</v>
      </c>
      <c r="C576" t="s">
        <v>9250</v>
      </c>
      <c r="D576" t="s">
        <v>9251</v>
      </c>
      <c r="E576" t="s">
        <v>5633</v>
      </c>
      <c r="G576" t="s">
        <v>9252</v>
      </c>
      <c r="H576" t="s">
        <v>9253</v>
      </c>
      <c r="I576">
        <v>93.278999999999996</v>
      </c>
      <c r="J576" s="8">
        <f ca="1">COUNTIF(OFFSET(Unit_CFDAs!A$2,0,0,COUNTA(Unit_CFDAs!A$2:A$68000),1),$I576)</f>
        <v>1</v>
      </c>
      <c r="K576" s="8">
        <f ca="1">COUNTIF(OFFSET(Unit_CFDAs!B$2,0,0,COUNTA(Unit_CFDAs!B$2:B$68000),1),$I576)</f>
        <v>0</v>
      </c>
      <c r="L576" s="8">
        <f ca="1">COUNTIF(OFFSET(Unit_CFDAs!C$2,0,0,COUNTA(Unit_CFDAs!C$2:C$68000),1),$I576)</f>
        <v>1</v>
      </c>
      <c r="M576" s="8">
        <f ca="1">COUNTIF(OFFSET(Unit_CFDAs!D$2,0,0,COUNTA(Unit_CFDAs!D$2:D$68000),1),$I576)</f>
        <v>1</v>
      </c>
      <c r="N576" s="8">
        <f ca="1">COUNTIF(OFFSET(Unit_CFDAs!E$2,0,0,COUNTA(Unit_CFDAs!E$2:E$68000),1),$I576)</f>
        <v>0</v>
      </c>
      <c r="O576" s="9">
        <f ca="1">COUNTIF(OFFSET(Unit_CFDAs!F$2,0,0,COUNTA(Unit_CFDAs!F$2:F$68000),1),$I576)</f>
        <v>0</v>
      </c>
      <c r="P576" s="11">
        <f ca="1">COUNTIF(OFFSET(Unit_CFDAs!G$2,0,0,COUNTA(Unit_CFDAs!G$2:G$68000),1),$I576)</f>
        <v>0</v>
      </c>
      <c r="Q576" s="11">
        <f ca="1">COUNTIF(OFFSET(Unit_CFDAs!H$2,0,0,COUNTA(Unit_CFDAs!H$2:H$68000),1),$I576)</f>
        <v>1</v>
      </c>
      <c r="R576" s="11">
        <f ca="1">COUNTIF(OFFSET(Unit_CFDAs!I$2,0,0,COUNTA(Unit_CFDAs!I$2:I$68000),1),$I576)</f>
        <v>1</v>
      </c>
      <c r="S576" s="11">
        <f ca="1">COUNTIF(OFFSET(Unit_CFDAs!J$2,0,0,COUNTA(Unit_CFDAs!J$2:J$68000),1),$I576)</f>
        <v>1</v>
      </c>
      <c r="T576" s="11">
        <f ca="1">COUNTIF(OFFSET(Unit_CFDAs!K$2,0,0,COUNTA(Unit_CFDAs!K$2:K$68000),1),$I576)</f>
        <v>0</v>
      </c>
      <c r="U576" t="str">
        <f>INDEX('CFDA-Defs'!$C$2:$C$68000,MATCH(I576,'CFDA-Defs'!$B$2:$B$68000))</f>
        <v>National Institutes Of Health, Department Of Health And Human Services</v>
      </c>
      <c r="V576" t="str">
        <f>INDEX('CFDA-Defs'!$A$2:$A$68000,MATCH(I576,'CFDA-Defs'!$B$2:$B$68000))</f>
        <v>Drug Abuse and Addiction Research Programs</v>
      </c>
    </row>
    <row r="577" spans="1:22" x14ac:dyDescent="0.2">
      <c r="A577" s="1">
        <v>41257</v>
      </c>
      <c r="B577" s="1">
        <v>42375</v>
      </c>
      <c r="C577" t="s">
        <v>9254</v>
      </c>
      <c r="D577" t="s">
        <v>9255</v>
      </c>
      <c r="E577" t="s">
        <v>5633</v>
      </c>
      <c r="F577">
        <v>200000</v>
      </c>
      <c r="G577" t="s">
        <v>9256</v>
      </c>
      <c r="H577" t="s">
        <v>9257</v>
      </c>
      <c r="I577">
        <v>93.278999999999996</v>
      </c>
      <c r="J577" s="8">
        <f ca="1">COUNTIF(OFFSET(Unit_CFDAs!A$2,0,0,COUNTA(Unit_CFDAs!A$2:A$68000),1),$I577)</f>
        <v>1</v>
      </c>
      <c r="K577" s="8">
        <f ca="1">COUNTIF(OFFSET(Unit_CFDAs!B$2,0,0,COUNTA(Unit_CFDAs!B$2:B$68000),1),$I577)</f>
        <v>0</v>
      </c>
      <c r="L577" s="8">
        <f ca="1">COUNTIF(OFFSET(Unit_CFDAs!C$2,0,0,COUNTA(Unit_CFDAs!C$2:C$68000),1),$I577)</f>
        <v>1</v>
      </c>
      <c r="M577" s="8">
        <f ca="1">COUNTIF(OFFSET(Unit_CFDAs!D$2,0,0,COUNTA(Unit_CFDAs!D$2:D$68000),1),$I577)</f>
        <v>1</v>
      </c>
      <c r="N577" s="8">
        <f ca="1">COUNTIF(OFFSET(Unit_CFDAs!E$2,0,0,COUNTA(Unit_CFDAs!E$2:E$68000),1),$I577)</f>
        <v>0</v>
      </c>
      <c r="O577" s="9">
        <f ca="1">COUNTIF(OFFSET(Unit_CFDAs!F$2,0,0,COUNTA(Unit_CFDAs!F$2:F$68000),1),$I577)</f>
        <v>0</v>
      </c>
      <c r="P577" s="11">
        <f ca="1">COUNTIF(OFFSET(Unit_CFDAs!G$2,0,0,COUNTA(Unit_CFDAs!G$2:G$68000),1),$I577)</f>
        <v>0</v>
      </c>
      <c r="Q577" s="11">
        <f ca="1">COUNTIF(OFFSET(Unit_CFDAs!H$2,0,0,COUNTA(Unit_CFDAs!H$2:H$68000),1),$I577)</f>
        <v>1</v>
      </c>
      <c r="R577" s="11">
        <f ca="1">COUNTIF(OFFSET(Unit_CFDAs!I$2,0,0,COUNTA(Unit_CFDAs!I$2:I$68000),1),$I577)</f>
        <v>1</v>
      </c>
      <c r="S577" s="11">
        <f ca="1">COUNTIF(OFFSET(Unit_CFDAs!J$2,0,0,COUNTA(Unit_CFDAs!J$2:J$68000),1),$I577)</f>
        <v>1</v>
      </c>
      <c r="T577" s="11">
        <f ca="1">COUNTIF(OFFSET(Unit_CFDAs!K$2,0,0,COUNTA(Unit_CFDAs!K$2:K$68000),1),$I577)</f>
        <v>0</v>
      </c>
      <c r="U577" t="str">
        <f>INDEX('CFDA-Defs'!$C$2:$C$68000,MATCH(I577,'CFDA-Defs'!$B$2:$B$68000))</f>
        <v>National Institutes Of Health, Department Of Health And Human Services</v>
      </c>
      <c r="V577" t="str">
        <f>INDEX('CFDA-Defs'!$A$2:$A$68000,MATCH(I577,'CFDA-Defs'!$B$2:$B$68000))</f>
        <v>Drug Abuse and Addiction Research Programs</v>
      </c>
    </row>
    <row r="578" spans="1:22" x14ac:dyDescent="0.2">
      <c r="A578" s="1">
        <v>41248</v>
      </c>
      <c r="B578" s="1">
        <v>41402</v>
      </c>
      <c r="C578" t="s">
        <v>9234</v>
      </c>
      <c r="D578" t="s">
        <v>9235</v>
      </c>
      <c r="E578" t="s">
        <v>5633</v>
      </c>
      <c r="G578" t="s">
        <v>9236</v>
      </c>
      <c r="H578" t="s">
        <v>9237</v>
      </c>
      <c r="I578">
        <v>93.278999999999996</v>
      </c>
      <c r="J578" s="8">
        <f ca="1">COUNTIF(OFFSET(Unit_CFDAs!A$2,0,0,COUNTA(Unit_CFDAs!A$2:A$68000),1),$I578)</f>
        <v>1</v>
      </c>
      <c r="K578" s="8">
        <f ca="1">COUNTIF(OFFSET(Unit_CFDAs!B$2,0,0,COUNTA(Unit_CFDAs!B$2:B$68000),1),$I578)</f>
        <v>0</v>
      </c>
      <c r="L578" s="8">
        <f ca="1">COUNTIF(OFFSET(Unit_CFDAs!C$2,0,0,COUNTA(Unit_CFDAs!C$2:C$68000),1),$I578)</f>
        <v>1</v>
      </c>
      <c r="M578" s="8">
        <f ca="1">COUNTIF(OFFSET(Unit_CFDAs!D$2,0,0,COUNTA(Unit_CFDAs!D$2:D$68000),1),$I578)</f>
        <v>1</v>
      </c>
      <c r="N578" s="8">
        <f ca="1">COUNTIF(OFFSET(Unit_CFDAs!E$2,0,0,COUNTA(Unit_CFDAs!E$2:E$68000),1),$I578)</f>
        <v>0</v>
      </c>
      <c r="O578" s="9">
        <f ca="1">COUNTIF(OFFSET(Unit_CFDAs!F$2,0,0,COUNTA(Unit_CFDAs!F$2:F$68000),1),$I578)</f>
        <v>0</v>
      </c>
      <c r="P578" s="11">
        <f ca="1">COUNTIF(OFFSET(Unit_CFDAs!G$2,0,0,COUNTA(Unit_CFDAs!G$2:G$68000),1),$I578)</f>
        <v>0</v>
      </c>
      <c r="Q578" s="11">
        <f ca="1">COUNTIF(OFFSET(Unit_CFDAs!H$2,0,0,COUNTA(Unit_CFDAs!H$2:H$68000),1),$I578)</f>
        <v>1</v>
      </c>
      <c r="R578" s="11">
        <f ca="1">COUNTIF(OFFSET(Unit_CFDAs!I$2,0,0,COUNTA(Unit_CFDAs!I$2:I$68000),1),$I578)</f>
        <v>1</v>
      </c>
      <c r="S578" s="11">
        <f ca="1">COUNTIF(OFFSET(Unit_CFDAs!J$2,0,0,COUNTA(Unit_CFDAs!J$2:J$68000),1),$I578)</f>
        <v>1</v>
      </c>
      <c r="T578" s="11">
        <f ca="1">COUNTIF(OFFSET(Unit_CFDAs!K$2,0,0,COUNTA(Unit_CFDAs!K$2:K$68000),1),$I578)</f>
        <v>0</v>
      </c>
      <c r="U578" t="str">
        <f>INDEX('CFDA-Defs'!$C$2:$C$68000,MATCH(I578,'CFDA-Defs'!$B$2:$B$68000))</f>
        <v>National Institutes Of Health, Department Of Health And Human Services</v>
      </c>
      <c r="V578" t="str">
        <f>INDEX('CFDA-Defs'!$A$2:$A$68000,MATCH(I578,'CFDA-Defs'!$B$2:$B$68000))</f>
        <v>Drug Abuse and Addiction Research Programs</v>
      </c>
    </row>
    <row r="579" spans="1:22" x14ac:dyDescent="0.2">
      <c r="A579" s="1">
        <v>41173</v>
      </c>
      <c r="B579" s="1">
        <v>42375</v>
      </c>
      <c r="C579" t="s">
        <v>8356</v>
      </c>
      <c r="D579" t="s">
        <v>8357</v>
      </c>
      <c r="E579" t="s">
        <v>5633</v>
      </c>
      <c r="F579">
        <v>50000</v>
      </c>
      <c r="G579" t="s">
        <v>8358</v>
      </c>
      <c r="H579" t="s">
        <v>8359</v>
      </c>
      <c r="I579">
        <v>93.278999999999996</v>
      </c>
      <c r="J579" s="8">
        <f ca="1">COUNTIF(OFFSET(Unit_CFDAs!A$2,0,0,COUNTA(Unit_CFDAs!A$2:A$68000),1),$I579)</f>
        <v>1</v>
      </c>
      <c r="K579" s="8">
        <f ca="1">COUNTIF(OFFSET(Unit_CFDAs!B$2,0,0,COUNTA(Unit_CFDAs!B$2:B$68000),1),$I579)</f>
        <v>0</v>
      </c>
      <c r="L579" s="8">
        <f ca="1">COUNTIF(OFFSET(Unit_CFDAs!C$2,0,0,COUNTA(Unit_CFDAs!C$2:C$68000),1),$I579)</f>
        <v>1</v>
      </c>
      <c r="M579" s="8">
        <f ca="1">COUNTIF(OFFSET(Unit_CFDAs!D$2,0,0,COUNTA(Unit_CFDAs!D$2:D$68000),1),$I579)</f>
        <v>1</v>
      </c>
      <c r="N579" s="8">
        <f ca="1">COUNTIF(OFFSET(Unit_CFDAs!E$2,0,0,COUNTA(Unit_CFDAs!E$2:E$68000),1),$I579)</f>
        <v>0</v>
      </c>
      <c r="O579" s="9">
        <f ca="1">COUNTIF(OFFSET(Unit_CFDAs!F$2,0,0,COUNTA(Unit_CFDAs!F$2:F$68000),1),$I579)</f>
        <v>0</v>
      </c>
      <c r="P579" s="11">
        <f ca="1">COUNTIF(OFFSET(Unit_CFDAs!G$2,0,0,COUNTA(Unit_CFDAs!G$2:G$68000),1),$I579)</f>
        <v>0</v>
      </c>
      <c r="Q579" s="11">
        <f ca="1">COUNTIF(OFFSET(Unit_CFDAs!H$2,0,0,COUNTA(Unit_CFDAs!H$2:H$68000),1),$I579)</f>
        <v>1</v>
      </c>
      <c r="R579" s="11">
        <f ca="1">COUNTIF(OFFSET(Unit_CFDAs!I$2,0,0,COUNTA(Unit_CFDAs!I$2:I$68000),1),$I579)</f>
        <v>1</v>
      </c>
      <c r="S579" s="11">
        <f ca="1">COUNTIF(OFFSET(Unit_CFDAs!J$2,0,0,COUNTA(Unit_CFDAs!J$2:J$68000),1),$I579)</f>
        <v>1</v>
      </c>
      <c r="T579" s="11">
        <f ca="1">COUNTIF(OFFSET(Unit_CFDAs!K$2,0,0,COUNTA(Unit_CFDAs!K$2:K$68000),1),$I579)</f>
        <v>0</v>
      </c>
      <c r="U579" t="str">
        <f>INDEX('CFDA-Defs'!$C$2:$C$68000,MATCH(I579,'CFDA-Defs'!$B$2:$B$68000))</f>
        <v>National Institutes Of Health, Department Of Health And Human Services</v>
      </c>
      <c r="V579" t="str">
        <f>INDEX('CFDA-Defs'!$A$2:$A$68000,MATCH(I579,'CFDA-Defs'!$B$2:$B$68000))</f>
        <v>Drug Abuse and Addiction Research Programs</v>
      </c>
    </row>
    <row r="580" spans="1:22" x14ac:dyDescent="0.2">
      <c r="A580" s="1">
        <v>41159</v>
      </c>
      <c r="B580" s="1">
        <v>42209</v>
      </c>
      <c r="C580" t="s">
        <v>8299</v>
      </c>
      <c r="D580" t="s">
        <v>17</v>
      </c>
      <c r="E580" t="s">
        <v>5633</v>
      </c>
      <c r="F580">
        <v>5000000</v>
      </c>
      <c r="G580" t="s">
        <v>18</v>
      </c>
      <c r="H580" t="s">
        <v>8300</v>
      </c>
      <c r="I580">
        <v>93.278999999999996</v>
      </c>
      <c r="J580" s="8">
        <f ca="1">COUNTIF(OFFSET(Unit_CFDAs!A$2,0,0,COUNTA(Unit_CFDAs!A$2:A$68000),1),$I580)</f>
        <v>1</v>
      </c>
      <c r="K580" s="8">
        <f ca="1">COUNTIF(OFFSET(Unit_CFDAs!B$2,0,0,COUNTA(Unit_CFDAs!B$2:B$68000),1),$I580)</f>
        <v>0</v>
      </c>
      <c r="L580" s="8">
        <f ca="1">COUNTIF(OFFSET(Unit_CFDAs!C$2,0,0,COUNTA(Unit_CFDAs!C$2:C$68000),1),$I580)</f>
        <v>1</v>
      </c>
      <c r="M580" s="8">
        <f ca="1">COUNTIF(OFFSET(Unit_CFDAs!D$2,0,0,COUNTA(Unit_CFDAs!D$2:D$68000),1),$I580)</f>
        <v>1</v>
      </c>
      <c r="N580" s="8">
        <f ca="1">COUNTIF(OFFSET(Unit_CFDAs!E$2,0,0,COUNTA(Unit_CFDAs!E$2:E$68000),1),$I580)</f>
        <v>0</v>
      </c>
      <c r="O580" s="9">
        <f ca="1">COUNTIF(OFFSET(Unit_CFDAs!F$2,0,0,COUNTA(Unit_CFDAs!F$2:F$68000),1),$I580)</f>
        <v>0</v>
      </c>
      <c r="P580" s="11">
        <f ca="1">COUNTIF(OFFSET(Unit_CFDAs!G$2,0,0,COUNTA(Unit_CFDAs!G$2:G$68000),1),$I580)</f>
        <v>0</v>
      </c>
      <c r="Q580" s="11">
        <f ca="1">COUNTIF(OFFSET(Unit_CFDAs!H$2,0,0,COUNTA(Unit_CFDAs!H$2:H$68000),1),$I580)</f>
        <v>1</v>
      </c>
      <c r="R580" s="11">
        <f ca="1">COUNTIF(OFFSET(Unit_CFDAs!I$2,0,0,COUNTA(Unit_CFDAs!I$2:I$68000),1),$I580)</f>
        <v>1</v>
      </c>
      <c r="S580" s="11">
        <f ca="1">COUNTIF(OFFSET(Unit_CFDAs!J$2,0,0,COUNTA(Unit_CFDAs!J$2:J$68000),1),$I580)</f>
        <v>1</v>
      </c>
      <c r="T580" s="11">
        <f ca="1">COUNTIF(OFFSET(Unit_CFDAs!K$2,0,0,COUNTA(Unit_CFDAs!K$2:K$68000),1),$I580)</f>
        <v>0</v>
      </c>
      <c r="U580" t="str">
        <f>INDEX('CFDA-Defs'!$C$2:$C$68000,MATCH(I580,'CFDA-Defs'!$B$2:$B$68000))</f>
        <v>National Institutes Of Health, Department Of Health And Human Services</v>
      </c>
      <c r="V580" t="str">
        <f>INDEX('CFDA-Defs'!$A$2:$A$68000,MATCH(I580,'CFDA-Defs'!$B$2:$B$68000))</f>
        <v>Drug Abuse and Addiction Research Programs</v>
      </c>
    </row>
    <row r="581" spans="1:22" x14ac:dyDescent="0.2">
      <c r="A581" s="1">
        <v>41159</v>
      </c>
      <c r="B581" s="1">
        <v>42209</v>
      </c>
      <c r="C581" t="s">
        <v>8301</v>
      </c>
      <c r="D581" t="s">
        <v>7033</v>
      </c>
      <c r="E581" t="s">
        <v>5633</v>
      </c>
      <c r="F581">
        <v>3000000</v>
      </c>
      <c r="G581" t="s">
        <v>8302</v>
      </c>
      <c r="H581" t="s">
        <v>8303</v>
      </c>
      <c r="I581">
        <v>93.278999999999996</v>
      </c>
      <c r="J581" s="8">
        <f ca="1">COUNTIF(OFFSET(Unit_CFDAs!A$2,0,0,COUNTA(Unit_CFDAs!A$2:A$68000),1),$I581)</f>
        <v>1</v>
      </c>
      <c r="K581" s="8">
        <f ca="1">COUNTIF(OFFSET(Unit_CFDAs!B$2,0,0,COUNTA(Unit_CFDAs!B$2:B$68000),1),$I581)</f>
        <v>0</v>
      </c>
      <c r="L581" s="8">
        <f ca="1">COUNTIF(OFFSET(Unit_CFDAs!C$2,0,0,COUNTA(Unit_CFDAs!C$2:C$68000),1),$I581)</f>
        <v>1</v>
      </c>
      <c r="M581" s="8">
        <f ca="1">COUNTIF(OFFSET(Unit_CFDAs!D$2,0,0,COUNTA(Unit_CFDAs!D$2:D$68000),1),$I581)</f>
        <v>1</v>
      </c>
      <c r="N581" s="8">
        <f ca="1">COUNTIF(OFFSET(Unit_CFDAs!E$2,0,0,COUNTA(Unit_CFDAs!E$2:E$68000),1),$I581)</f>
        <v>0</v>
      </c>
      <c r="O581" s="9">
        <f ca="1">COUNTIF(OFFSET(Unit_CFDAs!F$2,0,0,COUNTA(Unit_CFDAs!F$2:F$68000),1),$I581)</f>
        <v>0</v>
      </c>
      <c r="P581" s="11">
        <f ca="1">COUNTIF(OFFSET(Unit_CFDAs!G$2,0,0,COUNTA(Unit_CFDAs!G$2:G$68000),1),$I581)</f>
        <v>0</v>
      </c>
      <c r="Q581" s="11">
        <f ca="1">COUNTIF(OFFSET(Unit_CFDAs!H$2,0,0,COUNTA(Unit_CFDAs!H$2:H$68000),1),$I581)</f>
        <v>1</v>
      </c>
      <c r="R581" s="11">
        <f ca="1">COUNTIF(OFFSET(Unit_CFDAs!I$2,0,0,COUNTA(Unit_CFDAs!I$2:I$68000),1),$I581)</f>
        <v>1</v>
      </c>
      <c r="S581" s="11">
        <f ca="1">COUNTIF(OFFSET(Unit_CFDAs!J$2,0,0,COUNTA(Unit_CFDAs!J$2:J$68000),1),$I581)</f>
        <v>1</v>
      </c>
      <c r="T581" s="11">
        <f ca="1">COUNTIF(OFFSET(Unit_CFDAs!K$2,0,0,COUNTA(Unit_CFDAs!K$2:K$68000),1),$I581)</f>
        <v>0</v>
      </c>
      <c r="U581" t="str">
        <f>INDEX('CFDA-Defs'!$C$2:$C$68000,MATCH(I581,'CFDA-Defs'!$B$2:$B$68000))</f>
        <v>National Institutes Of Health, Department Of Health And Human Services</v>
      </c>
      <c r="V581" t="str">
        <f>INDEX('CFDA-Defs'!$A$2:$A$68000,MATCH(I581,'CFDA-Defs'!$B$2:$B$68000))</f>
        <v>Drug Abuse and Addiction Research Programs</v>
      </c>
    </row>
    <row r="582" spans="1:22" x14ac:dyDescent="0.2">
      <c r="A582" s="1">
        <v>41125</v>
      </c>
      <c r="B582" s="1">
        <v>42253</v>
      </c>
      <c r="C582" t="s">
        <v>6832</v>
      </c>
      <c r="D582" t="s">
        <v>12</v>
      </c>
      <c r="E582" t="s">
        <v>5633</v>
      </c>
      <c r="G582" t="s">
        <v>13</v>
      </c>
      <c r="H582" t="s">
        <v>6833</v>
      </c>
      <c r="I582">
        <v>93.278999999999996</v>
      </c>
      <c r="J582" s="8">
        <f ca="1">COUNTIF(OFFSET(Unit_CFDAs!A$2,0,0,COUNTA(Unit_CFDAs!A$2:A$68000),1),$I582)</f>
        <v>1</v>
      </c>
      <c r="K582" s="8">
        <f ca="1">COUNTIF(OFFSET(Unit_CFDAs!B$2,0,0,COUNTA(Unit_CFDAs!B$2:B$68000),1),$I582)</f>
        <v>0</v>
      </c>
      <c r="L582" s="8">
        <f ca="1">COUNTIF(OFFSET(Unit_CFDAs!C$2,0,0,COUNTA(Unit_CFDAs!C$2:C$68000),1),$I582)</f>
        <v>1</v>
      </c>
      <c r="M582" s="8">
        <f ca="1">COUNTIF(OFFSET(Unit_CFDAs!D$2,0,0,COUNTA(Unit_CFDAs!D$2:D$68000),1),$I582)</f>
        <v>1</v>
      </c>
      <c r="N582" s="8">
        <f ca="1">COUNTIF(OFFSET(Unit_CFDAs!E$2,0,0,COUNTA(Unit_CFDAs!E$2:E$68000),1),$I582)</f>
        <v>0</v>
      </c>
      <c r="O582" s="9">
        <f ca="1">COUNTIF(OFFSET(Unit_CFDAs!F$2,0,0,COUNTA(Unit_CFDAs!F$2:F$68000),1),$I582)</f>
        <v>0</v>
      </c>
      <c r="P582" s="11">
        <f ca="1">COUNTIF(OFFSET(Unit_CFDAs!G$2,0,0,COUNTA(Unit_CFDAs!G$2:G$68000),1),$I582)</f>
        <v>0</v>
      </c>
      <c r="Q582" s="11">
        <f ca="1">COUNTIF(OFFSET(Unit_CFDAs!H$2,0,0,COUNTA(Unit_CFDAs!H$2:H$68000),1),$I582)</f>
        <v>1</v>
      </c>
      <c r="R582" s="11">
        <f ca="1">COUNTIF(OFFSET(Unit_CFDAs!I$2,0,0,COUNTA(Unit_CFDAs!I$2:I$68000),1),$I582)</f>
        <v>1</v>
      </c>
      <c r="S582" s="11">
        <f ca="1">COUNTIF(OFFSET(Unit_CFDAs!J$2,0,0,COUNTA(Unit_CFDAs!J$2:J$68000),1),$I582)</f>
        <v>1</v>
      </c>
      <c r="T582" s="11">
        <f ca="1">COUNTIF(OFFSET(Unit_CFDAs!K$2,0,0,COUNTA(Unit_CFDAs!K$2:K$68000),1),$I582)</f>
        <v>0</v>
      </c>
      <c r="U582" t="str">
        <f>INDEX('CFDA-Defs'!$C$2:$C$68000,MATCH(I582,'CFDA-Defs'!$B$2:$B$68000))</f>
        <v>National Institutes Of Health, Department Of Health And Human Services</v>
      </c>
      <c r="V582" t="str">
        <f>INDEX('CFDA-Defs'!$A$2:$A$68000,MATCH(I582,'CFDA-Defs'!$B$2:$B$68000))</f>
        <v>Drug Abuse and Addiction Research Programs</v>
      </c>
    </row>
    <row r="583" spans="1:22" x14ac:dyDescent="0.2">
      <c r="A583" s="1">
        <v>41121</v>
      </c>
      <c r="B583" s="1">
        <v>42253</v>
      </c>
      <c r="C583" t="s">
        <v>6834</v>
      </c>
      <c r="D583" t="s">
        <v>6835</v>
      </c>
      <c r="E583" t="s">
        <v>5633</v>
      </c>
      <c r="F583">
        <v>50000</v>
      </c>
      <c r="G583" t="s">
        <v>6836</v>
      </c>
      <c r="H583" t="s">
        <v>6837</v>
      </c>
      <c r="I583">
        <v>93.278999999999996</v>
      </c>
      <c r="J583" s="8">
        <f ca="1">COUNTIF(OFFSET(Unit_CFDAs!A$2,0,0,COUNTA(Unit_CFDAs!A$2:A$68000),1),$I583)</f>
        <v>1</v>
      </c>
      <c r="K583" s="8">
        <f ca="1">COUNTIF(OFFSET(Unit_CFDAs!B$2,0,0,COUNTA(Unit_CFDAs!B$2:B$68000),1),$I583)</f>
        <v>0</v>
      </c>
      <c r="L583" s="8">
        <f ca="1">COUNTIF(OFFSET(Unit_CFDAs!C$2,0,0,COUNTA(Unit_CFDAs!C$2:C$68000),1),$I583)</f>
        <v>1</v>
      </c>
      <c r="M583" s="8">
        <f ca="1">COUNTIF(OFFSET(Unit_CFDAs!D$2,0,0,COUNTA(Unit_CFDAs!D$2:D$68000),1),$I583)</f>
        <v>1</v>
      </c>
      <c r="N583" s="8">
        <f ca="1">COUNTIF(OFFSET(Unit_CFDAs!E$2,0,0,COUNTA(Unit_CFDAs!E$2:E$68000),1),$I583)</f>
        <v>0</v>
      </c>
      <c r="O583" s="9">
        <f ca="1">COUNTIF(OFFSET(Unit_CFDAs!F$2,0,0,COUNTA(Unit_CFDAs!F$2:F$68000),1),$I583)</f>
        <v>0</v>
      </c>
      <c r="P583" s="11">
        <f ca="1">COUNTIF(OFFSET(Unit_CFDAs!G$2,0,0,COUNTA(Unit_CFDAs!G$2:G$68000),1),$I583)</f>
        <v>0</v>
      </c>
      <c r="Q583" s="11">
        <f ca="1">COUNTIF(OFFSET(Unit_CFDAs!H$2,0,0,COUNTA(Unit_CFDAs!H$2:H$68000),1),$I583)</f>
        <v>1</v>
      </c>
      <c r="R583" s="11">
        <f ca="1">COUNTIF(OFFSET(Unit_CFDAs!I$2,0,0,COUNTA(Unit_CFDAs!I$2:I$68000),1),$I583)</f>
        <v>1</v>
      </c>
      <c r="S583" s="11">
        <f ca="1">COUNTIF(OFFSET(Unit_CFDAs!J$2,0,0,COUNTA(Unit_CFDAs!J$2:J$68000),1),$I583)</f>
        <v>1</v>
      </c>
      <c r="T583" s="11">
        <f ca="1">COUNTIF(OFFSET(Unit_CFDAs!K$2,0,0,COUNTA(Unit_CFDAs!K$2:K$68000),1),$I583)</f>
        <v>0</v>
      </c>
      <c r="U583" t="str">
        <f>INDEX('CFDA-Defs'!$C$2:$C$68000,MATCH(I583,'CFDA-Defs'!$B$2:$B$68000))</f>
        <v>National Institutes Of Health, Department Of Health And Human Services</v>
      </c>
      <c r="V583" t="str">
        <f>INDEX('CFDA-Defs'!$A$2:$A$68000,MATCH(I583,'CFDA-Defs'!$B$2:$B$68000))</f>
        <v>Drug Abuse and Addiction Research Programs</v>
      </c>
    </row>
    <row r="584" spans="1:22" x14ac:dyDescent="0.2">
      <c r="A584" s="1">
        <v>41121</v>
      </c>
      <c r="B584" s="1">
        <v>42253</v>
      </c>
      <c r="C584" t="s">
        <v>6838</v>
      </c>
      <c r="D584" t="s">
        <v>6839</v>
      </c>
      <c r="E584" t="s">
        <v>5633</v>
      </c>
      <c r="F584">
        <v>200000</v>
      </c>
      <c r="G584" t="s">
        <v>6840</v>
      </c>
      <c r="H584" t="s">
        <v>6841</v>
      </c>
      <c r="I584">
        <v>93.278999999999996</v>
      </c>
      <c r="J584" s="8">
        <f ca="1">COUNTIF(OFFSET(Unit_CFDAs!A$2,0,0,COUNTA(Unit_CFDAs!A$2:A$68000),1),$I584)</f>
        <v>1</v>
      </c>
      <c r="K584" s="8">
        <f ca="1">COUNTIF(OFFSET(Unit_CFDAs!B$2,0,0,COUNTA(Unit_CFDAs!B$2:B$68000),1),$I584)</f>
        <v>0</v>
      </c>
      <c r="L584" s="8">
        <f ca="1">COUNTIF(OFFSET(Unit_CFDAs!C$2,0,0,COUNTA(Unit_CFDAs!C$2:C$68000),1),$I584)</f>
        <v>1</v>
      </c>
      <c r="M584" s="8">
        <f ca="1">COUNTIF(OFFSET(Unit_CFDAs!D$2,0,0,COUNTA(Unit_CFDAs!D$2:D$68000),1),$I584)</f>
        <v>1</v>
      </c>
      <c r="N584" s="8">
        <f ca="1">COUNTIF(OFFSET(Unit_CFDAs!E$2,0,0,COUNTA(Unit_CFDAs!E$2:E$68000),1),$I584)</f>
        <v>0</v>
      </c>
      <c r="O584" s="9">
        <f ca="1">COUNTIF(OFFSET(Unit_CFDAs!F$2,0,0,COUNTA(Unit_CFDAs!F$2:F$68000),1),$I584)</f>
        <v>0</v>
      </c>
      <c r="P584" s="11">
        <f ca="1">COUNTIF(OFFSET(Unit_CFDAs!G$2,0,0,COUNTA(Unit_CFDAs!G$2:G$68000),1),$I584)</f>
        <v>0</v>
      </c>
      <c r="Q584" s="11">
        <f ca="1">COUNTIF(OFFSET(Unit_CFDAs!H$2,0,0,COUNTA(Unit_CFDAs!H$2:H$68000),1),$I584)</f>
        <v>1</v>
      </c>
      <c r="R584" s="11">
        <f ca="1">COUNTIF(OFFSET(Unit_CFDAs!I$2,0,0,COUNTA(Unit_CFDAs!I$2:I$68000),1),$I584)</f>
        <v>1</v>
      </c>
      <c r="S584" s="11">
        <f ca="1">COUNTIF(OFFSET(Unit_CFDAs!J$2,0,0,COUNTA(Unit_CFDAs!J$2:J$68000),1),$I584)</f>
        <v>1</v>
      </c>
      <c r="T584" s="11">
        <f ca="1">COUNTIF(OFFSET(Unit_CFDAs!K$2,0,0,COUNTA(Unit_CFDAs!K$2:K$68000),1),$I584)</f>
        <v>0</v>
      </c>
      <c r="U584" t="str">
        <f>INDEX('CFDA-Defs'!$C$2:$C$68000,MATCH(I584,'CFDA-Defs'!$B$2:$B$68000))</f>
        <v>National Institutes Of Health, Department Of Health And Human Services</v>
      </c>
      <c r="V584" t="str">
        <f>INDEX('CFDA-Defs'!$A$2:$A$68000,MATCH(I584,'CFDA-Defs'!$B$2:$B$68000))</f>
        <v>Drug Abuse and Addiction Research Programs</v>
      </c>
    </row>
    <row r="585" spans="1:22" x14ac:dyDescent="0.2">
      <c r="A585" s="1">
        <v>41096</v>
      </c>
      <c r="B585" s="1">
        <v>41930</v>
      </c>
      <c r="C585" t="s">
        <v>6842</v>
      </c>
      <c r="D585" t="s">
        <v>6843</v>
      </c>
      <c r="E585" t="s">
        <v>5633</v>
      </c>
      <c r="F585">
        <v>300000</v>
      </c>
      <c r="G585" t="s">
        <v>6844</v>
      </c>
      <c r="H585" t="s">
        <v>6845</v>
      </c>
      <c r="I585">
        <v>93.278999999999996</v>
      </c>
      <c r="J585" s="8">
        <f ca="1">COUNTIF(OFFSET(Unit_CFDAs!A$2,0,0,COUNTA(Unit_CFDAs!A$2:A$68000),1),$I585)</f>
        <v>1</v>
      </c>
      <c r="K585" s="8">
        <f ca="1">COUNTIF(OFFSET(Unit_CFDAs!B$2,0,0,COUNTA(Unit_CFDAs!B$2:B$68000),1),$I585)</f>
        <v>0</v>
      </c>
      <c r="L585" s="8">
        <f ca="1">COUNTIF(OFFSET(Unit_CFDAs!C$2,0,0,COUNTA(Unit_CFDAs!C$2:C$68000),1),$I585)</f>
        <v>1</v>
      </c>
      <c r="M585" s="8">
        <f ca="1">COUNTIF(OFFSET(Unit_CFDAs!D$2,0,0,COUNTA(Unit_CFDAs!D$2:D$68000),1),$I585)</f>
        <v>1</v>
      </c>
      <c r="N585" s="8">
        <f ca="1">COUNTIF(OFFSET(Unit_CFDAs!E$2,0,0,COUNTA(Unit_CFDAs!E$2:E$68000),1),$I585)</f>
        <v>0</v>
      </c>
      <c r="O585" s="9">
        <f ca="1">COUNTIF(OFFSET(Unit_CFDAs!F$2,0,0,COUNTA(Unit_CFDAs!F$2:F$68000),1),$I585)</f>
        <v>0</v>
      </c>
      <c r="P585" s="11">
        <f ca="1">COUNTIF(OFFSET(Unit_CFDAs!G$2,0,0,COUNTA(Unit_CFDAs!G$2:G$68000),1),$I585)</f>
        <v>0</v>
      </c>
      <c r="Q585" s="11">
        <f ca="1">COUNTIF(OFFSET(Unit_CFDAs!H$2,0,0,COUNTA(Unit_CFDAs!H$2:H$68000),1),$I585)</f>
        <v>1</v>
      </c>
      <c r="R585" s="11">
        <f ca="1">COUNTIF(OFFSET(Unit_CFDAs!I$2,0,0,COUNTA(Unit_CFDAs!I$2:I$68000),1),$I585)</f>
        <v>1</v>
      </c>
      <c r="S585" s="11">
        <f ca="1">COUNTIF(OFFSET(Unit_CFDAs!J$2,0,0,COUNTA(Unit_CFDAs!J$2:J$68000),1),$I585)</f>
        <v>1</v>
      </c>
      <c r="T585" s="11">
        <f ca="1">COUNTIF(OFFSET(Unit_CFDAs!K$2,0,0,COUNTA(Unit_CFDAs!K$2:K$68000),1),$I585)</f>
        <v>0</v>
      </c>
      <c r="U585" t="str">
        <f>INDEX('CFDA-Defs'!$C$2:$C$68000,MATCH(I585,'CFDA-Defs'!$B$2:$B$68000))</f>
        <v>National Institutes Of Health, Department Of Health And Human Services</v>
      </c>
      <c r="V585" t="str">
        <f>INDEX('CFDA-Defs'!$A$2:$A$68000,MATCH(I585,'CFDA-Defs'!$B$2:$B$68000))</f>
        <v>Drug Abuse and Addiction Research Programs</v>
      </c>
    </row>
    <row r="586" spans="1:22" x14ac:dyDescent="0.2">
      <c r="A586" s="1">
        <v>41051</v>
      </c>
      <c r="B586" s="1">
        <v>42130</v>
      </c>
      <c r="C586" t="s">
        <v>6846</v>
      </c>
      <c r="D586" t="s">
        <v>6847</v>
      </c>
      <c r="E586" t="s">
        <v>5633</v>
      </c>
      <c r="F586">
        <v>200000</v>
      </c>
      <c r="G586" t="s">
        <v>6848</v>
      </c>
      <c r="H586" t="s">
        <v>6849</v>
      </c>
      <c r="I586">
        <v>93.278999999999996</v>
      </c>
      <c r="J586" s="8">
        <f ca="1">COUNTIF(OFFSET(Unit_CFDAs!A$2,0,0,COUNTA(Unit_CFDAs!A$2:A$68000),1),$I586)</f>
        <v>1</v>
      </c>
      <c r="K586" s="8">
        <f ca="1">COUNTIF(OFFSET(Unit_CFDAs!B$2,0,0,COUNTA(Unit_CFDAs!B$2:B$68000),1),$I586)</f>
        <v>0</v>
      </c>
      <c r="L586" s="8">
        <f ca="1">COUNTIF(OFFSET(Unit_CFDAs!C$2,0,0,COUNTA(Unit_CFDAs!C$2:C$68000),1),$I586)</f>
        <v>1</v>
      </c>
      <c r="M586" s="8">
        <f ca="1">COUNTIF(OFFSET(Unit_CFDAs!D$2,0,0,COUNTA(Unit_CFDAs!D$2:D$68000),1),$I586)</f>
        <v>1</v>
      </c>
      <c r="N586" s="8">
        <f ca="1">COUNTIF(OFFSET(Unit_CFDAs!E$2,0,0,COUNTA(Unit_CFDAs!E$2:E$68000),1),$I586)</f>
        <v>0</v>
      </c>
      <c r="O586" s="9">
        <f ca="1">COUNTIF(OFFSET(Unit_CFDAs!F$2,0,0,COUNTA(Unit_CFDAs!F$2:F$68000),1),$I586)</f>
        <v>0</v>
      </c>
      <c r="P586" s="11">
        <f ca="1">COUNTIF(OFFSET(Unit_CFDAs!G$2,0,0,COUNTA(Unit_CFDAs!G$2:G$68000),1),$I586)</f>
        <v>0</v>
      </c>
      <c r="Q586" s="11">
        <f ca="1">COUNTIF(OFFSET(Unit_CFDAs!H$2,0,0,COUNTA(Unit_CFDAs!H$2:H$68000),1),$I586)</f>
        <v>1</v>
      </c>
      <c r="R586" s="11">
        <f ca="1">COUNTIF(OFFSET(Unit_CFDAs!I$2,0,0,COUNTA(Unit_CFDAs!I$2:I$68000),1),$I586)</f>
        <v>1</v>
      </c>
      <c r="S586" s="11">
        <f ca="1">COUNTIF(OFFSET(Unit_CFDAs!J$2,0,0,COUNTA(Unit_CFDAs!J$2:J$68000),1),$I586)</f>
        <v>1</v>
      </c>
      <c r="T586" s="11">
        <f ca="1">COUNTIF(OFFSET(Unit_CFDAs!K$2,0,0,COUNTA(Unit_CFDAs!K$2:K$68000),1),$I586)</f>
        <v>0</v>
      </c>
      <c r="U586" t="str">
        <f>INDEX('CFDA-Defs'!$C$2:$C$68000,MATCH(I586,'CFDA-Defs'!$B$2:$B$68000))</f>
        <v>National Institutes Of Health, Department Of Health And Human Services</v>
      </c>
      <c r="V586" t="str">
        <f>INDEX('CFDA-Defs'!$A$2:$A$68000,MATCH(I586,'CFDA-Defs'!$B$2:$B$68000))</f>
        <v>Drug Abuse and Addiction Research Programs</v>
      </c>
    </row>
    <row r="587" spans="1:22" x14ac:dyDescent="0.2">
      <c r="A587" s="1">
        <v>41038</v>
      </c>
      <c r="B587" s="1">
        <v>42130</v>
      </c>
      <c r="C587" t="s">
        <v>6850</v>
      </c>
      <c r="D587" t="s">
        <v>6851</v>
      </c>
      <c r="E587" t="s">
        <v>5633</v>
      </c>
      <c r="G587" t="s">
        <v>6852</v>
      </c>
      <c r="H587" t="s">
        <v>6853</v>
      </c>
      <c r="I587">
        <v>93.278999999999996</v>
      </c>
      <c r="J587" s="8">
        <f ca="1">COUNTIF(OFFSET(Unit_CFDAs!A$2,0,0,COUNTA(Unit_CFDAs!A$2:A$68000),1),$I587)</f>
        <v>1</v>
      </c>
      <c r="K587" s="8">
        <f ca="1">COUNTIF(OFFSET(Unit_CFDAs!B$2,0,0,COUNTA(Unit_CFDAs!B$2:B$68000),1),$I587)</f>
        <v>0</v>
      </c>
      <c r="L587" s="8">
        <f ca="1">COUNTIF(OFFSET(Unit_CFDAs!C$2,0,0,COUNTA(Unit_CFDAs!C$2:C$68000),1),$I587)</f>
        <v>1</v>
      </c>
      <c r="M587" s="8">
        <f ca="1">COUNTIF(OFFSET(Unit_CFDAs!D$2,0,0,COUNTA(Unit_CFDAs!D$2:D$68000),1),$I587)</f>
        <v>1</v>
      </c>
      <c r="N587" s="8">
        <f ca="1">COUNTIF(OFFSET(Unit_CFDAs!E$2,0,0,COUNTA(Unit_CFDAs!E$2:E$68000),1),$I587)</f>
        <v>0</v>
      </c>
      <c r="O587" s="9">
        <f ca="1">COUNTIF(OFFSET(Unit_CFDAs!F$2,0,0,COUNTA(Unit_CFDAs!F$2:F$68000),1),$I587)</f>
        <v>0</v>
      </c>
      <c r="P587" s="11">
        <f ca="1">COUNTIF(OFFSET(Unit_CFDAs!G$2,0,0,COUNTA(Unit_CFDAs!G$2:G$68000),1),$I587)</f>
        <v>0</v>
      </c>
      <c r="Q587" s="11">
        <f ca="1">COUNTIF(OFFSET(Unit_CFDAs!H$2,0,0,COUNTA(Unit_CFDAs!H$2:H$68000),1),$I587)</f>
        <v>1</v>
      </c>
      <c r="R587" s="11">
        <f ca="1">COUNTIF(OFFSET(Unit_CFDAs!I$2,0,0,COUNTA(Unit_CFDAs!I$2:I$68000),1),$I587)</f>
        <v>1</v>
      </c>
      <c r="S587" s="11">
        <f ca="1">COUNTIF(OFFSET(Unit_CFDAs!J$2,0,0,COUNTA(Unit_CFDAs!J$2:J$68000),1),$I587)</f>
        <v>1</v>
      </c>
      <c r="T587" s="11">
        <f ca="1">COUNTIF(OFFSET(Unit_CFDAs!K$2,0,0,COUNTA(Unit_CFDAs!K$2:K$68000),1),$I587)</f>
        <v>0</v>
      </c>
      <c r="U587" t="str">
        <f>INDEX('CFDA-Defs'!$C$2:$C$68000,MATCH(I587,'CFDA-Defs'!$B$2:$B$68000))</f>
        <v>National Institutes Of Health, Department Of Health And Human Services</v>
      </c>
      <c r="V587" t="str">
        <f>INDEX('CFDA-Defs'!$A$2:$A$68000,MATCH(I587,'CFDA-Defs'!$B$2:$B$68000))</f>
        <v>Drug Abuse and Addiction Research Programs</v>
      </c>
    </row>
    <row r="588" spans="1:22" x14ac:dyDescent="0.2">
      <c r="A588" s="1">
        <v>41033</v>
      </c>
      <c r="B588" s="1">
        <v>41888</v>
      </c>
      <c r="C588" t="s">
        <v>6854</v>
      </c>
      <c r="D588" t="s">
        <v>6855</v>
      </c>
      <c r="E588" t="s">
        <v>5633</v>
      </c>
      <c r="F588">
        <v>350000</v>
      </c>
      <c r="G588" t="s">
        <v>6856</v>
      </c>
      <c r="H588" t="s">
        <v>6857</v>
      </c>
      <c r="I588">
        <v>93.278999999999996</v>
      </c>
      <c r="J588" s="8">
        <f ca="1">COUNTIF(OFFSET(Unit_CFDAs!A$2,0,0,COUNTA(Unit_CFDAs!A$2:A$68000),1),$I588)</f>
        <v>1</v>
      </c>
      <c r="K588" s="8">
        <f ca="1">COUNTIF(OFFSET(Unit_CFDAs!B$2,0,0,COUNTA(Unit_CFDAs!B$2:B$68000),1),$I588)</f>
        <v>0</v>
      </c>
      <c r="L588" s="8">
        <f ca="1">COUNTIF(OFFSET(Unit_CFDAs!C$2,0,0,COUNTA(Unit_CFDAs!C$2:C$68000),1),$I588)</f>
        <v>1</v>
      </c>
      <c r="M588" s="8">
        <f ca="1">COUNTIF(OFFSET(Unit_CFDAs!D$2,0,0,COUNTA(Unit_CFDAs!D$2:D$68000),1),$I588)</f>
        <v>1</v>
      </c>
      <c r="N588" s="8">
        <f ca="1">COUNTIF(OFFSET(Unit_CFDAs!E$2,0,0,COUNTA(Unit_CFDAs!E$2:E$68000),1),$I588)</f>
        <v>0</v>
      </c>
      <c r="O588" s="9">
        <f ca="1">COUNTIF(OFFSET(Unit_CFDAs!F$2,0,0,COUNTA(Unit_CFDAs!F$2:F$68000),1),$I588)</f>
        <v>0</v>
      </c>
      <c r="P588" s="11">
        <f ca="1">COUNTIF(OFFSET(Unit_CFDAs!G$2,0,0,COUNTA(Unit_CFDAs!G$2:G$68000),1),$I588)</f>
        <v>0</v>
      </c>
      <c r="Q588" s="11">
        <f ca="1">COUNTIF(OFFSET(Unit_CFDAs!H$2,0,0,COUNTA(Unit_CFDAs!H$2:H$68000),1),$I588)</f>
        <v>1</v>
      </c>
      <c r="R588" s="11">
        <f ca="1">COUNTIF(OFFSET(Unit_CFDAs!I$2,0,0,COUNTA(Unit_CFDAs!I$2:I$68000),1),$I588)</f>
        <v>1</v>
      </c>
      <c r="S588" s="11">
        <f ca="1">COUNTIF(OFFSET(Unit_CFDAs!J$2,0,0,COUNTA(Unit_CFDAs!J$2:J$68000),1),$I588)</f>
        <v>1</v>
      </c>
      <c r="T588" s="11">
        <f ca="1">COUNTIF(OFFSET(Unit_CFDAs!K$2,0,0,COUNTA(Unit_CFDAs!K$2:K$68000),1),$I588)</f>
        <v>0</v>
      </c>
      <c r="U588" t="str">
        <f>INDEX('CFDA-Defs'!$C$2:$C$68000,MATCH(I588,'CFDA-Defs'!$B$2:$B$68000))</f>
        <v>National Institutes Of Health, Department Of Health And Human Services</v>
      </c>
      <c r="V588" t="str">
        <f>INDEX('CFDA-Defs'!$A$2:$A$68000,MATCH(I588,'CFDA-Defs'!$B$2:$B$68000))</f>
        <v>Drug Abuse and Addiction Research Programs</v>
      </c>
    </row>
    <row r="589" spans="1:22" x14ac:dyDescent="0.2">
      <c r="A589" s="1">
        <v>40989</v>
      </c>
      <c r="B589" s="1">
        <v>42130</v>
      </c>
      <c r="C589" t="s">
        <v>6858</v>
      </c>
      <c r="D589" t="s">
        <v>6859</v>
      </c>
      <c r="E589" t="s">
        <v>5633</v>
      </c>
      <c r="G589" t="s">
        <v>6860</v>
      </c>
      <c r="H589" t="s">
        <v>6861</v>
      </c>
      <c r="I589">
        <v>93.278999999999996</v>
      </c>
      <c r="J589" s="8">
        <f ca="1">COUNTIF(OFFSET(Unit_CFDAs!A$2,0,0,COUNTA(Unit_CFDAs!A$2:A$68000),1),$I589)</f>
        <v>1</v>
      </c>
      <c r="K589" s="8">
        <f ca="1">COUNTIF(OFFSET(Unit_CFDAs!B$2,0,0,COUNTA(Unit_CFDAs!B$2:B$68000),1),$I589)</f>
        <v>0</v>
      </c>
      <c r="L589" s="8">
        <f ca="1">COUNTIF(OFFSET(Unit_CFDAs!C$2,0,0,COUNTA(Unit_CFDAs!C$2:C$68000),1),$I589)</f>
        <v>1</v>
      </c>
      <c r="M589" s="8">
        <f ca="1">COUNTIF(OFFSET(Unit_CFDAs!D$2,0,0,COUNTA(Unit_CFDAs!D$2:D$68000),1),$I589)</f>
        <v>1</v>
      </c>
      <c r="N589" s="8">
        <f ca="1">COUNTIF(OFFSET(Unit_CFDAs!E$2,0,0,COUNTA(Unit_CFDAs!E$2:E$68000),1),$I589)</f>
        <v>0</v>
      </c>
      <c r="O589" s="9">
        <f ca="1">COUNTIF(OFFSET(Unit_CFDAs!F$2,0,0,COUNTA(Unit_CFDAs!F$2:F$68000),1),$I589)</f>
        <v>0</v>
      </c>
      <c r="P589" s="11">
        <f ca="1">COUNTIF(OFFSET(Unit_CFDAs!G$2,0,0,COUNTA(Unit_CFDAs!G$2:G$68000),1),$I589)</f>
        <v>0</v>
      </c>
      <c r="Q589" s="11">
        <f ca="1">COUNTIF(OFFSET(Unit_CFDAs!H$2,0,0,COUNTA(Unit_CFDAs!H$2:H$68000),1),$I589)</f>
        <v>1</v>
      </c>
      <c r="R589" s="11">
        <f ca="1">COUNTIF(OFFSET(Unit_CFDAs!I$2,0,0,COUNTA(Unit_CFDAs!I$2:I$68000),1),$I589)</f>
        <v>1</v>
      </c>
      <c r="S589" s="11">
        <f ca="1">COUNTIF(OFFSET(Unit_CFDAs!J$2,0,0,COUNTA(Unit_CFDAs!J$2:J$68000),1),$I589)</f>
        <v>1</v>
      </c>
      <c r="T589" s="11">
        <f ca="1">COUNTIF(OFFSET(Unit_CFDAs!K$2,0,0,COUNTA(Unit_CFDAs!K$2:K$68000),1),$I589)</f>
        <v>0</v>
      </c>
      <c r="U589" t="str">
        <f>INDEX('CFDA-Defs'!$C$2:$C$68000,MATCH(I589,'CFDA-Defs'!$B$2:$B$68000))</f>
        <v>National Institutes Of Health, Department Of Health And Human Services</v>
      </c>
      <c r="V589" t="str">
        <f>INDEX('CFDA-Defs'!$A$2:$A$68000,MATCH(I589,'CFDA-Defs'!$B$2:$B$68000))</f>
        <v>Drug Abuse and Addiction Research Programs</v>
      </c>
    </row>
    <row r="590" spans="1:22" x14ac:dyDescent="0.2">
      <c r="A590" s="1">
        <v>40989</v>
      </c>
      <c r="B590" s="1">
        <v>42130</v>
      </c>
      <c r="C590" t="s">
        <v>6862</v>
      </c>
      <c r="D590" t="s">
        <v>6863</v>
      </c>
      <c r="E590" t="s">
        <v>5633</v>
      </c>
      <c r="F590">
        <v>200000</v>
      </c>
      <c r="G590" t="s">
        <v>6860</v>
      </c>
      <c r="H590" t="s">
        <v>6864</v>
      </c>
      <c r="I590">
        <v>93.278999999999996</v>
      </c>
      <c r="J590" s="8">
        <f ca="1">COUNTIF(OFFSET(Unit_CFDAs!A$2,0,0,COUNTA(Unit_CFDAs!A$2:A$68000),1),$I590)</f>
        <v>1</v>
      </c>
      <c r="K590" s="8">
        <f ca="1">COUNTIF(OFFSET(Unit_CFDAs!B$2,0,0,COUNTA(Unit_CFDAs!B$2:B$68000),1),$I590)</f>
        <v>0</v>
      </c>
      <c r="L590" s="8">
        <f ca="1">COUNTIF(OFFSET(Unit_CFDAs!C$2,0,0,COUNTA(Unit_CFDAs!C$2:C$68000),1),$I590)</f>
        <v>1</v>
      </c>
      <c r="M590" s="8">
        <f ca="1">COUNTIF(OFFSET(Unit_CFDAs!D$2,0,0,COUNTA(Unit_CFDAs!D$2:D$68000),1),$I590)</f>
        <v>1</v>
      </c>
      <c r="N590" s="8">
        <f ca="1">COUNTIF(OFFSET(Unit_CFDAs!E$2,0,0,COUNTA(Unit_CFDAs!E$2:E$68000),1),$I590)</f>
        <v>0</v>
      </c>
      <c r="O590" s="9">
        <f ca="1">COUNTIF(OFFSET(Unit_CFDAs!F$2,0,0,COUNTA(Unit_CFDAs!F$2:F$68000),1),$I590)</f>
        <v>0</v>
      </c>
      <c r="P590" s="11">
        <f ca="1">COUNTIF(OFFSET(Unit_CFDAs!G$2,0,0,COUNTA(Unit_CFDAs!G$2:G$68000),1),$I590)</f>
        <v>0</v>
      </c>
      <c r="Q590" s="11">
        <f ca="1">COUNTIF(OFFSET(Unit_CFDAs!H$2,0,0,COUNTA(Unit_CFDAs!H$2:H$68000),1),$I590)</f>
        <v>1</v>
      </c>
      <c r="R590" s="11">
        <f ca="1">COUNTIF(OFFSET(Unit_CFDAs!I$2,0,0,COUNTA(Unit_CFDAs!I$2:I$68000),1),$I590)</f>
        <v>1</v>
      </c>
      <c r="S590" s="11">
        <f ca="1">COUNTIF(OFFSET(Unit_CFDAs!J$2,0,0,COUNTA(Unit_CFDAs!J$2:J$68000),1),$I590)</f>
        <v>1</v>
      </c>
      <c r="T590" s="11">
        <f ca="1">COUNTIF(OFFSET(Unit_CFDAs!K$2,0,0,COUNTA(Unit_CFDAs!K$2:K$68000),1),$I590)</f>
        <v>0</v>
      </c>
      <c r="U590" t="str">
        <f>INDEX('CFDA-Defs'!$C$2:$C$68000,MATCH(I590,'CFDA-Defs'!$B$2:$B$68000))</f>
        <v>National Institutes Of Health, Department Of Health And Human Services</v>
      </c>
      <c r="V590" t="str">
        <f>INDEX('CFDA-Defs'!$A$2:$A$68000,MATCH(I590,'CFDA-Defs'!$B$2:$B$68000))</f>
        <v>Drug Abuse and Addiction Research Programs</v>
      </c>
    </row>
    <row r="591" spans="1:22" x14ac:dyDescent="0.2">
      <c r="A591" s="1">
        <v>40976</v>
      </c>
      <c r="B591" s="1">
        <v>42130</v>
      </c>
      <c r="C591" t="s">
        <v>6865</v>
      </c>
      <c r="D591" t="s">
        <v>6866</v>
      </c>
      <c r="E591" t="s">
        <v>5633</v>
      </c>
      <c r="G591" t="s">
        <v>6867</v>
      </c>
      <c r="H591" t="s">
        <v>6868</v>
      </c>
      <c r="I591">
        <v>93.278999999999996</v>
      </c>
      <c r="J591" s="8">
        <f ca="1">COUNTIF(OFFSET(Unit_CFDAs!A$2,0,0,COUNTA(Unit_CFDAs!A$2:A$68000),1),$I591)</f>
        <v>1</v>
      </c>
      <c r="K591" s="8">
        <f ca="1">COUNTIF(OFFSET(Unit_CFDAs!B$2,0,0,COUNTA(Unit_CFDAs!B$2:B$68000),1),$I591)</f>
        <v>0</v>
      </c>
      <c r="L591" s="8">
        <f ca="1">COUNTIF(OFFSET(Unit_CFDAs!C$2,0,0,COUNTA(Unit_CFDAs!C$2:C$68000),1),$I591)</f>
        <v>1</v>
      </c>
      <c r="M591" s="8">
        <f ca="1">COUNTIF(OFFSET(Unit_CFDAs!D$2,0,0,COUNTA(Unit_CFDAs!D$2:D$68000),1),$I591)</f>
        <v>1</v>
      </c>
      <c r="N591" s="8">
        <f ca="1">COUNTIF(OFFSET(Unit_CFDAs!E$2,0,0,COUNTA(Unit_CFDAs!E$2:E$68000),1),$I591)</f>
        <v>0</v>
      </c>
      <c r="O591" s="9">
        <f ca="1">COUNTIF(OFFSET(Unit_CFDAs!F$2,0,0,COUNTA(Unit_CFDAs!F$2:F$68000),1),$I591)</f>
        <v>0</v>
      </c>
      <c r="P591" s="11">
        <f ca="1">COUNTIF(OFFSET(Unit_CFDAs!G$2,0,0,COUNTA(Unit_CFDAs!G$2:G$68000),1),$I591)</f>
        <v>0</v>
      </c>
      <c r="Q591" s="11">
        <f ca="1">COUNTIF(OFFSET(Unit_CFDAs!H$2,0,0,COUNTA(Unit_CFDAs!H$2:H$68000),1),$I591)</f>
        <v>1</v>
      </c>
      <c r="R591" s="11">
        <f ca="1">COUNTIF(OFFSET(Unit_CFDAs!I$2,0,0,COUNTA(Unit_CFDAs!I$2:I$68000),1),$I591)</f>
        <v>1</v>
      </c>
      <c r="S591" s="11">
        <f ca="1">COUNTIF(OFFSET(Unit_CFDAs!J$2,0,0,COUNTA(Unit_CFDAs!J$2:J$68000),1),$I591)</f>
        <v>1</v>
      </c>
      <c r="T591" s="11">
        <f ca="1">COUNTIF(OFFSET(Unit_CFDAs!K$2,0,0,COUNTA(Unit_CFDAs!K$2:K$68000),1),$I591)</f>
        <v>0</v>
      </c>
      <c r="U591" t="str">
        <f>INDEX('CFDA-Defs'!$C$2:$C$68000,MATCH(I591,'CFDA-Defs'!$B$2:$B$68000))</f>
        <v>National Institutes Of Health, Department Of Health And Human Services</v>
      </c>
      <c r="V591" t="str">
        <f>INDEX('CFDA-Defs'!$A$2:$A$68000,MATCH(I591,'CFDA-Defs'!$B$2:$B$68000))</f>
        <v>Drug Abuse and Addiction Research Programs</v>
      </c>
    </row>
    <row r="592" spans="1:22" x14ac:dyDescent="0.2">
      <c r="A592" s="1">
        <v>40919</v>
      </c>
      <c r="B592" s="1">
        <v>42010</v>
      </c>
      <c r="C592" t="s">
        <v>6869</v>
      </c>
      <c r="D592" t="s">
        <v>6870</v>
      </c>
      <c r="E592" t="s">
        <v>5633</v>
      </c>
      <c r="G592" t="s">
        <v>6871</v>
      </c>
      <c r="H592" t="s">
        <v>6872</v>
      </c>
      <c r="I592">
        <v>93.278999999999996</v>
      </c>
      <c r="J592" s="8">
        <f ca="1">COUNTIF(OFFSET(Unit_CFDAs!A$2,0,0,COUNTA(Unit_CFDAs!A$2:A$68000),1),$I592)</f>
        <v>1</v>
      </c>
      <c r="K592" s="8">
        <f ca="1">COUNTIF(OFFSET(Unit_CFDAs!B$2,0,0,COUNTA(Unit_CFDAs!B$2:B$68000),1),$I592)</f>
        <v>0</v>
      </c>
      <c r="L592" s="8">
        <f ca="1">COUNTIF(OFFSET(Unit_CFDAs!C$2,0,0,COUNTA(Unit_CFDAs!C$2:C$68000),1),$I592)</f>
        <v>1</v>
      </c>
      <c r="M592" s="8">
        <f ca="1">COUNTIF(OFFSET(Unit_CFDAs!D$2,0,0,COUNTA(Unit_CFDAs!D$2:D$68000),1),$I592)</f>
        <v>1</v>
      </c>
      <c r="N592" s="8">
        <f ca="1">COUNTIF(OFFSET(Unit_CFDAs!E$2,0,0,COUNTA(Unit_CFDAs!E$2:E$68000),1),$I592)</f>
        <v>0</v>
      </c>
      <c r="O592" s="9">
        <f ca="1">COUNTIF(OFFSET(Unit_CFDAs!F$2,0,0,COUNTA(Unit_CFDAs!F$2:F$68000),1),$I592)</f>
        <v>0</v>
      </c>
      <c r="P592" s="11">
        <f ca="1">COUNTIF(OFFSET(Unit_CFDAs!G$2,0,0,COUNTA(Unit_CFDAs!G$2:G$68000),1),$I592)</f>
        <v>0</v>
      </c>
      <c r="Q592" s="11">
        <f ca="1">COUNTIF(OFFSET(Unit_CFDAs!H$2,0,0,COUNTA(Unit_CFDAs!H$2:H$68000),1),$I592)</f>
        <v>1</v>
      </c>
      <c r="R592" s="11">
        <f ca="1">COUNTIF(OFFSET(Unit_CFDAs!I$2,0,0,COUNTA(Unit_CFDAs!I$2:I$68000),1),$I592)</f>
        <v>1</v>
      </c>
      <c r="S592" s="11">
        <f ca="1">COUNTIF(OFFSET(Unit_CFDAs!J$2,0,0,COUNTA(Unit_CFDAs!J$2:J$68000),1),$I592)</f>
        <v>1</v>
      </c>
      <c r="T592" s="11">
        <f ca="1">COUNTIF(OFFSET(Unit_CFDAs!K$2,0,0,COUNTA(Unit_CFDAs!K$2:K$68000),1),$I592)</f>
        <v>0</v>
      </c>
      <c r="U592" t="str">
        <f>INDEX('CFDA-Defs'!$C$2:$C$68000,MATCH(I592,'CFDA-Defs'!$B$2:$B$68000))</f>
        <v>National Institutes Of Health, Department Of Health And Human Services</v>
      </c>
      <c r="V592" t="str">
        <f>INDEX('CFDA-Defs'!$A$2:$A$68000,MATCH(I592,'CFDA-Defs'!$B$2:$B$68000))</f>
        <v>Drug Abuse and Addiction Research Programs</v>
      </c>
    </row>
    <row r="593" spans="1:22" x14ac:dyDescent="0.2">
      <c r="A593" s="1">
        <v>40919</v>
      </c>
      <c r="B593" s="1">
        <v>42010</v>
      </c>
      <c r="C593" t="s">
        <v>6873</v>
      </c>
      <c r="D593" t="s">
        <v>6874</v>
      </c>
      <c r="E593" t="s">
        <v>5633</v>
      </c>
      <c r="F593">
        <v>50000</v>
      </c>
      <c r="G593" t="s">
        <v>6871</v>
      </c>
      <c r="H593" t="s">
        <v>6875</v>
      </c>
      <c r="I593">
        <v>93.278999999999996</v>
      </c>
      <c r="J593" s="8">
        <f ca="1">COUNTIF(OFFSET(Unit_CFDAs!A$2,0,0,COUNTA(Unit_CFDAs!A$2:A$68000),1),$I593)</f>
        <v>1</v>
      </c>
      <c r="K593" s="8">
        <f ca="1">COUNTIF(OFFSET(Unit_CFDAs!B$2,0,0,COUNTA(Unit_CFDAs!B$2:B$68000),1),$I593)</f>
        <v>0</v>
      </c>
      <c r="L593" s="8">
        <f ca="1">COUNTIF(OFFSET(Unit_CFDAs!C$2,0,0,COUNTA(Unit_CFDAs!C$2:C$68000),1),$I593)</f>
        <v>1</v>
      </c>
      <c r="M593" s="8">
        <f ca="1">COUNTIF(OFFSET(Unit_CFDAs!D$2,0,0,COUNTA(Unit_CFDAs!D$2:D$68000),1),$I593)</f>
        <v>1</v>
      </c>
      <c r="N593" s="8">
        <f ca="1">COUNTIF(OFFSET(Unit_CFDAs!E$2,0,0,COUNTA(Unit_CFDAs!E$2:E$68000),1),$I593)</f>
        <v>0</v>
      </c>
      <c r="O593" s="9">
        <f ca="1">COUNTIF(OFFSET(Unit_CFDAs!F$2,0,0,COUNTA(Unit_CFDAs!F$2:F$68000),1),$I593)</f>
        <v>0</v>
      </c>
      <c r="P593" s="11">
        <f ca="1">COUNTIF(OFFSET(Unit_CFDAs!G$2,0,0,COUNTA(Unit_CFDAs!G$2:G$68000),1),$I593)</f>
        <v>0</v>
      </c>
      <c r="Q593" s="11">
        <f ca="1">COUNTIF(OFFSET(Unit_CFDAs!H$2,0,0,COUNTA(Unit_CFDAs!H$2:H$68000),1),$I593)</f>
        <v>1</v>
      </c>
      <c r="R593" s="11">
        <f ca="1">COUNTIF(OFFSET(Unit_CFDAs!I$2,0,0,COUNTA(Unit_CFDAs!I$2:I$68000),1),$I593)</f>
        <v>1</v>
      </c>
      <c r="S593" s="11">
        <f ca="1">COUNTIF(OFFSET(Unit_CFDAs!J$2,0,0,COUNTA(Unit_CFDAs!J$2:J$68000),1),$I593)</f>
        <v>1</v>
      </c>
      <c r="T593" s="11">
        <f ca="1">COUNTIF(OFFSET(Unit_CFDAs!K$2,0,0,COUNTA(Unit_CFDAs!K$2:K$68000),1),$I593)</f>
        <v>0</v>
      </c>
      <c r="U593" t="str">
        <f>INDEX('CFDA-Defs'!$C$2:$C$68000,MATCH(I593,'CFDA-Defs'!$B$2:$B$68000))</f>
        <v>National Institutes Of Health, Department Of Health And Human Services</v>
      </c>
      <c r="V593" t="str">
        <f>INDEX('CFDA-Defs'!$A$2:$A$68000,MATCH(I593,'CFDA-Defs'!$B$2:$B$68000))</f>
        <v>Drug Abuse and Addiction Research Programs</v>
      </c>
    </row>
    <row r="594" spans="1:22" x14ac:dyDescent="0.2">
      <c r="A594" s="1">
        <v>40919</v>
      </c>
      <c r="B594" s="1">
        <v>42010</v>
      </c>
      <c r="C594" t="s">
        <v>6876</v>
      </c>
      <c r="D594" t="s">
        <v>6877</v>
      </c>
      <c r="E594" t="s">
        <v>5633</v>
      </c>
      <c r="F594">
        <v>200000</v>
      </c>
      <c r="G594" t="s">
        <v>6878</v>
      </c>
      <c r="H594" t="s">
        <v>6879</v>
      </c>
      <c r="I594">
        <v>93.278999999999996</v>
      </c>
      <c r="J594" s="8">
        <f ca="1">COUNTIF(OFFSET(Unit_CFDAs!A$2,0,0,COUNTA(Unit_CFDAs!A$2:A$68000),1),$I594)</f>
        <v>1</v>
      </c>
      <c r="K594" s="8">
        <f ca="1">COUNTIF(OFFSET(Unit_CFDAs!B$2,0,0,COUNTA(Unit_CFDAs!B$2:B$68000),1),$I594)</f>
        <v>0</v>
      </c>
      <c r="L594" s="8">
        <f ca="1">COUNTIF(OFFSET(Unit_CFDAs!C$2,0,0,COUNTA(Unit_CFDAs!C$2:C$68000),1),$I594)</f>
        <v>1</v>
      </c>
      <c r="M594" s="8">
        <f ca="1">COUNTIF(OFFSET(Unit_CFDAs!D$2,0,0,COUNTA(Unit_CFDAs!D$2:D$68000),1),$I594)</f>
        <v>1</v>
      </c>
      <c r="N594" s="8">
        <f ca="1">COUNTIF(OFFSET(Unit_CFDAs!E$2,0,0,COUNTA(Unit_CFDAs!E$2:E$68000),1),$I594)</f>
        <v>0</v>
      </c>
      <c r="O594" s="9">
        <f ca="1">COUNTIF(OFFSET(Unit_CFDAs!F$2,0,0,COUNTA(Unit_CFDAs!F$2:F$68000),1),$I594)</f>
        <v>0</v>
      </c>
      <c r="P594" s="11">
        <f ca="1">COUNTIF(OFFSET(Unit_CFDAs!G$2,0,0,COUNTA(Unit_CFDAs!G$2:G$68000),1),$I594)</f>
        <v>0</v>
      </c>
      <c r="Q594" s="11">
        <f ca="1">COUNTIF(OFFSET(Unit_CFDAs!H$2,0,0,COUNTA(Unit_CFDAs!H$2:H$68000),1),$I594)</f>
        <v>1</v>
      </c>
      <c r="R594" s="11">
        <f ca="1">COUNTIF(OFFSET(Unit_CFDAs!I$2,0,0,COUNTA(Unit_CFDAs!I$2:I$68000),1),$I594)</f>
        <v>1</v>
      </c>
      <c r="S594" s="11">
        <f ca="1">COUNTIF(OFFSET(Unit_CFDAs!J$2,0,0,COUNTA(Unit_CFDAs!J$2:J$68000),1),$I594)</f>
        <v>1</v>
      </c>
      <c r="T594" s="11">
        <f ca="1">COUNTIF(OFFSET(Unit_CFDAs!K$2,0,0,COUNTA(Unit_CFDAs!K$2:K$68000),1),$I594)</f>
        <v>0</v>
      </c>
      <c r="U594" t="str">
        <f>INDEX('CFDA-Defs'!$C$2:$C$68000,MATCH(I594,'CFDA-Defs'!$B$2:$B$68000))</f>
        <v>National Institutes Of Health, Department Of Health And Human Services</v>
      </c>
      <c r="V594" t="str">
        <f>INDEX('CFDA-Defs'!$A$2:$A$68000,MATCH(I594,'CFDA-Defs'!$B$2:$B$68000))</f>
        <v>Drug Abuse and Addiction Research Programs</v>
      </c>
    </row>
    <row r="595" spans="1:22" x14ac:dyDescent="0.2">
      <c r="A595" s="1">
        <v>40915</v>
      </c>
      <c r="B595" s="1">
        <v>41888</v>
      </c>
      <c r="C595" t="s">
        <v>6880</v>
      </c>
      <c r="D595" t="s">
        <v>6881</v>
      </c>
      <c r="E595" t="s">
        <v>5633</v>
      </c>
      <c r="F595">
        <v>500000</v>
      </c>
      <c r="G595" t="s">
        <v>6882</v>
      </c>
      <c r="H595" t="s">
        <v>6883</v>
      </c>
      <c r="I595">
        <v>93.278999999999996</v>
      </c>
      <c r="J595" s="8">
        <f ca="1">COUNTIF(OFFSET(Unit_CFDAs!A$2,0,0,COUNTA(Unit_CFDAs!A$2:A$68000),1),$I595)</f>
        <v>1</v>
      </c>
      <c r="K595" s="8">
        <f ca="1">COUNTIF(OFFSET(Unit_CFDAs!B$2,0,0,COUNTA(Unit_CFDAs!B$2:B$68000),1),$I595)</f>
        <v>0</v>
      </c>
      <c r="L595" s="8">
        <f ca="1">COUNTIF(OFFSET(Unit_CFDAs!C$2,0,0,COUNTA(Unit_CFDAs!C$2:C$68000),1),$I595)</f>
        <v>1</v>
      </c>
      <c r="M595" s="8">
        <f ca="1">COUNTIF(OFFSET(Unit_CFDAs!D$2,0,0,COUNTA(Unit_CFDAs!D$2:D$68000),1),$I595)</f>
        <v>1</v>
      </c>
      <c r="N595" s="8">
        <f ca="1">COUNTIF(OFFSET(Unit_CFDAs!E$2,0,0,COUNTA(Unit_CFDAs!E$2:E$68000),1),$I595)</f>
        <v>0</v>
      </c>
      <c r="O595" s="9">
        <f ca="1">COUNTIF(OFFSET(Unit_CFDAs!F$2,0,0,COUNTA(Unit_CFDAs!F$2:F$68000),1),$I595)</f>
        <v>0</v>
      </c>
      <c r="P595" s="11">
        <f ca="1">COUNTIF(OFFSET(Unit_CFDAs!G$2,0,0,COUNTA(Unit_CFDAs!G$2:G$68000),1),$I595)</f>
        <v>0</v>
      </c>
      <c r="Q595" s="11">
        <f ca="1">COUNTIF(OFFSET(Unit_CFDAs!H$2,0,0,COUNTA(Unit_CFDAs!H$2:H$68000),1),$I595)</f>
        <v>1</v>
      </c>
      <c r="R595" s="11">
        <f ca="1">COUNTIF(OFFSET(Unit_CFDAs!I$2,0,0,COUNTA(Unit_CFDAs!I$2:I$68000),1),$I595)</f>
        <v>1</v>
      </c>
      <c r="S595" s="11">
        <f ca="1">COUNTIF(OFFSET(Unit_CFDAs!J$2,0,0,COUNTA(Unit_CFDAs!J$2:J$68000),1),$I595)</f>
        <v>1</v>
      </c>
      <c r="T595" s="11">
        <f ca="1">COUNTIF(OFFSET(Unit_CFDAs!K$2,0,0,COUNTA(Unit_CFDAs!K$2:K$68000),1),$I595)</f>
        <v>0</v>
      </c>
      <c r="U595" t="str">
        <f>INDEX('CFDA-Defs'!$C$2:$C$68000,MATCH(I595,'CFDA-Defs'!$B$2:$B$68000))</f>
        <v>National Institutes Of Health, Department Of Health And Human Services</v>
      </c>
      <c r="V595" t="str">
        <f>INDEX('CFDA-Defs'!$A$2:$A$68000,MATCH(I595,'CFDA-Defs'!$B$2:$B$68000))</f>
        <v>Drug Abuse and Addiction Research Programs</v>
      </c>
    </row>
    <row r="596" spans="1:22" x14ac:dyDescent="0.2">
      <c r="A596" s="1">
        <v>40915</v>
      </c>
      <c r="B596" s="1">
        <v>41888</v>
      </c>
      <c r="C596" t="s">
        <v>6884</v>
      </c>
      <c r="D596" t="s">
        <v>6885</v>
      </c>
      <c r="E596" t="s">
        <v>5633</v>
      </c>
      <c r="G596" t="s">
        <v>6886</v>
      </c>
      <c r="H596" t="s">
        <v>6887</v>
      </c>
      <c r="I596">
        <v>93.278999999999996</v>
      </c>
      <c r="J596" s="8">
        <f ca="1">COUNTIF(OFFSET(Unit_CFDAs!A$2,0,0,COUNTA(Unit_CFDAs!A$2:A$68000),1),$I596)</f>
        <v>1</v>
      </c>
      <c r="K596" s="8">
        <f ca="1">COUNTIF(OFFSET(Unit_CFDAs!B$2,0,0,COUNTA(Unit_CFDAs!B$2:B$68000),1),$I596)</f>
        <v>0</v>
      </c>
      <c r="L596" s="8">
        <f ca="1">COUNTIF(OFFSET(Unit_CFDAs!C$2,0,0,COUNTA(Unit_CFDAs!C$2:C$68000),1),$I596)</f>
        <v>1</v>
      </c>
      <c r="M596" s="8">
        <f ca="1">COUNTIF(OFFSET(Unit_CFDAs!D$2,0,0,COUNTA(Unit_CFDAs!D$2:D$68000),1),$I596)</f>
        <v>1</v>
      </c>
      <c r="N596" s="8">
        <f ca="1">COUNTIF(OFFSET(Unit_CFDAs!E$2,0,0,COUNTA(Unit_CFDAs!E$2:E$68000),1),$I596)</f>
        <v>0</v>
      </c>
      <c r="O596" s="9">
        <f ca="1">COUNTIF(OFFSET(Unit_CFDAs!F$2,0,0,COUNTA(Unit_CFDAs!F$2:F$68000),1),$I596)</f>
        <v>0</v>
      </c>
      <c r="P596" s="11">
        <f ca="1">COUNTIF(OFFSET(Unit_CFDAs!G$2,0,0,COUNTA(Unit_CFDAs!G$2:G$68000),1),$I596)</f>
        <v>0</v>
      </c>
      <c r="Q596" s="11">
        <f ca="1">COUNTIF(OFFSET(Unit_CFDAs!H$2,0,0,COUNTA(Unit_CFDAs!H$2:H$68000),1),$I596)</f>
        <v>1</v>
      </c>
      <c r="R596" s="11">
        <f ca="1">COUNTIF(OFFSET(Unit_CFDAs!I$2,0,0,COUNTA(Unit_CFDAs!I$2:I$68000),1),$I596)</f>
        <v>1</v>
      </c>
      <c r="S596" s="11">
        <f ca="1">COUNTIF(OFFSET(Unit_CFDAs!J$2,0,0,COUNTA(Unit_CFDAs!J$2:J$68000),1),$I596)</f>
        <v>1</v>
      </c>
      <c r="T596" s="11">
        <f ca="1">COUNTIF(OFFSET(Unit_CFDAs!K$2,0,0,COUNTA(Unit_CFDAs!K$2:K$68000),1),$I596)</f>
        <v>0</v>
      </c>
      <c r="U596" t="str">
        <f>INDEX('CFDA-Defs'!$C$2:$C$68000,MATCH(I596,'CFDA-Defs'!$B$2:$B$68000))</f>
        <v>National Institutes Of Health, Department Of Health And Human Services</v>
      </c>
      <c r="V596" t="str">
        <f>INDEX('CFDA-Defs'!$A$2:$A$68000,MATCH(I596,'CFDA-Defs'!$B$2:$B$68000))</f>
        <v>Drug Abuse and Addiction Research Programs</v>
      </c>
    </row>
    <row r="597" spans="1:22" x14ac:dyDescent="0.2">
      <c r="A597" s="1">
        <v>40914</v>
      </c>
      <c r="B597" s="1">
        <v>42010</v>
      </c>
      <c r="C597" t="s">
        <v>6888</v>
      </c>
      <c r="D597" t="s">
        <v>6889</v>
      </c>
      <c r="E597" t="s">
        <v>5633</v>
      </c>
      <c r="F597">
        <v>75000</v>
      </c>
      <c r="G597" t="s">
        <v>6890</v>
      </c>
      <c r="H597" t="s">
        <v>6891</v>
      </c>
      <c r="I597">
        <v>93.278999999999996</v>
      </c>
      <c r="J597" s="8">
        <f ca="1">COUNTIF(OFFSET(Unit_CFDAs!A$2,0,0,COUNTA(Unit_CFDAs!A$2:A$68000),1),$I597)</f>
        <v>1</v>
      </c>
      <c r="K597" s="8">
        <f ca="1">COUNTIF(OFFSET(Unit_CFDAs!B$2,0,0,COUNTA(Unit_CFDAs!B$2:B$68000),1),$I597)</f>
        <v>0</v>
      </c>
      <c r="L597" s="8">
        <f ca="1">COUNTIF(OFFSET(Unit_CFDAs!C$2,0,0,COUNTA(Unit_CFDAs!C$2:C$68000),1),$I597)</f>
        <v>1</v>
      </c>
      <c r="M597" s="8">
        <f ca="1">COUNTIF(OFFSET(Unit_CFDAs!D$2,0,0,COUNTA(Unit_CFDAs!D$2:D$68000),1),$I597)</f>
        <v>1</v>
      </c>
      <c r="N597" s="8">
        <f ca="1">COUNTIF(OFFSET(Unit_CFDAs!E$2,0,0,COUNTA(Unit_CFDAs!E$2:E$68000),1),$I597)</f>
        <v>0</v>
      </c>
      <c r="O597" s="9">
        <f ca="1">COUNTIF(OFFSET(Unit_CFDAs!F$2,0,0,COUNTA(Unit_CFDAs!F$2:F$68000),1),$I597)</f>
        <v>0</v>
      </c>
      <c r="P597" s="11">
        <f ca="1">COUNTIF(OFFSET(Unit_CFDAs!G$2,0,0,COUNTA(Unit_CFDAs!G$2:G$68000),1),$I597)</f>
        <v>0</v>
      </c>
      <c r="Q597" s="11">
        <f ca="1">COUNTIF(OFFSET(Unit_CFDAs!H$2,0,0,COUNTA(Unit_CFDAs!H$2:H$68000),1),$I597)</f>
        <v>1</v>
      </c>
      <c r="R597" s="11">
        <f ca="1">COUNTIF(OFFSET(Unit_CFDAs!I$2,0,0,COUNTA(Unit_CFDAs!I$2:I$68000),1),$I597)</f>
        <v>1</v>
      </c>
      <c r="S597" s="11">
        <f ca="1">COUNTIF(OFFSET(Unit_CFDAs!J$2,0,0,COUNTA(Unit_CFDAs!J$2:J$68000),1),$I597)</f>
        <v>1</v>
      </c>
      <c r="T597" s="11">
        <f ca="1">COUNTIF(OFFSET(Unit_CFDAs!K$2,0,0,COUNTA(Unit_CFDAs!K$2:K$68000),1),$I597)</f>
        <v>0</v>
      </c>
      <c r="U597" t="str">
        <f>INDEX('CFDA-Defs'!$C$2:$C$68000,MATCH(I597,'CFDA-Defs'!$B$2:$B$68000))</f>
        <v>National Institutes Of Health, Department Of Health And Human Services</v>
      </c>
      <c r="V597" t="str">
        <f>INDEX('CFDA-Defs'!$A$2:$A$68000,MATCH(I597,'CFDA-Defs'!$B$2:$B$68000))</f>
        <v>Drug Abuse and Addiction Research Programs</v>
      </c>
    </row>
    <row r="598" spans="1:22" x14ac:dyDescent="0.2">
      <c r="A598" s="1">
        <v>40886</v>
      </c>
      <c r="B598" s="1">
        <v>41950</v>
      </c>
      <c r="C598" t="s">
        <v>6892</v>
      </c>
      <c r="D598" t="s">
        <v>6893</v>
      </c>
      <c r="E598" t="s">
        <v>5633</v>
      </c>
      <c r="F598">
        <v>200000</v>
      </c>
      <c r="G598" t="s">
        <v>6894</v>
      </c>
      <c r="H598" t="s">
        <v>6895</v>
      </c>
      <c r="I598">
        <v>93.278999999999996</v>
      </c>
      <c r="J598" s="8">
        <f ca="1">COUNTIF(OFFSET(Unit_CFDAs!A$2,0,0,COUNTA(Unit_CFDAs!A$2:A$68000),1),$I598)</f>
        <v>1</v>
      </c>
      <c r="K598" s="8">
        <f ca="1">COUNTIF(OFFSET(Unit_CFDAs!B$2,0,0,COUNTA(Unit_CFDAs!B$2:B$68000),1),$I598)</f>
        <v>0</v>
      </c>
      <c r="L598" s="8">
        <f ca="1">COUNTIF(OFFSET(Unit_CFDAs!C$2,0,0,COUNTA(Unit_CFDAs!C$2:C$68000),1),$I598)</f>
        <v>1</v>
      </c>
      <c r="M598" s="8">
        <f ca="1">COUNTIF(OFFSET(Unit_CFDAs!D$2,0,0,COUNTA(Unit_CFDAs!D$2:D$68000),1),$I598)</f>
        <v>1</v>
      </c>
      <c r="N598" s="8">
        <f ca="1">COUNTIF(OFFSET(Unit_CFDAs!E$2,0,0,COUNTA(Unit_CFDAs!E$2:E$68000),1),$I598)</f>
        <v>0</v>
      </c>
      <c r="O598" s="9">
        <f ca="1">COUNTIF(OFFSET(Unit_CFDAs!F$2,0,0,COUNTA(Unit_CFDAs!F$2:F$68000),1),$I598)</f>
        <v>0</v>
      </c>
      <c r="P598" s="11">
        <f ca="1">COUNTIF(OFFSET(Unit_CFDAs!G$2,0,0,COUNTA(Unit_CFDAs!G$2:G$68000),1),$I598)</f>
        <v>0</v>
      </c>
      <c r="Q598" s="11">
        <f ca="1">COUNTIF(OFFSET(Unit_CFDAs!H$2,0,0,COUNTA(Unit_CFDAs!H$2:H$68000),1),$I598)</f>
        <v>1</v>
      </c>
      <c r="R598" s="11">
        <f ca="1">COUNTIF(OFFSET(Unit_CFDAs!I$2,0,0,COUNTA(Unit_CFDAs!I$2:I$68000),1),$I598)</f>
        <v>1</v>
      </c>
      <c r="S598" s="11">
        <f ca="1">COUNTIF(OFFSET(Unit_CFDAs!J$2,0,0,COUNTA(Unit_CFDAs!J$2:J$68000),1),$I598)</f>
        <v>1</v>
      </c>
      <c r="T598" s="11">
        <f ca="1">COUNTIF(OFFSET(Unit_CFDAs!K$2,0,0,COUNTA(Unit_CFDAs!K$2:K$68000),1),$I598)</f>
        <v>0</v>
      </c>
      <c r="U598" t="str">
        <f>INDEX('CFDA-Defs'!$C$2:$C$68000,MATCH(I598,'CFDA-Defs'!$B$2:$B$68000))</f>
        <v>National Institutes Of Health, Department Of Health And Human Services</v>
      </c>
      <c r="V598" t="str">
        <f>INDEX('CFDA-Defs'!$A$2:$A$68000,MATCH(I598,'CFDA-Defs'!$B$2:$B$68000))</f>
        <v>Drug Abuse and Addiction Research Programs</v>
      </c>
    </row>
    <row r="599" spans="1:22" x14ac:dyDescent="0.2">
      <c r="A599" s="1">
        <v>40849</v>
      </c>
      <c r="B599" s="1">
        <v>41645</v>
      </c>
      <c r="C599" t="s">
        <v>6896</v>
      </c>
      <c r="D599" t="s">
        <v>6897</v>
      </c>
      <c r="E599" t="s">
        <v>5633</v>
      </c>
      <c r="F599">
        <v>250000</v>
      </c>
      <c r="G599" t="s">
        <v>6898</v>
      </c>
      <c r="H599" t="s">
        <v>6899</v>
      </c>
      <c r="I599">
        <v>93.278999999999996</v>
      </c>
      <c r="J599" s="8">
        <f ca="1">COUNTIF(OFFSET(Unit_CFDAs!A$2,0,0,COUNTA(Unit_CFDAs!A$2:A$68000),1),$I599)</f>
        <v>1</v>
      </c>
      <c r="K599" s="8">
        <f ca="1">COUNTIF(OFFSET(Unit_CFDAs!B$2,0,0,COUNTA(Unit_CFDAs!B$2:B$68000),1),$I599)</f>
        <v>0</v>
      </c>
      <c r="L599" s="8">
        <f ca="1">COUNTIF(OFFSET(Unit_CFDAs!C$2,0,0,COUNTA(Unit_CFDAs!C$2:C$68000),1),$I599)</f>
        <v>1</v>
      </c>
      <c r="M599" s="8">
        <f ca="1">COUNTIF(OFFSET(Unit_CFDAs!D$2,0,0,COUNTA(Unit_CFDAs!D$2:D$68000),1),$I599)</f>
        <v>1</v>
      </c>
      <c r="N599" s="8">
        <f ca="1">COUNTIF(OFFSET(Unit_CFDAs!E$2,0,0,COUNTA(Unit_CFDAs!E$2:E$68000),1),$I599)</f>
        <v>0</v>
      </c>
      <c r="O599" s="9">
        <f ca="1">COUNTIF(OFFSET(Unit_CFDAs!F$2,0,0,COUNTA(Unit_CFDAs!F$2:F$68000),1),$I599)</f>
        <v>0</v>
      </c>
      <c r="P599" s="11">
        <f ca="1">COUNTIF(OFFSET(Unit_CFDAs!G$2,0,0,COUNTA(Unit_CFDAs!G$2:G$68000),1),$I599)</f>
        <v>0</v>
      </c>
      <c r="Q599" s="11">
        <f ca="1">COUNTIF(OFFSET(Unit_CFDAs!H$2,0,0,COUNTA(Unit_CFDAs!H$2:H$68000),1),$I599)</f>
        <v>1</v>
      </c>
      <c r="R599" s="11">
        <f ca="1">COUNTIF(OFFSET(Unit_CFDAs!I$2,0,0,COUNTA(Unit_CFDAs!I$2:I$68000),1),$I599)</f>
        <v>1</v>
      </c>
      <c r="S599" s="11">
        <f ca="1">COUNTIF(OFFSET(Unit_CFDAs!J$2,0,0,COUNTA(Unit_CFDAs!J$2:J$68000),1),$I599)</f>
        <v>1</v>
      </c>
      <c r="T599" s="11">
        <f ca="1">COUNTIF(OFFSET(Unit_CFDAs!K$2,0,0,COUNTA(Unit_CFDAs!K$2:K$68000),1),$I599)</f>
        <v>0</v>
      </c>
      <c r="U599" t="str">
        <f>INDEX('CFDA-Defs'!$C$2:$C$68000,MATCH(I599,'CFDA-Defs'!$B$2:$B$68000))</f>
        <v>National Institutes Of Health, Department Of Health And Human Services</v>
      </c>
      <c r="V599" t="str">
        <f>INDEX('CFDA-Defs'!$A$2:$A$68000,MATCH(I599,'CFDA-Defs'!$B$2:$B$68000))</f>
        <v>Drug Abuse and Addiction Research Programs</v>
      </c>
    </row>
    <row r="600" spans="1:22" x14ac:dyDescent="0.2">
      <c r="A600" s="1">
        <v>40842</v>
      </c>
      <c r="B600" s="1">
        <v>41888</v>
      </c>
      <c r="C600" t="s">
        <v>6900</v>
      </c>
      <c r="D600" t="s">
        <v>6901</v>
      </c>
      <c r="E600" t="s">
        <v>5633</v>
      </c>
      <c r="G600" t="s">
        <v>6902</v>
      </c>
      <c r="H600" t="s">
        <v>6903</v>
      </c>
      <c r="I600">
        <v>93.278999999999996</v>
      </c>
      <c r="J600" s="8">
        <f ca="1">COUNTIF(OFFSET(Unit_CFDAs!A$2,0,0,COUNTA(Unit_CFDAs!A$2:A$68000),1),$I600)</f>
        <v>1</v>
      </c>
      <c r="K600" s="8">
        <f ca="1">COUNTIF(OFFSET(Unit_CFDAs!B$2,0,0,COUNTA(Unit_CFDAs!B$2:B$68000),1),$I600)</f>
        <v>0</v>
      </c>
      <c r="L600" s="8">
        <f ca="1">COUNTIF(OFFSET(Unit_CFDAs!C$2,0,0,COUNTA(Unit_CFDAs!C$2:C$68000),1),$I600)</f>
        <v>1</v>
      </c>
      <c r="M600" s="8">
        <f ca="1">COUNTIF(OFFSET(Unit_CFDAs!D$2,0,0,COUNTA(Unit_CFDAs!D$2:D$68000),1),$I600)</f>
        <v>1</v>
      </c>
      <c r="N600" s="8">
        <f ca="1">COUNTIF(OFFSET(Unit_CFDAs!E$2,0,0,COUNTA(Unit_CFDAs!E$2:E$68000),1),$I600)</f>
        <v>0</v>
      </c>
      <c r="O600" s="9">
        <f ca="1">COUNTIF(OFFSET(Unit_CFDAs!F$2,0,0,COUNTA(Unit_CFDAs!F$2:F$68000),1),$I600)</f>
        <v>0</v>
      </c>
      <c r="P600" s="11">
        <f ca="1">COUNTIF(OFFSET(Unit_CFDAs!G$2,0,0,COUNTA(Unit_CFDAs!G$2:G$68000),1),$I600)</f>
        <v>0</v>
      </c>
      <c r="Q600" s="11">
        <f ca="1">COUNTIF(OFFSET(Unit_CFDAs!H$2,0,0,COUNTA(Unit_CFDAs!H$2:H$68000),1),$I600)</f>
        <v>1</v>
      </c>
      <c r="R600" s="11">
        <f ca="1">COUNTIF(OFFSET(Unit_CFDAs!I$2,0,0,COUNTA(Unit_CFDAs!I$2:I$68000),1),$I600)</f>
        <v>1</v>
      </c>
      <c r="S600" s="11">
        <f ca="1">COUNTIF(OFFSET(Unit_CFDAs!J$2,0,0,COUNTA(Unit_CFDAs!J$2:J$68000),1),$I600)</f>
        <v>1</v>
      </c>
      <c r="T600" s="11">
        <f ca="1">COUNTIF(OFFSET(Unit_CFDAs!K$2,0,0,COUNTA(Unit_CFDAs!K$2:K$68000),1),$I600)</f>
        <v>0</v>
      </c>
      <c r="U600" t="str">
        <f>INDEX('CFDA-Defs'!$C$2:$C$68000,MATCH(I600,'CFDA-Defs'!$B$2:$B$68000))</f>
        <v>National Institutes Of Health, Department Of Health And Human Services</v>
      </c>
      <c r="V600" t="str">
        <f>INDEX('CFDA-Defs'!$A$2:$A$68000,MATCH(I600,'CFDA-Defs'!$B$2:$B$68000))</f>
        <v>Drug Abuse and Addiction Research Programs</v>
      </c>
    </row>
    <row r="601" spans="1:22" x14ac:dyDescent="0.2">
      <c r="A601" s="1">
        <v>40836</v>
      </c>
      <c r="B601" s="1">
        <v>42010</v>
      </c>
      <c r="C601" t="s">
        <v>6904</v>
      </c>
      <c r="D601" t="s">
        <v>6905</v>
      </c>
      <c r="E601" t="s">
        <v>5633</v>
      </c>
      <c r="G601" t="s">
        <v>6906</v>
      </c>
      <c r="H601" t="s">
        <v>6907</v>
      </c>
      <c r="I601">
        <v>93.278999999999996</v>
      </c>
      <c r="J601" s="8">
        <f ca="1">COUNTIF(OFFSET(Unit_CFDAs!A$2,0,0,COUNTA(Unit_CFDAs!A$2:A$68000),1),$I601)</f>
        <v>1</v>
      </c>
      <c r="K601" s="8">
        <f ca="1">COUNTIF(OFFSET(Unit_CFDAs!B$2,0,0,COUNTA(Unit_CFDAs!B$2:B$68000),1),$I601)</f>
        <v>0</v>
      </c>
      <c r="L601" s="8">
        <f ca="1">COUNTIF(OFFSET(Unit_CFDAs!C$2,0,0,COUNTA(Unit_CFDAs!C$2:C$68000),1),$I601)</f>
        <v>1</v>
      </c>
      <c r="M601" s="8">
        <f ca="1">COUNTIF(OFFSET(Unit_CFDAs!D$2,0,0,COUNTA(Unit_CFDAs!D$2:D$68000),1),$I601)</f>
        <v>1</v>
      </c>
      <c r="N601" s="8">
        <f ca="1">COUNTIF(OFFSET(Unit_CFDAs!E$2,0,0,COUNTA(Unit_CFDAs!E$2:E$68000),1),$I601)</f>
        <v>0</v>
      </c>
      <c r="O601" s="9">
        <f ca="1">COUNTIF(OFFSET(Unit_CFDAs!F$2,0,0,COUNTA(Unit_CFDAs!F$2:F$68000),1),$I601)</f>
        <v>0</v>
      </c>
      <c r="P601" s="11">
        <f ca="1">COUNTIF(OFFSET(Unit_CFDAs!G$2,0,0,COUNTA(Unit_CFDAs!G$2:G$68000),1),$I601)</f>
        <v>0</v>
      </c>
      <c r="Q601" s="11">
        <f ca="1">COUNTIF(OFFSET(Unit_CFDAs!H$2,0,0,COUNTA(Unit_CFDAs!H$2:H$68000),1),$I601)</f>
        <v>1</v>
      </c>
      <c r="R601" s="11">
        <f ca="1">COUNTIF(OFFSET(Unit_CFDAs!I$2,0,0,COUNTA(Unit_CFDAs!I$2:I$68000),1),$I601)</f>
        <v>1</v>
      </c>
      <c r="S601" s="11">
        <f ca="1">COUNTIF(OFFSET(Unit_CFDAs!J$2,0,0,COUNTA(Unit_CFDAs!J$2:J$68000),1),$I601)</f>
        <v>1</v>
      </c>
      <c r="T601" s="11">
        <f ca="1">COUNTIF(OFFSET(Unit_CFDAs!K$2,0,0,COUNTA(Unit_CFDAs!K$2:K$68000),1),$I601)</f>
        <v>0</v>
      </c>
      <c r="U601" t="str">
        <f>INDEX('CFDA-Defs'!$C$2:$C$68000,MATCH(I601,'CFDA-Defs'!$B$2:$B$68000))</f>
        <v>National Institutes Of Health, Department Of Health And Human Services</v>
      </c>
      <c r="V601" t="str">
        <f>INDEX('CFDA-Defs'!$A$2:$A$68000,MATCH(I601,'CFDA-Defs'!$B$2:$B$68000))</f>
        <v>Drug Abuse and Addiction Research Programs</v>
      </c>
    </row>
    <row r="602" spans="1:22" x14ac:dyDescent="0.2">
      <c r="A602" s="1">
        <v>40794</v>
      </c>
      <c r="B602" s="1">
        <v>41888</v>
      </c>
      <c r="C602" t="s">
        <v>6908</v>
      </c>
      <c r="D602" t="s">
        <v>6909</v>
      </c>
      <c r="E602" t="s">
        <v>5633</v>
      </c>
      <c r="F602">
        <v>100000</v>
      </c>
      <c r="G602" t="s">
        <v>6910</v>
      </c>
      <c r="H602" t="s">
        <v>6911</v>
      </c>
      <c r="I602">
        <v>93.278999999999996</v>
      </c>
      <c r="J602" s="8">
        <f ca="1">COUNTIF(OFFSET(Unit_CFDAs!A$2,0,0,COUNTA(Unit_CFDAs!A$2:A$68000),1),$I602)</f>
        <v>1</v>
      </c>
      <c r="K602" s="8">
        <f ca="1">COUNTIF(OFFSET(Unit_CFDAs!B$2,0,0,COUNTA(Unit_CFDAs!B$2:B$68000),1),$I602)</f>
        <v>0</v>
      </c>
      <c r="L602" s="8">
        <f ca="1">COUNTIF(OFFSET(Unit_CFDAs!C$2,0,0,COUNTA(Unit_CFDAs!C$2:C$68000),1),$I602)</f>
        <v>1</v>
      </c>
      <c r="M602" s="8">
        <f ca="1">COUNTIF(OFFSET(Unit_CFDAs!D$2,0,0,COUNTA(Unit_CFDAs!D$2:D$68000),1),$I602)</f>
        <v>1</v>
      </c>
      <c r="N602" s="8">
        <f ca="1">COUNTIF(OFFSET(Unit_CFDAs!E$2,0,0,COUNTA(Unit_CFDAs!E$2:E$68000),1),$I602)</f>
        <v>0</v>
      </c>
      <c r="O602" s="9">
        <f ca="1">COUNTIF(OFFSET(Unit_CFDAs!F$2,0,0,COUNTA(Unit_CFDAs!F$2:F$68000),1),$I602)</f>
        <v>0</v>
      </c>
      <c r="P602" s="11">
        <f ca="1">COUNTIF(OFFSET(Unit_CFDAs!G$2,0,0,COUNTA(Unit_CFDAs!G$2:G$68000),1),$I602)</f>
        <v>0</v>
      </c>
      <c r="Q602" s="11">
        <f ca="1">COUNTIF(OFFSET(Unit_CFDAs!H$2,0,0,COUNTA(Unit_CFDAs!H$2:H$68000),1),$I602)</f>
        <v>1</v>
      </c>
      <c r="R602" s="11">
        <f ca="1">COUNTIF(OFFSET(Unit_CFDAs!I$2,0,0,COUNTA(Unit_CFDAs!I$2:I$68000),1),$I602)</f>
        <v>1</v>
      </c>
      <c r="S602" s="11">
        <f ca="1">COUNTIF(OFFSET(Unit_CFDAs!J$2,0,0,COUNTA(Unit_CFDAs!J$2:J$68000),1),$I602)</f>
        <v>1</v>
      </c>
      <c r="T602" s="11">
        <f ca="1">COUNTIF(OFFSET(Unit_CFDAs!K$2,0,0,COUNTA(Unit_CFDAs!K$2:K$68000),1),$I602)</f>
        <v>0</v>
      </c>
      <c r="U602" t="str">
        <f>INDEX('CFDA-Defs'!$C$2:$C$68000,MATCH(I602,'CFDA-Defs'!$B$2:$B$68000))</f>
        <v>National Institutes Of Health, Department Of Health And Human Services</v>
      </c>
      <c r="V602" t="str">
        <f>INDEX('CFDA-Defs'!$A$2:$A$68000,MATCH(I602,'CFDA-Defs'!$B$2:$B$68000))</f>
        <v>Drug Abuse and Addiction Research Programs</v>
      </c>
    </row>
    <row r="603" spans="1:22" x14ac:dyDescent="0.2">
      <c r="A603" s="1">
        <v>40761</v>
      </c>
      <c r="B603" s="1">
        <v>41888</v>
      </c>
      <c r="C603" t="s">
        <v>6912</v>
      </c>
      <c r="D603" t="s">
        <v>6913</v>
      </c>
      <c r="E603" t="s">
        <v>5633</v>
      </c>
      <c r="F603">
        <v>150000</v>
      </c>
      <c r="G603" t="s">
        <v>6914</v>
      </c>
      <c r="H603" t="s">
        <v>6915</v>
      </c>
      <c r="I603">
        <v>93.278999999999996</v>
      </c>
      <c r="J603" s="8">
        <f ca="1">COUNTIF(OFFSET(Unit_CFDAs!A$2,0,0,COUNTA(Unit_CFDAs!A$2:A$68000),1),$I603)</f>
        <v>1</v>
      </c>
      <c r="K603" s="8">
        <f ca="1">COUNTIF(OFFSET(Unit_CFDAs!B$2,0,0,COUNTA(Unit_CFDAs!B$2:B$68000),1),$I603)</f>
        <v>0</v>
      </c>
      <c r="L603" s="8">
        <f ca="1">COUNTIF(OFFSET(Unit_CFDAs!C$2,0,0,COUNTA(Unit_CFDAs!C$2:C$68000),1),$I603)</f>
        <v>1</v>
      </c>
      <c r="M603" s="8">
        <f ca="1">COUNTIF(OFFSET(Unit_CFDAs!D$2,0,0,COUNTA(Unit_CFDAs!D$2:D$68000),1),$I603)</f>
        <v>1</v>
      </c>
      <c r="N603" s="8">
        <f ca="1">COUNTIF(OFFSET(Unit_CFDAs!E$2,0,0,COUNTA(Unit_CFDAs!E$2:E$68000),1),$I603)</f>
        <v>0</v>
      </c>
      <c r="O603" s="9">
        <f ca="1">COUNTIF(OFFSET(Unit_CFDAs!F$2,0,0,COUNTA(Unit_CFDAs!F$2:F$68000),1),$I603)</f>
        <v>0</v>
      </c>
      <c r="P603" s="11">
        <f ca="1">COUNTIF(OFFSET(Unit_CFDAs!G$2,0,0,COUNTA(Unit_CFDAs!G$2:G$68000),1),$I603)</f>
        <v>0</v>
      </c>
      <c r="Q603" s="11">
        <f ca="1">COUNTIF(OFFSET(Unit_CFDAs!H$2,0,0,COUNTA(Unit_CFDAs!H$2:H$68000),1),$I603)</f>
        <v>1</v>
      </c>
      <c r="R603" s="11">
        <f ca="1">COUNTIF(OFFSET(Unit_CFDAs!I$2,0,0,COUNTA(Unit_CFDAs!I$2:I$68000),1),$I603)</f>
        <v>1</v>
      </c>
      <c r="S603" s="11">
        <f ca="1">COUNTIF(OFFSET(Unit_CFDAs!J$2,0,0,COUNTA(Unit_CFDAs!J$2:J$68000),1),$I603)</f>
        <v>1</v>
      </c>
      <c r="T603" s="11">
        <f ca="1">COUNTIF(OFFSET(Unit_CFDAs!K$2,0,0,COUNTA(Unit_CFDAs!K$2:K$68000),1),$I603)</f>
        <v>0</v>
      </c>
      <c r="U603" t="str">
        <f>INDEX('CFDA-Defs'!$C$2:$C$68000,MATCH(I603,'CFDA-Defs'!$B$2:$B$68000))</f>
        <v>National Institutes Of Health, Department Of Health And Human Services</v>
      </c>
      <c r="V603" t="str">
        <f>INDEX('CFDA-Defs'!$A$2:$A$68000,MATCH(I603,'CFDA-Defs'!$B$2:$B$68000))</f>
        <v>Drug Abuse and Addiction Research Programs</v>
      </c>
    </row>
    <row r="604" spans="1:22" x14ac:dyDescent="0.2">
      <c r="A604" s="1">
        <v>40688</v>
      </c>
      <c r="B604" s="1">
        <v>41765</v>
      </c>
      <c r="C604" t="s">
        <v>6916</v>
      </c>
      <c r="D604" t="s">
        <v>6917</v>
      </c>
      <c r="E604" t="s">
        <v>5633</v>
      </c>
      <c r="F604">
        <v>1000000</v>
      </c>
      <c r="G604" t="s">
        <v>6918</v>
      </c>
      <c r="H604" t="s">
        <v>6919</v>
      </c>
      <c r="I604">
        <v>93.278999999999996</v>
      </c>
      <c r="J604" s="8">
        <f ca="1">COUNTIF(OFFSET(Unit_CFDAs!A$2,0,0,COUNTA(Unit_CFDAs!A$2:A$68000),1),$I604)</f>
        <v>1</v>
      </c>
      <c r="K604" s="8">
        <f ca="1">COUNTIF(OFFSET(Unit_CFDAs!B$2,0,0,COUNTA(Unit_CFDAs!B$2:B$68000),1),$I604)</f>
        <v>0</v>
      </c>
      <c r="L604" s="8">
        <f ca="1">COUNTIF(OFFSET(Unit_CFDAs!C$2,0,0,COUNTA(Unit_CFDAs!C$2:C$68000),1),$I604)</f>
        <v>1</v>
      </c>
      <c r="M604" s="8">
        <f ca="1">COUNTIF(OFFSET(Unit_CFDAs!D$2,0,0,COUNTA(Unit_CFDAs!D$2:D$68000),1),$I604)</f>
        <v>1</v>
      </c>
      <c r="N604" s="8">
        <f ca="1">COUNTIF(OFFSET(Unit_CFDAs!E$2,0,0,COUNTA(Unit_CFDAs!E$2:E$68000),1),$I604)</f>
        <v>0</v>
      </c>
      <c r="O604" s="9">
        <f ca="1">COUNTIF(OFFSET(Unit_CFDAs!F$2,0,0,COUNTA(Unit_CFDAs!F$2:F$68000),1),$I604)</f>
        <v>0</v>
      </c>
      <c r="P604" s="11">
        <f ca="1">COUNTIF(OFFSET(Unit_CFDAs!G$2,0,0,COUNTA(Unit_CFDAs!G$2:G$68000),1),$I604)</f>
        <v>0</v>
      </c>
      <c r="Q604" s="11">
        <f ca="1">COUNTIF(OFFSET(Unit_CFDAs!H$2,0,0,COUNTA(Unit_CFDAs!H$2:H$68000),1),$I604)</f>
        <v>1</v>
      </c>
      <c r="R604" s="11">
        <f ca="1">COUNTIF(OFFSET(Unit_CFDAs!I$2,0,0,COUNTA(Unit_CFDAs!I$2:I$68000),1),$I604)</f>
        <v>1</v>
      </c>
      <c r="S604" s="11">
        <f ca="1">COUNTIF(OFFSET(Unit_CFDAs!J$2,0,0,COUNTA(Unit_CFDAs!J$2:J$68000),1),$I604)</f>
        <v>1</v>
      </c>
      <c r="T604" s="11">
        <f ca="1">COUNTIF(OFFSET(Unit_CFDAs!K$2,0,0,COUNTA(Unit_CFDAs!K$2:K$68000),1),$I604)</f>
        <v>0</v>
      </c>
      <c r="U604" t="str">
        <f>INDEX('CFDA-Defs'!$C$2:$C$68000,MATCH(I604,'CFDA-Defs'!$B$2:$B$68000))</f>
        <v>National Institutes Of Health, Department Of Health And Human Services</v>
      </c>
      <c r="V604" t="str">
        <f>INDEX('CFDA-Defs'!$A$2:$A$68000,MATCH(I604,'CFDA-Defs'!$B$2:$B$68000))</f>
        <v>Drug Abuse and Addiction Research Programs</v>
      </c>
    </row>
    <row r="605" spans="1:22" x14ac:dyDescent="0.2">
      <c r="A605" s="1">
        <v>40618</v>
      </c>
      <c r="B605" s="1">
        <v>41765</v>
      </c>
      <c r="C605" t="s">
        <v>6920</v>
      </c>
      <c r="D605" t="s">
        <v>6921</v>
      </c>
      <c r="E605" t="s">
        <v>5633</v>
      </c>
      <c r="G605" t="s">
        <v>6922</v>
      </c>
      <c r="H605" t="s">
        <v>6923</v>
      </c>
      <c r="I605">
        <v>93.278999999999996</v>
      </c>
      <c r="J605" s="8">
        <f ca="1">COUNTIF(OFFSET(Unit_CFDAs!A$2,0,0,COUNTA(Unit_CFDAs!A$2:A$68000),1),$I605)</f>
        <v>1</v>
      </c>
      <c r="K605" s="8">
        <f ca="1">COUNTIF(OFFSET(Unit_CFDAs!B$2,0,0,COUNTA(Unit_CFDAs!B$2:B$68000),1),$I605)</f>
        <v>0</v>
      </c>
      <c r="L605" s="8">
        <f ca="1">COUNTIF(OFFSET(Unit_CFDAs!C$2,0,0,COUNTA(Unit_CFDAs!C$2:C$68000),1),$I605)</f>
        <v>1</v>
      </c>
      <c r="M605" s="8">
        <f ca="1">COUNTIF(OFFSET(Unit_CFDAs!D$2,0,0,COUNTA(Unit_CFDAs!D$2:D$68000),1),$I605)</f>
        <v>1</v>
      </c>
      <c r="N605" s="8">
        <f ca="1">COUNTIF(OFFSET(Unit_CFDAs!E$2,0,0,COUNTA(Unit_CFDAs!E$2:E$68000),1),$I605)</f>
        <v>0</v>
      </c>
      <c r="O605" s="9">
        <f ca="1">COUNTIF(OFFSET(Unit_CFDAs!F$2,0,0,COUNTA(Unit_CFDAs!F$2:F$68000),1),$I605)</f>
        <v>0</v>
      </c>
      <c r="P605" s="11">
        <f ca="1">COUNTIF(OFFSET(Unit_CFDAs!G$2,0,0,COUNTA(Unit_CFDAs!G$2:G$68000),1),$I605)</f>
        <v>0</v>
      </c>
      <c r="Q605" s="11">
        <f ca="1">COUNTIF(OFFSET(Unit_CFDAs!H$2,0,0,COUNTA(Unit_CFDAs!H$2:H$68000),1),$I605)</f>
        <v>1</v>
      </c>
      <c r="R605" s="11">
        <f ca="1">COUNTIF(OFFSET(Unit_CFDAs!I$2,0,0,COUNTA(Unit_CFDAs!I$2:I$68000),1),$I605)</f>
        <v>1</v>
      </c>
      <c r="S605" s="11">
        <f ca="1">COUNTIF(OFFSET(Unit_CFDAs!J$2,0,0,COUNTA(Unit_CFDAs!J$2:J$68000),1),$I605)</f>
        <v>1</v>
      </c>
      <c r="T605" s="11">
        <f ca="1">COUNTIF(OFFSET(Unit_CFDAs!K$2,0,0,COUNTA(Unit_CFDAs!K$2:K$68000),1),$I605)</f>
        <v>0</v>
      </c>
      <c r="U605" t="str">
        <f>INDEX('CFDA-Defs'!$C$2:$C$68000,MATCH(I605,'CFDA-Defs'!$B$2:$B$68000))</f>
        <v>National Institutes Of Health, Department Of Health And Human Services</v>
      </c>
      <c r="V605" t="str">
        <f>INDEX('CFDA-Defs'!$A$2:$A$68000,MATCH(I605,'CFDA-Defs'!$B$2:$B$68000))</f>
        <v>Drug Abuse and Addiction Research Programs</v>
      </c>
    </row>
    <row r="606" spans="1:22" x14ac:dyDescent="0.2">
      <c r="A606" s="1">
        <v>40618</v>
      </c>
      <c r="B606" s="1">
        <v>41765</v>
      </c>
      <c r="C606" t="s">
        <v>6924</v>
      </c>
      <c r="D606" t="s">
        <v>6925</v>
      </c>
      <c r="E606" t="s">
        <v>5633</v>
      </c>
      <c r="G606" t="s">
        <v>6926</v>
      </c>
      <c r="H606" t="s">
        <v>6927</v>
      </c>
      <c r="I606">
        <v>93.278999999999996</v>
      </c>
      <c r="J606" s="8">
        <f ca="1">COUNTIF(OFFSET(Unit_CFDAs!A$2,0,0,COUNTA(Unit_CFDAs!A$2:A$68000),1),$I606)</f>
        <v>1</v>
      </c>
      <c r="K606" s="8">
        <f ca="1">COUNTIF(OFFSET(Unit_CFDAs!B$2,0,0,COUNTA(Unit_CFDAs!B$2:B$68000),1),$I606)</f>
        <v>0</v>
      </c>
      <c r="L606" s="8">
        <f ca="1">COUNTIF(OFFSET(Unit_CFDAs!C$2,0,0,COUNTA(Unit_CFDAs!C$2:C$68000),1),$I606)</f>
        <v>1</v>
      </c>
      <c r="M606" s="8">
        <f ca="1">COUNTIF(OFFSET(Unit_CFDAs!D$2,0,0,COUNTA(Unit_CFDAs!D$2:D$68000),1),$I606)</f>
        <v>1</v>
      </c>
      <c r="N606" s="8">
        <f ca="1">COUNTIF(OFFSET(Unit_CFDAs!E$2,0,0,COUNTA(Unit_CFDAs!E$2:E$68000),1),$I606)</f>
        <v>0</v>
      </c>
      <c r="O606" s="9">
        <f ca="1">COUNTIF(OFFSET(Unit_CFDAs!F$2,0,0,COUNTA(Unit_CFDAs!F$2:F$68000),1),$I606)</f>
        <v>0</v>
      </c>
      <c r="P606" s="11">
        <f ca="1">COUNTIF(OFFSET(Unit_CFDAs!G$2,0,0,COUNTA(Unit_CFDAs!G$2:G$68000),1),$I606)</f>
        <v>0</v>
      </c>
      <c r="Q606" s="11">
        <f ca="1">COUNTIF(OFFSET(Unit_CFDAs!H$2,0,0,COUNTA(Unit_CFDAs!H$2:H$68000),1),$I606)</f>
        <v>1</v>
      </c>
      <c r="R606" s="11">
        <f ca="1">COUNTIF(OFFSET(Unit_CFDAs!I$2,0,0,COUNTA(Unit_CFDAs!I$2:I$68000),1),$I606)</f>
        <v>1</v>
      </c>
      <c r="S606" s="11">
        <f ca="1">COUNTIF(OFFSET(Unit_CFDAs!J$2,0,0,COUNTA(Unit_CFDAs!J$2:J$68000),1),$I606)</f>
        <v>1</v>
      </c>
      <c r="T606" s="11">
        <f ca="1">COUNTIF(OFFSET(Unit_CFDAs!K$2,0,0,COUNTA(Unit_CFDAs!K$2:K$68000),1),$I606)</f>
        <v>0</v>
      </c>
      <c r="U606" t="str">
        <f>INDEX('CFDA-Defs'!$C$2:$C$68000,MATCH(I606,'CFDA-Defs'!$B$2:$B$68000))</f>
        <v>National Institutes Of Health, Department Of Health And Human Services</v>
      </c>
      <c r="V606" t="str">
        <f>INDEX('CFDA-Defs'!$A$2:$A$68000,MATCH(I606,'CFDA-Defs'!$B$2:$B$68000))</f>
        <v>Drug Abuse and Addiction Research Programs</v>
      </c>
    </row>
    <row r="607" spans="1:22" x14ac:dyDescent="0.2">
      <c r="A607" s="1">
        <v>40618</v>
      </c>
      <c r="B607" s="1">
        <v>41765</v>
      </c>
      <c r="C607" t="s">
        <v>6928</v>
      </c>
      <c r="D607" t="s">
        <v>6929</v>
      </c>
      <c r="E607" t="s">
        <v>5633</v>
      </c>
      <c r="F607">
        <v>200000</v>
      </c>
      <c r="G607" t="s">
        <v>6930</v>
      </c>
      <c r="H607" t="s">
        <v>6931</v>
      </c>
      <c r="I607">
        <v>93.278999999999996</v>
      </c>
      <c r="J607" s="8">
        <f ca="1">COUNTIF(OFFSET(Unit_CFDAs!A$2,0,0,COUNTA(Unit_CFDAs!A$2:A$68000),1),$I607)</f>
        <v>1</v>
      </c>
      <c r="K607" s="8">
        <f ca="1">COUNTIF(OFFSET(Unit_CFDAs!B$2,0,0,COUNTA(Unit_CFDAs!B$2:B$68000),1),$I607)</f>
        <v>0</v>
      </c>
      <c r="L607" s="8">
        <f ca="1">COUNTIF(OFFSET(Unit_CFDAs!C$2,0,0,COUNTA(Unit_CFDAs!C$2:C$68000),1),$I607)</f>
        <v>1</v>
      </c>
      <c r="M607" s="8">
        <f ca="1">COUNTIF(OFFSET(Unit_CFDAs!D$2,0,0,COUNTA(Unit_CFDAs!D$2:D$68000),1),$I607)</f>
        <v>1</v>
      </c>
      <c r="N607" s="8">
        <f ca="1">COUNTIF(OFFSET(Unit_CFDAs!E$2,0,0,COUNTA(Unit_CFDAs!E$2:E$68000),1),$I607)</f>
        <v>0</v>
      </c>
      <c r="O607" s="9">
        <f ca="1">COUNTIF(OFFSET(Unit_CFDAs!F$2,0,0,COUNTA(Unit_CFDAs!F$2:F$68000),1),$I607)</f>
        <v>0</v>
      </c>
      <c r="P607" s="11">
        <f ca="1">COUNTIF(OFFSET(Unit_CFDAs!G$2,0,0,COUNTA(Unit_CFDAs!G$2:G$68000),1),$I607)</f>
        <v>0</v>
      </c>
      <c r="Q607" s="11">
        <f ca="1">COUNTIF(OFFSET(Unit_CFDAs!H$2,0,0,COUNTA(Unit_CFDAs!H$2:H$68000),1),$I607)</f>
        <v>1</v>
      </c>
      <c r="R607" s="11">
        <f ca="1">COUNTIF(OFFSET(Unit_CFDAs!I$2,0,0,COUNTA(Unit_CFDAs!I$2:I$68000),1),$I607)</f>
        <v>1</v>
      </c>
      <c r="S607" s="11">
        <f ca="1">COUNTIF(OFFSET(Unit_CFDAs!J$2,0,0,COUNTA(Unit_CFDAs!J$2:J$68000),1),$I607)</f>
        <v>1</v>
      </c>
      <c r="T607" s="11">
        <f ca="1">COUNTIF(OFFSET(Unit_CFDAs!K$2,0,0,COUNTA(Unit_CFDAs!K$2:K$68000),1),$I607)</f>
        <v>0</v>
      </c>
      <c r="U607" t="str">
        <f>INDEX('CFDA-Defs'!$C$2:$C$68000,MATCH(I607,'CFDA-Defs'!$B$2:$B$68000))</f>
        <v>National Institutes Of Health, Department Of Health And Human Services</v>
      </c>
      <c r="V607" t="str">
        <f>INDEX('CFDA-Defs'!$A$2:$A$68000,MATCH(I607,'CFDA-Defs'!$B$2:$B$68000))</f>
        <v>Drug Abuse and Addiction Research Programs</v>
      </c>
    </row>
    <row r="608" spans="1:22" x14ac:dyDescent="0.2">
      <c r="A608" s="1">
        <v>40586</v>
      </c>
      <c r="B608" s="1">
        <v>41698</v>
      </c>
      <c r="C608" t="s">
        <v>6932</v>
      </c>
      <c r="D608" t="s">
        <v>6933</v>
      </c>
      <c r="E608" t="s">
        <v>5633</v>
      </c>
      <c r="G608" t="s">
        <v>6934</v>
      </c>
      <c r="H608" t="s">
        <v>6935</v>
      </c>
      <c r="I608">
        <v>93.278999999999996</v>
      </c>
      <c r="J608" s="8">
        <f ca="1">COUNTIF(OFFSET(Unit_CFDAs!A$2,0,0,COUNTA(Unit_CFDAs!A$2:A$68000),1),$I608)</f>
        <v>1</v>
      </c>
      <c r="K608" s="8">
        <f ca="1">COUNTIF(OFFSET(Unit_CFDAs!B$2,0,0,COUNTA(Unit_CFDAs!B$2:B$68000),1),$I608)</f>
        <v>0</v>
      </c>
      <c r="L608" s="8">
        <f ca="1">COUNTIF(OFFSET(Unit_CFDAs!C$2,0,0,COUNTA(Unit_CFDAs!C$2:C$68000),1),$I608)</f>
        <v>1</v>
      </c>
      <c r="M608" s="8">
        <f ca="1">COUNTIF(OFFSET(Unit_CFDAs!D$2,0,0,COUNTA(Unit_CFDAs!D$2:D$68000),1),$I608)</f>
        <v>1</v>
      </c>
      <c r="N608" s="8">
        <f ca="1">COUNTIF(OFFSET(Unit_CFDAs!E$2,0,0,COUNTA(Unit_CFDAs!E$2:E$68000),1),$I608)</f>
        <v>0</v>
      </c>
      <c r="O608" s="9">
        <f ca="1">COUNTIF(OFFSET(Unit_CFDAs!F$2,0,0,COUNTA(Unit_CFDAs!F$2:F$68000),1),$I608)</f>
        <v>0</v>
      </c>
      <c r="P608" s="11">
        <f ca="1">COUNTIF(OFFSET(Unit_CFDAs!G$2,0,0,COUNTA(Unit_CFDAs!G$2:G$68000),1),$I608)</f>
        <v>0</v>
      </c>
      <c r="Q608" s="11">
        <f ca="1">COUNTIF(OFFSET(Unit_CFDAs!H$2,0,0,COUNTA(Unit_CFDAs!H$2:H$68000),1),$I608)</f>
        <v>1</v>
      </c>
      <c r="R608" s="11">
        <f ca="1">COUNTIF(OFFSET(Unit_CFDAs!I$2,0,0,COUNTA(Unit_CFDAs!I$2:I$68000),1),$I608)</f>
        <v>1</v>
      </c>
      <c r="S608" s="11">
        <f ca="1">COUNTIF(OFFSET(Unit_CFDAs!J$2,0,0,COUNTA(Unit_CFDAs!J$2:J$68000),1),$I608)</f>
        <v>1</v>
      </c>
      <c r="T608" s="11">
        <f ca="1">COUNTIF(OFFSET(Unit_CFDAs!K$2,0,0,COUNTA(Unit_CFDAs!K$2:K$68000),1),$I608)</f>
        <v>0</v>
      </c>
      <c r="U608" t="str">
        <f>INDEX('CFDA-Defs'!$C$2:$C$68000,MATCH(I608,'CFDA-Defs'!$B$2:$B$68000))</f>
        <v>National Institutes Of Health, Department Of Health And Human Services</v>
      </c>
      <c r="V608" t="str">
        <f>INDEX('CFDA-Defs'!$A$2:$A$68000,MATCH(I608,'CFDA-Defs'!$B$2:$B$68000))</f>
        <v>Drug Abuse and Addiction Research Programs</v>
      </c>
    </row>
    <row r="609" spans="1:22" x14ac:dyDescent="0.2">
      <c r="A609" s="1">
        <v>40584</v>
      </c>
      <c r="B609" s="1">
        <v>41523</v>
      </c>
      <c r="C609" t="s">
        <v>6936</v>
      </c>
      <c r="D609" t="s">
        <v>6937</v>
      </c>
      <c r="E609" t="s">
        <v>5633</v>
      </c>
      <c r="F609">
        <v>500000</v>
      </c>
      <c r="G609" t="s">
        <v>6938</v>
      </c>
      <c r="H609" t="s">
        <v>6939</v>
      </c>
      <c r="I609">
        <v>93.278999999999996</v>
      </c>
      <c r="J609" s="8">
        <f ca="1">COUNTIF(OFFSET(Unit_CFDAs!A$2,0,0,COUNTA(Unit_CFDAs!A$2:A$68000),1),$I609)</f>
        <v>1</v>
      </c>
      <c r="K609" s="8">
        <f ca="1">COUNTIF(OFFSET(Unit_CFDAs!B$2,0,0,COUNTA(Unit_CFDAs!B$2:B$68000),1),$I609)</f>
        <v>0</v>
      </c>
      <c r="L609" s="8">
        <f ca="1">COUNTIF(OFFSET(Unit_CFDAs!C$2,0,0,COUNTA(Unit_CFDAs!C$2:C$68000),1),$I609)</f>
        <v>1</v>
      </c>
      <c r="M609" s="8">
        <f ca="1">COUNTIF(OFFSET(Unit_CFDAs!D$2,0,0,COUNTA(Unit_CFDAs!D$2:D$68000),1),$I609)</f>
        <v>1</v>
      </c>
      <c r="N609" s="8">
        <f ca="1">COUNTIF(OFFSET(Unit_CFDAs!E$2,0,0,COUNTA(Unit_CFDAs!E$2:E$68000),1),$I609)</f>
        <v>0</v>
      </c>
      <c r="O609" s="9">
        <f ca="1">COUNTIF(OFFSET(Unit_CFDAs!F$2,0,0,COUNTA(Unit_CFDAs!F$2:F$68000),1),$I609)</f>
        <v>0</v>
      </c>
      <c r="P609" s="11">
        <f ca="1">COUNTIF(OFFSET(Unit_CFDAs!G$2,0,0,COUNTA(Unit_CFDAs!G$2:G$68000),1),$I609)</f>
        <v>0</v>
      </c>
      <c r="Q609" s="11">
        <f ca="1">COUNTIF(OFFSET(Unit_CFDAs!H$2,0,0,COUNTA(Unit_CFDAs!H$2:H$68000),1),$I609)</f>
        <v>1</v>
      </c>
      <c r="R609" s="11">
        <f ca="1">COUNTIF(OFFSET(Unit_CFDAs!I$2,0,0,COUNTA(Unit_CFDAs!I$2:I$68000),1),$I609)</f>
        <v>1</v>
      </c>
      <c r="S609" s="11">
        <f ca="1">COUNTIF(OFFSET(Unit_CFDAs!J$2,0,0,COUNTA(Unit_CFDAs!J$2:J$68000),1),$I609)</f>
        <v>1</v>
      </c>
      <c r="T609" s="11">
        <f ca="1">COUNTIF(OFFSET(Unit_CFDAs!K$2,0,0,COUNTA(Unit_CFDAs!K$2:K$68000),1),$I609)</f>
        <v>0</v>
      </c>
      <c r="U609" t="str">
        <f>INDEX('CFDA-Defs'!$C$2:$C$68000,MATCH(I609,'CFDA-Defs'!$B$2:$B$68000))</f>
        <v>National Institutes Of Health, Department Of Health And Human Services</v>
      </c>
      <c r="V609" t="str">
        <f>INDEX('CFDA-Defs'!$A$2:$A$68000,MATCH(I609,'CFDA-Defs'!$B$2:$B$68000))</f>
        <v>Drug Abuse and Addiction Research Programs</v>
      </c>
    </row>
    <row r="610" spans="1:22" x14ac:dyDescent="0.2">
      <c r="A610" s="1">
        <v>40565</v>
      </c>
      <c r="B610" s="1">
        <v>41523</v>
      </c>
      <c r="C610" t="s">
        <v>6940</v>
      </c>
      <c r="D610" t="s">
        <v>6941</v>
      </c>
      <c r="E610" t="s">
        <v>5633</v>
      </c>
      <c r="G610" t="s">
        <v>6942</v>
      </c>
      <c r="H610" t="s">
        <v>6943</v>
      </c>
      <c r="I610">
        <v>93.278999999999996</v>
      </c>
      <c r="J610" s="8">
        <f ca="1">COUNTIF(OFFSET(Unit_CFDAs!A$2,0,0,COUNTA(Unit_CFDAs!A$2:A$68000),1),$I610)</f>
        <v>1</v>
      </c>
      <c r="K610" s="8">
        <f ca="1">COUNTIF(OFFSET(Unit_CFDAs!B$2,0,0,COUNTA(Unit_CFDAs!B$2:B$68000),1),$I610)</f>
        <v>0</v>
      </c>
      <c r="L610" s="8">
        <f ca="1">COUNTIF(OFFSET(Unit_CFDAs!C$2,0,0,COUNTA(Unit_CFDAs!C$2:C$68000),1),$I610)</f>
        <v>1</v>
      </c>
      <c r="M610" s="8">
        <f ca="1">COUNTIF(OFFSET(Unit_CFDAs!D$2,0,0,COUNTA(Unit_CFDAs!D$2:D$68000),1),$I610)</f>
        <v>1</v>
      </c>
      <c r="N610" s="8">
        <f ca="1">COUNTIF(OFFSET(Unit_CFDAs!E$2,0,0,COUNTA(Unit_CFDAs!E$2:E$68000),1),$I610)</f>
        <v>0</v>
      </c>
      <c r="O610" s="9">
        <f ca="1">COUNTIF(OFFSET(Unit_CFDAs!F$2,0,0,COUNTA(Unit_CFDAs!F$2:F$68000),1),$I610)</f>
        <v>0</v>
      </c>
      <c r="P610" s="11">
        <f ca="1">COUNTIF(OFFSET(Unit_CFDAs!G$2,0,0,COUNTA(Unit_CFDAs!G$2:G$68000),1),$I610)</f>
        <v>0</v>
      </c>
      <c r="Q610" s="11">
        <f ca="1">COUNTIF(OFFSET(Unit_CFDAs!H$2,0,0,COUNTA(Unit_CFDAs!H$2:H$68000),1),$I610)</f>
        <v>1</v>
      </c>
      <c r="R610" s="11">
        <f ca="1">COUNTIF(OFFSET(Unit_CFDAs!I$2,0,0,COUNTA(Unit_CFDAs!I$2:I$68000),1),$I610)</f>
        <v>1</v>
      </c>
      <c r="S610" s="11">
        <f ca="1">COUNTIF(OFFSET(Unit_CFDAs!J$2,0,0,COUNTA(Unit_CFDAs!J$2:J$68000),1),$I610)</f>
        <v>1</v>
      </c>
      <c r="T610" s="11">
        <f ca="1">COUNTIF(OFFSET(Unit_CFDAs!K$2,0,0,COUNTA(Unit_CFDAs!K$2:K$68000),1),$I610)</f>
        <v>0</v>
      </c>
      <c r="U610" t="str">
        <f>INDEX('CFDA-Defs'!$C$2:$C$68000,MATCH(I610,'CFDA-Defs'!$B$2:$B$68000))</f>
        <v>National Institutes Of Health, Department Of Health And Human Services</v>
      </c>
      <c r="V610" t="str">
        <f>INDEX('CFDA-Defs'!$A$2:$A$68000,MATCH(I610,'CFDA-Defs'!$B$2:$B$68000))</f>
        <v>Drug Abuse and Addiction Research Programs</v>
      </c>
    </row>
    <row r="611" spans="1:22" x14ac:dyDescent="0.2">
      <c r="A611" s="1">
        <v>40551</v>
      </c>
      <c r="B611" s="1">
        <v>41523</v>
      </c>
      <c r="C611" t="s">
        <v>6944</v>
      </c>
      <c r="D611" t="s">
        <v>6945</v>
      </c>
      <c r="E611" t="s">
        <v>5633</v>
      </c>
      <c r="F611">
        <v>200000</v>
      </c>
      <c r="G611" t="s">
        <v>6946</v>
      </c>
      <c r="H611" t="s">
        <v>6947</v>
      </c>
      <c r="I611">
        <v>93.278999999999996</v>
      </c>
      <c r="J611" s="8">
        <f ca="1">COUNTIF(OFFSET(Unit_CFDAs!A$2,0,0,COUNTA(Unit_CFDAs!A$2:A$68000),1),$I611)</f>
        <v>1</v>
      </c>
      <c r="K611" s="8">
        <f ca="1">COUNTIF(OFFSET(Unit_CFDAs!B$2,0,0,COUNTA(Unit_CFDAs!B$2:B$68000),1),$I611)</f>
        <v>0</v>
      </c>
      <c r="L611" s="8">
        <f ca="1">COUNTIF(OFFSET(Unit_CFDAs!C$2,0,0,COUNTA(Unit_CFDAs!C$2:C$68000),1),$I611)</f>
        <v>1</v>
      </c>
      <c r="M611" s="8">
        <f ca="1">COUNTIF(OFFSET(Unit_CFDAs!D$2,0,0,COUNTA(Unit_CFDAs!D$2:D$68000),1),$I611)</f>
        <v>1</v>
      </c>
      <c r="N611" s="8">
        <f ca="1">COUNTIF(OFFSET(Unit_CFDAs!E$2,0,0,COUNTA(Unit_CFDAs!E$2:E$68000),1),$I611)</f>
        <v>0</v>
      </c>
      <c r="O611" s="9">
        <f ca="1">COUNTIF(OFFSET(Unit_CFDAs!F$2,0,0,COUNTA(Unit_CFDAs!F$2:F$68000),1),$I611)</f>
        <v>0</v>
      </c>
      <c r="P611" s="11">
        <f ca="1">COUNTIF(OFFSET(Unit_CFDAs!G$2,0,0,COUNTA(Unit_CFDAs!G$2:G$68000),1),$I611)</f>
        <v>0</v>
      </c>
      <c r="Q611" s="11">
        <f ca="1">COUNTIF(OFFSET(Unit_CFDAs!H$2,0,0,COUNTA(Unit_CFDAs!H$2:H$68000),1),$I611)</f>
        <v>1</v>
      </c>
      <c r="R611" s="11">
        <f ca="1">COUNTIF(OFFSET(Unit_CFDAs!I$2,0,0,COUNTA(Unit_CFDAs!I$2:I$68000),1),$I611)</f>
        <v>1</v>
      </c>
      <c r="S611" s="11">
        <f ca="1">COUNTIF(OFFSET(Unit_CFDAs!J$2,0,0,COUNTA(Unit_CFDAs!J$2:J$68000),1),$I611)</f>
        <v>1</v>
      </c>
      <c r="T611" s="11">
        <f ca="1">COUNTIF(OFFSET(Unit_CFDAs!K$2,0,0,COUNTA(Unit_CFDAs!K$2:K$68000),1),$I611)</f>
        <v>0</v>
      </c>
      <c r="U611" t="str">
        <f>INDEX('CFDA-Defs'!$C$2:$C$68000,MATCH(I611,'CFDA-Defs'!$B$2:$B$68000))</f>
        <v>National Institutes Of Health, Department Of Health And Human Services</v>
      </c>
      <c r="V611" t="str">
        <f>INDEX('CFDA-Defs'!$A$2:$A$68000,MATCH(I611,'CFDA-Defs'!$B$2:$B$68000))</f>
        <v>Drug Abuse and Addiction Research Programs</v>
      </c>
    </row>
    <row r="612" spans="1:22" x14ac:dyDescent="0.2">
      <c r="A612" s="1">
        <v>40551</v>
      </c>
      <c r="B612" s="1">
        <v>41523</v>
      </c>
      <c r="C612" t="s">
        <v>6948</v>
      </c>
      <c r="D612" t="s">
        <v>6949</v>
      </c>
      <c r="E612" t="s">
        <v>5633</v>
      </c>
      <c r="F612">
        <v>50000</v>
      </c>
      <c r="G612" t="s">
        <v>6950</v>
      </c>
      <c r="H612" t="s">
        <v>6951</v>
      </c>
      <c r="I612">
        <v>93.278999999999996</v>
      </c>
      <c r="J612" s="8">
        <f ca="1">COUNTIF(OFFSET(Unit_CFDAs!A$2,0,0,COUNTA(Unit_CFDAs!A$2:A$68000),1),$I612)</f>
        <v>1</v>
      </c>
      <c r="K612" s="8">
        <f ca="1">COUNTIF(OFFSET(Unit_CFDAs!B$2,0,0,COUNTA(Unit_CFDAs!B$2:B$68000),1),$I612)</f>
        <v>0</v>
      </c>
      <c r="L612" s="8">
        <f ca="1">COUNTIF(OFFSET(Unit_CFDAs!C$2,0,0,COUNTA(Unit_CFDAs!C$2:C$68000),1),$I612)</f>
        <v>1</v>
      </c>
      <c r="M612" s="8">
        <f ca="1">COUNTIF(OFFSET(Unit_CFDAs!D$2,0,0,COUNTA(Unit_CFDAs!D$2:D$68000),1),$I612)</f>
        <v>1</v>
      </c>
      <c r="N612" s="8">
        <f ca="1">COUNTIF(OFFSET(Unit_CFDAs!E$2,0,0,COUNTA(Unit_CFDAs!E$2:E$68000),1),$I612)</f>
        <v>0</v>
      </c>
      <c r="O612" s="9">
        <f ca="1">COUNTIF(OFFSET(Unit_CFDAs!F$2,0,0,COUNTA(Unit_CFDAs!F$2:F$68000),1),$I612)</f>
        <v>0</v>
      </c>
      <c r="P612" s="11">
        <f ca="1">COUNTIF(OFFSET(Unit_CFDAs!G$2,0,0,COUNTA(Unit_CFDAs!G$2:G$68000),1),$I612)</f>
        <v>0</v>
      </c>
      <c r="Q612" s="11">
        <f ca="1">COUNTIF(OFFSET(Unit_CFDAs!H$2,0,0,COUNTA(Unit_CFDAs!H$2:H$68000),1),$I612)</f>
        <v>1</v>
      </c>
      <c r="R612" s="11">
        <f ca="1">COUNTIF(OFFSET(Unit_CFDAs!I$2,0,0,COUNTA(Unit_CFDAs!I$2:I$68000),1),$I612)</f>
        <v>1</v>
      </c>
      <c r="S612" s="11">
        <f ca="1">COUNTIF(OFFSET(Unit_CFDAs!J$2,0,0,COUNTA(Unit_CFDAs!J$2:J$68000),1),$I612)</f>
        <v>1</v>
      </c>
      <c r="T612" s="11">
        <f ca="1">COUNTIF(OFFSET(Unit_CFDAs!K$2,0,0,COUNTA(Unit_CFDAs!K$2:K$68000),1),$I612)</f>
        <v>0</v>
      </c>
      <c r="U612" t="str">
        <f>INDEX('CFDA-Defs'!$C$2:$C$68000,MATCH(I612,'CFDA-Defs'!$B$2:$B$68000))</f>
        <v>National Institutes Of Health, Department Of Health And Human Services</v>
      </c>
      <c r="V612" t="str">
        <f>INDEX('CFDA-Defs'!$A$2:$A$68000,MATCH(I612,'CFDA-Defs'!$B$2:$B$68000))</f>
        <v>Drug Abuse and Addiction Research Programs</v>
      </c>
    </row>
    <row r="613" spans="1:22" x14ac:dyDescent="0.2">
      <c r="A613" s="1">
        <v>40551</v>
      </c>
      <c r="B613" s="1">
        <v>41523</v>
      </c>
      <c r="C613" t="s">
        <v>6952</v>
      </c>
      <c r="D613" t="s">
        <v>6953</v>
      </c>
      <c r="E613" t="s">
        <v>5633</v>
      </c>
      <c r="G613" t="s">
        <v>6954</v>
      </c>
      <c r="H613" t="s">
        <v>6955</v>
      </c>
      <c r="I613">
        <v>93.278999999999996</v>
      </c>
      <c r="J613" s="8">
        <f ca="1">COUNTIF(OFFSET(Unit_CFDAs!A$2,0,0,COUNTA(Unit_CFDAs!A$2:A$68000),1),$I613)</f>
        <v>1</v>
      </c>
      <c r="K613" s="8">
        <f ca="1">COUNTIF(OFFSET(Unit_CFDAs!B$2,0,0,COUNTA(Unit_CFDAs!B$2:B$68000),1),$I613)</f>
        <v>0</v>
      </c>
      <c r="L613" s="8">
        <f ca="1">COUNTIF(OFFSET(Unit_CFDAs!C$2,0,0,COUNTA(Unit_CFDAs!C$2:C$68000),1),$I613)</f>
        <v>1</v>
      </c>
      <c r="M613" s="8">
        <f ca="1">COUNTIF(OFFSET(Unit_CFDAs!D$2,0,0,COUNTA(Unit_CFDAs!D$2:D$68000),1),$I613)</f>
        <v>1</v>
      </c>
      <c r="N613" s="8">
        <f ca="1">COUNTIF(OFFSET(Unit_CFDAs!E$2,0,0,COUNTA(Unit_CFDAs!E$2:E$68000),1),$I613)</f>
        <v>0</v>
      </c>
      <c r="O613" s="9">
        <f ca="1">COUNTIF(OFFSET(Unit_CFDAs!F$2,0,0,COUNTA(Unit_CFDAs!F$2:F$68000),1),$I613)</f>
        <v>0</v>
      </c>
      <c r="P613" s="11">
        <f ca="1">COUNTIF(OFFSET(Unit_CFDAs!G$2,0,0,COUNTA(Unit_CFDAs!G$2:G$68000),1),$I613)</f>
        <v>0</v>
      </c>
      <c r="Q613" s="11">
        <f ca="1">COUNTIF(OFFSET(Unit_CFDAs!H$2,0,0,COUNTA(Unit_CFDAs!H$2:H$68000),1),$I613)</f>
        <v>1</v>
      </c>
      <c r="R613" s="11">
        <f ca="1">COUNTIF(OFFSET(Unit_CFDAs!I$2,0,0,COUNTA(Unit_CFDAs!I$2:I$68000),1),$I613)</f>
        <v>1</v>
      </c>
      <c r="S613" s="11">
        <f ca="1">COUNTIF(OFFSET(Unit_CFDAs!J$2,0,0,COUNTA(Unit_CFDAs!J$2:J$68000),1),$I613)</f>
        <v>1</v>
      </c>
      <c r="T613" s="11">
        <f ca="1">COUNTIF(OFFSET(Unit_CFDAs!K$2,0,0,COUNTA(Unit_CFDAs!K$2:K$68000),1),$I613)</f>
        <v>0</v>
      </c>
      <c r="U613" t="str">
        <f>INDEX('CFDA-Defs'!$C$2:$C$68000,MATCH(I613,'CFDA-Defs'!$B$2:$B$68000))</f>
        <v>National Institutes Of Health, Department Of Health And Human Services</v>
      </c>
      <c r="V613" t="str">
        <f>INDEX('CFDA-Defs'!$A$2:$A$68000,MATCH(I613,'CFDA-Defs'!$B$2:$B$68000))</f>
        <v>Drug Abuse and Addiction Research Programs</v>
      </c>
    </row>
    <row r="614" spans="1:22" x14ac:dyDescent="0.2">
      <c r="A614" s="1">
        <v>40550</v>
      </c>
      <c r="B614" s="1">
        <v>41627</v>
      </c>
      <c r="C614" t="s">
        <v>6956</v>
      </c>
      <c r="D614" t="s">
        <v>6957</v>
      </c>
      <c r="E614" t="s">
        <v>5633</v>
      </c>
      <c r="F614">
        <v>125000</v>
      </c>
      <c r="G614" t="s">
        <v>6958</v>
      </c>
      <c r="H614" t="s">
        <v>6959</v>
      </c>
      <c r="I614">
        <v>93.278999999999996</v>
      </c>
      <c r="J614" s="8">
        <f ca="1">COUNTIF(OFFSET(Unit_CFDAs!A$2,0,0,COUNTA(Unit_CFDAs!A$2:A$68000),1),$I614)</f>
        <v>1</v>
      </c>
      <c r="K614" s="8">
        <f ca="1">COUNTIF(OFFSET(Unit_CFDAs!B$2,0,0,COUNTA(Unit_CFDAs!B$2:B$68000),1),$I614)</f>
        <v>0</v>
      </c>
      <c r="L614" s="8">
        <f ca="1">COUNTIF(OFFSET(Unit_CFDAs!C$2,0,0,COUNTA(Unit_CFDAs!C$2:C$68000),1),$I614)</f>
        <v>1</v>
      </c>
      <c r="M614" s="8">
        <f ca="1">COUNTIF(OFFSET(Unit_CFDAs!D$2,0,0,COUNTA(Unit_CFDAs!D$2:D$68000),1),$I614)</f>
        <v>1</v>
      </c>
      <c r="N614" s="8">
        <f ca="1">COUNTIF(OFFSET(Unit_CFDAs!E$2,0,0,COUNTA(Unit_CFDAs!E$2:E$68000),1),$I614)</f>
        <v>0</v>
      </c>
      <c r="O614" s="9">
        <f ca="1">COUNTIF(OFFSET(Unit_CFDAs!F$2,0,0,COUNTA(Unit_CFDAs!F$2:F$68000),1),$I614)</f>
        <v>0</v>
      </c>
      <c r="P614" s="11">
        <f ca="1">COUNTIF(OFFSET(Unit_CFDAs!G$2,0,0,COUNTA(Unit_CFDAs!G$2:G$68000),1),$I614)</f>
        <v>0</v>
      </c>
      <c r="Q614" s="11">
        <f ca="1">COUNTIF(OFFSET(Unit_CFDAs!H$2,0,0,COUNTA(Unit_CFDAs!H$2:H$68000),1),$I614)</f>
        <v>1</v>
      </c>
      <c r="R614" s="11">
        <f ca="1">COUNTIF(OFFSET(Unit_CFDAs!I$2,0,0,COUNTA(Unit_CFDAs!I$2:I$68000),1),$I614)</f>
        <v>1</v>
      </c>
      <c r="S614" s="11">
        <f ca="1">COUNTIF(OFFSET(Unit_CFDAs!J$2,0,0,COUNTA(Unit_CFDAs!J$2:J$68000),1),$I614)</f>
        <v>1</v>
      </c>
      <c r="T614" s="11">
        <f ca="1">COUNTIF(OFFSET(Unit_CFDAs!K$2,0,0,COUNTA(Unit_CFDAs!K$2:K$68000),1),$I614)</f>
        <v>0</v>
      </c>
      <c r="U614" t="str">
        <f>INDEX('CFDA-Defs'!$C$2:$C$68000,MATCH(I614,'CFDA-Defs'!$B$2:$B$68000))</f>
        <v>National Institutes Of Health, Department Of Health And Human Services</v>
      </c>
      <c r="V614" t="str">
        <f>INDEX('CFDA-Defs'!$A$2:$A$68000,MATCH(I614,'CFDA-Defs'!$B$2:$B$68000))</f>
        <v>Drug Abuse and Addiction Research Programs</v>
      </c>
    </row>
    <row r="615" spans="1:22" x14ac:dyDescent="0.2">
      <c r="A615" s="1">
        <v>40453</v>
      </c>
      <c r="B615" s="1">
        <v>41523</v>
      </c>
      <c r="C615" t="s">
        <v>6960</v>
      </c>
      <c r="D615" t="s">
        <v>6961</v>
      </c>
      <c r="E615" t="s">
        <v>5633</v>
      </c>
      <c r="F615">
        <v>100000</v>
      </c>
      <c r="G615" t="s">
        <v>6962</v>
      </c>
      <c r="H615" t="s">
        <v>6963</v>
      </c>
      <c r="I615">
        <v>93.278999999999996</v>
      </c>
      <c r="J615" s="8">
        <f ca="1">COUNTIF(OFFSET(Unit_CFDAs!A$2,0,0,COUNTA(Unit_CFDAs!A$2:A$68000),1),$I615)</f>
        <v>1</v>
      </c>
      <c r="K615" s="8">
        <f ca="1">COUNTIF(OFFSET(Unit_CFDAs!B$2,0,0,COUNTA(Unit_CFDAs!B$2:B$68000),1),$I615)</f>
        <v>0</v>
      </c>
      <c r="L615" s="8">
        <f ca="1">COUNTIF(OFFSET(Unit_CFDAs!C$2,0,0,COUNTA(Unit_CFDAs!C$2:C$68000),1),$I615)</f>
        <v>1</v>
      </c>
      <c r="M615" s="8">
        <f ca="1">COUNTIF(OFFSET(Unit_CFDAs!D$2,0,0,COUNTA(Unit_CFDAs!D$2:D$68000),1),$I615)</f>
        <v>1</v>
      </c>
      <c r="N615" s="8">
        <f ca="1">COUNTIF(OFFSET(Unit_CFDAs!E$2,0,0,COUNTA(Unit_CFDAs!E$2:E$68000),1),$I615)</f>
        <v>0</v>
      </c>
      <c r="O615" s="9">
        <f ca="1">COUNTIF(OFFSET(Unit_CFDAs!F$2,0,0,COUNTA(Unit_CFDAs!F$2:F$68000),1),$I615)</f>
        <v>0</v>
      </c>
      <c r="P615" s="11">
        <f ca="1">COUNTIF(OFFSET(Unit_CFDAs!G$2,0,0,COUNTA(Unit_CFDAs!G$2:G$68000),1),$I615)</f>
        <v>0</v>
      </c>
      <c r="Q615" s="11">
        <f ca="1">COUNTIF(OFFSET(Unit_CFDAs!H$2,0,0,COUNTA(Unit_CFDAs!H$2:H$68000),1),$I615)</f>
        <v>1</v>
      </c>
      <c r="R615" s="11">
        <f ca="1">COUNTIF(OFFSET(Unit_CFDAs!I$2,0,0,COUNTA(Unit_CFDAs!I$2:I$68000),1),$I615)</f>
        <v>1</v>
      </c>
      <c r="S615" s="11">
        <f ca="1">COUNTIF(OFFSET(Unit_CFDAs!J$2,0,0,COUNTA(Unit_CFDAs!J$2:J$68000),1),$I615)</f>
        <v>1</v>
      </c>
      <c r="T615" s="11">
        <f ca="1">COUNTIF(OFFSET(Unit_CFDAs!K$2,0,0,COUNTA(Unit_CFDAs!K$2:K$68000),1),$I615)</f>
        <v>0</v>
      </c>
      <c r="U615" t="str">
        <f>INDEX('CFDA-Defs'!$C$2:$C$68000,MATCH(I615,'CFDA-Defs'!$B$2:$B$68000))</f>
        <v>National Institutes Of Health, Department Of Health And Human Services</v>
      </c>
      <c r="V615" t="str">
        <f>INDEX('CFDA-Defs'!$A$2:$A$68000,MATCH(I615,'CFDA-Defs'!$B$2:$B$68000))</f>
        <v>Drug Abuse and Addiction Research Programs</v>
      </c>
    </row>
    <row r="616" spans="1:22" x14ac:dyDescent="0.2">
      <c r="A616" s="1">
        <v>40453</v>
      </c>
      <c r="B616" s="1">
        <v>41523</v>
      </c>
      <c r="C616" t="s">
        <v>6964</v>
      </c>
      <c r="D616" t="s">
        <v>6965</v>
      </c>
      <c r="E616" t="s">
        <v>5633</v>
      </c>
      <c r="G616" t="s">
        <v>6966</v>
      </c>
      <c r="H616" t="s">
        <v>6967</v>
      </c>
      <c r="I616">
        <v>93.278999999999996</v>
      </c>
      <c r="J616" s="8">
        <f ca="1">COUNTIF(OFFSET(Unit_CFDAs!A$2,0,0,COUNTA(Unit_CFDAs!A$2:A$68000),1),$I616)</f>
        <v>1</v>
      </c>
      <c r="K616" s="8">
        <f ca="1">COUNTIF(OFFSET(Unit_CFDAs!B$2,0,0,COUNTA(Unit_CFDAs!B$2:B$68000),1),$I616)</f>
        <v>0</v>
      </c>
      <c r="L616" s="8">
        <f ca="1">COUNTIF(OFFSET(Unit_CFDAs!C$2,0,0,COUNTA(Unit_CFDAs!C$2:C$68000),1),$I616)</f>
        <v>1</v>
      </c>
      <c r="M616" s="8">
        <f ca="1">COUNTIF(OFFSET(Unit_CFDAs!D$2,0,0,COUNTA(Unit_CFDAs!D$2:D$68000),1),$I616)</f>
        <v>1</v>
      </c>
      <c r="N616" s="8">
        <f ca="1">COUNTIF(OFFSET(Unit_CFDAs!E$2,0,0,COUNTA(Unit_CFDAs!E$2:E$68000),1),$I616)</f>
        <v>0</v>
      </c>
      <c r="O616" s="9">
        <f ca="1">COUNTIF(OFFSET(Unit_CFDAs!F$2,0,0,COUNTA(Unit_CFDAs!F$2:F$68000),1),$I616)</f>
        <v>0</v>
      </c>
      <c r="P616" s="11">
        <f ca="1">COUNTIF(OFFSET(Unit_CFDAs!G$2,0,0,COUNTA(Unit_CFDAs!G$2:G$68000),1),$I616)</f>
        <v>0</v>
      </c>
      <c r="Q616" s="11">
        <f ca="1">COUNTIF(OFFSET(Unit_CFDAs!H$2,0,0,COUNTA(Unit_CFDAs!H$2:H$68000),1),$I616)</f>
        <v>1</v>
      </c>
      <c r="R616" s="11">
        <f ca="1">COUNTIF(OFFSET(Unit_CFDAs!I$2,0,0,COUNTA(Unit_CFDAs!I$2:I$68000),1),$I616)</f>
        <v>1</v>
      </c>
      <c r="S616" s="11">
        <f ca="1">COUNTIF(OFFSET(Unit_CFDAs!J$2,0,0,COUNTA(Unit_CFDAs!J$2:J$68000),1),$I616)</f>
        <v>1</v>
      </c>
      <c r="T616" s="11">
        <f ca="1">COUNTIF(OFFSET(Unit_CFDAs!K$2,0,0,COUNTA(Unit_CFDAs!K$2:K$68000),1),$I616)</f>
        <v>0</v>
      </c>
      <c r="U616" t="str">
        <f>INDEX('CFDA-Defs'!$C$2:$C$68000,MATCH(I616,'CFDA-Defs'!$B$2:$B$68000))</f>
        <v>National Institutes Of Health, Department Of Health And Human Services</v>
      </c>
      <c r="V616" t="str">
        <f>INDEX('CFDA-Defs'!$A$2:$A$68000,MATCH(I616,'CFDA-Defs'!$B$2:$B$68000))</f>
        <v>Drug Abuse and Addiction Research Programs</v>
      </c>
    </row>
    <row r="617" spans="1:22" x14ac:dyDescent="0.2">
      <c r="A617" s="1">
        <v>40453</v>
      </c>
      <c r="B617" s="1">
        <v>41523</v>
      </c>
      <c r="C617" t="s">
        <v>6968</v>
      </c>
      <c r="D617" t="s">
        <v>6969</v>
      </c>
      <c r="E617" t="s">
        <v>5633</v>
      </c>
      <c r="F617">
        <v>275000</v>
      </c>
      <c r="G617" t="s">
        <v>6966</v>
      </c>
      <c r="H617" t="s">
        <v>6970</v>
      </c>
      <c r="I617">
        <v>93.278999999999996</v>
      </c>
      <c r="J617" s="8">
        <f ca="1">COUNTIF(OFFSET(Unit_CFDAs!A$2,0,0,COUNTA(Unit_CFDAs!A$2:A$68000),1),$I617)</f>
        <v>1</v>
      </c>
      <c r="K617" s="8">
        <f ca="1">COUNTIF(OFFSET(Unit_CFDAs!B$2,0,0,COUNTA(Unit_CFDAs!B$2:B$68000),1),$I617)</f>
        <v>0</v>
      </c>
      <c r="L617" s="8">
        <f ca="1">COUNTIF(OFFSET(Unit_CFDAs!C$2,0,0,COUNTA(Unit_CFDAs!C$2:C$68000),1),$I617)</f>
        <v>1</v>
      </c>
      <c r="M617" s="8">
        <f ca="1">COUNTIF(OFFSET(Unit_CFDAs!D$2,0,0,COUNTA(Unit_CFDAs!D$2:D$68000),1),$I617)</f>
        <v>1</v>
      </c>
      <c r="N617" s="8">
        <f ca="1">COUNTIF(OFFSET(Unit_CFDAs!E$2,0,0,COUNTA(Unit_CFDAs!E$2:E$68000),1),$I617)</f>
        <v>0</v>
      </c>
      <c r="O617" s="9">
        <f ca="1">COUNTIF(OFFSET(Unit_CFDAs!F$2,0,0,COUNTA(Unit_CFDAs!F$2:F$68000),1),$I617)</f>
        <v>0</v>
      </c>
      <c r="P617" s="11">
        <f ca="1">COUNTIF(OFFSET(Unit_CFDAs!G$2,0,0,COUNTA(Unit_CFDAs!G$2:G$68000),1),$I617)</f>
        <v>0</v>
      </c>
      <c r="Q617" s="11">
        <f ca="1">COUNTIF(OFFSET(Unit_CFDAs!H$2,0,0,COUNTA(Unit_CFDAs!H$2:H$68000),1),$I617)</f>
        <v>1</v>
      </c>
      <c r="R617" s="11">
        <f ca="1">COUNTIF(OFFSET(Unit_CFDAs!I$2,0,0,COUNTA(Unit_CFDAs!I$2:I$68000),1),$I617)</f>
        <v>1</v>
      </c>
      <c r="S617" s="11">
        <f ca="1">COUNTIF(OFFSET(Unit_CFDAs!J$2,0,0,COUNTA(Unit_CFDAs!J$2:J$68000),1),$I617)</f>
        <v>1</v>
      </c>
      <c r="T617" s="11">
        <f ca="1">COUNTIF(OFFSET(Unit_CFDAs!K$2,0,0,COUNTA(Unit_CFDAs!K$2:K$68000),1),$I617)</f>
        <v>0</v>
      </c>
      <c r="U617" t="str">
        <f>INDEX('CFDA-Defs'!$C$2:$C$68000,MATCH(I617,'CFDA-Defs'!$B$2:$B$68000))</f>
        <v>National Institutes Of Health, Department Of Health And Human Services</v>
      </c>
      <c r="V617" t="str">
        <f>INDEX('CFDA-Defs'!$A$2:$A$68000,MATCH(I617,'CFDA-Defs'!$B$2:$B$68000))</f>
        <v>Drug Abuse and Addiction Research Programs</v>
      </c>
    </row>
    <row r="618" spans="1:22" x14ac:dyDescent="0.2">
      <c r="A618" s="1">
        <v>40311</v>
      </c>
      <c r="B618" s="1">
        <v>41400</v>
      </c>
      <c r="C618" t="s">
        <v>6971</v>
      </c>
      <c r="D618" t="s">
        <v>6972</v>
      </c>
      <c r="E618" t="s">
        <v>5633</v>
      </c>
      <c r="F618">
        <v>225000</v>
      </c>
      <c r="G618" t="s">
        <v>6973</v>
      </c>
      <c r="H618" t="s">
        <v>6974</v>
      </c>
      <c r="I618">
        <v>93.278999999999996</v>
      </c>
      <c r="J618" s="8">
        <f ca="1">COUNTIF(OFFSET(Unit_CFDAs!A$2,0,0,COUNTA(Unit_CFDAs!A$2:A$68000),1),$I618)</f>
        <v>1</v>
      </c>
      <c r="K618" s="8">
        <f ca="1">COUNTIF(OFFSET(Unit_CFDAs!B$2,0,0,COUNTA(Unit_CFDAs!B$2:B$68000),1),$I618)</f>
        <v>0</v>
      </c>
      <c r="L618" s="8">
        <f ca="1">COUNTIF(OFFSET(Unit_CFDAs!C$2,0,0,COUNTA(Unit_CFDAs!C$2:C$68000),1),$I618)</f>
        <v>1</v>
      </c>
      <c r="M618" s="8">
        <f ca="1">COUNTIF(OFFSET(Unit_CFDAs!D$2,0,0,COUNTA(Unit_CFDAs!D$2:D$68000),1),$I618)</f>
        <v>1</v>
      </c>
      <c r="N618" s="8">
        <f ca="1">COUNTIF(OFFSET(Unit_CFDAs!E$2,0,0,COUNTA(Unit_CFDAs!E$2:E$68000),1),$I618)</f>
        <v>0</v>
      </c>
      <c r="O618" s="9">
        <f ca="1">COUNTIF(OFFSET(Unit_CFDAs!F$2,0,0,COUNTA(Unit_CFDAs!F$2:F$68000),1),$I618)</f>
        <v>0</v>
      </c>
      <c r="P618" s="11">
        <f ca="1">COUNTIF(OFFSET(Unit_CFDAs!G$2,0,0,COUNTA(Unit_CFDAs!G$2:G$68000),1),$I618)</f>
        <v>0</v>
      </c>
      <c r="Q618" s="11">
        <f ca="1">COUNTIF(OFFSET(Unit_CFDAs!H$2,0,0,COUNTA(Unit_CFDAs!H$2:H$68000),1),$I618)</f>
        <v>1</v>
      </c>
      <c r="R618" s="11">
        <f ca="1">COUNTIF(OFFSET(Unit_CFDAs!I$2,0,0,COUNTA(Unit_CFDAs!I$2:I$68000),1),$I618)</f>
        <v>1</v>
      </c>
      <c r="S618" s="11">
        <f ca="1">COUNTIF(OFFSET(Unit_CFDAs!J$2,0,0,COUNTA(Unit_CFDAs!J$2:J$68000),1),$I618)</f>
        <v>1</v>
      </c>
      <c r="T618" s="11">
        <f ca="1">COUNTIF(OFFSET(Unit_CFDAs!K$2,0,0,COUNTA(Unit_CFDAs!K$2:K$68000),1),$I618)</f>
        <v>0</v>
      </c>
      <c r="U618" t="str">
        <f>INDEX('CFDA-Defs'!$C$2:$C$68000,MATCH(I618,'CFDA-Defs'!$B$2:$B$68000))</f>
        <v>National Institutes Of Health, Department Of Health And Human Services</v>
      </c>
      <c r="V618" t="str">
        <f>INDEX('CFDA-Defs'!$A$2:$A$68000,MATCH(I618,'CFDA-Defs'!$B$2:$B$68000))</f>
        <v>Drug Abuse and Addiction Research Programs</v>
      </c>
    </row>
    <row r="619" spans="1:22" x14ac:dyDescent="0.2">
      <c r="A619" s="1">
        <v>40311</v>
      </c>
      <c r="B619" s="1">
        <v>41400</v>
      </c>
      <c r="C619" t="s">
        <v>6975</v>
      </c>
      <c r="D619" t="s">
        <v>6976</v>
      </c>
      <c r="E619" t="s">
        <v>5633</v>
      </c>
      <c r="G619" t="s">
        <v>6977</v>
      </c>
      <c r="H619" t="s">
        <v>6978</v>
      </c>
      <c r="I619">
        <v>93.278999999999996</v>
      </c>
      <c r="J619" s="8">
        <f ca="1">COUNTIF(OFFSET(Unit_CFDAs!A$2,0,0,COUNTA(Unit_CFDAs!A$2:A$68000),1),$I619)</f>
        <v>1</v>
      </c>
      <c r="K619" s="8">
        <f ca="1">COUNTIF(OFFSET(Unit_CFDAs!B$2,0,0,COUNTA(Unit_CFDAs!B$2:B$68000),1),$I619)</f>
        <v>0</v>
      </c>
      <c r="L619" s="8">
        <f ca="1">COUNTIF(OFFSET(Unit_CFDAs!C$2,0,0,COUNTA(Unit_CFDAs!C$2:C$68000),1),$I619)</f>
        <v>1</v>
      </c>
      <c r="M619" s="8">
        <f ca="1">COUNTIF(OFFSET(Unit_CFDAs!D$2,0,0,COUNTA(Unit_CFDAs!D$2:D$68000),1),$I619)</f>
        <v>1</v>
      </c>
      <c r="N619" s="8">
        <f ca="1">COUNTIF(OFFSET(Unit_CFDAs!E$2,0,0,COUNTA(Unit_CFDAs!E$2:E$68000),1),$I619)</f>
        <v>0</v>
      </c>
      <c r="O619" s="9">
        <f ca="1">COUNTIF(OFFSET(Unit_CFDAs!F$2,0,0,COUNTA(Unit_CFDAs!F$2:F$68000),1),$I619)</f>
        <v>0</v>
      </c>
      <c r="P619" s="11">
        <f ca="1">COUNTIF(OFFSET(Unit_CFDAs!G$2,0,0,COUNTA(Unit_CFDAs!G$2:G$68000),1),$I619)</f>
        <v>0</v>
      </c>
      <c r="Q619" s="11">
        <f ca="1">COUNTIF(OFFSET(Unit_CFDAs!H$2,0,0,COUNTA(Unit_CFDAs!H$2:H$68000),1),$I619)</f>
        <v>1</v>
      </c>
      <c r="R619" s="11">
        <f ca="1">COUNTIF(OFFSET(Unit_CFDAs!I$2,0,0,COUNTA(Unit_CFDAs!I$2:I$68000),1),$I619)</f>
        <v>1</v>
      </c>
      <c r="S619" s="11">
        <f ca="1">COUNTIF(OFFSET(Unit_CFDAs!J$2,0,0,COUNTA(Unit_CFDAs!J$2:J$68000),1),$I619)</f>
        <v>1</v>
      </c>
      <c r="T619" s="11">
        <f ca="1">COUNTIF(OFFSET(Unit_CFDAs!K$2,0,0,COUNTA(Unit_CFDAs!K$2:K$68000),1),$I619)</f>
        <v>0</v>
      </c>
      <c r="U619" t="str">
        <f>INDEX('CFDA-Defs'!$C$2:$C$68000,MATCH(I619,'CFDA-Defs'!$B$2:$B$68000))</f>
        <v>National Institutes Of Health, Department Of Health And Human Services</v>
      </c>
      <c r="V619" t="str">
        <f>INDEX('CFDA-Defs'!$A$2:$A$68000,MATCH(I619,'CFDA-Defs'!$B$2:$B$68000))</f>
        <v>Drug Abuse and Addiction Research Programs</v>
      </c>
    </row>
    <row r="620" spans="1:22" x14ac:dyDescent="0.2">
      <c r="A620" s="1">
        <v>40311</v>
      </c>
      <c r="B620" s="1">
        <v>41400</v>
      </c>
      <c r="C620" t="s">
        <v>6979</v>
      </c>
      <c r="D620" t="s">
        <v>6980</v>
      </c>
      <c r="E620" t="s">
        <v>5633</v>
      </c>
      <c r="F620">
        <v>200000</v>
      </c>
      <c r="G620" t="s">
        <v>6981</v>
      </c>
      <c r="H620" t="s">
        <v>6982</v>
      </c>
      <c r="I620">
        <v>93.278999999999996</v>
      </c>
      <c r="J620" s="8">
        <f ca="1">COUNTIF(OFFSET(Unit_CFDAs!A$2,0,0,COUNTA(Unit_CFDAs!A$2:A$68000),1),$I620)</f>
        <v>1</v>
      </c>
      <c r="K620" s="8">
        <f ca="1">COUNTIF(OFFSET(Unit_CFDAs!B$2,0,0,COUNTA(Unit_CFDAs!B$2:B$68000),1),$I620)</f>
        <v>0</v>
      </c>
      <c r="L620" s="8">
        <f ca="1">COUNTIF(OFFSET(Unit_CFDAs!C$2,0,0,COUNTA(Unit_CFDAs!C$2:C$68000),1),$I620)</f>
        <v>1</v>
      </c>
      <c r="M620" s="8">
        <f ca="1">COUNTIF(OFFSET(Unit_CFDAs!D$2,0,0,COUNTA(Unit_CFDAs!D$2:D$68000),1),$I620)</f>
        <v>1</v>
      </c>
      <c r="N620" s="8">
        <f ca="1">COUNTIF(OFFSET(Unit_CFDAs!E$2,0,0,COUNTA(Unit_CFDAs!E$2:E$68000),1),$I620)</f>
        <v>0</v>
      </c>
      <c r="O620" s="9">
        <f ca="1">COUNTIF(OFFSET(Unit_CFDAs!F$2,0,0,COUNTA(Unit_CFDAs!F$2:F$68000),1),$I620)</f>
        <v>0</v>
      </c>
      <c r="P620" s="11">
        <f ca="1">COUNTIF(OFFSET(Unit_CFDAs!G$2,0,0,COUNTA(Unit_CFDAs!G$2:G$68000),1),$I620)</f>
        <v>0</v>
      </c>
      <c r="Q620" s="11">
        <f ca="1">COUNTIF(OFFSET(Unit_CFDAs!H$2,0,0,COUNTA(Unit_CFDAs!H$2:H$68000),1),$I620)</f>
        <v>1</v>
      </c>
      <c r="R620" s="11">
        <f ca="1">COUNTIF(OFFSET(Unit_CFDAs!I$2,0,0,COUNTA(Unit_CFDAs!I$2:I$68000),1),$I620)</f>
        <v>1</v>
      </c>
      <c r="S620" s="11">
        <f ca="1">COUNTIF(OFFSET(Unit_CFDAs!J$2,0,0,COUNTA(Unit_CFDAs!J$2:J$68000),1),$I620)</f>
        <v>1</v>
      </c>
      <c r="T620" s="11">
        <f ca="1">COUNTIF(OFFSET(Unit_CFDAs!K$2,0,0,COUNTA(Unit_CFDAs!K$2:K$68000),1),$I620)</f>
        <v>0</v>
      </c>
      <c r="U620" t="str">
        <f>INDEX('CFDA-Defs'!$C$2:$C$68000,MATCH(I620,'CFDA-Defs'!$B$2:$B$68000))</f>
        <v>National Institutes Of Health, Department Of Health And Human Services</v>
      </c>
      <c r="V620" t="str">
        <f>INDEX('CFDA-Defs'!$A$2:$A$68000,MATCH(I620,'CFDA-Defs'!$B$2:$B$68000))</f>
        <v>Drug Abuse and Addiction Research Programs</v>
      </c>
    </row>
    <row r="621" spans="1:22" x14ac:dyDescent="0.2">
      <c r="A621" s="1">
        <v>40262</v>
      </c>
      <c r="B621" s="1">
        <v>41400</v>
      </c>
      <c r="C621" t="s">
        <v>6984</v>
      </c>
      <c r="D621" t="s">
        <v>6985</v>
      </c>
      <c r="E621" t="s">
        <v>5633</v>
      </c>
      <c r="G621" t="s">
        <v>6986</v>
      </c>
      <c r="H621" t="s">
        <v>6987</v>
      </c>
      <c r="I621">
        <v>93.278999999999996</v>
      </c>
      <c r="J621" s="8">
        <f ca="1">COUNTIF(OFFSET(Unit_CFDAs!A$2,0,0,COUNTA(Unit_CFDAs!A$2:A$68000),1),$I621)</f>
        <v>1</v>
      </c>
      <c r="K621" s="8">
        <f ca="1">COUNTIF(OFFSET(Unit_CFDAs!B$2,0,0,COUNTA(Unit_CFDAs!B$2:B$68000),1),$I621)</f>
        <v>0</v>
      </c>
      <c r="L621" s="8">
        <f ca="1">COUNTIF(OFFSET(Unit_CFDAs!C$2,0,0,COUNTA(Unit_CFDAs!C$2:C$68000),1),$I621)</f>
        <v>1</v>
      </c>
      <c r="M621" s="8">
        <f ca="1">COUNTIF(OFFSET(Unit_CFDAs!D$2,0,0,COUNTA(Unit_CFDAs!D$2:D$68000),1),$I621)</f>
        <v>1</v>
      </c>
      <c r="N621" s="8">
        <f ca="1">COUNTIF(OFFSET(Unit_CFDAs!E$2,0,0,COUNTA(Unit_CFDAs!E$2:E$68000),1),$I621)</f>
        <v>0</v>
      </c>
      <c r="O621" s="9">
        <f ca="1">COUNTIF(OFFSET(Unit_CFDAs!F$2,0,0,COUNTA(Unit_CFDAs!F$2:F$68000),1),$I621)</f>
        <v>0</v>
      </c>
      <c r="P621" s="11">
        <f ca="1">COUNTIF(OFFSET(Unit_CFDAs!G$2,0,0,COUNTA(Unit_CFDAs!G$2:G$68000),1),$I621)</f>
        <v>0</v>
      </c>
      <c r="Q621" s="11">
        <f ca="1">COUNTIF(OFFSET(Unit_CFDAs!H$2,0,0,COUNTA(Unit_CFDAs!H$2:H$68000),1),$I621)</f>
        <v>1</v>
      </c>
      <c r="R621" s="11">
        <f ca="1">COUNTIF(OFFSET(Unit_CFDAs!I$2,0,0,COUNTA(Unit_CFDAs!I$2:I$68000),1),$I621)</f>
        <v>1</v>
      </c>
      <c r="S621" s="11">
        <f ca="1">COUNTIF(OFFSET(Unit_CFDAs!J$2,0,0,COUNTA(Unit_CFDAs!J$2:J$68000),1),$I621)</f>
        <v>1</v>
      </c>
      <c r="T621" s="11">
        <f ca="1">COUNTIF(OFFSET(Unit_CFDAs!K$2,0,0,COUNTA(Unit_CFDAs!K$2:K$68000),1),$I621)</f>
        <v>0</v>
      </c>
      <c r="U621" t="str">
        <f>INDEX('CFDA-Defs'!$C$2:$C$68000,MATCH(I621,'CFDA-Defs'!$B$2:$B$68000))</f>
        <v>National Institutes Of Health, Department Of Health And Human Services</v>
      </c>
      <c r="V621" t="str">
        <f>INDEX('CFDA-Defs'!$A$2:$A$68000,MATCH(I621,'CFDA-Defs'!$B$2:$B$68000))</f>
        <v>Drug Abuse and Addiction Research Programs</v>
      </c>
    </row>
    <row r="622" spans="1:22" x14ac:dyDescent="0.2">
      <c r="A622" s="1">
        <v>40262</v>
      </c>
      <c r="B622" s="1">
        <v>41400</v>
      </c>
      <c r="C622" t="s">
        <v>6988</v>
      </c>
      <c r="D622" t="s">
        <v>6989</v>
      </c>
      <c r="E622" t="s">
        <v>5633</v>
      </c>
      <c r="F622">
        <v>200000</v>
      </c>
      <c r="G622" t="s">
        <v>6990</v>
      </c>
      <c r="H622" t="s">
        <v>6991</v>
      </c>
      <c r="I622">
        <v>93.278999999999996</v>
      </c>
      <c r="J622" s="8">
        <f ca="1">COUNTIF(OFFSET(Unit_CFDAs!A$2,0,0,COUNTA(Unit_CFDAs!A$2:A$68000),1),$I622)</f>
        <v>1</v>
      </c>
      <c r="K622" s="8">
        <f ca="1">COUNTIF(OFFSET(Unit_CFDAs!B$2,0,0,COUNTA(Unit_CFDAs!B$2:B$68000),1),$I622)</f>
        <v>0</v>
      </c>
      <c r="L622" s="8">
        <f ca="1">COUNTIF(OFFSET(Unit_CFDAs!C$2,0,0,COUNTA(Unit_CFDAs!C$2:C$68000),1),$I622)</f>
        <v>1</v>
      </c>
      <c r="M622" s="8">
        <f ca="1">COUNTIF(OFFSET(Unit_CFDAs!D$2,0,0,COUNTA(Unit_CFDAs!D$2:D$68000),1),$I622)</f>
        <v>1</v>
      </c>
      <c r="N622" s="8">
        <f ca="1">COUNTIF(OFFSET(Unit_CFDAs!E$2,0,0,COUNTA(Unit_CFDAs!E$2:E$68000),1),$I622)</f>
        <v>0</v>
      </c>
      <c r="O622" s="9">
        <f ca="1">COUNTIF(OFFSET(Unit_CFDAs!F$2,0,0,COUNTA(Unit_CFDAs!F$2:F$68000),1),$I622)</f>
        <v>0</v>
      </c>
      <c r="P622" s="11">
        <f ca="1">COUNTIF(OFFSET(Unit_CFDAs!G$2,0,0,COUNTA(Unit_CFDAs!G$2:G$68000),1),$I622)</f>
        <v>0</v>
      </c>
      <c r="Q622" s="11">
        <f ca="1">COUNTIF(OFFSET(Unit_CFDAs!H$2,0,0,COUNTA(Unit_CFDAs!H$2:H$68000),1),$I622)</f>
        <v>1</v>
      </c>
      <c r="R622" s="11">
        <f ca="1">COUNTIF(OFFSET(Unit_CFDAs!I$2,0,0,COUNTA(Unit_CFDAs!I$2:I$68000),1),$I622)</f>
        <v>1</v>
      </c>
      <c r="S622" s="11">
        <f ca="1">COUNTIF(OFFSET(Unit_CFDAs!J$2,0,0,COUNTA(Unit_CFDAs!J$2:J$68000),1),$I622)</f>
        <v>1</v>
      </c>
      <c r="T622" s="11">
        <f ca="1">COUNTIF(OFFSET(Unit_CFDAs!K$2,0,0,COUNTA(Unit_CFDAs!K$2:K$68000),1),$I622)</f>
        <v>0</v>
      </c>
      <c r="U622" t="str">
        <f>INDEX('CFDA-Defs'!$C$2:$C$68000,MATCH(I622,'CFDA-Defs'!$B$2:$B$68000))</f>
        <v>National Institutes Of Health, Department Of Health And Human Services</v>
      </c>
      <c r="V622" t="str">
        <f>INDEX('CFDA-Defs'!$A$2:$A$68000,MATCH(I622,'CFDA-Defs'!$B$2:$B$68000))</f>
        <v>Drug Abuse and Addiction Research Programs</v>
      </c>
    </row>
    <row r="623" spans="1:22" x14ac:dyDescent="0.2">
      <c r="A623" s="1">
        <v>40262</v>
      </c>
      <c r="B623" s="1">
        <v>41400</v>
      </c>
      <c r="C623" t="s">
        <v>6992</v>
      </c>
      <c r="D623" t="s">
        <v>6993</v>
      </c>
      <c r="E623" t="s">
        <v>5633</v>
      </c>
      <c r="F623">
        <v>100000</v>
      </c>
      <c r="G623" t="s">
        <v>6994</v>
      </c>
      <c r="H623" t="s">
        <v>6995</v>
      </c>
      <c r="I623">
        <v>93.278999999999996</v>
      </c>
      <c r="J623" s="8">
        <f ca="1">COUNTIF(OFFSET(Unit_CFDAs!A$2,0,0,COUNTA(Unit_CFDAs!A$2:A$68000),1),$I623)</f>
        <v>1</v>
      </c>
      <c r="K623" s="8">
        <f ca="1">COUNTIF(OFFSET(Unit_CFDAs!B$2,0,0,COUNTA(Unit_CFDAs!B$2:B$68000),1),$I623)</f>
        <v>0</v>
      </c>
      <c r="L623" s="8">
        <f ca="1">COUNTIF(OFFSET(Unit_CFDAs!C$2,0,0,COUNTA(Unit_CFDAs!C$2:C$68000),1),$I623)</f>
        <v>1</v>
      </c>
      <c r="M623" s="8">
        <f ca="1">COUNTIF(OFFSET(Unit_CFDAs!D$2,0,0,COUNTA(Unit_CFDAs!D$2:D$68000),1),$I623)</f>
        <v>1</v>
      </c>
      <c r="N623" s="8">
        <f ca="1">COUNTIF(OFFSET(Unit_CFDAs!E$2,0,0,COUNTA(Unit_CFDAs!E$2:E$68000),1),$I623)</f>
        <v>0</v>
      </c>
      <c r="O623" s="9">
        <f ca="1">COUNTIF(OFFSET(Unit_CFDAs!F$2,0,0,COUNTA(Unit_CFDAs!F$2:F$68000),1),$I623)</f>
        <v>0</v>
      </c>
      <c r="P623" s="11">
        <f ca="1">COUNTIF(OFFSET(Unit_CFDAs!G$2,0,0,COUNTA(Unit_CFDAs!G$2:G$68000),1),$I623)</f>
        <v>0</v>
      </c>
      <c r="Q623" s="11">
        <f ca="1">COUNTIF(OFFSET(Unit_CFDAs!H$2,0,0,COUNTA(Unit_CFDAs!H$2:H$68000),1),$I623)</f>
        <v>1</v>
      </c>
      <c r="R623" s="11">
        <f ca="1">COUNTIF(OFFSET(Unit_CFDAs!I$2,0,0,COUNTA(Unit_CFDAs!I$2:I$68000),1),$I623)</f>
        <v>1</v>
      </c>
      <c r="S623" s="11">
        <f ca="1">COUNTIF(OFFSET(Unit_CFDAs!J$2,0,0,COUNTA(Unit_CFDAs!J$2:J$68000),1),$I623)</f>
        <v>1</v>
      </c>
      <c r="T623" s="11">
        <f ca="1">COUNTIF(OFFSET(Unit_CFDAs!K$2,0,0,COUNTA(Unit_CFDAs!K$2:K$68000),1),$I623)</f>
        <v>0</v>
      </c>
      <c r="U623" t="str">
        <f>INDEX('CFDA-Defs'!$C$2:$C$68000,MATCH(I623,'CFDA-Defs'!$B$2:$B$68000))</f>
        <v>National Institutes Of Health, Department Of Health And Human Services</v>
      </c>
      <c r="V623" t="str">
        <f>INDEX('CFDA-Defs'!$A$2:$A$68000,MATCH(I623,'CFDA-Defs'!$B$2:$B$68000))</f>
        <v>Drug Abuse and Addiction Research Programs</v>
      </c>
    </row>
    <row r="624" spans="1:22" x14ac:dyDescent="0.2">
      <c r="A624" s="1">
        <v>40239</v>
      </c>
      <c r="B624" s="1">
        <v>41400</v>
      </c>
      <c r="C624" t="s">
        <v>6996</v>
      </c>
      <c r="D624" t="s">
        <v>6997</v>
      </c>
      <c r="E624" t="s">
        <v>5633</v>
      </c>
      <c r="F624">
        <v>225000</v>
      </c>
      <c r="G624" t="s">
        <v>6998</v>
      </c>
      <c r="H624" t="s">
        <v>6999</v>
      </c>
      <c r="I624">
        <v>93.278999999999996</v>
      </c>
      <c r="J624" s="8">
        <f ca="1">COUNTIF(OFFSET(Unit_CFDAs!A$2,0,0,COUNTA(Unit_CFDAs!A$2:A$68000),1),$I624)</f>
        <v>1</v>
      </c>
      <c r="K624" s="8">
        <f ca="1">COUNTIF(OFFSET(Unit_CFDAs!B$2,0,0,COUNTA(Unit_CFDAs!B$2:B$68000),1),$I624)</f>
        <v>0</v>
      </c>
      <c r="L624" s="8">
        <f ca="1">COUNTIF(OFFSET(Unit_CFDAs!C$2,0,0,COUNTA(Unit_CFDAs!C$2:C$68000),1),$I624)</f>
        <v>1</v>
      </c>
      <c r="M624" s="8">
        <f ca="1">COUNTIF(OFFSET(Unit_CFDAs!D$2,0,0,COUNTA(Unit_CFDAs!D$2:D$68000),1),$I624)</f>
        <v>1</v>
      </c>
      <c r="N624" s="8">
        <f ca="1">COUNTIF(OFFSET(Unit_CFDAs!E$2,0,0,COUNTA(Unit_CFDAs!E$2:E$68000),1),$I624)</f>
        <v>0</v>
      </c>
      <c r="O624" s="9">
        <f ca="1">COUNTIF(OFFSET(Unit_CFDAs!F$2,0,0,COUNTA(Unit_CFDAs!F$2:F$68000),1),$I624)</f>
        <v>0</v>
      </c>
      <c r="P624" s="11">
        <f ca="1">COUNTIF(OFFSET(Unit_CFDAs!G$2,0,0,COUNTA(Unit_CFDAs!G$2:G$68000),1),$I624)</f>
        <v>0</v>
      </c>
      <c r="Q624" s="11">
        <f ca="1">COUNTIF(OFFSET(Unit_CFDAs!H$2,0,0,COUNTA(Unit_CFDAs!H$2:H$68000),1),$I624)</f>
        <v>1</v>
      </c>
      <c r="R624" s="11">
        <f ca="1">COUNTIF(OFFSET(Unit_CFDAs!I$2,0,0,COUNTA(Unit_CFDAs!I$2:I$68000),1),$I624)</f>
        <v>1</v>
      </c>
      <c r="S624" s="11">
        <f ca="1">COUNTIF(OFFSET(Unit_CFDAs!J$2,0,0,COUNTA(Unit_CFDAs!J$2:J$68000),1),$I624)</f>
        <v>1</v>
      </c>
      <c r="T624" s="11">
        <f ca="1">COUNTIF(OFFSET(Unit_CFDAs!K$2,0,0,COUNTA(Unit_CFDAs!K$2:K$68000),1),$I624)</f>
        <v>0</v>
      </c>
      <c r="U624" t="str">
        <f>INDEX('CFDA-Defs'!$C$2:$C$68000,MATCH(I624,'CFDA-Defs'!$B$2:$B$68000))</f>
        <v>National Institutes Of Health, Department Of Health And Human Services</v>
      </c>
      <c r="V624" t="str">
        <f>INDEX('CFDA-Defs'!$A$2:$A$68000,MATCH(I624,'CFDA-Defs'!$B$2:$B$68000))</f>
        <v>Drug Abuse and Addiction Research Programs</v>
      </c>
    </row>
    <row r="625" spans="1:22" x14ac:dyDescent="0.2">
      <c r="A625" s="1">
        <v>40239</v>
      </c>
      <c r="B625" s="1">
        <v>41400</v>
      </c>
      <c r="C625" t="s">
        <v>7000</v>
      </c>
      <c r="D625" t="s">
        <v>7001</v>
      </c>
      <c r="E625" t="s">
        <v>5635</v>
      </c>
      <c r="G625" t="s">
        <v>7002</v>
      </c>
      <c r="H625" t="s">
        <v>7003</v>
      </c>
      <c r="I625">
        <v>93.278999999999996</v>
      </c>
      <c r="J625" s="8">
        <f ca="1">COUNTIF(OFFSET(Unit_CFDAs!A$2,0,0,COUNTA(Unit_CFDAs!A$2:A$68000),1),$I625)</f>
        <v>1</v>
      </c>
      <c r="K625" s="8">
        <f ca="1">COUNTIF(OFFSET(Unit_CFDAs!B$2,0,0,COUNTA(Unit_CFDAs!B$2:B$68000),1),$I625)</f>
        <v>0</v>
      </c>
      <c r="L625" s="8">
        <f ca="1">COUNTIF(OFFSET(Unit_CFDAs!C$2,0,0,COUNTA(Unit_CFDAs!C$2:C$68000),1),$I625)</f>
        <v>1</v>
      </c>
      <c r="M625" s="8">
        <f ca="1">COUNTIF(OFFSET(Unit_CFDAs!D$2,0,0,COUNTA(Unit_CFDAs!D$2:D$68000),1),$I625)</f>
        <v>1</v>
      </c>
      <c r="N625" s="8">
        <f ca="1">COUNTIF(OFFSET(Unit_CFDAs!E$2,0,0,COUNTA(Unit_CFDAs!E$2:E$68000),1),$I625)</f>
        <v>0</v>
      </c>
      <c r="O625" s="9">
        <f ca="1">COUNTIF(OFFSET(Unit_CFDAs!F$2,0,0,COUNTA(Unit_CFDAs!F$2:F$68000),1),$I625)</f>
        <v>0</v>
      </c>
      <c r="P625" s="11">
        <f ca="1">COUNTIF(OFFSET(Unit_CFDAs!G$2,0,0,COUNTA(Unit_CFDAs!G$2:G$68000),1),$I625)</f>
        <v>0</v>
      </c>
      <c r="Q625" s="11">
        <f ca="1">COUNTIF(OFFSET(Unit_CFDAs!H$2,0,0,COUNTA(Unit_CFDAs!H$2:H$68000),1),$I625)</f>
        <v>1</v>
      </c>
      <c r="R625" s="11">
        <f ca="1">COUNTIF(OFFSET(Unit_CFDAs!I$2,0,0,COUNTA(Unit_CFDAs!I$2:I$68000),1),$I625)</f>
        <v>1</v>
      </c>
      <c r="S625" s="11">
        <f ca="1">COUNTIF(OFFSET(Unit_CFDAs!J$2,0,0,COUNTA(Unit_CFDAs!J$2:J$68000),1),$I625)</f>
        <v>1</v>
      </c>
      <c r="T625" s="11">
        <f ca="1">COUNTIF(OFFSET(Unit_CFDAs!K$2,0,0,COUNTA(Unit_CFDAs!K$2:K$68000),1),$I625)</f>
        <v>0</v>
      </c>
      <c r="U625" t="str">
        <f>INDEX('CFDA-Defs'!$C$2:$C$68000,MATCH(I625,'CFDA-Defs'!$B$2:$B$68000))</f>
        <v>National Institutes Of Health, Department Of Health And Human Services</v>
      </c>
      <c r="V625" t="str">
        <f>INDEX('CFDA-Defs'!$A$2:$A$68000,MATCH(I625,'CFDA-Defs'!$B$2:$B$68000))</f>
        <v>Drug Abuse and Addiction Research Programs</v>
      </c>
    </row>
    <row r="626" spans="1:22" x14ac:dyDescent="0.2">
      <c r="A626" s="1">
        <v>40239</v>
      </c>
      <c r="B626" s="1">
        <v>41400</v>
      </c>
      <c r="C626" t="s">
        <v>7004</v>
      </c>
      <c r="D626" t="s">
        <v>7005</v>
      </c>
      <c r="E626" t="s">
        <v>5635</v>
      </c>
      <c r="F626">
        <v>200000</v>
      </c>
      <c r="G626" t="s">
        <v>7006</v>
      </c>
      <c r="H626" t="s">
        <v>7007</v>
      </c>
      <c r="I626">
        <v>93.278999999999996</v>
      </c>
      <c r="J626" s="8">
        <f ca="1">COUNTIF(OFFSET(Unit_CFDAs!A$2,0,0,COUNTA(Unit_CFDAs!A$2:A$68000),1),$I626)</f>
        <v>1</v>
      </c>
      <c r="K626" s="8">
        <f ca="1">COUNTIF(OFFSET(Unit_CFDAs!B$2,0,0,COUNTA(Unit_CFDAs!B$2:B$68000),1),$I626)</f>
        <v>0</v>
      </c>
      <c r="L626" s="8">
        <f ca="1">COUNTIF(OFFSET(Unit_CFDAs!C$2,0,0,COUNTA(Unit_CFDAs!C$2:C$68000),1),$I626)</f>
        <v>1</v>
      </c>
      <c r="M626" s="8">
        <f ca="1">COUNTIF(OFFSET(Unit_CFDAs!D$2,0,0,COUNTA(Unit_CFDAs!D$2:D$68000),1),$I626)</f>
        <v>1</v>
      </c>
      <c r="N626" s="8">
        <f ca="1">COUNTIF(OFFSET(Unit_CFDAs!E$2,0,0,COUNTA(Unit_CFDAs!E$2:E$68000),1),$I626)</f>
        <v>0</v>
      </c>
      <c r="O626" s="9">
        <f ca="1">COUNTIF(OFFSET(Unit_CFDAs!F$2,0,0,COUNTA(Unit_CFDAs!F$2:F$68000),1),$I626)</f>
        <v>0</v>
      </c>
      <c r="P626" s="11">
        <f ca="1">COUNTIF(OFFSET(Unit_CFDAs!G$2,0,0,COUNTA(Unit_CFDAs!G$2:G$68000),1),$I626)</f>
        <v>0</v>
      </c>
      <c r="Q626" s="11">
        <f ca="1">COUNTIF(OFFSET(Unit_CFDAs!H$2,0,0,COUNTA(Unit_CFDAs!H$2:H$68000),1),$I626)</f>
        <v>1</v>
      </c>
      <c r="R626" s="11">
        <f ca="1">COUNTIF(OFFSET(Unit_CFDAs!I$2,0,0,COUNTA(Unit_CFDAs!I$2:I$68000),1),$I626)</f>
        <v>1</v>
      </c>
      <c r="S626" s="11">
        <f ca="1">COUNTIF(OFFSET(Unit_CFDAs!J$2,0,0,COUNTA(Unit_CFDAs!J$2:J$68000),1),$I626)</f>
        <v>1</v>
      </c>
      <c r="T626" s="11">
        <f ca="1">COUNTIF(OFFSET(Unit_CFDAs!K$2,0,0,COUNTA(Unit_CFDAs!K$2:K$68000),1),$I626)</f>
        <v>0</v>
      </c>
      <c r="U626" t="str">
        <f>INDEX('CFDA-Defs'!$C$2:$C$68000,MATCH(I626,'CFDA-Defs'!$B$2:$B$68000))</f>
        <v>National Institutes Of Health, Department Of Health And Human Services</v>
      </c>
      <c r="V626" t="str">
        <f>INDEX('CFDA-Defs'!$A$2:$A$68000,MATCH(I626,'CFDA-Defs'!$B$2:$B$68000))</f>
        <v>Drug Abuse and Addiction Research Programs</v>
      </c>
    </row>
    <row r="627" spans="1:22" x14ac:dyDescent="0.2">
      <c r="A627" s="1">
        <v>40233</v>
      </c>
      <c r="B627" s="1">
        <v>41400</v>
      </c>
      <c r="C627" t="s">
        <v>7008</v>
      </c>
      <c r="D627" t="s">
        <v>7009</v>
      </c>
      <c r="E627" t="s">
        <v>5633</v>
      </c>
      <c r="F627">
        <v>200000</v>
      </c>
      <c r="G627" t="s">
        <v>7010</v>
      </c>
      <c r="H627" t="s">
        <v>7011</v>
      </c>
      <c r="I627">
        <v>93.278999999999996</v>
      </c>
      <c r="J627" s="8">
        <f ca="1">COUNTIF(OFFSET(Unit_CFDAs!A$2,0,0,COUNTA(Unit_CFDAs!A$2:A$68000),1),$I627)</f>
        <v>1</v>
      </c>
      <c r="K627" s="8">
        <f ca="1">COUNTIF(OFFSET(Unit_CFDAs!B$2,0,0,COUNTA(Unit_CFDAs!B$2:B$68000),1),$I627)</f>
        <v>0</v>
      </c>
      <c r="L627" s="8">
        <f ca="1">COUNTIF(OFFSET(Unit_CFDAs!C$2,0,0,COUNTA(Unit_CFDAs!C$2:C$68000),1),$I627)</f>
        <v>1</v>
      </c>
      <c r="M627" s="8">
        <f ca="1">COUNTIF(OFFSET(Unit_CFDAs!D$2,0,0,COUNTA(Unit_CFDAs!D$2:D$68000),1),$I627)</f>
        <v>1</v>
      </c>
      <c r="N627" s="8">
        <f ca="1">COUNTIF(OFFSET(Unit_CFDAs!E$2,0,0,COUNTA(Unit_CFDAs!E$2:E$68000),1),$I627)</f>
        <v>0</v>
      </c>
      <c r="O627" s="9">
        <f ca="1">COUNTIF(OFFSET(Unit_CFDAs!F$2,0,0,COUNTA(Unit_CFDAs!F$2:F$68000),1),$I627)</f>
        <v>0</v>
      </c>
      <c r="P627" s="11">
        <f ca="1">COUNTIF(OFFSET(Unit_CFDAs!G$2,0,0,COUNTA(Unit_CFDAs!G$2:G$68000),1),$I627)</f>
        <v>0</v>
      </c>
      <c r="Q627" s="11">
        <f ca="1">COUNTIF(OFFSET(Unit_CFDAs!H$2,0,0,COUNTA(Unit_CFDAs!H$2:H$68000),1),$I627)</f>
        <v>1</v>
      </c>
      <c r="R627" s="11">
        <f ca="1">COUNTIF(OFFSET(Unit_CFDAs!I$2,0,0,COUNTA(Unit_CFDAs!I$2:I$68000),1),$I627)</f>
        <v>1</v>
      </c>
      <c r="S627" s="11">
        <f ca="1">COUNTIF(OFFSET(Unit_CFDAs!J$2,0,0,COUNTA(Unit_CFDAs!J$2:J$68000),1),$I627)</f>
        <v>1</v>
      </c>
      <c r="T627" s="11">
        <f ca="1">COUNTIF(OFFSET(Unit_CFDAs!K$2,0,0,COUNTA(Unit_CFDAs!K$2:K$68000),1),$I627)</f>
        <v>0</v>
      </c>
      <c r="U627" t="str">
        <f>INDEX('CFDA-Defs'!$C$2:$C$68000,MATCH(I627,'CFDA-Defs'!$B$2:$B$68000))</f>
        <v>National Institutes Of Health, Department Of Health And Human Services</v>
      </c>
      <c r="V627" t="str">
        <f>INDEX('CFDA-Defs'!$A$2:$A$68000,MATCH(I627,'CFDA-Defs'!$B$2:$B$68000))</f>
        <v>Drug Abuse and Addiction Research Programs</v>
      </c>
    </row>
    <row r="628" spans="1:22" x14ac:dyDescent="0.2">
      <c r="A628" s="1">
        <v>40233</v>
      </c>
      <c r="B628" s="1">
        <v>41400</v>
      </c>
      <c r="C628" t="s">
        <v>7012</v>
      </c>
      <c r="D628" t="s">
        <v>7013</v>
      </c>
      <c r="E628" t="s">
        <v>5633</v>
      </c>
      <c r="G628" t="s">
        <v>7010</v>
      </c>
      <c r="H628" t="s">
        <v>7014</v>
      </c>
      <c r="I628">
        <v>93.278999999999996</v>
      </c>
      <c r="J628" s="8">
        <f ca="1">COUNTIF(OFFSET(Unit_CFDAs!A$2,0,0,COUNTA(Unit_CFDAs!A$2:A$68000),1),$I628)</f>
        <v>1</v>
      </c>
      <c r="K628" s="8">
        <f ca="1">COUNTIF(OFFSET(Unit_CFDAs!B$2,0,0,COUNTA(Unit_CFDAs!B$2:B$68000),1),$I628)</f>
        <v>0</v>
      </c>
      <c r="L628" s="8">
        <f ca="1">COUNTIF(OFFSET(Unit_CFDAs!C$2,0,0,COUNTA(Unit_CFDAs!C$2:C$68000),1),$I628)</f>
        <v>1</v>
      </c>
      <c r="M628" s="8">
        <f ca="1">COUNTIF(OFFSET(Unit_CFDAs!D$2,0,0,COUNTA(Unit_CFDAs!D$2:D$68000),1),$I628)</f>
        <v>1</v>
      </c>
      <c r="N628" s="8">
        <f ca="1">COUNTIF(OFFSET(Unit_CFDAs!E$2,0,0,COUNTA(Unit_CFDAs!E$2:E$68000),1),$I628)</f>
        <v>0</v>
      </c>
      <c r="O628" s="9">
        <f ca="1">COUNTIF(OFFSET(Unit_CFDAs!F$2,0,0,COUNTA(Unit_CFDAs!F$2:F$68000),1),$I628)</f>
        <v>0</v>
      </c>
      <c r="P628" s="11">
        <f ca="1">COUNTIF(OFFSET(Unit_CFDAs!G$2,0,0,COUNTA(Unit_CFDAs!G$2:G$68000),1),$I628)</f>
        <v>0</v>
      </c>
      <c r="Q628" s="11">
        <f ca="1">COUNTIF(OFFSET(Unit_CFDAs!H$2,0,0,COUNTA(Unit_CFDAs!H$2:H$68000),1),$I628)</f>
        <v>1</v>
      </c>
      <c r="R628" s="11">
        <f ca="1">COUNTIF(OFFSET(Unit_CFDAs!I$2,0,0,COUNTA(Unit_CFDAs!I$2:I$68000),1),$I628)</f>
        <v>1</v>
      </c>
      <c r="S628" s="11">
        <f ca="1">COUNTIF(OFFSET(Unit_CFDAs!J$2,0,0,COUNTA(Unit_CFDAs!J$2:J$68000),1),$I628)</f>
        <v>1</v>
      </c>
      <c r="T628" s="11">
        <f ca="1">COUNTIF(OFFSET(Unit_CFDAs!K$2,0,0,COUNTA(Unit_CFDAs!K$2:K$68000),1),$I628)</f>
        <v>0</v>
      </c>
      <c r="U628" t="str">
        <f>INDEX('CFDA-Defs'!$C$2:$C$68000,MATCH(I628,'CFDA-Defs'!$B$2:$B$68000))</f>
        <v>National Institutes Of Health, Department Of Health And Human Services</v>
      </c>
      <c r="V628" t="str">
        <f>INDEX('CFDA-Defs'!$A$2:$A$68000,MATCH(I628,'CFDA-Defs'!$B$2:$B$68000))</f>
        <v>Drug Abuse and Addiction Research Programs</v>
      </c>
    </row>
    <row r="629" spans="1:22" x14ac:dyDescent="0.2">
      <c r="A629" s="1">
        <v>40233</v>
      </c>
      <c r="B629" s="1">
        <v>41400</v>
      </c>
      <c r="C629" t="s">
        <v>7015</v>
      </c>
      <c r="D629" t="s">
        <v>7016</v>
      </c>
      <c r="E629" t="s">
        <v>5633</v>
      </c>
      <c r="F629">
        <v>100000</v>
      </c>
      <c r="G629" t="s">
        <v>7017</v>
      </c>
      <c r="H629" t="s">
        <v>7018</v>
      </c>
      <c r="I629">
        <v>93.278999999999996</v>
      </c>
      <c r="J629" s="8">
        <f ca="1">COUNTIF(OFFSET(Unit_CFDAs!A$2,0,0,COUNTA(Unit_CFDAs!A$2:A$68000),1),$I629)</f>
        <v>1</v>
      </c>
      <c r="K629" s="8">
        <f ca="1">COUNTIF(OFFSET(Unit_CFDAs!B$2,0,0,COUNTA(Unit_CFDAs!B$2:B$68000),1),$I629)</f>
        <v>0</v>
      </c>
      <c r="L629" s="8">
        <f ca="1">COUNTIF(OFFSET(Unit_CFDAs!C$2,0,0,COUNTA(Unit_CFDAs!C$2:C$68000),1),$I629)</f>
        <v>1</v>
      </c>
      <c r="M629" s="8">
        <f ca="1">COUNTIF(OFFSET(Unit_CFDAs!D$2,0,0,COUNTA(Unit_CFDAs!D$2:D$68000),1),$I629)</f>
        <v>1</v>
      </c>
      <c r="N629" s="8">
        <f ca="1">COUNTIF(OFFSET(Unit_CFDAs!E$2,0,0,COUNTA(Unit_CFDAs!E$2:E$68000),1),$I629)</f>
        <v>0</v>
      </c>
      <c r="O629" s="9">
        <f ca="1">COUNTIF(OFFSET(Unit_CFDAs!F$2,0,0,COUNTA(Unit_CFDAs!F$2:F$68000),1),$I629)</f>
        <v>0</v>
      </c>
      <c r="P629" s="11">
        <f ca="1">COUNTIF(OFFSET(Unit_CFDAs!G$2,0,0,COUNTA(Unit_CFDAs!G$2:G$68000),1),$I629)</f>
        <v>0</v>
      </c>
      <c r="Q629" s="11">
        <f ca="1">COUNTIF(OFFSET(Unit_CFDAs!H$2,0,0,COUNTA(Unit_CFDAs!H$2:H$68000),1),$I629)</f>
        <v>1</v>
      </c>
      <c r="R629" s="11">
        <f ca="1">COUNTIF(OFFSET(Unit_CFDAs!I$2,0,0,COUNTA(Unit_CFDAs!I$2:I$68000),1),$I629)</f>
        <v>1</v>
      </c>
      <c r="S629" s="11">
        <f ca="1">COUNTIF(OFFSET(Unit_CFDAs!J$2,0,0,COUNTA(Unit_CFDAs!J$2:J$68000),1),$I629)</f>
        <v>1</v>
      </c>
      <c r="T629" s="11">
        <f ca="1">COUNTIF(OFFSET(Unit_CFDAs!K$2,0,0,COUNTA(Unit_CFDAs!K$2:K$68000),1),$I629)</f>
        <v>0</v>
      </c>
      <c r="U629" t="str">
        <f>INDEX('CFDA-Defs'!$C$2:$C$68000,MATCH(I629,'CFDA-Defs'!$B$2:$B$68000))</f>
        <v>National Institutes Of Health, Department Of Health And Human Services</v>
      </c>
      <c r="V629" t="str">
        <f>INDEX('CFDA-Defs'!$A$2:$A$68000,MATCH(I629,'CFDA-Defs'!$B$2:$B$68000))</f>
        <v>Drug Abuse and Addiction Research Programs</v>
      </c>
    </row>
    <row r="630" spans="1:22" x14ac:dyDescent="0.2">
      <c r="A630" s="1">
        <v>40212</v>
      </c>
      <c r="B630" s="1">
        <v>41400</v>
      </c>
      <c r="C630" t="s">
        <v>7019</v>
      </c>
      <c r="D630" t="s">
        <v>7020</v>
      </c>
      <c r="E630" t="s">
        <v>5633</v>
      </c>
      <c r="G630" t="s">
        <v>7021</v>
      </c>
      <c r="H630" t="s">
        <v>7022</v>
      </c>
      <c r="I630">
        <v>93.278999999999996</v>
      </c>
      <c r="J630" s="8">
        <f ca="1">COUNTIF(OFFSET(Unit_CFDAs!A$2,0,0,COUNTA(Unit_CFDAs!A$2:A$68000),1),$I630)</f>
        <v>1</v>
      </c>
      <c r="K630" s="8">
        <f ca="1">COUNTIF(OFFSET(Unit_CFDAs!B$2,0,0,COUNTA(Unit_CFDAs!B$2:B$68000),1),$I630)</f>
        <v>0</v>
      </c>
      <c r="L630" s="8">
        <f ca="1">COUNTIF(OFFSET(Unit_CFDAs!C$2,0,0,COUNTA(Unit_CFDAs!C$2:C$68000),1),$I630)</f>
        <v>1</v>
      </c>
      <c r="M630" s="8">
        <f ca="1">COUNTIF(OFFSET(Unit_CFDAs!D$2,0,0,COUNTA(Unit_CFDAs!D$2:D$68000),1),$I630)</f>
        <v>1</v>
      </c>
      <c r="N630" s="8">
        <f ca="1">COUNTIF(OFFSET(Unit_CFDAs!E$2,0,0,COUNTA(Unit_CFDAs!E$2:E$68000),1),$I630)</f>
        <v>0</v>
      </c>
      <c r="O630" s="9">
        <f ca="1">COUNTIF(OFFSET(Unit_CFDAs!F$2,0,0,COUNTA(Unit_CFDAs!F$2:F$68000),1),$I630)</f>
        <v>0</v>
      </c>
      <c r="P630" s="11">
        <f ca="1">COUNTIF(OFFSET(Unit_CFDAs!G$2,0,0,COUNTA(Unit_CFDAs!G$2:G$68000),1),$I630)</f>
        <v>0</v>
      </c>
      <c r="Q630" s="11">
        <f ca="1">COUNTIF(OFFSET(Unit_CFDAs!H$2,0,0,COUNTA(Unit_CFDAs!H$2:H$68000),1),$I630)</f>
        <v>1</v>
      </c>
      <c r="R630" s="11">
        <f ca="1">COUNTIF(OFFSET(Unit_CFDAs!I$2,0,0,COUNTA(Unit_CFDAs!I$2:I$68000),1),$I630)</f>
        <v>1</v>
      </c>
      <c r="S630" s="11">
        <f ca="1">COUNTIF(OFFSET(Unit_CFDAs!J$2,0,0,COUNTA(Unit_CFDAs!J$2:J$68000),1),$I630)</f>
        <v>1</v>
      </c>
      <c r="T630" s="11">
        <f ca="1">COUNTIF(OFFSET(Unit_CFDAs!K$2,0,0,COUNTA(Unit_CFDAs!K$2:K$68000),1),$I630)</f>
        <v>0</v>
      </c>
      <c r="U630" t="str">
        <f>INDEX('CFDA-Defs'!$C$2:$C$68000,MATCH(I630,'CFDA-Defs'!$B$2:$B$68000))</f>
        <v>National Institutes Of Health, Department Of Health And Human Services</v>
      </c>
      <c r="V630" t="str">
        <f>INDEX('CFDA-Defs'!$A$2:$A$68000,MATCH(I630,'CFDA-Defs'!$B$2:$B$68000))</f>
        <v>Drug Abuse and Addiction Research Programs</v>
      </c>
    </row>
    <row r="631" spans="1:22" x14ac:dyDescent="0.2">
      <c r="A631" s="1">
        <v>40212</v>
      </c>
      <c r="B631" s="1">
        <v>41400</v>
      </c>
      <c r="C631" t="s">
        <v>7023</v>
      </c>
      <c r="D631" t="s">
        <v>7024</v>
      </c>
      <c r="E631" t="s">
        <v>5633</v>
      </c>
      <c r="F631">
        <v>200000</v>
      </c>
      <c r="G631" t="s">
        <v>7025</v>
      </c>
      <c r="H631" t="s">
        <v>7026</v>
      </c>
      <c r="I631">
        <v>93.278999999999996</v>
      </c>
      <c r="J631" s="8">
        <f ca="1">COUNTIF(OFFSET(Unit_CFDAs!A$2,0,0,COUNTA(Unit_CFDAs!A$2:A$68000),1),$I631)</f>
        <v>1</v>
      </c>
      <c r="K631" s="8">
        <f ca="1">COUNTIF(OFFSET(Unit_CFDAs!B$2,0,0,COUNTA(Unit_CFDAs!B$2:B$68000),1),$I631)</f>
        <v>0</v>
      </c>
      <c r="L631" s="8">
        <f ca="1">COUNTIF(OFFSET(Unit_CFDAs!C$2,0,0,COUNTA(Unit_CFDAs!C$2:C$68000),1),$I631)</f>
        <v>1</v>
      </c>
      <c r="M631" s="8">
        <f ca="1">COUNTIF(OFFSET(Unit_CFDAs!D$2,0,0,COUNTA(Unit_CFDAs!D$2:D$68000),1),$I631)</f>
        <v>1</v>
      </c>
      <c r="N631" s="8">
        <f ca="1">COUNTIF(OFFSET(Unit_CFDAs!E$2,0,0,COUNTA(Unit_CFDAs!E$2:E$68000),1),$I631)</f>
        <v>0</v>
      </c>
      <c r="O631" s="9">
        <f ca="1">COUNTIF(OFFSET(Unit_CFDAs!F$2,0,0,COUNTA(Unit_CFDAs!F$2:F$68000),1),$I631)</f>
        <v>0</v>
      </c>
      <c r="P631" s="11">
        <f ca="1">COUNTIF(OFFSET(Unit_CFDAs!G$2,0,0,COUNTA(Unit_CFDAs!G$2:G$68000),1),$I631)</f>
        <v>0</v>
      </c>
      <c r="Q631" s="11">
        <f ca="1">COUNTIF(OFFSET(Unit_CFDAs!H$2,0,0,COUNTA(Unit_CFDAs!H$2:H$68000),1),$I631)</f>
        <v>1</v>
      </c>
      <c r="R631" s="11">
        <f ca="1">COUNTIF(OFFSET(Unit_CFDAs!I$2,0,0,COUNTA(Unit_CFDAs!I$2:I$68000),1),$I631)</f>
        <v>1</v>
      </c>
      <c r="S631" s="11">
        <f ca="1">COUNTIF(OFFSET(Unit_CFDAs!J$2,0,0,COUNTA(Unit_CFDAs!J$2:J$68000),1),$I631)</f>
        <v>1</v>
      </c>
      <c r="T631" s="11">
        <f ca="1">COUNTIF(OFFSET(Unit_CFDAs!K$2,0,0,COUNTA(Unit_CFDAs!K$2:K$68000),1),$I631)</f>
        <v>0</v>
      </c>
      <c r="U631" t="str">
        <f>INDEX('CFDA-Defs'!$C$2:$C$68000,MATCH(I631,'CFDA-Defs'!$B$2:$B$68000))</f>
        <v>National Institutes Of Health, Department Of Health And Human Services</v>
      </c>
      <c r="V631" t="str">
        <f>INDEX('CFDA-Defs'!$A$2:$A$68000,MATCH(I631,'CFDA-Defs'!$B$2:$B$68000))</f>
        <v>Drug Abuse and Addiction Research Programs</v>
      </c>
    </row>
    <row r="632" spans="1:22" x14ac:dyDescent="0.2">
      <c r="A632" s="1">
        <v>40155</v>
      </c>
      <c r="B632" s="1">
        <v>41400</v>
      </c>
      <c r="C632" t="s">
        <v>7027</v>
      </c>
      <c r="D632" t="s">
        <v>7028</v>
      </c>
      <c r="E632" t="s">
        <v>5633</v>
      </c>
      <c r="G632" t="s">
        <v>7029</v>
      </c>
      <c r="H632" t="s">
        <v>7030</v>
      </c>
      <c r="I632">
        <v>93.278999999999996</v>
      </c>
      <c r="J632" s="8">
        <f ca="1">COUNTIF(OFFSET(Unit_CFDAs!A$2,0,0,COUNTA(Unit_CFDAs!A$2:A$68000),1),$I632)</f>
        <v>1</v>
      </c>
      <c r="K632" s="8">
        <f ca="1">COUNTIF(OFFSET(Unit_CFDAs!B$2,0,0,COUNTA(Unit_CFDAs!B$2:B$68000),1),$I632)</f>
        <v>0</v>
      </c>
      <c r="L632" s="8">
        <f ca="1">COUNTIF(OFFSET(Unit_CFDAs!C$2,0,0,COUNTA(Unit_CFDAs!C$2:C$68000),1),$I632)</f>
        <v>1</v>
      </c>
      <c r="M632" s="8">
        <f ca="1">COUNTIF(OFFSET(Unit_CFDAs!D$2,0,0,COUNTA(Unit_CFDAs!D$2:D$68000),1),$I632)</f>
        <v>1</v>
      </c>
      <c r="N632" s="8">
        <f ca="1">COUNTIF(OFFSET(Unit_CFDAs!E$2,0,0,COUNTA(Unit_CFDAs!E$2:E$68000),1),$I632)</f>
        <v>0</v>
      </c>
      <c r="O632" s="9">
        <f ca="1">COUNTIF(OFFSET(Unit_CFDAs!F$2,0,0,COUNTA(Unit_CFDAs!F$2:F$68000),1),$I632)</f>
        <v>0</v>
      </c>
      <c r="P632" s="11">
        <f ca="1">COUNTIF(OFFSET(Unit_CFDAs!G$2,0,0,COUNTA(Unit_CFDAs!G$2:G$68000),1),$I632)</f>
        <v>0</v>
      </c>
      <c r="Q632" s="11">
        <f ca="1">COUNTIF(OFFSET(Unit_CFDAs!H$2,0,0,COUNTA(Unit_CFDAs!H$2:H$68000),1),$I632)</f>
        <v>1</v>
      </c>
      <c r="R632" s="11">
        <f ca="1">COUNTIF(OFFSET(Unit_CFDAs!I$2,0,0,COUNTA(Unit_CFDAs!I$2:I$68000),1),$I632)</f>
        <v>1</v>
      </c>
      <c r="S632" s="11">
        <f ca="1">COUNTIF(OFFSET(Unit_CFDAs!J$2,0,0,COUNTA(Unit_CFDAs!J$2:J$68000),1),$I632)</f>
        <v>1</v>
      </c>
      <c r="T632" s="11">
        <f ca="1">COUNTIF(OFFSET(Unit_CFDAs!K$2,0,0,COUNTA(Unit_CFDAs!K$2:K$68000),1),$I632)</f>
        <v>0</v>
      </c>
      <c r="U632" t="str">
        <f>INDEX('CFDA-Defs'!$C$2:$C$68000,MATCH(I632,'CFDA-Defs'!$B$2:$B$68000))</f>
        <v>National Institutes Of Health, Department Of Health And Human Services</v>
      </c>
      <c r="V632" t="str">
        <f>INDEX('CFDA-Defs'!$A$2:$A$68000,MATCH(I632,'CFDA-Defs'!$B$2:$B$68000))</f>
        <v>Drug Abuse and Addiction Research Programs</v>
      </c>
    </row>
    <row r="633" spans="1:22" x14ac:dyDescent="0.2">
      <c r="A633" s="1">
        <v>40751</v>
      </c>
      <c r="B633" s="1">
        <v>41888</v>
      </c>
      <c r="C633" t="s">
        <v>7034</v>
      </c>
      <c r="D633" t="s">
        <v>7035</v>
      </c>
      <c r="E633" t="s">
        <v>5633</v>
      </c>
      <c r="G633" t="s">
        <v>7036</v>
      </c>
      <c r="H633" t="s">
        <v>7037</v>
      </c>
      <c r="I633">
        <v>93.283000000000001</v>
      </c>
      <c r="J633" s="8">
        <f ca="1">COUNTIF(OFFSET(Unit_CFDAs!A$2,0,0,COUNTA(Unit_CFDAs!A$2:A$68000),1),$I633)</f>
        <v>0</v>
      </c>
      <c r="K633" s="8">
        <f ca="1">COUNTIF(OFFSET(Unit_CFDAs!B$2,0,0,COUNTA(Unit_CFDAs!B$2:B$68000),1),$I633)</f>
        <v>0</v>
      </c>
      <c r="L633" s="8">
        <f ca="1">COUNTIF(OFFSET(Unit_CFDAs!C$2,0,0,COUNTA(Unit_CFDAs!C$2:C$68000),1),$I633)</f>
        <v>1</v>
      </c>
      <c r="M633" s="8">
        <f ca="1">COUNTIF(OFFSET(Unit_CFDAs!D$2,0,0,COUNTA(Unit_CFDAs!D$2:D$68000),1),$I633)</f>
        <v>1</v>
      </c>
      <c r="N633" s="8">
        <f ca="1">COUNTIF(OFFSET(Unit_CFDAs!E$2,0,0,COUNTA(Unit_CFDAs!E$2:E$68000),1),$I633)</f>
        <v>0</v>
      </c>
      <c r="O633" s="9">
        <f ca="1">COUNTIF(OFFSET(Unit_CFDAs!F$2,0,0,COUNTA(Unit_CFDAs!F$2:F$68000),1),$I633)</f>
        <v>0</v>
      </c>
      <c r="P633" s="11">
        <f ca="1">COUNTIF(OFFSET(Unit_CFDAs!G$2,0,0,COUNTA(Unit_CFDAs!G$2:G$68000),1),$I633)</f>
        <v>0</v>
      </c>
      <c r="Q633" s="11">
        <f ca="1">COUNTIF(OFFSET(Unit_CFDAs!H$2,0,0,COUNTA(Unit_CFDAs!H$2:H$68000),1),$I633)</f>
        <v>0</v>
      </c>
      <c r="R633" s="11">
        <f ca="1">COUNTIF(OFFSET(Unit_CFDAs!I$2,0,0,COUNTA(Unit_CFDAs!I$2:I$68000),1),$I633)</f>
        <v>0</v>
      </c>
      <c r="S633" s="11">
        <f ca="1">COUNTIF(OFFSET(Unit_CFDAs!J$2,0,0,COUNTA(Unit_CFDAs!J$2:J$68000),1),$I633)</f>
        <v>0</v>
      </c>
      <c r="T633" s="11">
        <f ca="1">COUNTIF(OFFSET(Unit_CFDAs!K$2,0,0,COUNTA(Unit_CFDAs!K$2:K$68000),1),$I633)</f>
        <v>0</v>
      </c>
      <c r="U633" t="str">
        <f>INDEX('CFDA-Defs'!$C$2:$C$68000,MATCH(I633,'CFDA-Defs'!$B$2:$B$68000))</f>
        <v>Centers For Disease Control And Prevention, Department Of Health And Human Services</v>
      </c>
      <c r="V633" t="str">
        <f>INDEX('CFDA-Defs'!$A$2:$A$68000,MATCH(I633,'CFDA-Defs'!$B$2:$B$68000))</f>
        <v xml:space="preserve">Centers for Disease Control and Prevention_Investigations and Technical Assistance </v>
      </c>
    </row>
    <row r="634" spans="1:22" x14ac:dyDescent="0.2">
      <c r="A634" s="1">
        <v>40751</v>
      </c>
      <c r="B634" s="1">
        <v>41888</v>
      </c>
      <c r="C634" t="s">
        <v>7038</v>
      </c>
      <c r="D634" t="s">
        <v>7039</v>
      </c>
      <c r="E634" t="s">
        <v>5633</v>
      </c>
      <c r="F634">
        <v>200000</v>
      </c>
      <c r="G634" t="s">
        <v>7036</v>
      </c>
      <c r="H634" t="s">
        <v>7040</v>
      </c>
      <c r="I634">
        <v>93.283000000000001</v>
      </c>
      <c r="J634" s="8">
        <f ca="1">COUNTIF(OFFSET(Unit_CFDAs!A$2,0,0,COUNTA(Unit_CFDAs!A$2:A$68000),1),$I634)</f>
        <v>0</v>
      </c>
      <c r="K634" s="8">
        <f ca="1">COUNTIF(OFFSET(Unit_CFDAs!B$2,0,0,COUNTA(Unit_CFDAs!B$2:B$68000),1),$I634)</f>
        <v>0</v>
      </c>
      <c r="L634" s="8">
        <f ca="1">COUNTIF(OFFSET(Unit_CFDAs!C$2,0,0,COUNTA(Unit_CFDAs!C$2:C$68000),1),$I634)</f>
        <v>1</v>
      </c>
      <c r="M634" s="8">
        <f ca="1">COUNTIF(OFFSET(Unit_CFDAs!D$2,0,0,COUNTA(Unit_CFDAs!D$2:D$68000),1),$I634)</f>
        <v>1</v>
      </c>
      <c r="N634" s="8">
        <f ca="1">COUNTIF(OFFSET(Unit_CFDAs!E$2,0,0,COUNTA(Unit_CFDAs!E$2:E$68000),1),$I634)</f>
        <v>0</v>
      </c>
      <c r="O634" s="9">
        <f ca="1">COUNTIF(OFFSET(Unit_CFDAs!F$2,0,0,COUNTA(Unit_CFDAs!F$2:F$68000),1),$I634)</f>
        <v>0</v>
      </c>
      <c r="P634" s="11">
        <f ca="1">COUNTIF(OFFSET(Unit_CFDAs!G$2,0,0,COUNTA(Unit_CFDAs!G$2:G$68000),1),$I634)</f>
        <v>0</v>
      </c>
      <c r="Q634" s="11">
        <f ca="1">COUNTIF(OFFSET(Unit_CFDAs!H$2,0,0,COUNTA(Unit_CFDAs!H$2:H$68000),1),$I634)</f>
        <v>0</v>
      </c>
      <c r="R634" s="11">
        <f ca="1">COUNTIF(OFFSET(Unit_CFDAs!I$2,0,0,COUNTA(Unit_CFDAs!I$2:I$68000),1),$I634)</f>
        <v>0</v>
      </c>
      <c r="S634" s="11">
        <f ca="1">COUNTIF(OFFSET(Unit_CFDAs!J$2,0,0,COUNTA(Unit_CFDAs!J$2:J$68000),1),$I634)</f>
        <v>0</v>
      </c>
      <c r="T634" s="11">
        <f ca="1">COUNTIF(OFFSET(Unit_CFDAs!K$2,0,0,COUNTA(Unit_CFDAs!K$2:K$68000),1),$I634)</f>
        <v>0</v>
      </c>
      <c r="U634" t="str">
        <f>INDEX('CFDA-Defs'!$C$2:$C$68000,MATCH(I634,'CFDA-Defs'!$B$2:$B$68000))</f>
        <v>Centers For Disease Control And Prevention, Department Of Health And Human Services</v>
      </c>
      <c r="V634" t="str">
        <f>INDEX('CFDA-Defs'!$A$2:$A$68000,MATCH(I634,'CFDA-Defs'!$B$2:$B$68000))</f>
        <v xml:space="preserve">Centers for Disease Control and Prevention_Investigations and Technical Assistance </v>
      </c>
    </row>
    <row r="635" spans="1:22" x14ac:dyDescent="0.2">
      <c r="A635" s="1">
        <v>41291</v>
      </c>
      <c r="B635" s="1">
        <v>42272</v>
      </c>
      <c r="C635" t="s">
        <v>8890</v>
      </c>
      <c r="D635" t="s">
        <v>8891</v>
      </c>
      <c r="E635" t="s">
        <v>5633</v>
      </c>
      <c r="F635">
        <v>200000</v>
      </c>
      <c r="G635" t="s">
        <v>8892</v>
      </c>
      <c r="H635" t="s">
        <v>8893</v>
      </c>
      <c r="I635">
        <v>93.286000000000001</v>
      </c>
      <c r="J635" s="8">
        <f ca="1">COUNTIF(OFFSET(Unit_CFDAs!A$2,0,0,COUNTA(Unit_CFDAs!A$2:A$68000),1),$I635)</f>
        <v>1</v>
      </c>
      <c r="K635" s="8">
        <f ca="1">COUNTIF(OFFSET(Unit_CFDAs!B$2,0,0,COUNTA(Unit_CFDAs!B$2:B$68000),1),$I635)</f>
        <v>1</v>
      </c>
      <c r="L635" s="8">
        <f ca="1">COUNTIF(OFFSET(Unit_CFDAs!C$2,0,0,COUNTA(Unit_CFDAs!C$2:C$68000),1),$I635)</f>
        <v>0</v>
      </c>
      <c r="M635" s="8">
        <f ca="1">COUNTIF(OFFSET(Unit_CFDAs!D$2,0,0,COUNTA(Unit_CFDAs!D$2:D$68000),1),$I635)</f>
        <v>1</v>
      </c>
      <c r="N635" s="8">
        <f ca="1">COUNTIF(OFFSET(Unit_CFDAs!E$2,0,0,COUNTA(Unit_CFDAs!E$2:E$68000),1),$I635)</f>
        <v>0</v>
      </c>
      <c r="O635" s="9">
        <f ca="1">COUNTIF(OFFSET(Unit_CFDAs!F$2,0,0,COUNTA(Unit_CFDAs!F$2:F$68000),1),$I635)</f>
        <v>1</v>
      </c>
      <c r="P635" s="11">
        <f ca="1">COUNTIF(OFFSET(Unit_CFDAs!G$2,0,0,COUNTA(Unit_CFDAs!G$2:G$68000),1),$I635)</f>
        <v>0</v>
      </c>
      <c r="Q635" s="11">
        <f ca="1">COUNTIF(OFFSET(Unit_CFDAs!H$2,0,0,COUNTA(Unit_CFDAs!H$2:H$68000),1),$I635)</f>
        <v>0</v>
      </c>
      <c r="R635" s="11">
        <f ca="1">COUNTIF(OFFSET(Unit_CFDAs!I$2,0,0,COUNTA(Unit_CFDAs!I$2:I$68000),1),$I635)</f>
        <v>0</v>
      </c>
      <c r="S635" s="11">
        <f ca="1">COUNTIF(OFFSET(Unit_CFDAs!J$2,0,0,COUNTA(Unit_CFDAs!J$2:J$68000),1),$I635)</f>
        <v>0</v>
      </c>
      <c r="T635" s="11">
        <f ca="1">COUNTIF(OFFSET(Unit_CFDAs!K$2,0,0,COUNTA(Unit_CFDAs!K$2:K$68000),1),$I635)</f>
        <v>1</v>
      </c>
      <c r="U635" t="str">
        <f>INDEX('CFDA-Defs'!$C$2:$C$68000,MATCH(I635,'CFDA-Defs'!$B$2:$B$68000))</f>
        <v>National Institutes Of Health, Department Of Health And Human Services</v>
      </c>
      <c r="V635" t="str">
        <f>INDEX('CFDA-Defs'!$A$2:$A$68000,MATCH(I635,'CFDA-Defs'!$B$2:$B$68000))</f>
        <v>Discovery and Applied Research for Technological Innovations to Improve Human Health</v>
      </c>
    </row>
    <row r="636" spans="1:22" x14ac:dyDescent="0.2">
      <c r="A636" s="1">
        <v>41291</v>
      </c>
      <c r="B636" s="1">
        <v>42272</v>
      </c>
      <c r="C636" t="s">
        <v>8894</v>
      </c>
      <c r="D636" t="s">
        <v>8895</v>
      </c>
      <c r="E636" t="s">
        <v>5633</v>
      </c>
      <c r="G636" t="s">
        <v>8896</v>
      </c>
      <c r="H636" t="s">
        <v>8897</v>
      </c>
      <c r="I636">
        <v>93.286000000000001</v>
      </c>
      <c r="J636" s="8">
        <f ca="1">COUNTIF(OFFSET(Unit_CFDAs!A$2,0,0,COUNTA(Unit_CFDAs!A$2:A$68000),1),$I636)</f>
        <v>1</v>
      </c>
      <c r="K636" s="8">
        <f ca="1">COUNTIF(OFFSET(Unit_CFDAs!B$2,0,0,COUNTA(Unit_CFDAs!B$2:B$68000),1),$I636)</f>
        <v>1</v>
      </c>
      <c r="L636" s="8">
        <f ca="1">COUNTIF(OFFSET(Unit_CFDAs!C$2,0,0,COUNTA(Unit_CFDAs!C$2:C$68000),1),$I636)</f>
        <v>0</v>
      </c>
      <c r="M636" s="8">
        <f ca="1">COUNTIF(OFFSET(Unit_CFDAs!D$2,0,0,COUNTA(Unit_CFDAs!D$2:D$68000),1),$I636)</f>
        <v>1</v>
      </c>
      <c r="N636" s="8">
        <f ca="1">COUNTIF(OFFSET(Unit_CFDAs!E$2,0,0,COUNTA(Unit_CFDAs!E$2:E$68000),1),$I636)</f>
        <v>0</v>
      </c>
      <c r="O636" s="9">
        <f ca="1">COUNTIF(OFFSET(Unit_CFDAs!F$2,0,0,COUNTA(Unit_CFDAs!F$2:F$68000),1),$I636)</f>
        <v>1</v>
      </c>
      <c r="P636" s="11">
        <f ca="1">COUNTIF(OFFSET(Unit_CFDAs!G$2,0,0,COUNTA(Unit_CFDAs!G$2:G$68000),1),$I636)</f>
        <v>0</v>
      </c>
      <c r="Q636" s="11">
        <f ca="1">COUNTIF(OFFSET(Unit_CFDAs!H$2,0,0,COUNTA(Unit_CFDAs!H$2:H$68000),1),$I636)</f>
        <v>0</v>
      </c>
      <c r="R636" s="11">
        <f ca="1">COUNTIF(OFFSET(Unit_CFDAs!I$2,0,0,COUNTA(Unit_CFDAs!I$2:I$68000),1),$I636)</f>
        <v>0</v>
      </c>
      <c r="S636" s="11">
        <f ca="1">COUNTIF(OFFSET(Unit_CFDAs!J$2,0,0,COUNTA(Unit_CFDAs!J$2:J$68000),1),$I636)</f>
        <v>0</v>
      </c>
      <c r="T636" s="11">
        <f ca="1">COUNTIF(OFFSET(Unit_CFDAs!K$2,0,0,COUNTA(Unit_CFDAs!K$2:K$68000),1),$I636)</f>
        <v>1</v>
      </c>
      <c r="U636" t="str">
        <f>INDEX('CFDA-Defs'!$C$2:$C$68000,MATCH(I636,'CFDA-Defs'!$B$2:$B$68000))</f>
        <v>National Institutes Of Health, Department Of Health And Human Services</v>
      </c>
      <c r="V636" t="str">
        <f>INDEX('CFDA-Defs'!$A$2:$A$68000,MATCH(I636,'CFDA-Defs'!$B$2:$B$68000))</f>
        <v>Discovery and Applied Research for Technological Innovations to Improve Human Health</v>
      </c>
    </row>
    <row r="637" spans="1:22" x14ac:dyDescent="0.2">
      <c r="A637" s="1">
        <v>41255</v>
      </c>
      <c r="B637" s="1">
        <v>42375</v>
      </c>
      <c r="C637" t="s">
        <v>9258</v>
      </c>
      <c r="D637" t="s">
        <v>7084</v>
      </c>
      <c r="E637" t="s">
        <v>5633</v>
      </c>
      <c r="G637" t="s">
        <v>9259</v>
      </c>
      <c r="H637" t="s">
        <v>9260</v>
      </c>
      <c r="I637">
        <v>93.286000000000001</v>
      </c>
      <c r="J637" s="8">
        <f ca="1">COUNTIF(OFFSET(Unit_CFDAs!A$2,0,0,COUNTA(Unit_CFDAs!A$2:A$68000),1),$I637)</f>
        <v>1</v>
      </c>
      <c r="K637" s="8">
        <f ca="1">COUNTIF(OFFSET(Unit_CFDAs!B$2,0,0,COUNTA(Unit_CFDAs!B$2:B$68000),1),$I637)</f>
        <v>1</v>
      </c>
      <c r="L637" s="8">
        <f ca="1">COUNTIF(OFFSET(Unit_CFDAs!C$2,0,0,COUNTA(Unit_CFDAs!C$2:C$68000),1),$I637)</f>
        <v>0</v>
      </c>
      <c r="M637" s="8">
        <f ca="1">COUNTIF(OFFSET(Unit_CFDAs!D$2,0,0,COUNTA(Unit_CFDAs!D$2:D$68000),1),$I637)</f>
        <v>1</v>
      </c>
      <c r="N637" s="8">
        <f ca="1">COUNTIF(OFFSET(Unit_CFDAs!E$2,0,0,COUNTA(Unit_CFDAs!E$2:E$68000),1),$I637)</f>
        <v>0</v>
      </c>
      <c r="O637" s="9">
        <f ca="1">COUNTIF(OFFSET(Unit_CFDAs!F$2,0,0,COUNTA(Unit_CFDAs!F$2:F$68000),1),$I637)</f>
        <v>1</v>
      </c>
      <c r="P637" s="11">
        <f ca="1">COUNTIF(OFFSET(Unit_CFDAs!G$2,0,0,COUNTA(Unit_CFDAs!G$2:G$68000),1),$I637)</f>
        <v>0</v>
      </c>
      <c r="Q637" s="11">
        <f ca="1">COUNTIF(OFFSET(Unit_CFDAs!H$2,0,0,COUNTA(Unit_CFDAs!H$2:H$68000),1),$I637)</f>
        <v>0</v>
      </c>
      <c r="R637" s="11">
        <f ca="1">COUNTIF(OFFSET(Unit_CFDAs!I$2,0,0,COUNTA(Unit_CFDAs!I$2:I$68000),1),$I637)</f>
        <v>0</v>
      </c>
      <c r="S637" s="11">
        <f ca="1">COUNTIF(OFFSET(Unit_CFDAs!J$2,0,0,COUNTA(Unit_CFDAs!J$2:J$68000),1),$I637)</f>
        <v>0</v>
      </c>
      <c r="T637" s="11">
        <f ca="1">COUNTIF(OFFSET(Unit_CFDAs!K$2,0,0,COUNTA(Unit_CFDAs!K$2:K$68000),1),$I637)</f>
        <v>1</v>
      </c>
      <c r="U637" t="str">
        <f>INDEX('CFDA-Defs'!$C$2:$C$68000,MATCH(I637,'CFDA-Defs'!$B$2:$B$68000))</f>
        <v>National Institutes Of Health, Department Of Health And Human Services</v>
      </c>
      <c r="V637" t="str">
        <f>INDEX('CFDA-Defs'!$A$2:$A$68000,MATCH(I637,'CFDA-Defs'!$B$2:$B$68000))</f>
        <v>Discovery and Applied Research for Technological Innovations to Improve Human Health</v>
      </c>
    </row>
    <row r="638" spans="1:22" x14ac:dyDescent="0.2">
      <c r="A638" s="1">
        <v>41125</v>
      </c>
      <c r="B638" s="1">
        <v>42253</v>
      </c>
      <c r="C638" t="s">
        <v>7041</v>
      </c>
      <c r="D638" t="s">
        <v>7042</v>
      </c>
      <c r="E638" t="s">
        <v>5633</v>
      </c>
      <c r="F638">
        <v>200000</v>
      </c>
      <c r="G638" t="s">
        <v>7043</v>
      </c>
      <c r="H638" t="s">
        <v>7044</v>
      </c>
      <c r="I638">
        <v>93.286000000000001</v>
      </c>
      <c r="J638" s="8">
        <f ca="1">COUNTIF(OFFSET(Unit_CFDAs!A$2,0,0,COUNTA(Unit_CFDAs!A$2:A$68000),1),$I638)</f>
        <v>1</v>
      </c>
      <c r="K638" s="8">
        <f ca="1">COUNTIF(OFFSET(Unit_CFDAs!B$2,0,0,COUNTA(Unit_CFDAs!B$2:B$68000),1),$I638)</f>
        <v>1</v>
      </c>
      <c r="L638" s="8">
        <f ca="1">COUNTIF(OFFSET(Unit_CFDAs!C$2,0,0,COUNTA(Unit_CFDAs!C$2:C$68000),1),$I638)</f>
        <v>0</v>
      </c>
      <c r="M638" s="8">
        <f ca="1">COUNTIF(OFFSET(Unit_CFDAs!D$2,0,0,COUNTA(Unit_CFDAs!D$2:D$68000),1),$I638)</f>
        <v>1</v>
      </c>
      <c r="N638" s="8">
        <f ca="1">COUNTIF(OFFSET(Unit_CFDAs!E$2,0,0,COUNTA(Unit_CFDAs!E$2:E$68000),1),$I638)</f>
        <v>0</v>
      </c>
      <c r="O638" s="9">
        <f ca="1">COUNTIF(OFFSET(Unit_CFDAs!F$2,0,0,COUNTA(Unit_CFDAs!F$2:F$68000),1),$I638)</f>
        <v>1</v>
      </c>
      <c r="P638" s="11">
        <f ca="1">COUNTIF(OFFSET(Unit_CFDAs!G$2,0,0,COUNTA(Unit_CFDAs!G$2:G$68000),1),$I638)</f>
        <v>0</v>
      </c>
      <c r="Q638" s="11">
        <f ca="1">COUNTIF(OFFSET(Unit_CFDAs!H$2,0,0,COUNTA(Unit_CFDAs!H$2:H$68000),1),$I638)</f>
        <v>0</v>
      </c>
      <c r="R638" s="11">
        <f ca="1">COUNTIF(OFFSET(Unit_CFDAs!I$2,0,0,COUNTA(Unit_CFDAs!I$2:I$68000),1),$I638)</f>
        <v>0</v>
      </c>
      <c r="S638" s="11">
        <f ca="1">COUNTIF(OFFSET(Unit_CFDAs!J$2,0,0,COUNTA(Unit_CFDAs!J$2:J$68000),1),$I638)</f>
        <v>0</v>
      </c>
      <c r="T638" s="11">
        <f ca="1">COUNTIF(OFFSET(Unit_CFDAs!K$2,0,0,COUNTA(Unit_CFDAs!K$2:K$68000),1),$I638)</f>
        <v>1</v>
      </c>
      <c r="U638" t="str">
        <f>INDEX('CFDA-Defs'!$C$2:$C$68000,MATCH(I638,'CFDA-Defs'!$B$2:$B$68000))</f>
        <v>National Institutes Of Health, Department Of Health And Human Services</v>
      </c>
      <c r="V638" t="str">
        <f>INDEX('CFDA-Defs'!$A$2:$A$68000,MATCH(I638,'CFDA-Defs'!$B$2:$B$68000))</f>
        <v>Discovery and Applied Research for Technological Innovations to Improve Human Health</v>
      </c>
    </row>
    <row r="639" spans="1:22" x14ac:dyDescent="0.2">
      <c r="A639" s="1">
        <v>40960</v>
      </c>
      <c r="B639" s="1">
        <v>41789</v>
      </c>
      <c r="C639" t="s">
        <v>7045</v>
      </c>
      <c r="D639" t="s">
        <v>7046</v>
      </c>
      <c r="E639" t="s">
        <v>5633</v>
      </c>
      <c r="F639">
        <v>40000</v>
      </c>
      <c r="G639" t="s">
        <v>7047</v>
      </c>
      <c r="H639" t="s">
        <v>7048</v>
      </c>
      <c r="I639">
        <v>93.286000000000001</v>
      </c>
      <c r="J639" s="8">
        <f ca="1">COUNTIF(OFFSET(Unit_CFDAs!A$2,0,0,COUNTA(Unit_CFDAs!A$2:A$68000),1),$I639)</f>
        <v>1</v>
      </c>
      <c r="K639" s="8">
        <f ca="1">COUNTIF(OFFSET(Unit_CFDAs!B$2,0,0,COUNTA(Unit_CFDAs!B$2:B$68000),1),$I639)</f>
        <v>1</v>
      </c>
      <c r="L639" s="8">
        <f ca="1">COUNTIF(OFFSET(Unit_CFDAs!C$2,0,0,COUNTA(Unit_CFDAs!C$2:C$68000),1),$I639)</f>
        <v>0</v>
      </c>
      <c r="M639" s="8">
        <f ca="1">COUNTIF(OFFSET(Unit_CFDAs!D$2,0,0,COUNTA(Unit_CFDAs!D$2:D$68000),1),$I639)</f>
        <v>1</v>
      </c>
      <c r="N639" s="8">
        <f ca="1">COUNTIF(OFFSET(Unit_CFDAs!E$2,0,0,COUNTA(Unit_CFDAs!E$2:E$68000),1),$I639)</f>
        <v>0</v>
      </c>
      <c r="O639" s="9">
        <f ca="1">COUNTIF(OFFSET(Unit_CFDAs!F$2,0,0,COUNTA(Unit_CFDAs!F$2:F$68000),1),$I639)</f>
        <v>1</v>
      </c>
      <c r="P639" s="11">
        <f ca="1">COUNTIF(OFFSET(Unit_CFDAs!G$2,0,0,COUNTA(Unit_CFDAs!G$2:G$68000),1),$I639)</f>
        <v>0</v>
      </c>
      <c r="Q639" s="11">
        <f ca="1">COUNTIF(OFFSET(Unit_CFDAs!H$2,0,0,COUNTA(Unit_CFDAs!H$2:H$68000),1),$I639)</f>
        <v>0</v>
      </c>
      <c r="R639" s="11">
        <f ca="1">COUNTIF(OFFSET(Unit_CFDAs!I$2,0,0,COUNTA(Unit_CFDAs!I$2:I$68000),1),$I639)</f>
        <v>0</v>
      </c>
      <c r="S639" s="11">
        <f ca="1">COUNTIF(OFFSET(Unit_CFDAs!J$2,0,0,COUNTA(Unit_CFDAs!J$2:J$68000),1),$I639)</f>
        <v>0</v>
      </c>
      <c r="T639" s="11">
        <f ca="1">COUNTIF(OFFSET(Unit_CFDAs!K$2,0,0,COUNTA(Unit_CFDAs!K$2:K$68000),1),$I639)</f>
        <v>1</v>
      </c>
      <c r="U639" t="str">
        <f>INDEX('CFDA-Defs'!$C$2:$C$68000,MATCH(I639,'CFDA-Defs'!$B$2:$B$68000))</f>
        <v>National Institutes Of Health, Department Of Health And Human Services</v>
      </c>
      <c r="V639" t="str">
        <f>INDEX('CFDA-Defs'!$A$2:$A$68000,MATCH(I639,'CFDA-Defs'!$B$2:$B$68000))</f>
        <v>Discovery and Applied Research for Technological Innovations to Improve Human Health</v>
      </c>
    </row>
    <row r="640" spans="1:22" x14ac:dyDescent="0.2">
      <c r="A640" s="1">
        <v>40870</v>
      </c>
      <c r="B640" s="1">
        <v>41964</v>
      </c>
      <c r="C640" t="s">
        <v>7049</v>
      </c>
      <c r="D640" t="s">
        <v>7050</v>
      </c>
      <c r="E640" t="s">
        <v>5633</v>
      </c>
      <c r="G640" t="s">
        <v>7051</v>
      </c>
      <c r="H640" t="s">
        <v>7052</v>
      </c>
      <c r="I640">
        <v>93.286000000000001</v>
      </c>
      <c r="J640" s="8">
        <f ca="1">COUNTIF(OFFSET(Unit_CFDAs!A$2,0,0,COUNTA(Unit_CFDAs!A$2:A$68000),1),$I640)</f>
        <v>1</v>
      </c>
      <c r="K640" s="8">
        <f ca="1">COUNTIF(OFFSET(Unit_CFDAs!B$2,0,0,COUNTA(Unit_CFDAs!B$2:B$68000),1),$I640)</f>
        <v>1</v>
      </c>
      <c r="L640" s="8">
        <f ca="1">COUNTIF(OFFSET(Unit_CFDAs!C$2,0,0,COUNTA(Unit_CFDAs!C$2:C$68000),1),$I640)</f>
        <v>0</v>
      </c>
      <c r="M640" s="8">
        <f ca="1">COUNTIF(OFFSET(Unit_CFDAs!D$2,0,0,COUNTA(Unit_CFDAs!D$2:D$68000),1),$I640)</f>
        <v>1</v>
      </c>
      <c r="N640" s="8">
        <f ca="1">COUNTIF(OFFSET(Unit_CFDAs!E$2,0,0,COUNTA(Unit_CFDAs!E$2:E$68000),1),$I640)</f>
        <v>0</v>
      </c>
      <c r="O640" s="9">
        <f ca="1">COUNTIF(OFFSET(Unit_CFDAs!F$2,0,0,COUNTA(Unit_CFDAs!F$2:F$68000),1),$I640)</f>
        <v>1</v>
      </c>
      <c r="P640" s="11">
        <f ca="1">COUNTIF(OFFSET(Unit_CFDAs!G$2,0,0,COUNTA(Unit_CFDAs!G$2:G$68000),1),$I640)</f>
        <v>0</v>
      </c>
      <c r="Q640" s="11">
        <f ca="1">COUNTIF(OFFSET(Unit_CFDAs!H$2,0,0,COUNTA(Unit_CFDAs!H$2:H$68000),1),$I640)</f>
        <v>0</v>
      </c>
      <c r="R640" s="11">
        <f ca="1">COUNTIF(OFFSET(Unit_CFDAs!I$2,0,0,COUNTA(Unit_CFDAs!I$2:I$68000),1),$I640)</f>
        <v>0</v>
      </c>
      <c r="S640" s="11">
        <f ca="1">COUNTIF(OFFSET(Unit_CFDAs!J$2,0,0,COUNTA(Unit_CFDAs!J$2:J$68000),1),$I640)</f>
        <v>0</v>
      </c>
      <c r="T640" s="11">
        <f ca="1">COUNTIF(OFFSET(Unit_CFDAs!K$2,0,0,COUNTA(Unit_CFDAs!K$2:K$68000),1),$I640)</f>
        <v>1</v>
      </c>
      <c r="U640" t="str">
        <f>INDEX('CFDA-Defs'!$C$2:$C$68000,MATCH(I640,'CFDA-Defs'!$B$2:$B$68000))</f>
        <v>National Institutes Of Health, Department Of Health And Human Services</v>
      </c>
      <c r="V640" t="str">
        <f>INDEX('CFDA-Defs'!$A$2:$A$68000,MATCH(I640,'CFDA-Defs'!$B$2:$B$68000))</f>
        <v>Discovery and Applied Research for Technological Innovations to Improve Human Health</v>
      </c>
    </row>
    <row r="641" spans="1:22" x14ac:dyDescent="0.2">
      <c r="A641" s="1">
        <v>40704</v>
      </c>
      <c r="B641" s="1">
        <v>41645</v>
      </c>
      <c r="C641" t="s">
        <v>7053</v>
      </c>
      <c r="D641" t="s">
        <v>7054</v>
      </c>
      <c r="E641" t="s">
        <v>5633</v>
      </c>
      <c r="F641">
        <v>100000</v>
      </c>
      <c r="G641" t="s">
        <v>7055</v>
      </c>
      <c r="H641" t="s">
        <v>7056</v>
      </c>
      <c r="I641">
        <v>93.286000000000001</v>
      </c>
      <c r="J641" s="8">
        <f ca="1">COUNTIF(OFFSET(Unit_CFDAs!A$2,0,0,COUNTA(Unit_CFDAs!A$2:A$68000),1),$I641)</f>
        <v>1</v>
      </c>
      <c r="K641" s="8">
        <f ca="1">COUNTIF(OFFSET(Unit_CFDAs!B$2,0,0,COUNTA(Unit_CFDAs!B$2:B$68000),1),$I641)</f>
        <v>1</v>
      </c>
      <c r="L641" s="8">
        <f ca="1">COUNTIF(OFFSET(Unit_CFDAs!C$2,0,0,COUNTA(Unit_CFDAs!C$2:C$68000),1),$I641)</f>
        <v>0</v>
      </c>
      <c r="M641" s="8">
        <f ca="1">COUNTIF(OFFSET(Unit_CFDAs!D$2,0,0,COUNTA(Unit_CFDAs!D$2:D$68000),1),$I641)</f>
        <v>1</v>
      </c>
      <c r="N641" s="8">
        <f ca="1">COUNTIF(OFFSET(Unit_CFDAs!E$2,0,0,COUNTA(Unit_CFDAs!E$2:E$68000),1),$I641)</f>
        <v>0</v>
      </c>
      <c r="O641" s="9">
        <f ca="1">COUNTIF(OFFSET(Unit_CFDAs!F$2,0,0,COUNTA(Unit_CFDAs!F$2:F$68000),1),$I641)</f>
        <v>1</v>
      </c>
      <c r="P641" s="11">
        <f ca="1">COUNTIF(OFFSET(Unit_CFDAs!G$2,0,0,COUNTA(Unit_CFDAs!G$2:G$68000),1),$I641)</f>
        <v>0</v>
      </c>
      <c r="Q641" s="11">
        <f ca="1">COUNTIF(OFFSET(Unit_CFDAs!H$2,0,0,COUNTA(Unit_CFDAs!H$2:H$68000),1),$I641)</f>
        <v>0</v>
      </c>
      <c r="R641" s="11">
        <f ca="1">COUNTIF(OFFSET(Unit_CFDAs!I$2,0,0,COUNTA(Unit_CFDAs!I$2:I$68000),1),$I641)</f>
        <v>0</v>
      </c>
      <c r="S641" s="11">
        <f ca="1">COUNTIF(OFFSET(Unit_CFDAs!J$2,0,0,COUNTA(Unit_CFDAs!J$2:J$68000),1),$I641)</f>
        <v>0</v>
      </c>
      <c r="T641" s="11">
        <f ca="1">COUNTIF(OFFSET(Unit_CFDAs!K$2,0,0,COUNTA(Unit_CFDAs!K$2:K$68000),1),$I641)</f>
        <v>1</v>
      </c>
      <c r="U641" t="str">
        <f>INDEX('CFDA-Defs'!$C$2:$C$68000,MATCH(I641,'CFDA-Defs'!$B$2:$B$68000))</f>
        <v>National Institutes Of Health, Department Of Health And Human Services</v>
      </c>
      <c r="V641" t="str">
        <f>INDEX('CFDA-Defs'!$A$2:$A$68000,MATCH(I641,'CFDA-Defs'!$B$2:$B$68000))</f>
        <v>Discovery and Applied Research for Technological Innovations to Improve Human Health</v>
      </c>
    </row>
    <row r="642" spans="1:22" x14ac:dyDescent="0.2">
      <c r="A642" s="1">
        <v>40633</v>
      </c>
      <c r="B642" s="1">
        <v>41523</v>
      </c>
      <c r="C642" t="s">
        <v>7057</v>
      </c>
      <c r="D642" t="s">
        <v>7058</v>
      </c>
      <c r="E642" t="s">
        <v>5633</v>
      </c>
      <c r="F642">
        <v>70000</v>
      </c>
      <c r="G642" t="s">
        <v>7059</v>
      </c>
      <c r="H642" t="s">
        <v>7060</v>
      </c>
      <c r="I642">
        <v>93.286000000000001</v>
      </c>
      <c r="J642" s="8">
        <f ca="1">COUNTIF(OFFSET(Unit_CFDAs!A$2,0,0,COUNTA(Unit_CFDAs!A$2:A$68000),1),$I642)</f>
        <v>1</v>
      </c>
      <c r="K642" s="8">
        <f ca="1">COUNTIF(OFFSET(Unit_CFDAs!B$2,0,0,COUNTA(Unit_CFDAs!B$2:B$68000),1),$I642)</f>
        <v>1</v>
      </c>
      <c r="L642" s="8">
        <f ca="1">COUNTIF(OFFSET(Unit_CFDAs!C$2,0,0,COUNTA(Unit_CFDAs!C$2:C$68000),1),$I642)</f>
        <v>0</v>
      </c>
      <c r="M642" s="8">
        <f ca="1">COUNTIF(OFFSET(Unit_CFDAs!D$2,0,0,COUNTA(Unit_CFDAs!D$2:D$68000),1),$I642)</f>
        <v>1</v>
      </c>
      <c r="N642" s="8">
        <f ca="1">COUNTIF(OFFSET(Unit_CFDAs!E$2,0,0,COUNTA(Unit_CFDAs!E$2:E$68000),1),$I642)</f>
        <v>0</v>
      </c>
      <c r="O642" s="9">
        <f ca="1">COUNTIF(OFFSET(Unit_CFDAs!F$2,0,0,COUNTA(Unit_CFDAs!F$2:F$68000),1),$I642)</f>
        <v>1</v>
      </c>
      <c r="P642" s="11">
        <f ca="1">COUNTIF(OFFSET(Unit_CFDAs!G$2,0,0,COUNTA(Unit_CFDAs!G$2:G$68000),1),$I642)</f>
        <v>0</v>
      </c>
      <c r="Q642" s="11">
        <f ca="1">COUNTIF(OFFSET(Unit_CFDAs!H$2,0,0,COUNTA(Unit_CFDAs!H$2:H$68000),1),$I642)</f>
        <v>0</v>
      </c>
      <c r="R642" s="11">
        <f ca="1">COUNTIF(OFFSET(Unit_CFDAs!I$2,0,0,COUNTA(Unit_CFDAs!I$2:I$68000),1),$I642)</f>
        <v>0</v>
      </c>
      <c r="S642" s="11">
        <f ca="1">COUNTIF(OFFSET(Unit_CFDAs!J$2,0,0,COUNTA(Unit_CFDAs!J$2:J$68000),1),$I642)</f>
        <v>0</v>
      </c>
      <c r="T642" s="11">
        <f ca="1">COUNTIF(OFFSET(Unit_CFDAs!K$2,0,0,COUNTA(Unit_CFDAs!K$2:K$68000),1),$I642)</f>
        <v>1</v>
      </c>
      <c r="U642" t="str">
        <f>INDEX('CFDA-Defs'!$C$2:$C$68000,MATCH(I642,'CFDA-Defs'!$B$2:$B$68000))</f>
        <v>National Institutes Of Health, Department Of Health And Human Services</v>
      </c>
      <c r="V642" t="str">
        <f>INDEX('CFDA-Defs'!$A$2:$A$68000,MATCH(I642,'CFDA-Defs'!$B$2:$B$68000))</f>
        <v>Discovery and Applied Research for Technological Innovations to Improve Human Health</v>
      </c>
    </row>
    <row r="643" spans="1:22" x14ac:dyDescent="0.2">
      <c r="A643" s="1">
        <v>40487</v>
      </c>
      <c r="B643" s="1">
        <v>41400</v>
      </c>
      <c r="C643" t="s">
        <v>7061</v>
      </c>
      <c r="D643" t="s">
        <v>7062</v>
      </c>
      <c r="E643" t="s">
        <v>5633</v>
      </c>
      <c r="G643" t="s">
        <v>7063</v>
      </c>
      <c r="H643" t="s">
        <v>7064</v>
      </c>
      <c r="I643">
        <v>93.286000000000001</v>
      </c>
      <c r="J643" s="8">
        <f ca="1">COUNTIF(OFFSET(Unit_CFDAs!A$2,0,0,COUNTA(Unit_CFDAs!A$2:A$68000),1),$I643)</f>
        <v>1</v>
      </c>
      <c r="K643" s="8">
        <f ca="1">COUNTIF(OFFSET(Unit_CFDAs!B$2,0,0,COUNTA(Unit_CFDAs!B$2:B$68000),1),$I643)</f>
        <v>1</v>
      </c>
      <c r="L643" s="8">
        <f ca="1">COUNTIF(OFFSET(Unit_CFDAs!C$2,0,0,COUNTA(Unit_CFDAs!C$2:C$68000),1),$I643)</f>
        <v>0</v>
      </c>
      <c r="M643" s="8">
        <f ca="1">COUNTIF(OFFSET(Unit_CFDAs!D$2,0,0,COUNTA(Unit_CFDAs!D$2:D$68000),1),$I643)</f>
        <v>1</v>
      </c>
      <c r="N643" s="8">
        <f ca="1">COUNTIF(OFFSET(Unit_CFDAs!E$2,0,0,COUNTA(Unit_CFDAs!E$2:E$68000),1),$I643)</f>
        <v>0</v>
      </c>
      <c r="O643" s="9">
        <f ca="1">COUNTIF(OFFSET(Unit_CFDAs!F$2,0,0,COUNTA(Unit_CFDAs!F$2:F$68000),1),$I643)</f>
        <v>1</v>
      </c>
      <c r="P643" s="11">
        <f ca="1">COUNTIF(OFFSET(Unit_CFDAs!G$2,0,0,COUNTA(Unit_CFDAs!G$2:G$68000),1),$I643)</f>
        <v>0</v>
      </c>
      <c r="Q643" s="11">
        <f ca="1">COUNTIF(OFFSET(Unit_CFDAs!H$2,0,0,COUNTA(Unit_CFDAs!H$2:H$68000),1),$I643)</f>
        <v>0</v>
      </c>
      <c r="R643" s="11">
        <f ca="1">COUNTIF(OFFSET(Unit_CFDAs!I$2,0,0,COUNTA(Unit_CFDAs!I$2:I$68000),1),$I643)</f>
        <v>0</v>
      </c>
      <c r="S643" s="11">
        <f ca="1">COUNTIF(OFFSET(Unit_CFDAs!J$2,0,0,COUNTA(Unit_CFDAs!J$2:J$68000),1),$I643)</f>
        <v>0</v>
      </c>
      <c r="T643" s="11">
        <f ca="1">COUNTIF(OFFSET(Unit_CFDAs!K$2,0,0,COUNTA(Unit_CFDAs!K$2:K$68000),1),$I643)</f>
        <v>1</v>
      </c>
      <c r="U643" t="str">
        <f>INDEX('CFDA-Defs'!$C$2:$C$68000,MATCH(I643,'CFDA-Defs'!$B$2:$B$68000))</f>
        <v>National Institutes Of Health, Department Of Health And Human Services</v>
      </c>
      <c r="V643" t="str">
        <f>INDEX('CFDA-Defs'!$A$2:$A$68000,MATCH(I643,'CFDA-Defs'!$B$2:$B$68000))</f>
        <v>Discovery and Applied Research for Technological Innovations to Improve Human Health</v>
      </c>
    </row>
    <row r="644" spans="1:22" x14ac:dyDescent="0.2">
      <c r="A644" s="1">
        <v>40471</v>
      </c>
      <c r="B644" s="1">
        <v>41537</v>
      </c>
      <c r="C644" t="s">
        <v>7065</v>
      </c>
      <c r="D644" t="s">
        <v>7066</v>
      </c>
      <c r="E644" t="s">
        <v>5633</v>
      </c>
      <c r="F644">
        <v>500000</v>
      </c>
      <c r="G644" t="s">
        <v>7067</v>
      </c>
      <c r="H644" t="s">
        <v>7068</v>
      </c>
      <c r="I644">
        <v>93.286000000000001</v>
      </c>
      <c r="J644" s="8">
        <f ca="1">COUNTIF(OFFSET(Unit_CFDAs!A$2,0,0,COUNTA(Unit_CFDAs!A$2:A$68000),1),$I644)</f>
        <v>1</v>
      </c>
      <c r="K644" s="8">
        <f ca="1">COUNTIF(OFFSET(Unit_CFDAs!B$2,0,0,COUNTA(Unit_CFDAs!B$2:B$68000),1),$I644)</f>
        <v>1</v>
      </c>
      <c r="L644" s="8">
        <f ca="1">COUNTIF(OFFSET(Unit_CFDAs!C$2,0,0,COUNTA(Unit_CFDAs!C$2:C$68000),1),$I644)</f>
        <v>0</v>
      </c>
      <c r="M644" s="8">
        <f ca="1">COUNTIF(OFFSET(Unit_CFDAs!D$2,0,0,COUNTA(Unit_CFDAs!D$2:D$68000),1),$I644)</f>
        <v>1</v>
      </c>
      <c r="N644" s="8">
        <f ca="1">COUNTIF(OFFSET(Unit_CFDAs!E$2,0,0,COUNTA(Unit_CFDAs!E$2:E$68000),1),$I644)</f>
        <v>0</v>
      </c>
      <c r="O644" s="9">
        <f ca="1">COUNTIF(OFFSET(Unit_CFDAs!F$2,0,0,COUNTA(Unit_CFDAs!F$2:F$68000),1),$I644)</f>
        <v>1</v>
      </c>
      <c r="P644" s="11">
        <f ca="1">COUNTIF(OFFSET(Unit_CFDAs!G$2,0,0,COUNTA(Unit_CFDAs!G$2:G$68000),1),$I644)</f>
        <v>0</v>
      </c>
      <c r="Q644" s="11">
        <f ca="1">COUNTIF(OFFSET(Unit_CFDAs!H$2,0,0,COUNTA(Unit_CFDAs!H$2:H$68000),1),$I644)</f>
        <v>0</v>
      </c>
      <c r="R644" s="11">
        <f ca="1">COUNTIF(OFFSET(Unit_CFDAs!I$2,0,0,COUNTA(Unit_CFDAs!I$2:I$68000),1),$I644)</f>
        <v>0</v>
      </c>
      <c r="S644" s="11">
        <f ca="1">COUNTIF(OFFSET(Unit_CFDAs!J$2,0,0,COUNTA(Unit_CFDAs!J$2:J$68000),1),$I644)</f>
        <v>0</v>
      </c>
      <c r="T644" s="11">
        <f ca="1">COUNTIF(OFFSET(Unit_CFDAs!K$2,0,0,COUNTA(Unit_CFDAs!K$2:K$68000),1),$I644)</f>
        <v>1</v>
      </c>
      <c r="U644" t="str">
        <f>INDEX('CFDA-Defs'!$C$2:$C$68000,MATCH(I644,'CFDA-Defs'!$B$2:$B$68000))</f>
        <v>National Institutes Of Health, Department Of Health And Human Services</v>
      </c>
      <c r="V644" t="str">
        <f>INDEX('CFDA-Defs'!$A$2:$A$68000,MATCH(I644,'CFDA-Defs'!$B$2:$B$68000))</f>
        <v>Discovery and Applied Research for Technological Innovations to Improve Human Health</v>
      </c>
    </row>
    <row r="645" spans="1:22" x14ac:dyDescent="0.2">
      <c r="A645" s="1">
        <v>40285</v>
      </c>
      <c r="B645" s="1">
        <v>41400</v>
      </c>
      <c r="C645" t="s">
        <v>7069</v>
      </c>
      <c r="D645" t="s">
        <v>7070</v>
      </c>
      <c r="E645" t="s">
        <v>5633</v>
      </c>
      <c r="F645">
        <v>200000</v>
      </c>
      <c r="G645" t="s">
        <v>7071</v>
      </c>
      <c r="H645" t="s">
        <v>7072</v>
      </c>
      <c r="I645">
        <v>93.286000000000001</v>
      </c>
      <c r="J645" s="8">
        <f ca="1">COUNTIF(OFFSET(Unit_CFDAs!A$2,0,0,COUNTA(Unit_CFDAs!A$2:A$68000),1),$I645)</f>
        <v>1</v>
      </c>
      <c r="K645" s="8">
        <f ca="1">COUNTIF(OFFSET(Unit_CFDAs!B$2,0,0,COUNTA(Unit_CFDAs!B$2:B$68000),1),$I645)</f>
        <v>1</v>
      </c>
      <c r="L645" s="8">
        <f ca="1">COUNTIF(OFFSET(Unit_CFDAs!C$2,0,0,COUNTA(Unit_CFDAs!C$2:C$68000),1),$I645)</f>
        <v>0</v>
      </c>
      <c r="M645" s="8">
        <f ca="1">COUNTIF(OFFSET(Unit_CFDAs!D$2,0,0,COUNTA(Unit_CFDAs!D$2:D$68000),1),$I645)</f>
        <v>1</v>
      </c>
      <c r="N645" s="8">
        <f ca="1">COUNTIF(OFFSET(Unit_CFDAs!E$2,0,0,COUNTA(Unit_CFDAs!E$2:E$68000),1),$I645)</f>
        <v>0</v>
      </c>
      <c r="O645" s="9">
        <f ca="1">COUNTIF(OFFSET(Unit_CFDAs!F$2,0,0,COUNTA(Unit_CFDAs!F$2:F$68000),1),$I645)</f>
        <v>1</v>
      </c>
      <c r="P645" s="11">
        <f ca="1">COUNTIF(OFFSET(Unit_CFDAs!G$2,0,0,COUNTA(Unit_CFDAs!G$2:G$68000),1),$I645)</f>
        <v>0</v>
      </c>
      <c r="Q645" s="11">
        <f ca="1">COUNTIF(OFFSET(Unit_CFDAs!H$2,0,0,COUNTA(Unit_CFDAs!H$2:H$68000),1),$I645)</f>
        <v>0</v>
      </c>
      <c r="R645" s="11">
        <f ca="1">COUNTIF(OFFSET(Unit_CFDAs!I$2,0,0,COUNTA(Unit_CFDAs!I$2:I$68000),1),$I645)</f>
        <v>0</v>
      </c>
      <c r="S645" s="11">
        <f ca="1">COUNTIF(OFFSET(Unit_CFDAs!J$2,0,0,COUNTA(Unit_CFDAs!J$2:J$68000),1),$I645)</f>
        <v>0</v>
      </c>
      <c r="T645" s="11">
        <f ca="1">COUNTIF(OFFSET(Unit_CFDAs!K$2,0,0,COUNTA(Unit_CFDAs!K$2:K$68000),1),$I645)</f>
        <v>1</v>
      </c>
      <c r="U645" t="str">
        <f>INDEX('CFDA-Defs'!$C$2:$C$68000,MATCH(I645,'CFDA-Defs'!$B$2:$B$68000))</f>
        <v>National Institutes Of Health, Department Of Health And Human Services</v>
      </c>
      <c r="V645" t="str">
        <f>INDEX('CFDA-Defs'!$A$2:$A$68000,MATCH(I645,'CFDA-Defs'!$B$2:$B$68000))</f>
        <v>Discovery and Applied Research for Technological Innovations to Improve Human Health</v>
      </c>
    </row>
    <row r="646" spans="1:22" x14ac:dyDescent="0.2">
      <c r="A646" s="1">
        <v>40285</v>
      </c>
      <c r="B646" s="1">
        <v>41400</v>
      </c>
      <c r="C646" t="s">
        <v>7073</v>
      </c>
      <c r="D646" t="s">
        <v>7074</v>
      </c>
      <c r="E646" t="s">
        <v>5633</v>
      </c>
      <c r="G646" t="s">
        <v>7071</v>
      </c>
      <c r="H646" t="s">
        <v>7075</v>
      </c>
      <c r="I646">
        <v>93.286000000000001</v>
      </c>
      <c r="J646" s="8">
        <f ca="1">COUNTIF(OFFSET(Unit_CFDAs!A$2,0,0,COUNTA(Unit_CFDAs!A$2:A$68000),1),$I646)</f>
        <v>1</v>
      </c>
      <c r="K646" s="8">
        <f ca="1">COUNTIF(OFFSET(Unit_CFDAs!B$2,0,0,COUNTA(Unit_CFDAs!B$2:B$68000),1),$I646)</f>
        <v>1</v>
      </c>
      <c r="L646" s="8">
        <f ca="1">COUNTIF(OFFSET(Unit_CFDAs!C$2,0,0,COUNTA(Unit_CFDAs!C$2:C$68000),1),$I646)</f>
        <v>0</v>
      </c>
      <c r="M646" s="8">
        <f ca="1">COUNTIF(OFFSET(Unit_CFDAs!D$2,0,0,COUNTA(Unit_CFDAs!D$2:D$68000),1),$I646)</f>
        <v>1</v>
      </c>
      <c r="N646" s="8">
        <f ca="1">COUNTIF(OFFSET(Unit_CFDAs!E$2,0,0,COUNTA(Unit_CFDAs!E$2:E$68000),1),$I646)</f>
        <v>0</v>
      </c>
      <c r="O646" s="9">
        <f ca="1">COUNTIF(OFFSET(Unit_CFDAs!F$2,0,0,COUNTA(Unit_CFDAs!F$2:F$68000),1),$I646)</f>
        <v>1</v>
      </c>
      <c r="P646" s="11">
        <f ca="1">COUNTIF(OFFSET(Unit_CFDAs!G$2,0,0,COUNTA(Unit_CFDAs!G$2:G$68000),1),$I646)</f>
        <v>0</v>
      </c>
      <c r="Q646" s="11">
        <f ca="1">COUNTIF(OFFSET(Unit_CFDAs!H$2,0,0,COUNTA(Unit_CFDAs!H$2:H$68000),1),$I646)</f>
        <v>0</v>
      </c>
      <c r="R646" s="11">
        <f ca="1">COUNTIF(OFFSET(Unit_CFDAs!I$2,0,0,COUNTA(Unit_CFDAs!I$2:I$68000),1),$I646)</f>
        <v>0</v>
      </c>
      <c r="S646" s="11">
        <f ca="1">COUNTIF(OFFSET(Unit_CFDAs!J$2,0,0,COUNTA(Unit_CFDAs!J$2:J$68000),1),$I646)</f>
        <v>0</v>
      </c>
      <c r="T646" s="11">
        <f ca="1">COUNTIF(OFFSET(Unit_CFDAs!K$2,0,0,COUNTA(Unit_CFDAs!K$2:K$68000),1),$I646)</f>
        <v>1</v>
      </c>
      <c r="U646" t="str">
        <f>INDEX('CFDA-Defs'!$C$2:$C$68000,MATCH(I646,'CFDA-Defs'!$B$2:$B$68000))</f>
        <v>National Institutes Of Health, Department Of Health And Human Services</v>
      </c>
      <c r="V646" t="str">
        <f>INDEX('CFDA-Defs'!$A$2:$A$68000,MATCH(I646,'CFDA-Defs'!$B$2:$B$68000))</f>
        <v>Discovery and Applied Research for Technological Innovations to Improve Human Health</v>
      </c>
    </row>
    <row r="647" spans="1:22" x14ac:dyDescent="0.2">
      <c r="A647" s="1">
        <v>40255</v>
      </c>
      <c r="B647" s="1">
        <v>41400</v>
      </c>
      <c r="C647" t="s">
        <v>7076</v>
      </c>
      <c r="D647" t="s">
        <v>7077</v>
      </c>
      <c r="E647" t="s">
        <v>5633</v>
      </c>
      <c r="G647" t="s">
        <v>7078</v>
      </c>
      <c r="H647" t="s">
        <v>7079</v>
      </c>
      <c r="I647">
        <v>93.286000000000001</v>
      </c>
      <c r="J647" s="8">
        <f ca="1">COUNTIF(OFFSET(Unit_CFDAs!A$2,0,0,COUNTA(Unit_CFDAs!A$2:A$68000),1),$I647)</f>
        <v>1</v>
      </c>
      <c r="K647" s="8">
        <f ca="1">COUNTIF(OFFSET(Unit_CFDAs!B$2,0,0,COUNTA(Unit_CFDAs!B$2:B$68000),1),$I647)</f>
        <v>1</v>
      </c>
      <c r="L647" s="8">
        <f ca="1">COUNTIF(OFFSET(Unit_CFDAs!C$2,0,0,COUNTA(Unit_CFDAs!C$2:C$68000),1),$I647)</f>
        <v>0</v>
      </c>
      <c r="M647" s="8">
        <f ca="1">COUNTIF(OFFSET(Unit_CFDAs!D$2,0,0,COUNTA(Unit_CFDAs!D$2:D$68000),1),$I647)</f>
        <v>1</v>
      </c>
      <c r="N647" s="8">
        <f ca="1">COUNTIF(OFFSET(Unit_CFDAs!E$2,0,0,COUNTA(Unit_CFDAs!E$2:E$68000),1),$I647)</f>
        <v>0</v>
      </c>
      <c r="O647" s="9">
        <f ca="1">COUNTIF(OFFSET(Unit_CFDAs!F$2,0,0,COUNTA(Unit_CFDAs!F$2:F$68000),1),$I647)</f>
        <v>1</v>
      </c>
      <c r="P647" s="11">
        <f ca="1">COUNTIF(OFFSET(Unit_CFDAs!G$2,0,0,COUNTA(Unit_CFDAs!G$2:G$68000),1),$I647)</f>
        <v>0</v>
      </c>
      <c r="Q647" s="11">
        <f ca="1">COUNTIF(OFFSET(Unit_CFDAs!H$2,0,0,COUNTA(Unit_CFDAs!H$2:H$68000),1),$I647)</f>
        <v>0</v>
      </c>
      <c r="R647" s="11">
        <f ca="1">COUNTIF(OFFSET(Unit_CFDAs!I$2,0,0,COUNTA(Unit_CFDAs!I$2:I$68000),1),$I647)</f>
        <v>0</v>
      </c>
      <c r="S647" s="11">
        <f ca="1">COUNTIF(OFFSET(Unit_CFDAs!J$2,0,0,COUNTA(Unit_CFDAs!J$2:J$68000),1),$I647)</f>
        <v>0</v>
      </c>
      <c r="T647" s="11">
        <f ca="1">COUNTIF(OFFSET(Unit_CFDAs!K$2,0,0,COUNTA(Unit_CFDAs!K$2:K$68000),1),$I647)</f>
        <v>1</v>
      </c>
      <c r="U647" t="str">
        <f>INDEX('CFDA-Defs'!$C$2:$C$68000,MATCH(I647,'CFDA-Defs'!$B$2:$B$68000))</f>
        <v>National Institutes Of Health, Department Of Health And Human Services</v>
      </c>
      <c r="V647" t="str">
        <f>INDEX('CFDA-Defs'!$A$2:$A$68000,MATCH(I647,'CFDA-Defs'!$B$2:$B$68000))</f>
        <v>Discovery and Applied Research for Technological Innovations to Improve Human Health</v>
      </c>
    </row>
    <row r="648" spans="1:22" x14ac:dyDescent="0.2">
      <c r="A648" s="1">
        <v>40255</v>
      </c>
      <c r="B648" s="1">
        <v>41400</v>
      </c>
      <c r="C648" t="s">
        <v>7080</v>
      </c>
      <c r="D648" t="s">
        <v>7081</v>
      </c>
      <c r="E648" t="s">
        <v>5633</v>
      </c>
      <c r="F648">
        <v>200000</v>
      </c>
      <c r="G648" t="s">
        <v>7082</v>
      </c>
      <c r="H648" t="s">
        <v>7083</v>
      </c>
      <c r="I648">
        <v>93.286000000000001</v>
      </c>
      <c r="J648" s="8">
        <f ca="1">COUNTIF(OFFSET(Unit_CFDAs!A$2,0,0,COUNTA(Unit_CFDAs!A$2:A$68000),1),$I648)</f>
        <v>1</v>
      </c>
      <c r="K648" s="8">
        <f ca="1">COUNTIF(OFFSET(Unit_CFDAs!B$2,0,0,COUNTA(Unit_CFDAs!B$2:B$68000),1),$I648)</f>
        <v>1</v>
      </c>
      <c r="L648" s="8">
        <f ca="1">COUNTIF(OFFSET(Unit_CFDAs!C$2,0,0,COUNTA(Unit_CFDAs!C$2:C$68000),1),$I648)</f>
        <v>0</v>
      </c>
      <c r="M648" s="8">
        <f ca="1">COUNTIF(OFFSET(Unit_CFDAs!D$2,0,0,COUNTA(Unit_CFDAs!D$2:D$68000),1),$I648)</f>
        <v>1</v>
      </c>
      <c r="N648" s="8">
        <f ca="1">COUNTIF(OFFSET(Unit_CFDAs!E$2,0,0,COUNTA(Unit_CFDAs!E$2:E$68000),1),$I648)</f>
        <v>0</v>
      </c>
      <c r="O648" s="9">
        <f ca="1">COUNTIF(OFFSET(Unit_CFDAs!F$2,0,0,COUNTA(Unit_CFDAs!F$2:F$68000),1),$I648)</f>
        <v>1</v>
      </c>
      <c r="P648" s="11">
        <f ca="1">COUNTIF(OFFSET(Unit_CFDAs!G$2,0,0,COUNTA(Unit_CFDAs!G$2:G$68000),1),$I648)</f>
        <v>0</v>
      </c>
      <c r="Q648" s="11">
        <f ca="1">COUNTIF(OFFSET(Unit_CFDAs!H$2,0,0,COUNTA(Unit_CFDAs!H$2:H$68000),1),$I648)</f>
        <v>0</v>
      </c>
      <c r="R648" s="11">
        <f ca="1">COUNTIF(OFFSET(Unit_CFDAs!I$2,0,0,COUNTA(Unit_CFDAs!I$2:I$68000),1),$I648)</f>
        <v>0</v>
      </c>
      <c r="S648" s="11">
        <f ca="1">COUNTIF(OFFSET(Unit_CFDAs!J$2,0,0,COUNTA(Unit_CFDAs!J$2:J$68000),1),$I648)</f>
        <v>0</v>
      </c>
      <c r="T648" s="11">
        <f ca="1">COUNTIF(OFFSET(Unit_CFDAs!K$2,0,0,COUNTA(Unit_CFDAs!K$2:K$68000),1),$I648)</f>
        <v>1</v>
      </c>
      <c r="U648" t="str">
        <f>INDEX('CFDA-Defs'!$C$2:$C$68000,MATCH(I648,'CFDA-Defs'!$B$2:$B$68000))</f>
        <v>National Institutes Of Health, Department Of Health And Human Services</v>
      </c>
      <c r="V648" t="str">
        <f>INDEX('CFDA-Defs'!$A$2:$A$68000,MATCH(I648,'CFDA-Defs'!$B$2:$B$68000))</f>
        <v>Discovery and Applied Research for Technological Innovations to Improve Human Health</v>
      </c>
    </row>
    <row r="649" spans="1:22" x14ac:dyDescent="0.2">
      <c r="A649" s="1">
        <v>41334</v>
      </c>
      <c r="B649" s="1">
        <v>41408</v>
      </c>
      <c r="C649" t="s">
        <v>9748</v>
      </c>
      <c r="D649" t="s">
        <v>9749</v>
      </c>
      <c r="E649" t="s">
        <v>5635</v>
      </c>
      <c r="F649">
        <v>950000</v>
      </c>
      <c r="G649" t="s">
        <v>9750</v>
      </c>
      <c r="H649" t="s">
        <v>9751</v>
      </c>
      <c r="I649">
        <v>93.307000000000002</v>
      </c>
      <c r="J649" s="8">
        <f ca="1">COUNTIF(OFFSET(Unit_CFDAs!A$2,0,0,COUNTA(Unit_CFDAs!A$2:A$68000),1),$I649)</f>
        <v>1</v>
      </c>
      <c r="K649" s="8">
        <f ca="1">COUNTIF(OFFSET(Unit_CFDAs!B$2,0,0,COUNTA(Unit_CFDAs!B$2:B$68000),1),$I649)</f>
        <v>1</v>
      </c>
      <c r="L649" s="8">
        <f ca="1">COUNTIF(OFFSET(Unit_CFDAs!C$2,0,0,COUNTA(Unit_CFDAs!C$2:C$68000),1),$I649)</f>
        <v>1</v>
      </c>
      <c r="M649" s="8">
        <f ca="1">COUNTIF(OFFSET(Unit_CFDAs!D$2,0,0,COUNTA(Unit_CFDAs!D$2:D$68000),1),$I649)</f>
        <v>1</v>
      </c>
      <c r="N649" s="8">
        <f ca="1">COUNTIF(OFFSET(Unit_CFDAs!E$2,0,0,COUNTA(Unit_CFDAs!E$2:E$68000),1),$I649)</f>
        <v>0</v>
      </c>
      <c r="O649" s="9">
        <f ca="1">COUNTIF(OFFSET(Unit_CFDAs!F$2,0,0,COUNTA(Unit_CFDAs!F$2:F$68000),1),$I649)</f>
        <v>2</v>
      </c>
      <c r="P649" s="11">
        <f ca="1">COUNTIF(OFFSET(Unit_CFDAs!G$2,0,0,COUNTA(Unit_CFDAs!G$2:G$68000),1),$I649)</f>
        <v>0</v>
      </c>
      <c r="Q649" s="11">
        <f ca="1">COUNTIF(OFFSET(Unit_CFDAs!H$2,0,0,COUNTA(Unit_CFDAs!H$2:H$68000),1),$I649)</f>
        <v>1</v>
      </c>
      <c r="R649" s="11">
        <f ca="1">COUNTIF(OFFSET(Unit_CFDAs!I$2,0,0,COUNTA(Unit_CFDAs!I$2:I$68000),1),$I649)</f>
        <v>1</v>
      </c>
      <c r="S649" s="11">
        <f ca="1">COUNTIF(OFFSET(Unit_CFDAs!J$2,0,0,COUNTA(Unit_CFDAs!J$2:J$68000),1),$I649)</f>
        <v>1</v>
      </c>
      <c r="T649" s="11">
        <f ca="1">COUNTIF(OFFSET(Unit_CFDAs!K$2,0,0,COUNTA(Unit_CFDAs!K$2:K$68000),1),$I649)</f>
        <v>0</v>
      </c>
      <c r="U649" t="str">
        <f>INDEX('CFDA-Defs'!$C$2:$C$68000,MATCH(I649,'CFDA-Defs'!$B$2:$B$68000))</f>
        <v>National Institutes Of Health, Department Of Health And Human Services</v>
      </c>
      <c r="V649" t="str">
        <f>INDEX('CFDA-Defs'!$A$2:$A$68000,MATCH(I649,'CFDA-Defs'!$B$2:$B$68000))</f>
        <v xml:space="preserve">Minority Health and Health Disparities Research </v>
      </c>
    </row>
    <row r="650" spans="1:22" x14ac:dyDescent="0.2">
      <c r="A650" s="1">
        <v>41332</v>
      </c>
      <c r="B650" s="1">
        <v>41394</v>
      </c>
      <c r="C650" t="s">
        <v>9744</v>
      </c>
      <c r="D650" t="s">
        <v>9745</v>
      </c>
      <c r="E650" t="s">
        <v>5633</v>
      </c>
      <c r="F650">
        <v>2000000</v>
      </c>
      <c r="G650" t="s">
        <v>9746</v>
      </c>
      <c r="H650" t="s">
        <v>9747</v>
      </c>
      <c r="I650">
        <v>93.307000000000002</v>
      </c>
      <c r="J650" s="8">
        <f ca="1">COUNTIF(OFFSET(Unit_CFDAs!A$2,0,0,COUNTA(Unit_CFDAs!A$2:A$68000),1),$I650)</f>
        <v>1</v>
      </c>
      <c r="K650" s="8">
        <f ca="1">COUNTIF(OFFSET(Unit_CFDAs!B$2,0,0,COUNTA(Unit_CFDAs!B$2:B$68000),1),$I650)</f>
        <v>1</v>
      </c>
      <c r="L650" s="8">
        <f ca="1">COUNTIF(OFFSET(Unit_CFDAs!C$2,0,0,COUNTA(Unit_CFDAs!C$2:C$68000),1),$I650)</f>
        <v>1</v>
      </c>
      <c r="M650" s="8">
        <f ca="1">COUNTIF(OFFSET(Unit_CFDAs!D$2,0,0,COUNTA(Unit_CFDAs!D$2:D$68000),1),$I650)</f>
        <v>1</v>
      </c>
      <c r="N650" s="8">
        <f ca="1">COUNTIF(OFFSET(Unit_CFDAs!E$2,0,0,COUNTA(Unit_CFDAs!E$2:E$68000),1),$I650)</f>
        <v>0</v>
      </c>
      <c r="O650" s="9">
        <f ca="1">COUNTIF(OFFSET(Unit_CFDAs!F$2,0,0,COUNTA(Unit_CFDAs!F$2:F$68000),1),$I650)</f>
        <v>2</v>
      </c>
      <c r="P650" s="11">
        <f ca="1">COUNTIF(OFFSET(Unit_CFDAs!G$2,0,0,COUNTA(Unit_CFDAs!G$2:G$68000),1),$I650)</f>
        <v>0</v>
      </c>
      <c r="Q650" s="11">
        <f ca="1">COUNTIF(OFFSET(Unit_CFDAs!H$2,0,0,COUNTA(Unit_CFDAs!H$2:H$68000),1),$I650)</f>
        <v>1</v>
      </c>
      <c r="R650" s="11">
        <f ca="1">COUNTIF(OFFSET(Unit_CFDAs!I$2,0,0,COUNTA(Unit_CFDAs!I$2:I$68000),1),$I650)</f>
        <v>1</v>
      </c>
      <c r="S650" s="11">
        <f ca="1">COUNTIF(OFFSET(Unit_CFDAs!J$2,0,0,COUNTA(Unit_CFDAs!J$2:J$68000),1),$I650)</f>
        <v>1</v>
      </c>
      <c r="T650" s="11">
        <f ca="1">COUNTIF(OFFSET(Unit_CFDAs!K$2,0,0,COUNTA(Unit_CFDAs!K$2:K$68000),1),$I650)</f>
        <v>0</v>
      </c>
      <c r="U650" t="str">
        <f>INDEX('CFDA-Defs'!$C$2:$C$68000,MATCH(I650,'CFDA-Defs'!$B$2:$B$68000))</f>
        <v>National Institutes Of Health, Department Of Health And Human Services</v>
      </c>
      <c r="V650" t="str">
        <f>INDEX('CFDA-Defs'!$A$2:$A$68000,MATCH(I650,'CFDA-Defs'!$B$2:$B$68000))</f>
        <v xml:space="preserve">Minority Health and Health Disparities Research </v>
      </c>
    </row>
    <row r="651" spans="1:22" x14ac:dyDescent="0.2">
      <c r="A651" s="1">
        <v>41125</v>
      </c>
      <c r="B651" s="1">
        <v>42161</v>
      </c>
      <c r="C651" t="s">
        <v>7085</v>
      </c>
      <c r="D651" t="s">
        <v>7086</v>
      </c>
      <c r="E651" t="s">
        <v>5633</v>
      </c>
      <c r="G651" t="s">
        <v>7087</v>
      </c>
      <c r="H651" t="s">
        <v>7088</v>
      </c>
      <c r="I651">
        <v>93.307000000000002</v>
      </c>
      <c r="J651" s="8">
        <f ca="1">COUNTIF(OFFSET(Unit_CFDAs!A$2,0,0,COUNTA(Unit_CFDAs!A$2:A$68000),1),$I651)</f>
        <v>1</v>
      </c>
      <c r="K651" s="8">
        <f ca="1">COUNTIF(OFFSET(Unit_CFDAs!B$2,0,0,COUNTA(Unit_CFDAs!B$2:B$68000),1),$I651)</f>
        <v>1</v>
      </c>
      <c r="L651" s="8">
        <f ca="1">COUNTIF(OFFSET(Unit_CFDAs!C$2,0,0,COUNTA(Unit_CFDAs!C$2:C$68000),1),$I651)</f>
        <v>1</v>
      </c>
      <c r="M651" s="8">
        <f ca="1">COUNTIF(OFFSET(Unit_CFDAs!D$2,0,0,COUNTA(Unit_CFDAs!D$2:D$68000),1),$I651)</f>
        <v>1</v>
      </c>
      <c r="N651" s="8">
        <f ca="1">COUNTIF(OFFSET(Unit_CFDAs!E$2,0,0,COUNTA(Unit_CFDAs!E$2:E$68000),1),$I651)</f>
        <v>0</v>
      </c>
      <c r="O651" s="9">
        <f ca="1">COUNTIF(OFFSET(Unit_CFDAs!F$2,0,0,COUNTA(Unit_CFDAs!F$2:F$68000),1),$I651)</f>
        <v>2</v>
      </c>
      <c r="P651" s="11">
        <f ca="1">COUNTIF(OFFSET(Unit_CFDAs!G$2,0,0,COUNTA(Unit_CFDAs!G$2:G$68000),1),$I651)</f>
        <v>0</v>
      </c>
      <c r="Q651" s="11">
        <f ca="1">COUNTIF(OFFSET(Unit_CFDAs!H$2,0,0,COUNTA(Unit_CFDAs!H$2:H$68000),1),$I651)</f>
        <v>1</v>
      </c>
      <c r="R651" s="11">
        <f ca="1">COUNTIF(OFFSET(Unit_CFDAs!I$2,0,0,COUNTA(Unit_CFDAs!I$2:I$68000),1),$I651)</f>
        <v>1</v>
      </c>
      <c r="S651" s="11">
        <f ca="1">COUNTIF(OFFSET(Unit_CFDAs!J$2,0,0,COUNTA(Unit_CFDAs!J$2:J$68000),1),$I651)</f>
        <v>1</v>
      </c>
      <c r="T651" s="11">
        <f ca="1">COUNTIF(OFFSET(Unit_CFDAs!K$2,0,0,COUNTA(Unit_CFDAs!K$2:K$68000),1),$I651)</f>
        <v>0</v>
      </c>
      <c r="U651" t="str">
        <f>INDEX('CFDA-Defs'!$C$2:$C$68000,MATCH(I651,'CFDA-Defs'!$B$2:$B$68000))</f>
        <v>National Institutes Of Health, Department Of Health And Human Services</v>
      </c>
      <c r="V651" t="str">
        <f>INDEX('CFDA-Defs'!$A$2:$A$68000,MATCH(I651,'CFDA-Defs'!$B$2:$B$68000))</f>
        <v xml:space="preserve">Minority Health and Health Disparities Research </v>
      </c>
    </row>
    <row r="652" spans="1:22" x14ac:dyDescent="0.2">
      <c r="A652" s="1">
        <v>41125</v>
      </c>
      <c r="B652" s="1">
        <v>42161</v>
      </c>
      <c r="C652" t="s">
        <v>7089</v>
      </c>
      <c r="D652" t="s">
        <v>7090</v>
      </c>
      <c r="E652" t="s">
        <v>5633</v>
      </c>
      <c r="F652">
        <v>200000</v>
      </c>
      <c r="G652" t="s">
        <v>7091</v>
      </c>
      <c r="H652" t="s">
        <v>7092</v>
      </c>
      <c r="I652">
        <v>93.307000000000002</v>
      </c>
      <c r="J652" s="8">
        <f ca="1">COUNTIF(OFFSET(Unit_CFDAs!A$2,0,0,COUNTA(Unit_CFDAs!A$2:A$68000),1),$I652)</f>
        <v>1</v>
      </c>
      <c r="K652" s="8">
        <f ca="1">COUNTIF(OFFSET(Unit_CFDAs!B$2,0,0,COUNTA(Unit_CFDAs!B$2:B$68000),1),$I652)</f>
        <v>1</v>
      </c>
      <c r="L652" s="8">
        <f ca="1">COUNTIF(OFFSET(Unit_CFDAs!C$2,0,0,COUNTA(Unit_CFDAs!C$2:C$68000),1),$I652)</f>
        <v>1</v>
      </c>
      <c r="M652" s="8">
        <f ca="1">COUNTIF(OFFSET(Unit_CFDAs!D$2,0,0,COUNTA(Unit_CFDAs!D$2:D$68000),1),$I652)</f>
        <v>1</v>
      </c>
      <c r="N652" s="8">
        <f ca="1">COUNTIF(OFFSET(Unit_CFDAs!E$2,0,0,COUNTA(Unit_CFDAs!E$2:E$68000),1),$I652)</f>
        <v>0</v>
      </c>
      <c r="O652" s="9">
        <f ca="1">COUNTIF(OFFSET(Unit_CFDAs!F$2,0,0,COUNTA(Unit_CFDAs!F$2:F$68000),1),$I652)</f>
        <v>2</v>
      </c>
      <c r="P652" s="11">
        <f ca="1">COUNTIF(OFFSET(Unit_CFDAs!G$2,0,0,COUNTA(Unit_CFDAs!G$2:G$68000),1),$I652)</f>
        <v>0</v>
      </c>
      <c r="Q652" s="11">
        <f ca="1">COUNTIF(OFFSET(Unit_CFDAs!H$2,0,0,COUNTA(Unit_CFDAs!H$2:H$68000),1),$I652)</f>
        <v>1</v>
      </c>
      <c r="R652" s="11">
        <f ca="1">COUNTIF(OFFSET(Unit_CFDAs!I$2,0,0,COUNTA(Unit_CFDAs!I$2:I$68000),1),$I652)</f>
        <v>1</v>
      </c>
      <c r="S652" s="11">
        <f ca="1">COUNTIF(OFFSET(Unit_CFDAs!J$2,0,0,COUNTA(Unit_CFDAs!J$2:J$68000),1),$I652)</f>
        <v>1</v>
      </c>
      <c r="T652" s="11">
        <f ca="1">COUNTIF(OFFSET(Unit_CFDAs!K$2,0,0,COUNTA(Unit_CFDAs!K$2:K$68000),1),$I652)</f>
        <v>0</v>
      </c>
      <c r="U652" t="str">
        <f>INDEX('CFDA-Defs'!$C$2:$C$68000,MATCH(I652,'CFDA-Defs'!$B$2:$B$68000))</f>
        <v>National Institutes Of Health, Department Of Health And Human Services</v>
      </c>
      <c r="V652" t="str">
        <f>INDEX('CFDA-Defs'!$A$2:$A$68000,MATCH(I652,'CFDA-Defs'!$B$2:$B$68000))</f>
        <v xml:space="preserve">Minority Health and Health Disparities Research </v>
      </c>
    </row>
    <row r="653" spans="1:22" x14ac:dyDescent="0.2">
      <c r="A653" s="1">
        <v>41096</v>
      </c>
      <c r="B653" s="1">
        <v>41957</v>
      </c>
      <c r="C653" t="s">
        <v>7093</v>
      </c>
      <c r="D653" t="s">
        <v>7094</v>
      </c>
      <c r="E653" t="s">
        <v>5633</v>
      </c>
      <c r="F653">
        <v>200000</v>
      </c>
      <c r="G653" t="s">
        <v>7095</v>
      </c>
      <c r="H653" t="s">
        <v>7096</v>
      </c>
      <c r="I653">
        <v>93.307000000000002</v>
      </c>
      <c r="J653" s="8">
        <f ca="1">COUNTIF(OFFSET(Unit_CFDAs!A$2,0,0,COUNTA(Unit_CFDAs!A$2:A$68000),1),$I653)</f>
        <v>1</v>
      </c>
      <c r="K653" s="8">
        <f ca="1">COUNTIF(OFFSET(Unit_CFDAs!B$2,0,0,COUNTA(Unit_CFDAs!B$2:B$68000),1),$I653)</f>
        <v>1</v>
      </c>
      <c r="L653" s="8">
        <f ca="1">COUNTIF(OFFSET(Unit_CFDAs!C$2,0,0,COUNTA(Unit_CFDAs!C$2:C$68000),1),$I653)</f>
        <v>1</v>
      </c>
      <c r="M653" s="8">
        <f ca="1">COUNTIF(OFFSET(Unit_CFDAs!D$2,0,0,COUNTA(Unit_CFDAs!D$2:D$68000),1),$I653)</f>
        <v>1</v>
      </c>
      <c r="N653" s="8">
        <f ca="1">COUNTIF(OFFSET(Unit_CFDAs!E$2,0,0,COUNTA(Unit_CFDAs!E$2:E$68000),1),$I653)</f>
        <v>0</v>
      </c>
      <c r="O653" s="9">
        <f ca="1">COUNTIF(OFFSET(Unit_CFDAs!F$2,0,0,COUNTA(Unit_CFDAs!F$2:F$68000),1),$I653)</f>
        <v>2</v>
      </c>
      <c r="P653" s="11">
        <f ca="1">COUNTIF(OFFSET(Unit_CFDAs!G$2,0,0,COUNTA(Unit_CFDAs!G$2:G$68000),1),$I653)</f>
        <v>0</v>
      </c>
      <c r="Q653" s="11">
        <f ca="1">COUNTIF(OFFSET(Unit_CFDAs!H$2,0,0,COUNTA(Unit_CFDAs!H$2:H$68000),1),$I653)</f>
        <v>1</v>
      </c>
      <c r="R653" s="11">
        <f ca="1">COUNTIF(OFFSET(Unit_CFDAs!I$2,0,0,COUNTA(Unit_CFDAs!I$2:I$68000),1),$I653)</f>
        <v>1</v>
      </c>
      <c r="S653" s="11">
        <f ca="1">COUNTIF(OFFSET(Unit_CFDAs!J$2,0,0,COUNTA(Unit_CFDAs!J$2:J$68000),1),$I653)</f>
        <v>1</v>
      </c>
      <c r="T653" s="11">
        <f ca="1">COUNTIF(OFFSET(Unit_CFDAs!K$2,0,0,COUNTA(Unit_CFDAs!K$2:K$68000),1),$I653)</f>
        <v>0</v>
      </c>
      <c r="U653" t="str">
        <f>INDEX('CFDA-Defs'!$C$2:$C$68000,MATCH(I653,'CFDA-Defs'!$B$2:$B$68000))</f>
        <v>National Institutes Of Health, Department Of Health And Human Services</v>
      </c>
      <c r="V653" t="str">
        <f>INDEX('CFDA-Defs'!$A$2:$A$68000,MATCH(I653,'CFDA-Defs'!$B$2:$B$68000))</f>
        <v xml:space="preserve">Minority Health and Health Disparities Research </v>
      </c>
    </row>
    <row r="654" spans="1:22" x14ac:dyDescent="0.2">
      <c r="A654" s="1">
        <v>41096</v>
      </c>
      <c r="B654" s="1">
        <v>41957</v>
      </c>
      <c r="C654" t="s">
        <v>7097</v>
      </c>
      <c r="D654" t="s">
        <v>7098</v>
      </c>
      <c r="E654" t="s">
        <v>5633</v>
      </c>
      <c r="G654" t="s">
        <v>7099</v>
      </c>
      <c r="H654" t="s">
        <v>7100</v>
      </c>
      <c r="I654">
        <v>93.307000000000002</v>
      </c>
      <c r="J654" s="8">
        <f ca="1">COUNTIF(OFFSET(Unit_CFDAs!A$2,0,0,COUNTA(Unit_CFDAs!A$2:A$68000),1),$I654)</f>
        <v>1</v>
      </c>
      <c r="K654" s="8">
        <f ca="1">COUNTIF(OFFSET(Unit_CFDAs!B$2,0,0,COUNTA(Unit_CFDAs!B$2:B$68000),1),$I654)</f>
        <v>1</v>
      </c>
      <c r="L654" s="8">
        <f ca="1">COUNTIF(OFFSET(Unit_CFDAs!C$2,0,0,COUNTA(Unit_CFDAs!C$2:C$68000),1),$I654)</f>
        <v>1</v>
      </c>
      <c r="M654" s="8">
        <f ca="1">COUNTIF(OFFSET(Unit_CFDAs!D$2,0,0,COUNTA(Unit_CFDAs!D$2:D$68000),1),$I654)</f>
        <v>1</v>
      </c>
      <c r="N654" s="8">
        <f ca="1">COUNTIF(OFFSET(Unit_CFDAs!E$2,0,0,COUNTA(Unit_CFDAs!E$2:E$68000),1),$I654)</f>
        <v>0</v>
      </c>
      <c r="O654" s="9">
        <f ca="1">COUNTIF(OFFSET(Unit_CFDAs!F$2,0,0,COUNTA(Unit_CFDAs!F$2:F$68000),1),$I654)</f>
        <v>2</v>
      </c>
      <c r="P654" s="11">
        <f ca="1">COUNTIF(OFFSET(Unit_CFDAs!G$2,0,0,COUNTA(Unit_CFDAs!G$2:G$68000),1),$I654)</f>
        <v>0</v>
      </c>
      <c r="Q654" s="11">
        <f ca="1">COUNTIF(OFFSET(Unit_CFDAs!H$2,0,0,COUNTA(Unit_CFDAs!H$2:H$68000),1),$I654)</f>
        <v>1</v>
      </c>
      <c r="R654" s="11">
        <f ca="1">COUNTIF(OFFSET(Unit_CFDAs!I$2,0,0,COUNTA(Unit_CFDAs!I$2:I$68000),1),$I654)</f>
        <v>1</v>
      </c>
      <c r="S654" s="11">
        <f ca="1">COUNTIF(OFFSET(Unit_CFDAs!J$2,0,0,COUNTA(Unit_CFDAs!J$2:J$68000),1),$I654)</f>
        <v>1</v>
      </c>
      <c r="T654" s="11">
        <f ca="1">COUNTIF(OFFSET(Unit_CFDAs!K$2,0,0,COUNTA(Unit_CFDAs!K$2:K$68000),1),$I654)</f>
        <v>0</v>
      </c>
      <c r="U654" t="str">
        <f>INDEX('CFDA-Defs'!$C$2:$C$68000,MATCH(I654,'CFDA-Defs'!$B$2:$B$68000))</f>
        <v>National Institutes Of Health, Department Of Health And Human Services</v>
      </c>
      <c r="V654" t="str">
        <f>INDEX('CFDA-Defs'!$A$2:$A$68000,MATCH(I654,'CFDA-Defs'!$B$2:$B$68000))</f>
        <v xml:space="preserve">Minority Health and Health Disparities Research </v>
      </c>
    </row>
    <row r="655" spans="1:22" x14ac:dyDescent="0.2">
      <c r="A655" s="1">
        <v>41004</v>
      </c>
      <c r="B655" s="1">
        <v>42130</v>
      </c>
      <c r="C655" t="s">
        <v>7101</v>
      </c>
      <c r="D655" t="s">
        <v>7102</v>
      </c>
      <c r="E655" t="s">
        <v>5633</v>
      </c>
      <c r="G655" t="s">
        <v>7103</v>
      </c>
      <c r="H655" t="s">
        <v>7104</v>
      </c>
      <c r="I655">
        <v>93.307000000000002</v>
      </c>
      <c r="J655" s="8">
        <f ca="1">COUNTIF(OFFSET(Unit_CFDAs!A$2,0,0,COUNTA(Unit_CFDAs!A$2:A$68000),1),$I655)</f>
        <v>1</v>
      </c>
      <c r="K655" s="8">
        <f ca="1">COUNTIF(OFFSET(Unit_CFDAs!B$2,0,0,COUNTA(Unit_CFDAs!B$2:B$68000),1),$I655)</f>
        <v>1</v>
      </c>
      <c r="L655" s="8">
        <f ca="1">COUNTIF(OFFSET(Unit_CFDAs!C$2,0,0,COUNTA(Unit_CFDAs!C$2:C$68000),1),$I655)</f>
        <v>1</v>
      </c>
      <c r="M655" s="8">
        <f ca="1">COUNTIF(OFFSET(Unit_CFDAs!D$2,0,0,COUNTA(Unit_CFDAs!D$2:D$68000),1),$I655)</f>
        <v>1</v>
      </c>
      <c r="N655" s="8">
        <f ca="1">COUNTIF(OFFSET(Unit_CFDAs!E$2,0,0,COUNTA(Unit_CFDAs!E$2:E$68000),1),$I655)</f>
        <v>0</v>
      </c>
      <c r="O655" s="9">
        <f ca="1">COUNTIF(OFFSET(Unit_CFDAs!F$2,0,0,COUNTA(Unit_CFDAs!F$2:F$68000),1),$I655)</f>
        <v>2</v>
      </c>
      <c r="P655" s="11">
        <f ca="1">COUNTIF(OFFSET(Unit_CFDAs!G$2,0,0,COUNTA(Unit_CFDAs!G$2:G$68000),1),$I655)</f>
        <v>0</v>
      </c>
      <c r="Q655" s="11">
        <f ca="1">COUNTIF(OFFSET(Unit_CFDAs!H$2,0,0,COUNTA(Unit_CFDAs!H$2:H$68000),1),$I655)</f>
        <v>1</v>
      </c>
      <c r="R655" s="11">
        <f ca="1">COUNTIF(OFFSET(Unit_CFDAs!I$2,0,0,COUNTA(Unit_CFDAs!I$2:I$68000),1),$I655)</f>
        <v>1</v>
      </c>
      <c r="S655" s="11">
        <f ca="1">COUNTIF(OFFSET(Unit_CFDAs!J$2,0,0,COUNTA(Unit_CFDAs!J$2:J$68000),1),$I655)</f>
        <v>1</v>
      </c>
      <c r="T655" s="11">
        <f ca="1">COUNTIF(OFFSET(Unit_CFDAs!K$2,0,0,COUNTA(Unit_CFDAs!K$2:K$68000),1),$I655)</f>
        <v>0</v>
      </c>
      <c r="U655" t="str">
        <f>INDEX('CFDA-Defs'!$C$2:$C$68000,MATCH(I655,'CFDA-Defs'!$B$2:$B$68000))</f>
        <v>National Institutes Of Health, Department Of Health And Human Services</v>
      </c>
      <c r="V655" t="str">
        <f>INDEX('CFDA-Defs'!$A$2:$A$68000,MATCH(I655,'CFDA-Defs'!$B$2:$B$68000))</f>
        <v xml:space="preserve">Minority Health and Health Disparities Research </v>
      </c>
    </row>
    <row r="656" spans="1:22" x14ac:dyDescent="0.2">
      <c r="A656" s="1">
        <v>41317</v>
      </c>
      <c r="B656" s="1">
        <v>41479</v>
      </c>
      <c r="C656" t="s">
        <v>8902</v>
      </c>
      <c r="D656" t="s">
        <v>8903</v>
      </c>
      <c r="E656" t="s">
        <v>5633</v>
      </c>
      <c r="F656">
        <v>115000</v>
      </c>
      <c r="G656" t="s">
        <v>8904</v>
      </c>
      <c r="H656" t="s">
        <v>8905</v>
      </c>
      <c r="I656">
        <v>93.31</v>
      </c>
      <c r="J656" s="8">
        <f ca="1">COUNTIF(OFFSET(Unit_CFDAs!A$2,0,0,COUNTA(Unit_CFDAs!A$2:A$68000),1),$I656)</f>
        <v>1</v>
      </c>
      <c r="K656" s="8">
        <f ca="1">COUNTIF(OFFSET(Unit_CFDAs!B$2,0,0,COUNTA(Unit_CFDAs!B$2:B$68000),1),$I656)</f>
        <v>1</v>
      </c>
      <c r="L656" s="8">
        <f ca="1">COUNTIF(OFFSET(Unit_CFDAs!C$2,0,0,COUNTA(Unit_CFDAs!C$2:C$68000),1),$I656)</f>
        <v>1</v>
      </c>
      <c r="M656" s="8">
        <f ca="1">COUNTIF(OFFSET(Unit_CFDAs!D$2,0,0,COUNTA(Unit_CFDAs!D$2:D$68000),1),$I656)</f>
        <v>1</v>
      </c>
      <c r="N656" s="8">
        <f ca="1">COUNTIF(OFFSET(Unit_CFDAs!E$2,0,0,COUNTA(Unit_CFDAs!E$2:E$68000),1),$I656)</f>
        <v>0</v>
      </c>
      <c r="O656" s="9">
        <f ca="1">COUNTIF(OFFSET(Unit_CFDAs!F$2,0,0,COUNTA(Unit_CFDAs!F$2:F$68000),1),$I656)</f>
        <v>0</v>
      </c>
      <c r="P656" s="11">
        <f ca="1">COUNTIF(OFFSET(Unit_CFDAs!G$2,0,0,COUNTA(Unit_CFDAs!G$2:G$68000),1),$I656)</f>
        <v>0</v>
      </c>
      <c r="Q656" s="11">
        <f ca="1">COUNTIF(OFFSET(Unit_CFDAs!H$2,0,0,COUNTA(Unit_CFDAs!H$2:H$68000),1),$I656)</f>
        <v>1</v>
      </c>
      <c r="R656" s="11">
        <f ca="1">COUNTIF(OFFSET(Unit_CFDAs!I$2,0,0,COUNTA(Unit_CFDAs!I$2:I$68000),1),$I656)</f>
        <v>1</v>
      </c>
      <c r="S656" s="11">
        <f ca="1">COUNTIF(OFFSET(Unit_CFDAs!J$2,0,0,COUNTA(Unit_CFDAs!J$2:J$68000),1),$I656)</f>
        <v>1</v>
      </c>
      <c r="T656" s="11">
        <f ca="1">COUNTIF(OFFSET(Unit_CFDAs!K$2,0,0,COUNTA(Unit_CFDAs!K$2:K$68000),1),$I656)</f>
        <v>0</v>
      </c>
      <c r="U656" t="str">
        <f>INDEX('CFDA-Defs'!$C$2:$C$68000,MATCH(I656,'CFDA-Defs'!$B$2:$B$68000))</f>
        <v>National Institutes Of Health, Department Of Health And Human Services</v>
      </c>
      <c r="V656" t="str">
        <f>INDEX('CFDA-Defs'!$A$2:$A$68000,MATCH(I656,'CFDA-Defs'!$B$2:$B$68000))</f>
        <v>Trans-NIH Research Support</v>
      </c>
    </row>
    <row r="657" spans="1:22" x14ac:dyDescent="0.2">
      <c r="A657" s="1">
        <v>41299</v>
      </c>
      <c r="B657" s="1">
        <v>41366</v>
      </c>
      <c r="C657" t="s">
        <v>8898</v>
      </c>
      <c r="D657" t="s">
        <v>8899</v>
      </c>
      <c r="E657" t="s">
        <v>5633</v>
      </c>
      <c r="F657">
        <v>250000</v>
      </c>
      <c r="G657" t="s">
        <v>8900</v>
      </c>
      <c r="H657" t="s">
        <v>8901</v>
      </c>
      <c r="I657">
        <v>93.31</v>
      </c>
      <c r="J657" s="8">
        <f ca="1">COUNTIF(OFFSET(Unit_CFDAs!A$2,0,0,COUNTA(Unit_CFDAs!A$2:A$68000),1),$I657)</f>
        <v>1</v>
      </c>
      <c r="K657" s="8">
        <f ca="1">COUNTIF(OFFSET(Unit_CFDAs!B$2,0,0,COUNTA(Unit_CFDAs!B$2:B$68000),1),$I657)</f>
        <v>1</v>
      </c>
      <c r="L657" s="8">
        <f ca="1">COUNTIF(OFFSET(Unit_CFDAs!C$2,0,0,COUNTA(Unit_CFDAs!C$2:C$68000),1),$I657)</f>
        <v>1</v>
      </c>
      <c r="M657" s="8">
        <f ca="1">COUNTIF(OFFSET(Unit_CFDAs!D$2,0,0,COUNTA(Unit_CFDAs!D$2:D$68000),1),$I657)</f>
        <v>1</v>
      </c>
      <c r="N657" s="8">
        <f ca="1">COUNTIF(OFFSET(Unit_CFDAs!E$2,0,0,COUNTA(Unit_CFDAs!E$2:E$68000),1),$I657)</f>
        <v>0</v>
      </c>
      <c r="O657" s="9">
        <f ca="1">COUNTIF(OFFSET(Unit_CFDAs!F$2,0,0,COUNTA(Unit_CFDAs!F$2:F$68000),1),$I657)</f>
        <v>0</v>
      </c>
      <c r="P657" s="11">
        <f ca="1">COUNTIF(OFFSET(Unit_CFDAs!G$2,0,0,COUNTA(Unit_CFDAs!G$2:G$68000),1),$I657)</f>
        <v>0</v>
      </c>
      <c r="Q657" s="11">
        <f ca="1">COUNTIF(OFFSET(Unit_CFDAs!H$2,0,0,COUNTA(Unit_CFDAs!H$2:H$68000),1),$I657)</f>
        <v>1</v>
      </c>
      <c r="R657" s="11">
        <f ca="1">COUNTIF(OFFSET(Unit_CFDAs!I$2,0,0,COUNTA(Unit_CFDAs!I$2:I$68000),1),$I657)</f>
        <v>1</v>
      </c>
      <c r="S657" s="11">
        <f ca="1">COUNTIF(OFFSET(Unit_CFDAs!J$2,0,0,COUNTA(Unit_CFDAs!J$2:J$68000),1),$I657)</f>
        <v>1</v>
      </c>
      <c r="T657" s="11">
        <f ca="1">COUNTIF(OFFSET(Unit_CFDAs!K$2,0,0,COUNTA(Unit_CFDAs!K$2:K$68000),1),$I657)</f>
        <v>0</v>
      </c>
      <c r="U657" t="str">
        <f>INDEX('CFDA-Defs'!$C$2:$C$68000,MATCH(I657,'CFDA-Defs'!$B$2:$B$68000))</f>
        <v>National Institutes Of Health, Department Of Health And Human Services</v>
      </c>
      <c r="V657" t="str">
        <f>INDEX('CFDA-Defs'!$A$2:$A$68000,MATCH(I657,'CFDA-Defs'!$B$2:$B$68000))</f>
        <v>Trans-NIH Research Support</v>
      </c>
    </row>
    <row r="658" spans="1:22" x14ac:dyDescent="0.2">
      <c r="A658" s="1">
        <v>41278</v>
      </c>
      <c r="B658" s="1">
        <v>41454</v>
      </c>
      <c r="C658" t="s">
        <v>9261</v>
      </c>
      <c r="D658" t="s">
        <v>9262</v>
      </c>
      <c r="E658" t="s">
        <v>5633</v>
      </c>
      <c r="G658" t="s">
        <v>9263</v>
      </c>
      <c r="H658" t="s">
        <v>9264</v>
      </c>
      <c r="I658">
        <v>93.31</v>
      </c>
      <c r="J658" s="8">
        <f ca="1">COUNTIF(OFFSET(Unit_CFDAs!A$2,0,0,COUNTA(Unit_CFDAs!A$2:A$68000),1),$I658)</f>
        <v>1</v>
      </c>
      <c r="K658" s="8">
        <f ca="1">COUNTIF(OFFSET(Unit_CFDAs!B$2,0,0,COUNTA(Unit_CFDAs!B$2:B$68000),1),$I658)</f>
        <v>1</v>
      </c>
      <c r="L658" s="8">
        <f ca="1">COUNTIF(OFFSET(Unit_CFDAs!C$2,0,0,COUNTA(Unit_CFDAs!C$2:C$68000),1),$I658)</f>
        <v>1</v>
      </c>
      <c r="M658" s="8">
        <f ca="1">COUNTIF(OFFSET(Unit_CFDAs!D$2,0,0,COUNTA(Unit_CFDAs!D$2:D$68000),1),$I658)</f>
        <v>1</v>
      </c>
      <c r="N658" s="8">
        <f ca="1">COUNTIF(OFFSET(Unit_CFDAs!E$2,0,0,COUNTA(Unit_CFDAs!E$2:E$68000),1),$I658)</f>
        <v>0</v>
      </c>
      <c r="O658" s="9">
        <f ca="1">COUNTIF(OFFSET(Unit_CFDAs!F$2,0,0,COUNTA(Unit_CFDAs!F$2:F$68000),1),$I658)</f>
        <v>0</v>
      </c>
      <c r="P658" s="11">
        <f ca="1">COUNTIF(OFFSET(Unit_CFDAs!G$2,0,0,COUNTA(Unit_CFDAs!G$2:G$68000),1),$I658)</f>
        <v>0</v>
      </c>
      <c r="Q658" s="11">
        <f ca="1">COUNTIF(OFFSET(Unit_CFDAs!H$2,0,0,COUNTA(Unit_CFDAs!H$2:H$68000),1),$I658)</f>
        <v>1</v>
      </c>
      <c r="R658" s="11">
        <f ca="1">COUNTIF(OFFSET(Unit_CFDAs!I$2,0,0,COUNTA(Unit_CFDAs!I$2:I$68000),1),$I658)</f>
        <v>1</v>
      </c>
      <c r="S658" s="11">
        <f ca="1">COUNTIF(OFFSET(Unit_CFDAs!J$2,0,0,COUNTA(Unit_CFDAs!J$2:J$68000),1),$I658)</f>
        <v>1</v>
      </c>
      <c r="T658" s="11">
        <f ca="1">COUNTIF(OFFSET(Unit_CFDAs!K$2,0,0,COUNTA(Unit_CFDAs!K$2:K$68000),1),$I658)</f>
        <v>0</v>
      </c>
      <c r="U658" t="str">
        <f>INDEX('CFDA-Defs'!$C$2:$C$68000,MATCH(I658,'CFDA-Defs'!$B$2:$B$68000))</f>
        <v>National Institutes Of Health, Department Of Health And Human Services</v>
      </c>
      <c r="V658" t="str">
        <f>INDEX('CFDA-Defs'!$A$2:$A$68000,MATCH(I658,'CFDA-Defs'!$B$2:$B$68000))</f>
        <v>Trans-NIH Research Support</v>
      </c>
    </row>
    <row r="659" spans="1:22" x14ac:dyDescent="0.2">
      <c r="A659" s="1">
        <v>40862</v>
      </c>
      <c r="B659" s="1">
        <v>41803</v>
      </c>
      <c r="C659" t="s">
        <v>7109</v>
      </c>
      <c r="D659" t="s">
        <v>7110</v>
      </c>
      <c r="E659" t="s">
        <v>5633</v>
      </c>
      <c r="F659">
        <v>2000000</v>
      </c>
      <c r="G659" t="s">
        <v>7111</v>
      </c>
      <c r="H659" t="s">
        <v>7112</v>
      </c>
      <c r="I659">
        <v>93.31</v>
      </c>
      <c r="J659" s="8">
        <f ca="1">COUNTIF(OFFSET(Unit_CFDAs!A$2,0,0,COUNTA(Unit_CFDAs!A$2:A$68000),1),$I659)</f>
        <v>1</v>
      </c>
      <c r="K659" s="8">
        <f ca="1">COUNTIF(OFFSET(Unit_CFDAs!B$2,0,0,COUNTA(Unit_CFDAs!B$2:B$68000),1),$I659)</f>
        <v>1</v>
      </c>
      <c r="L659" s="8">
        <f ca="1">COUNTIF(OFFSET(Unit_CFDAs!C$2,0,0,COUNTA(Unit_CFDAs!C$2:C$68000),1),$I659)</f>
        <v>1</v>
      </c>
      <c r="M659" s="8">
        <f ca="1">COUNTIF(OFFSET(Unit_CFDAs!D$2,0,0,COUNTA(Unit_CFDAs!D$2:D$68000),1),$I659)</f>
        <v>1</v>
      </c>
      <c r="N659" s="8">
        <f ca="1">COUNTIF(OFFSET(Unit_CFDAs!E$2,0,0,COUNTA(Unit_CFDAs!E$2:E$68000),1),$I659)</f>
        <v>0</v>
      </c>
      <c r="O659" s="9">
        <f ca="1">COUNTIF(OFFSET(Unit_CFDAs!F$2,0,0,COUNTA(Unit_CFDAs!F$2:F$68000),1),$I659)</f>
        <v>0</v>
      </c>
      <c r="P659" s="11">
        <f ca="1">COUNTIF(OFFSET(Unit_CFDAs!G$2,0,0,COUNTA(Unit_CFDAs!G$2:G$68000),1),$I659)</f>
        <v>0</v>
      </c>
      <c r="Q659" s="11">
        <f ca="1">COUNTIF(OFFSET(Unit_CFDAs!H$2,0,0,COUNTA(Unit_CFDAs!H$2:H$68000),1),$I659)</f>
        <v>1</v>
      </c>
      <c r="R659" s="11">
        <f ca="1">COUNTIF(OFFSET(Unit_CFDAs!I$2,0,0,COUNTA(Unit_CFDAs!I$2:I$68000),1),$I659)</f>
        <v>1</v>
      </c>
      <c r="S659" s="11">
        <f ca="1">COUNTIF(OFFSET(Unit_CFDAs!J$2,0,0,COUNTA(Unit_CFDAs!J$2:J$68000),1),$I659)</f>
        <v>1</v>
      </c>
      <c r="T659" s="11">
        <f ca="1">COUNTIF(OFFSET(Unit_CFDAs!K$2,0,0,COUNTA(Unit_CFDAs!K$2:K$68000),1),$I659)</f>
        <v>0</v>
      </c>
      <c r="U659" t="str">
        <f>INDEX('CFDA-Defs'!$C$2:$C$68000,MATCH(I659,'CFDA-Defs'!$B$2:$B$68000))</f>
        <v>National Institutes Of Health, Department Of Health And Human Services</v>
      </c>
      <c r="V659" t="str">
        <f>INDEX('CFDA-Defs'!$A$2:$A$68000,MATCH(I659,'CFDA-Defs'!$B$2:$B$68000))</f>
        <v>Trans-NIH Research Support</v>
      </c>
    </row>
    <row r="660" spans="1:22" x14ac:dyDescent="0.2">
      <c r="A660" s="1">
        <v>40862</v>
      </c>
      <c r="B660" s="1">
        <v>41653</v>
      </c>
      <c r="C660" t="s">
        <v>7105</v>
      </c>
      <c r="D660" t="s">
        <v>7106</v>
      </c>
      <c r="E660" t="s">
        <v>5633</v>
      </c>
      <c r="G660" t="s">
        <v>7107</v>
      </c>
      <c r="H660" t="s">
        <v>7108</v>
      </c>
      <c r="I660">
        <v>93.31</v>
      </c>
      <c r="J660" s="8">
        <f ca="1">COUNTIF(OFFSET(Unit_CFDAs!A$2,0,0,COUNTA(Unit_CFDAs!A$2:A$68000),1),$I660)</f>
        <v>1</v>
      </c>
      <c r="K660" s="8">
        <f ca="1">COUNTIF(OFFSET(Unit_CFDAs!B$2,0,0,COUNTA(Unit_CFDAs!B$2:B$68000),1),$I660)</f>
        <v>1</v>
      </c>
      <c r="L660" s="8">
        <f ca="1">COUNTIF(OFFSET(Unit_CFDAs!C$2,0,0,COUNTA(Unit_CFDAs!C$2:C$68000),1),$I660)</f>
        <v>1</v>
      </c>
      <c r="M660" s="8">
        <f ca="1">COUNTIF(OFFSET(Unit_CFDAs!D$2,0,0,COUNTA(Unit_CFDAs!D$2:D$68000),1),$I660)</f>
        <v>1</v>
      </c>
      <c r="N660" s="8">
        <f ca="1">COUNTIF(OFFSET(Unit_CFDAs!E$2,0,0,COUNTA(Unit_CFDAs!E$2:E$68000),1),$I660)</f>
        <v>0</v>
      </c>
      <c r="O660" s="9">
        <f ca="1">COUNTIF(OFFSET(Unit_CFDAs!F$2,0,0,COUNTA(Unit_CFDAs!F$2:F$68000),1),$I660)</f>
        <v>0</v>
      </c>
      <c r="P660" s="11">
        <f ca="1">COUNTIF(OFFSET(Unit_CFDAs!G$2,0,0,COUNTA(Unit_CFDAs!G$2:G$68000),1),$I660)</f>
        <v>0</v>
      </c>
      <c r="Q660" s="11">
        <f ca="1">COUNTIF(OFFSET(Unit_CFDAs!H$2,0,0,COUNTA(Unit_CFDAs!H$2:H$68000),1),$I660)</f>
        <v>1</v>
      </c>
      <c r="R660" s="11">
        <f ca="1">COUNTIF(OFFSET(Unit_CFDAs!I$2,0,0,COUNTA(Unit_CFDAs!I$2:I$68000),1),$I660)</f>
        <v>1</v>
      </c>
      <c r="S660" s="11">
        <f ca="1">COUNTIF(OFFSET(Unit_CFDAs!J$2,0,0,COUNTA(Unit_CFDAs!J$2:J$68000),1),$I660)</f>
        <v>1</v>
      </c>
      <c r="T660" s="11">
        <f ca="1">COUNTIF(OFFSET(Unit_CFDAs!K$2,0,0,COUNTA(Unit_CFDAs!K$2:K$68000),1),$I660)</f>
        <v>0</v>
      </c>
      <c r="U660" t="str">
        <f>INDEX('CFDA-Defs'!$C$2:$C$68000,MATCH(I660,'CFDA-Defs'!$B$2:$B$68000))</f>
        <v>National Institutes Of Health, Department Of Health And Human Services</v>
      </c>
      <c r="V660" t="str">
        <f>INDEX('CFDA-Defs'!$A$2:$A$68000,MATCH(I660,'CFDA-Defs'!$B$2:$B$68000))</f>
        <v>Trans-NIH Research Support</v>
      </c>
    </row>
    <row r="661" spans="1:22" x14ac:dyDescent="0.2">
      <c r="A661" s="1">
        <v>41137</v>
      </c>
      <c r="B661" s="1">
        <v>41557</v>
      </c>
      <c r="C661" t="s">
        <v>7113</v>
      </c>
      <c r="D661" t="s">
        <v>7114</v>
      </c>
      <c r="E661" t="s">
        <v>5633</v>
      </c>
      <c r="F661">
        <v>499999</v>
      </c>
      <c r="G661" t="s">
        <v>7115</v>
      </c>
      <c r="H661" t="s">
        <v>7116</v>
      </c>
      <c r="I661">
        <v>93.313000000000002</v>
      </c>
      <c r="J661" s="8">
        <f ca="1">COUNTIF(OFFSET(Unit_CFDAs!A$2,0,0,COUNTA(Unit_CFDAs!A$2:A$68000),1),$I661)</f>
        <v>0</v>
      </c>
      <c r="K661" s="8">
        <f ca="1">COUNTIF(OFFSET(Unit_CFDAs!B$2,0,0,COUNTA(Unit_CFDAs!B$2:B$68000),1),$I661)</f>
        <v>1</v>
      </c>
      <c r="L661" s="8">
        <f ca="1">COUNTIF(OFFSET(Unit_CFDAs!C$2,0,0,COUNTA(Unit_CFDAs!C$2:C$68000),1),$I661)</f>
        <v>0</v>
      </c>
      <c r="M661" s="8">
        <f ca="1">COUNTIF(OFFSET(Unit_CFDAs!D$2,0,0,COUNTA(Unit_CFDAs!D$2:D$68000),1),$I661)</f>
        <v>0</v>
      </c>
      <c r="N661" s="8">
        <f ca="1">COUNTIF(OFFSET(Unit_CFDAs!E$2,0,0,COUNTA(Unit_CFDAs!E$2:E$68000),1),$I661)</f>
        <v>0</v>
      </c>
      <c r="O661" s="9">
        <f ca="1">COUNTIF(OFFSET(Unit_CFDAs!F$2,0,0,COUNTA(Unit_CFDAs!F$2:F$68000),1),$I661)</f>
        <v>0</v>
      </c>
      <c r="P661" s="11">
        <f ca="1">COUNTIF(OFFSET(Unit_CFDAs!G$2,0,0,COUNTA(Unit_CFDAs!G$2:G$68000),1),$I661)</f>
        <v>0</v>
      </c>
      <c r="Q661" s="11">
        <f ca="1">COUNTIF(OFFSET(Unit_CFDAs!H$2,0,0,COUNTA(Unit_CFDAs!H$2:H$68000),1),$I661)</f>
        <v>0</v>
      </c>
      <c r="R661" s="11">
        <f ca="1">COUNTIF(OFFSET(Unit_CFDAs!I$2,0,0,COUNTA(Unit_CFDAs!I$2:I$68000),1),$I661)</f>
        <v>0</v>
      </c>
      <c r="S661" s="11">
        <f ca="1">COUNTIF(OFFSET(Unit_CFDAs!J$2,0,0,COUNTA(Unit_CFDAs!J$2:J$68000),1),$I661)</f>
        <v>0</v>
      </c>
      <c r="T661" s="11">
        <f ca="1">COUNTIF(OFFSET(Unit_CFDAs!K$2,0,0,COUNTA(Unit_CFDAs!K$2:K$68000),1),$I661)</f>
        <v>0</v>
      </c>
      <c r="U661" t="str">
        <f>INDEX('CFDA-Defs'!$C$2:$C$68000,MATCH(I661,'CFDA-Defs'!$B$2:$B$68000))</f>
        <v>National Institutes Of Health, Department Of Health And Human Services</v>
      </c>
      <c r="V661" t="str">
        <f>INDEX('CFDA-Defs'!$A$2:$A$68000,MATCH(I661,'CFDA-Defs'!$B$2:$B$68000))</f>
        <v>NIH Office of Research on Women's Health</v>
      </c>
    </row>
    <row r="662" spans="1:22" x14ac:dyDescent="0.2">
      <c r="A662" s="1">
        <v>40761</v>
      </c>
      <c r="B662" s="1">
        <v>42010</v>
      </c>
      <c r="C662" t="s">
        <v>7117</v>
      </c>
      <c r="D662" t="s">
        <v>7118</v>
      </c>
      <c r="E662" t="s">
        <v>5633</v>
      </c>
      <c r="G662" t="s">
        <v>7119</v>
      </c>
      <c r="H662" t="s">
        <v>7120</v>
      </c>
      <c r="I662">
        <v>93.313000000000002</v>
      </c>
      <c r="J662" s="8">
        <f ca="1">COUNTIF(OFFSET(Unit_CFDAs!A$2,0,0,COUNTA(Unit_CFDAs!A$2:A$68000),1),$I662)</f>
        <v>0</v>
      </c>
      <c r="K662" s="8">
        <f ca="1">COUNTIF(OFFSET(Unit_CFDAs!B$2,0,0,COUNTA(Unit_CFDAs!B$2:B$68000),1),$I662)</f>
        <v>1</v>
      </c>
      <c r="L662" s="8">
        <f ca="1">COUNTIF(OFFSET(Unit_CFDAs!C$2,0,0,COUNTA(Unit_CFDAs!C$2:C$68000),1),$I662)</f>
        <v>0</v>
      </c>
      <c r="M662" s="8">
        <f ca="1">COUNTIF(OFFSET(Unit_CFDAs!D$2,0,0,COUNTA(Unit_CFDAs!D$2:D$68000),1),$I662)</f>
        <v>0</v>
      </c>
      <c r="N662" s="8">
        <f ca="1">COUNTIF(OFFSET(Unit_CFDAs!E$2,0,0,COUNTA(Unit_CFDAs!E$2:E$68000),1),$I662)</f>
        <v>0</v>
      </c>
      <c r="O662" s="9">
        <f ca="1">COUNTIF(OFFSET(Unit_CFDAs!F$2,0,0,COUNTA(Unit_CFDAs!F$2:F$68000),1),$I662)</f>
        <v>0</v>
      </c>
      <c r="P662" s="11">
        <f ca="1">COUNTIF(OFFSET(Unit_CFDAs!G$2,0,0,COUNTA(Unit_CFDAs!G$2:G$68000),1),$I662)</f>
        <v>0</v>
      </c>
      <c r="Q662" s="11">
        <f ca="1">COUNTIF(OFFSET(Unit_CFDAs!H$2,0,0,COUNTA(Unit_CFDAs!H$2:H$68000),1),$I662)</f>
        <v>0</v>
      </c>
      <c r="R662" s="11">
        <f ca="1">COUNTIF(OFFSET(Unit_CFDAs!I$2,0,0,COUNTA(Unit_CFDAs!I$2:I$68000),1),$I662)</f>
        <v>0</v>
      </c>
      <c r="S662" s="11">
        <f ca="1">COUNTIF(OFFSET(Unit_CFDAs!J$2,0,0,COUNTA(Unit_CFDAs!J$2:J$68000),1),$I662)</f>
        <v>0</v>
      </c>
      <c r="T662" s="11">
        <f ca="1">COUNTIF(OFFSET(Unit_CFDAs!K$2,0,0,COUNTA(Unit_CFDAs!K$2:K$68000),1),$I662)</f>
        <v>0</v>
      </c>
      <c r="U662" t="str">
        <f>INDEX('CFDA-Defs'!$C$2:$C$68000,MATCH(I662,'CFDA-Defs'!$B$2:$B$68000))</f>
        <v>National Institutes Of Health, Department Of Health And Human Services</v>
      </c>
      <c r="V662" t="str">
        <f>INDEX('CFDA-Defs'!$A$2:$A$68000,MATCH(I662,'CFDA-Defs'!$B$2:$B$68000))</f>
        <v>NIH Office of Research on Women's Health</v>
      </c>
    </row>
    <row r="663" spans="1:22" x14ac:dyDescent="0.2">
      <c r="A663" s="1">
        <v>40761</v>
      </c>
      <c r="B663" s="1">
        <v>42010</v>
      </c>
      <c r="C663" t="s">
        <v>7121</v>
      </c>
      <c r="D663" t="s">
        <v>7122</v>
      </c>
      <c r="E663" t="s">
        <v>5633</v>
      </c>
      <c r="F663">
        <v>200000</v>
      </c>
      <c r="G663" t="s">
        <v>7123</v>
      </c>
      <c r="H663" t="s">
        <v>7124</v>
      </c>
      <c r="I663">
        <v>93.313000000000002</v>
      </c>
      <c r="J663" s="8">
        <f ca="1">COUNTIF(OFFSET(Unit_CFDAs!A$2,0,0,COUNTA(Unit_CFDAs!A$2:A$68000),1),$I663)</f>
        <v>0</v>
      </c>
      <c r="K663" s="8">
        <f ca="1">COUNTIF(OFFSET(Unit_CFDAs!B$2,0,0,COUNTA(Unit_CFDAs!B$2:B$68000),1),$I663)</f>
        <v>1</v>
      </c>
      <c r="L663" s="8">
        <f ca="1">COUNTIF(OFFSET(Unit_CFDAs!C$2,0,0,COUNTA(Unit_CFDAs!C$2:C$68000),1),$I663)</f>
        <v>0</v>
      </c>
      <c r="M663" s="8">
        <f ca="1">COUNTIF(OFFSET(Unit_CFDAs!D$2,0,0,COUNTA(Unit_CFDAs!D$2:D$68000),1),$I663)</f>
        <v>0</v>
      </c>
      <c r="N663" s="8">
        <f ca="1">COUNTIF(OFFSET(Unit_CFDAs!E$2,0,0,COUNTA(Unit_CFDAs!E$2:E$68000),1),$I663)</f>
        <v>0</v>
      </c>
      <c r="O663" s="9">
        <f ca="1">COUNTIF(OFFSET(Unit_CFDAs!F$2,0,0,COUNTA(Unit_CFDAs!F$2:F$68000),1),$I663)</f>
        <v>0</v>
      </c>
      <c r="P663" s="11">
        <f ca="1">COUNTIF(OFFSET(Unit_CFDAs!G$2,0,0,COUNTA(Unit_CFDAs!G$2:G$68000),1),$I663)</f>
        <v>0</v>
      </c>
      <c r="Q663" s="11">
        <f ca="1">COUNTIF(OFFSET(Unit_CFDAs!H$2,0,0,COUNTA(Unit_CFDAs!H$2:H$68000),1),$I663)</f>
        <v>0</v>
      </c>
      <c r="R663" s="11">
        <f ca="1">COUNTIF(OFFSET(Unit_CFDAs!I$2,0,0,COUNTA(Unit_CFDAs!I$2:I$68000),1),$I663)</f>
        <v>0</v>
      </c>
      <c r="S663" s="11">
        <f ca="1">COUNTIF(OFFSET(Unit_CFDAs!J$2,0,0,COUNTA(Unit_CFDAs!J$2:J$68000),1),$I663)</f>
        <v>0</v>
      </c>
      <c r="T663" s="11">
        <f ca="1">COUNTIF(OFFSET(Unit_CFDAs!K$2,0,0,COUNTA(Unit_CFDAs!K$2:K$68000),1),$I663)</f>
        <v>0</v>
      </c>
      <c r="U663" t="str">
        <f>INDEX('CFDA-Defs'!$C$2:$C$68000,MATCH(I663,'CFDA-Defs'!$B$2:$B$68000))</f>
        <v>National Institutes Of Health, Department Of Health And Human Services</v>
      </c>
      <c r="V663" t="str">
        <f>INDEX('CFDA-Defs'!$A$2:$A$68000,MATCH(I663,'CFDA-Defs'!$B$2:$B$68000))</f>
        <v>NIH Office of Research on Women's Health</v>
      </c>
    </row>
    <row r="664" spans="1:22" x14ac:dyDescent="0.2">
      <c r="A664" s="1">
        <v>40628</v>
      </c>
      <c r="B664" s="1">
        <v>41765</v>
      </c>
      <c r="C664" t="s">
        <v>7125</v>
      </c>
      <c r="D664" t="s">
        <v>7126</v>
      </c>
      <c r="E664" t="s">
        <v>5633</v>
      </c>
      <c r="F664">
        <v>200000</v>
      </c>
      <c r="G664" t="s">
        <v>7127</v>
      </c>
      <c r="H664" t="s">
        <v>7128</v>
      </c>
      <c r="I664">
        <v>93.320999999999998</v>
      </c>
      <c r="J664" s="8">
        <f ca="1">COUNTIF(OFFSET(Unit_CFDAs!A$2,0,0,COUNTA(Unit_CFDAs!A$2:A$68000),1),$I664)</f>
        <v>0</v>
      </c>
      <c r="K664" s="8">
        <f ca="1">COUNTIF(OFFSET(Unit_CFDAs!B$2,0,0,COUNTA(Unit_CFDAs!B$2:B$68000),1),$I664)</f>
        <v>0</v>
      </c>
      <c r="L664" s="8">
        <f ca="1">COUNTIF(OFFSET(Unit_CFDAs!C$2,0,0,COUNTA(Unit_CFDAs!C$2:C$68000),1),$I664)</f>
        <v>0</v>
      </c>
      <c r="M664" s="8">
        <f ca="1">COUNTIF(OFFSET(Unit_CFDAs!D$2,0,0,COUNTA(Unit_CFDAs!D$2:D$68000),1),$I664)</f>
        <v>0</v>
      </c>
      <c r="N664" s="8">
        <f ca="1">COUNTIF(OFFSET(Unit_CFDAs!E$2,0,0,COUNTA(Unit_CFDAs!E$2:E$68000),1),$I664)</f>
        <v>0</v>
      </c>
      <c r="O664" s="9">
        <f ca="1">COUNTIF(OFFSET(Unit_CFDAs!F$2,0,0,COUNTA(Unit_CFDAs!F$2:F$68000),1),$I664)</f>
        <v>0</v>
      </c>
      <c r="P664" s="11">
        <f ca="1">COUNTIF(OFFSET(Unit_CFDAs!G$2,0,0,COUNTA(Unit_CFDAs!G$2:G$68000),1),$I664)</f>
        <v>0</v>
      </c>
      <c r="Q664" s="11">
        <f ca="1">COUNTIF(OFFSET(Unit_CFDAs!H$2,0,0,COUNTA(Unit_CFDAs!H$2:H$68000),1),$I664)</f>
        <v>0</v>
      </c>
      <c r="R664" s="11">
        <f ca="1">COUNTIF(OFFSET(Unit_CFDAs!I$2,0,0,COUNTA(Unit_CFDAs!I$2:I$68000),1),$I664)</f>
        <v>0</v>
      </c>
      <c r="S664" s="11">
        <f ca="1">COUNTIF(OFFSET(Unit_CFDAs!J$2,0,0,COUNTA(Unit_CFDAs!J$2:J$68000),1),$I664)</f>
        <v>0</v>
      </c>
      <c r="T664" s="11">
        <f ca="1">COUNTIF(OFFSET(Unit_CFDAs!K$2,0,0,COUNTA(Unit_CFDAs!K$2:K$68000),1),$I664)</f>
        <v>0</v>
      </c>
      <c r="U664" t="str">
        <f>INDEX('CFDA-Defs'!$C$2:$C$68000,MATCH(I664,'CFDA-Defs'!$B$2:$B$68000))</f>
        <v>National Institutes Of Health, Department Of Health And Human Services</v>
      </c>
      <c r="V664" t="str">
        <f>INDEX('CFDA-Defs'!$A$2:$A$68000,MATCH(I664,'CFDA-Defs'!$B$2:$B$68000))</f>
        <v>Dietary Supplement Research Program</v>
      </c>
    </row>
    <row r="665" spans="1:22" x14ac:dyDescent="0.2">
      <c r="A665" s="1">
        <v>40569</v>
      </c>
      <c r="B665" s="1">
        <v>41765</v>
      </c>
      <c r="C665" t="s">
        <v>7129</v>
      </c>
      <c r="D665" t="s">
        <v>7130</v>
      </c>
      <c r="E665" t="s">
        <v>5633</v>
      </c>
      <c r="G665" t="s">
        <v>7131</v>
      </c>
      <c r="H665" t="s">
        <v>7132</v>
      </c>
      <c r="I665">
        <v>93.320999999999998</v>
      </c>
      <c r="J665" s="8">
        <f ca="1">COUNTIF(OFFSET(Unit_CFDAs!A$2,0,0,COUNTA(Unit_CFDAs!A$2:A$68000),1),$I665)</f>
        <v>0</v>
      </c>
      <c r="K665" s="8">
        <f ca="1">COUNTIF(OFFSET(Unit_CFDAs!B$2,0,0,COUNTA(Unit_CFDAs!B$2:B$68000),1),$I665)</f>
        <v>0</v>
      </c>
      <c r="L665" s="8">
        <f ca="1">COUNTIF(OFFSET(Unit_CFDAs!C$2,0,0,COUNTA(Unit_CFDAs!C$2:C$68000),1),$I665)</f>
        <v>0</v>
      </c>
      <c r="M665" s="8">
        <f ca="1">COUNTIF(OFFSET(Unit_CFDAs!D$2,0,0,COUNTA(Unit_CFDAs!D$2:D$68000),1),$I665)</f>
        <v>0</v>
      </c>
      <c r="N665" s="8">
        <f ca="1">COUNTIF(OFFSET(Unit_CFDAs!E$2,0,0,COUNTA(Unit_CFDAs!E$2:E$68000),1),$I665)</f>
        <v>0</v>
      </c>
      <c r="O665" s="9">
        <f ca="1">COUNTIF(OFFSET(Unit_CFDAs!F$2,0,0,COUNTA(Unit_CFDAs!F$2:F$68000),1),$I665)</f>
        <v>0</v>
      </c>
      <c r="P665" s="11">
        <f ca="1">COUNTIF(OFFSET(Unit_CFDAs!G$2,0,0,COUNTA(Unit_CFDAs!G$2:G$68000),1),$I665)</f>
        <v>0</v>
      </c>
      <c r="Q665" s="11">
        <f ca="1">COUNTIF(OFFSET(Unit_CFDAs!H$2,0,0,COUNTA(Unit_CFDAs!H$2:H$68000),1),$I665)</f>
        <v>0</v>
      </c>
      <c r="R665" s="11">
        <f ca="1">COUNTIF(OFFSET(Unit_CFDAs!I$2,0,0,COUNTA(Unit_CFDAs!I$2:I$68000),1),$I665)</f>
        <v>0</v>
      </c>
      <c r="S665" s="11">
        <f ca="1">COUNTIF(OFFSET(Unit_CFDAs!J$2,0,0,COUNTA(Unit_CFDAs!J$2:J$68000),1),$I665)</f>
        <v>0</v>
      </c>
      <c r="T665" s="11">
        <f ca="1">COUNTIF(OFFSET(Unit_CFDAs!K$2,0,0,COUNTA(Unit_CFDAs!K$2:K$68000),1),$I665)</f>
        <v>0</v>
      </c>
      <c r="U665" t="str">
        <f>INDEX('CFDA-Defs'!$C$2:$C$68000,MATCH(I665,'CFDA-Defs'!$B$2:$B$68000))</f>
        <v>National Institutes Of Health, Department Of Health And Human Services</v>
      </c>
      <c r="V665" t="str">
        <f>INDEX('CFDA-Defs'!$A$2:$A$68000,MATCH(I665,'CFDA-Defs'!$B$2:$B$68000))</f>
        <v>Dietary Supplement Research Program</v>
      </c>
    </row>
    <row r="666" spans="1:22" x14ac:dyDescent="0.2">
      <c r="A666" s="1">
        <v>41317</v>
      </c>
      <c r="B666" s="1">
        <v>41377</v>
      </c>
      <c r="C666" t="s">
        <v>8910</v>
      </c>
      <c r="D666" t="s">
        <v>8911</v>
      </c>
      <c r="E666" t="s">
        <v>5633</v>
      </c>
      <c r="F666">
        <v>400000</v>
      </c>
      <c r="G666" t="s">
        <v>8912</v>
      </c>
      <c r="H666" t="s">
        <v>8913</v>
      </c>
      <c r="I666">
        <v>93.35</v>
      </c>
      <c r="J666" s="8">
        <f ca="1">COUNTIF(OFFSET(Unit_CFDAs!A$2,0,0,COUNTA(Unit_CFDAs!A$2:A$68000),1),$I666)</f>
        <v>0</v>
      </c>
      <c r="K666" s="8">
        <f ca="1">COUNTIF(OFFSET(Unit_CFDAs!B$2,0,0,COUNTA(Unit_CFDAs!B$2:B$68000),1),$I666)</f>
        <v>1</v>
      </c>
      <c r="L666" s="8">
        <f ca="1">COUNTIF(OFFSET(Unit_CFDAs!C$2,0,0,COUNTA(Unit_CFDAs!C$2:C$68000),1),$I666)</f>
        <v>0</v>
      </c>
      <c r="M666" s="8">
        <f ca="1">COUNTIF(OFFSET(Unit_CFDAs!D$2,0,0,COUNTA(Unit_CFDAs!D$2:D$68000),1),$I666)</f>
        <v>0</v>
      </c>
      <c r="N666" s="8">
        <f ca="1">COUNTIF(OFFSET(Unit_CFDAs!E$2,0,0,COUNTA(Unit_CFDAs!E$2:E$68000),1),$I666)</f>
        <v>0</v>
      </c>
      <c r="O666" s="9">
        <f ca="1">COUNTIF(OFFSET(Unit_CFDAs!F$2,0,0,COUNTA(Unit_CFDAs!F$2:F$68000),1),$I666)</f>
        <v>0</v>
      </c>
      <c r="P666" s="11">
        <f ca="1">COUNTIF(OFFSET(Unit_CFDAs!G$2,0,0,COUNTA(Unit_CFDAs!G$2:G$68000),1),$I666)</f>
        <v>0</v>
      </c>
      <c r="Q666" s="11">
        <f ca="1">COUNTIF(OFFSET(Unit_CFDAs!H$2,0,0,COUNTA(Unit_CFDAs!H$2:H$68000),1),$I666)</f>
        <v>0</v>
      </c>
      <c r="R666" s="11">
        <f ca="1">COUNTIF(OFFSET(Unit_CFDAs!I$2,0,0,COUNTA(Unit_CFDAs!I$2:I$68000),1),$I666)</f>
        <v>0</v>
      </c>
      <c r="S666" s="11">
        <f ca="1">COUNTIF(OFFSET(Unit_CFDAs!J$2,0,0,COUNTA(Unit_CFDAs!J$2:J$68000),1),$I666)</f>
        <v>0</v>
      </c>
      <c r="T666" s="11">
        <f ca="1">COUNTIF(OFFSET(Unit_CFDAs!K$2,0,0,COUNTA(Unit_CFDAs!K$2:K$68000),1),$I666)</f>
        <v>0</v>
      </c>
      <c r="U666" t="str">
        <f>INDEX('CFDA-Defs'!$C$2:$C$68000,MATCH(I666,'CFDA-Defs'!$B$2:$B$68000))</f>
        <v>National Institutes Of Health, Department Of Health And Human Services</v>
      </c>
      <c r="V666" t="str">
        <f>INDEX('CFDA-Defs'!$A$2:$A$68000,MATCH(I666,'CFDA-Defs'!$B$2:$B$68000))</f>
        <v>National Center for Advancing Translational Sciences</v>
      </c>
    </row>
    <row r="667" spans="1:22" x14ac:dyDescent="0.2">
      <c r="A667" s="1">
        <v>41300</v>
      </c>
      <c r="B667" s="1">
        <v>41377</v>
      </c>
      <c r="C667" t="s">
        <v>8906</v>
      </c>
      <c r="D667" t="s">
        <v>8907</v>
      </c>
      <c r="E667" t="s">
        <v>5633</v>
      </c>
      <c r="F667">
        <v>3500000</v>
      </c>
      <c r="G667" t="s">
        <v>8908</v>
      </c>
      <c r="H667" t="s">
        <v>8909</v>
      </c>
      <c r="I667">
        <v>93.35</v>
      </c>
      <c r="J667" s="8">
        <f ca="1">COUNTIF(OFFSET(Unit_CFDAs!A$2,0,0,COUNTA(Unit_CFDAs!A$2:A$68000),1),$I667)</f>
        <v>0</v>
      </c>
      <c r="K667" s="8">
        <f ca="1">COUNTIF(OFFSET(Unit_CFDAs!B$2,0,0,COUNTA(Unit_CFDAs!B$2:B$68000),1),$I667)</f>
        <v>1</v>
      </c>
      <c r="L667" s="8">
        <f ca="1">COUNTIF(OFFSET(Unit_CFDAs!C$2,0,0,COUNTA(Unit_CFDAs!C$2:C$68000),1),$I667)</f>
        <v>0</v>
      </c>
      <c r="M667" s="8">
        <f ca="1">COUNTIF(OFFSET(Unit_CFDAs!D$2,0,0,COUNTA(Unit_CFDAs!D$2:D$68000),1),$I667)</f>
        <v>0</v>
      </c>
      <c r="N667" s="8">
        <f ca="1">COUNTIF(OFFSET(Unit_CFDAs!E$2,0,0,COUNTA(Unit_CFDAs!E$2:E$68000),1),$I667)</f>
        <v>0</v>
      </c>
      <c r="O667" s="9">
        <f ca="1">COUNTIF(OFFSET(Unit_CFDAs!F$2,0,0,COUNTA(Unit_CFDAs!F$2:F$68000),1),$I667)</f>
        <v>0</v>
      </c>
      <c r="P667" s="11">
        <f ca="1">COUNTIF(OFFSET(Unit_CFDAs!G$2,0,0,COUNTA(Unit_CFDAs!G$2:G$68000),1),$I667)</f>
        <v>0</v>
      </c>
      <c r="Q667" s="11">
        <f ca="1">COUNTIF(OFFSET(Unit_CFDAs!H$2,0,0,COUNTA(Unit_CFDAs!H$2:H$68000),1),$I667)</f>
        <v>0</v>
      </c>
      <c r="R667" s="11">
        <f ca="1">COUNTIF(OFFSET(Unit_CFDAs!I$2,0,0,COUNTA(Unit_CFDAs!I$2:I$68000),1),$I667)</f>
        <v>0</v>
      </c>
      <c r="S667" s="11">
        <f ca="1">COUNTIF(OFFSET(Unit_CFDAs!J$2,0,0,COUNTA(Unit_CFDAs!J$2:J$68000),1),$I667)</f>
        <v>0</v>
      </c>
      <c r="T667" s="11">
        <f ca="1">COUNTIF(OFFSET(Unit_CFDAs!K$2,0,0,COUNTA(Unit_CFDAs!K$2:K$68000),1),$I667)</f>
        <v>0</v>
      </c>
      <c r="U667" t="str">
        <f>INDEX('CFDA-Defs'!$C$2:$C$68000,MATCH(I667,'CFDA-Defs'!$B$2:$B$68000))</f>
        <v>National Institutes Of Health, Department Of Health And Human Services</v>
      </c>
      <c r="V667" t="str">
        <f>INDEX('CFDA-Defs'!$A$2:$A$68000,MATCH(I667,'CFDA-Defs'!$B$2:$B$68000))</f>
        <v>National Center for Advancing Translational Sciences</v>
      </c>
    </row>
    <row r="668" spans="1:22" x14ac:dyDescent="0.2">
      <c r="A668" s="1">
        <v>41082</v>
      </c>
      <c r="B668" s="1">
        <v>41849</v>
      </c>
      <c r="C668" t="s">
        <v>7133</v>
      </c>
      <c r="D668" t="s">
        <v>7134</v>
      </c>
      <c r="E668" t="s">
        <v>5633</v>
      </c>
      <c r="F668">
        <v>200000</v>
      </c>
      <c r="G668" t="s">
        <v>7135</v>
      </c>
      <c r="H668" t="s">
        <v>7136</v>
      </c>
      <c r="I668">
        <v>93.35</v>
      </c>
      <c r="J668" s="8">
        <f ca="1">COUNTIF(OFFSET(Unit_CFDAs!A$2,0,0,COUNTA(Unit_CFDAs!A$2:A$68000),1),$I668)</f>
        <v>0</v>
      </c>
      <c r="K668" s="8">
        <f ca="1">COUNTIF(OFFSET(Unit_CFDAs!B$2,0,0,COUNTA(Unit_CFDAs!B$2:B$68000),1),$I668)</f>
        <v>1</v>
      </c>
      <c r="L668" s="8">
        <f ca="1">COUNTIF(OFFSET(Unit_CFDAs!C$2,0,0,COUNTA(Unit_CFDAs!C$2:C$68000),1),$I668)</f>
        <v>0</v>
      </c>
      <c r="M668" s="8">
        <f ca="1">COUNTIF(OFFSET(Unit_CFDAs!D$2,0,0,COUNTA(Unit_CFDAs!D$2:D$68000),1),$I668)</f>
        <v>0</v>
      </c>
      <c r="N668" s="8">
        <f ca="1">COUNTIF(OFFSET(Unit_CFDAs!E$2,0,0,COUNTA(Unit_CFDAs!E$2:E$68000),1),$I668)</f>
        <v>0</v>
      </c>
      <c r="O668" s="9">
        <f ca="1">COUNTIF(OFFSET(Unit_CFDAs!F$2,0,0,COUNTA(Unit_CFDAs!F$2:F$68000),1),$I668)</f>
        <v>0</v>
      </c>
      <c r="P668" s="11">
        <f ca="1">COUNTIF(OFFSET(Unit_CFDAs!G$2,0,0,COUNTA(Unit_CFDAs!G$2:G$68000),1),$I668)</f>
        <v>0</v>
      </c>
      <c r="Q668" s="11">
        <f ca="1">COUNTIF(OFFSET(Unit_CFDAs!H$2,0,0,COUNTA(Unit_CFDAs!H$2:H$68000),1),$I668)</f>
        <v>0</v>
      </c>
      <c r="R668" s="11">
        <f ca="1">COUNTIF(OFFSET(Unit_CFDAs!I$2,0,0,COUNTA(Unit_CFDAs!I$2:I$68000),1),$I668)</f>
        <v>0</v>
      </c>
      <c r="S668" s="11">
        <f ca="1">COUNTIF(OFFSET(Unit_CFDAs!J$2,0,0,COUNTA(Unit_CFDAs!J$2:J$68000),1),$I668)</f>
        <v>0</v>
      </c>
      <c r="T668" s="11">
        <f ca="1">COUNTIF(OFFSET(Unit_CFDAs!K$2,0,0,COUNTA(Unit_CFDAs!K$2:K$68000),1),$I668)</f>
        <v>0</v>
      </c>
      <c r="U668" t="str">
        <f>INDEX('CFDA-Defs'!$C$2:$C$68000,MATCH(I668,'CFDA-Defs'!$B$2:$B$68000))</f>
        <v>National Institutes Of Health, Department Of Health And Human Services</v>
      </c>
      <c r="V668" t="str">
        <f>INDEX('CFDA-Defs'!$A$2:$A$68000,MATCH(I668,'CFDA-Defs'!$B$2:$B$68000))</f>
        <v>National Center for Advancing Translational Sciences</v>
      </c>
    </row>
    <row r="669" spans="1:22" x14ac:dyDescent="0.2">
      <c r="A669" s="1">
        <v>41073</v>
      </c>
      <c r="B669" s="1">
        <v>42063</v>
      </c>
      <c r="C669" t="s">
        <v>7137</v>
      </c>
      <c r="D669" t="s">
        <v>7138</v>
      </c>
      <c r="E669" t="s">
        <v>5633</v>
      </c>
      <c r="F669">
        <v>300000</v>
      </c>
      <c r="G669" t="s">
        <v>7139</v>
      </c>
      <c r="H669" t="s">
        <v>7140</v>
      </c>
      <c r="I669">
        <v>93.35</v>
      </c>
      <c r="J669" s="8">
        <f ca="1">COUNTIF(OFFSET(Unit_CFDAs!A$2,0,0,COUNTA(Unit_CFDAs!A$2:A$68000),1),$I669)</f>
        <v>0</v>
      </c>
      <c r="K669" s="8">
        <f ca="1">COUNTIF(OFFSET(Unit_CFDAs!B$2,0,0,COUNTA(Unit_CFDAs!B$2:B$68000),1),$I669)</f>
        <v>1</v>
      </c>
      <c r="L669" s="8">
        <f ca="1">COUNTIF(OFFSET(Unit_CFDAs!C$2,0,0,COUNTA(Unit_CFDAs!C$2:C$68000),1),$I669)</f>
        <v>0</v>
      </c>
      <c r="M669" s="8">
        <f ca="1">COUNTIF(OFFSET(Unit_CFDAs!D$2,0,0,COUNTA(Unit_CFDAs!D$2:D$68000),1),$I669)</f>
        <v>0</v>
      </c>
      <c r="N669" s="8">
        <f ca="1">COUNTIF(OFFSET(Unit_CFDAs!E$2,0,0,COUNTA(Unit_CFDAs!E$2:E$68000),1),$I669)</f>
        <v>0</v>
      </c>
      <c r="O669" s="9">
        <f ca="1">COUNTIF(OFFSET(Unit_CFDAs!F$2,0,0,COUNTA(Unit_CFDAs!F$2:F$68000),1),$I669)</f>
        <v>0</v>
      </c>
      <c r="P669" s="11">
        <f ca="1">COUNTIF(OFFSET(Unit_CFDAs!G$2,0,0,COUNTA(Unit_CFDAs!G$2:G$68000),1),$I669)</f>
        <v>0</v>
      </c>
      <c r="Q669" s="11">
        <f ca="1">COUNTIF(OFFSET(Unit_CFDAs!H$2,0,0,COUNTA(Unit_CFDAs!H$2:H$68000),1),$I669)</f>
        <v>0</v>
      </c>
      <c r="R669" s="11">
        <f ca="1">COUNTIF(OFFSET(Unit_CFDAs!I$2,0,0,COUNTA(Unit_CFDAs!I$2:I$68000),1),$I669)</f>
        <v>0</v>
      </c>
      <c r="S669" s="11">
        <f ca="1">COUNTIF(OFFSET(Unit_CFDAs!J$2,0,0,COUNTA(Unit_CFDAs!J$2:J$68000),1),$I669)</f>
        <v>0</v>
      </c>
      <c r="T669" s="11">
        <f ca="1">COUNTIF(OFFSET(Unit_CFDAs!K$2,0,0,COUNTA(Unit_CFDAs!K$2:K$68000),1),$I669)</f>
        <v>0</v>
      </c>
      <c r="U669" t="str">
        <f>INDEX('CFDA-Defs'!$C$2:$C$68000,MATCH(I669,'CFDA-Defs'!$B$2:$B$68000))</f>
        <v>National Institutes Of Health, Department Of Health And Human Services</v>
      </c>
      <c r="V669" t="str">
        <f>INDEX('CFDA-Defs'!$A$2:$A$68000,MATCH(I669,'CFDA-Defs'!$B$2:$B$68000))</f>
        <v>National Center for Advancing Translational Sciences</v>
      </c>
    </row>
    <row r="670" spans="1:22" x14ac:dyDescent="0.2">
      <c r="A670" s="1">
        <v>40746</v>
      </c>
      <c r="B670" s="1">
        <v>41783</v>
      </c>
      <c r="C670" t="s">
        <v>7141</v>
      </c>
      <c r="D670" t="s">
        <v>7142</v>
      </c>
      <c r="E670" t="s">
        <v>5633</v>
      </c>
      <c r="G670" t="s">
        <v>7143</v>
      </c>
      <c r="H670" t="s">
        <v>7144</v>
      </c>
      <c r="I670">
        <v>93.35</v>
      </c>
      <c r="J670" s="8">
        <f ca="1">COUNTIF(OFFSET(Unit_CFDAs!A$2,0,0,COUNTA(Unit_CFDAs!A$2:A$68000),1),$I670)</f>
        <v>0</v>
      </c>
      <c r="K670" s="8">
        <f ca="1">COUNTIF(OFFSET(Unit_CFDAs!B$2,0,0,COUNTA(Unit_CFDAs!B$2:B$68000),1),$I670)</f>
        <v>1</v>
      </c>
      <c r="L670" s="8">
        <f ca="1">COUNTIF(OFFSET(Unit_CFDAs!C$2,0,0,COUNTA(Unit_CFDAs!C$2:C$68000),1),$I670)</f>
        <v>0</v>
      </c>
      <c r="M670" s="8">
        <f ca="1">COUNTIF(OFFSET(Unit_CFDAs!D$2,0,0,COUNTA(Unit_CFDAs!D$2:D$68000),1),$I670)</f>
        <v>0</v>
      </c>
      <c r="N670" s="8">
        <f ca="1">COUNTIF(OFFSET(Unit_CFDAs!E$2,0,0,COUNTA(Unit_CFDAs!E$2:E$68000),1),$I670)</f>
        <v>0</v>
      </c>
      <c r="O670" s="9">
        <f ca="1">COUNTIF(OFFSET(Unit_CFDAs!F$2,0,0,COUNTA(Unit_CFDAs!F$2:F$68000),1),$I670)</f>
        <v>0</v>
      </c>
      <c r="P670" s="11">
        <f ca="1">COUNTIF(OFFSET(Unit_CFDAs!G$2,0,0,COUNTA(Unit_CFDAs!G$2:G$68000),1),$I670)</f>
        <v>0</v>
      </c>
      <c r="Q670" s="11">
        <f ca="1">COUNTIF(OFFSET(Unit_CFDAs!H$2,0,0,COUNTA(Unit_CFDAs!H$2:H$68000),1),$I670)</f>
        <v>0</v>
      </c>
      <c r="R670" s="11">
        <f ca="1">COUNTIF(OFFSET(Unit_CFDAs!I$2,0,0,COUNTA(Unit_CFDAs!I$2:I$68000),1),$I670)</f>
        <v>0</v>
      </c>
      <c r="S670" s="11">
        <f ca="1">COUNTIF(OFFSET(Unit_CFDAs!J$2,0,0,COUNTA(Unit_CFDAs!J$2:J$68000),1),$I670)</f>
        <v>0</v>
      </c>
      <c r="T670" s="11">
        <f ca="1">COUNTIF(OFFSET(Unit_CFDAs!K$2,0,0,COUNTA(Unit_CFDAs!K$2:K$68000),1),$I670)</f>
        <v>0</v>
      </c>
      <c r="U670" t="str">
        <f>INDEX('CFDA-Defs'!$C$2:$C$68000,MATCH(I670,'CFDA-Defs'!$B$2:$B$68000))</f>
        <v>National Institutes Of Health, Department Of Health And Human Services</v>
      </c>
      <c r="V670" t="str">
        <f>INDEX('CFDA-Defs'!$A$2:$A$68000,MATCH(I670,'CFDA-Defs'!$B$2:$B$68000))</f>
        <v>National Center for Advancing Translational Sciences</v>
      </c>
    </row>
    <row r="671" spans="1:22" x14ac:dyDescent="0.2">
      <c r="A671" s="1">
        <v>40634</v>
      </c>
      <c r="B671" s="1">
        <v>41830</v>
      </c>
      <c r="C671" t="s">
        <v>7145</v>
      </c>
      <c r="D671" t="s">
        <v>7146</v>
      </c>
      <c r="E671" t="s">
        <v>5633</v>
      </c>
      <c r="G671" t="s">
        <v>7147</v>
      </c>
      <c r="H671" t="s">
        <v>7148</v>
      </c>
      <c r="I671">
        <v>93.35</v>
      </c>
      <c r="J671" s="8">
        <f ca="1">COUNTIF(OFFSET(Unit_CFDAs!A$2,0,0,COUNTA(Unit_CFDAs!A$2:A$68000),1),$I671)</f>
        <v>0</v>
      </c>
      <c r="K671" s="8">
        <f ca="1">COUNTIF(OFFSET(Unit_CFDAs!B$2,0,0,COUNTA(Unit_CFDAs!B$2:B$68000),1),$I671)</f>
        <v>1</v>
      </c>
      <c r="L671" s="8">
        <f ca="1">COUNTIF(OFFSET(Unit_CFDAs!C$2,0,0,COUNTA(Unit_CFDAs!C$2:C$68000),1),$I671)</f>
        <v>0</v>
      </c>
      <c r="M671" s="8">
        <f ca="1">COUNTIF(OFFSET(Unit_CFDAs!D$2,0,0,COUNTA(Unit_CFDAs!D$2:D$68000),1),$I671)</f>
        <v>0</v>
      </c>
      <c r="N671" s="8">
        <f ca="1">COUNTIF(OFFSET(Unit_CFDAs!E$2,0,0,COUNTA(Unit_CFDAs!E$2:E$68000),1),$I671)</f>
        <v>0</v>
      </c>
      <c r="O671" s="9">
        <f ca="1">COUNTIF(OFFSET(Unit_CFDAs!F$2,0,0,COUNTA(Unit_CFDAs!F$2:F$68000),1),$I671)</f>
        <v>0</v>
      </c>
      <c r="P671" s="11">
        <f ca="1">COUNTIF(OFFSET(Unit_CFDAs!G$2,0,0,COUNTA(Unit_CFDAs!G$2:G$68000),1),$I671)</f>
        <v>0</v>
      </c>
      <c r="Q671" s="11">
        <f ca="1">COUNTIF(OFFSET(Unit_CFDAs!H$2,0,0,COUNTA(Unit_CFDAs!H$2:H$68000),1),$I671)</f>
        <v>0</v>
      </c>
      <c r="R671" s="11">
        <f ca="1">COUNTIF(OFFSET(Unit_CFDAs!I$2,0,0,COUNTA(Unit_CFDAs!I$2:I$68000),1),$I671)</f>
        <v>0</v>
      </c>
      <c r="S671" s="11">
        <f ca="1">COUNTIF(OFFSET(Unit_CFDAs!J$2,0,0,COUNTA(Unit_CFDAs!J$2:J$68000),1),$I671)</f>
        <v>0</v>
      </c>
      <c r="T671" s="11">
        <f ca="1">COUNTIF(OFFSET(Unit_CFDAs!K$2,0,0,COUNTA(Unit_CFDAs!K$2:K$68000),1),$I671)</f>
        <v>0</v>
      </c>
      <c r="U671" t="str">
        <f>INDEX('CFDA-Defs'!$C$2:$C$68000,MATCH(I671,'CFDA-Defs'!$B$2:$B$68000))</f>
        <v>National Institutes Of Health, Department Of Health And Human Services</v>
      </c>
      <c r="V671" t="str">
        <f>INDEX('CFDA-Defs'!$A$2:$A$68000,MATCH(I671,'CFDA-Defs'!$B$2:$B$68000))</f>
        <v>National Center for Advancing Translational Sciences</v>
      </c>
    </row>
    <row r="672" spans="1:22" x14ac:dyDescent="0.2">
      <c r="A672" s="1">
        <v>41300</v>
      </c>
      <c r="B672" s="1">
        <v>42393</v>
      </c>
      <c r="C672" t="s">
        <v>8914</v>
      </c>
      <c r="D672" t="s">
        <v>8915</v>
      </c>
      <c r="E672" t="s">
        <v>5633</v>
      </c>
      <c r="G672" t="s">
        <v>8916</v>
      </c>
      <c r="H672" t="s">
        <v>8917</v>
      </c>
      <c r="I672">
        <v>93.350999999999999</v>
      </c>
      <c r="J672" s="8">
        <f ca="1">COUNTIF(OFFSET(Unit_CFDAs!A$2,0,0,COUNTA(Unit_CFDAs!A$2:A$68000),1),$I672)</f>
        <v>0</v>
      </c>
      <c r="K672" s="8">
        <f ca="1">COUNTIF(OFFSET(Unit_CFDAs!B$2,0,0,COUNTA(Unit_CFDAs!B$2:B$68000),1),$I672)</f>
        <v>0</v>
      </c>
      <c r="L672" s="8">
        <f ca="1">COUNTIF(OFFSET(Unit_CFDAs!C$2,0,0,COUNTA(Unit_CFDAs!C$2:C$68000),1),$I672)</f>
        <v>0</v>
      </c>
      <c r="M672" s="8">
        <f ca="1">COUNTIF(OFFSET(Unit_CFDAs!D$2,0,0,COUNTA(Unit_CFDAs!D$2:D$68000),1),$I672)</f>
        <v>0</v>
      </c>
      <c r="N672" s="8">
        <f ca="1">COUNTIF(OFFSET(Unit_CFDAs!E$2,0,0,COUNTA(Unit_CFDAs!E$2:E$68000),1),$I672)</f>
        <v>0</v>
      </c>
      <c r="O672" s="9">
        <f ca="1">COUNTIF(OFFSET(Unit_CFDAs!F$2,0,0,COUNTA(Unit_CFDAs!F$2:F$68000),1),$I672)</f>
        <v>0</v>
      </c>
      <c r="P672" s="11">
        <f ca="1">COUNTIF(OFFSET(Unit_CFDAs!G$2,0,0,COUNTA(Unit_CFDAs!G$2:G$68000),1),$I672)</f>
        <v>0</v>
      </c>
      <c r="Q672" s="11">
        <f ca="1">COUNTIF(OFFSET(Unit_CFDAs!H$2,0,0,COUNTA(Unit_CFDAs!H$2:H$68000),1),$I672)</f>
        <v>1</v>
      </c>
      <c r="R672" s="11">
        <f ca="1">COUNTIF(OFFSET(Unit_CFDAs!I$2,0,0,COUNTA(Unit_CFDAs!I$2:I$68000),1),$I672)</f>
        <v>0</v>
      </c>
      <c r="S672" s="11">
        <f ca="1">COUNTIF(OFFSET(Unit_CFDAs!J$2,0,0,COUNTA(Unit_CFDAs!J$2:J$68000),1),$I672)</f>
        <v>0</v>
      </c>
      <c r="T672" s="11">
        <f ca="1">COUNTIF(OFFSET(Unit_CFDAs!K$2,0,0,COUNTA(Unit_CFDAs!K$2:K$68000),1),$I672)</f>
        <v>0</v>
      </c>
      <c r="U672" t="str">
        <f>INDEX('CFDA-Defs'!$C$2:$C$68000,MATCH(I672,'CFDA-Defs'!$B$2:$B$68000))</f>
        <v>National Institutes Of Health, Department Of Health And Human Services</v>
      </c>
      <c r="V672" t="str">
        <f>INDEX('CFDA-Defs'!$A$2:$A$68000,MATCH(I672,'CFDA-Defs'!$B$2:$B$68000))</f>
        <v>Research Infrastructure Programs</v>
      </c>
    </row>
    <row r="673" spans="1:22" x14ac:dyDescent="0.2">
      <c r="A673" s="1">
        <v>41254</v>
      </c>
      <c r="B673" s="1">
        <v>41424</v>
      </c>
      <c r="C673" t="s">
        <v>9267</v>
      </c>
      <c r="D673" t="s">
        <v>9266</v>
      </c>
      <c r="E673" t="s">
        <v>5633</v>
      </c>
      <c r="G673" t="s">
        <v>9268</v>
      </c>
      <c r="H673" t="s">
        <v>9269</v>
      </c>
      <c r="I673">
        <v>93.350999999999999</v>
      </c>
      <c r="J673" s="8">
        <f ca="1">COUNTIF(OFFSET(Unit_CFDAs!A$2,0,0,COUNTA(Unit_CFDAs!A$2:A$68000),1),$I673)</f>
        <v>0</v>
      </c>
      <c r="K673" s="8">
        <f ca="1">COUNTIF(OFFSET(Unit_CFDAs!B$2,0,0,COUNTA(Unit_CFDAs!B$2:B$68000),1),$I673)</f>
        <v>0</v>
      </c>
      <c r="L673" s="8">
        <f ca="1">COUNTIF(OFFSET(Unit_CFDAs!C$2,0,0,COUNTA(Unit_CFDAs!C$2:C$68000),1),$I673)</f>
        <v>0</v>
      </c>
      <c r="M673" s="8">
        <f ca="1">COUNTIF(OFFSET(Unit_CFDAs!D$2,0,0,COUNTA(Unit_CFDAs!D$2:D$68000),1),$I673)</f>
        <v>0</v>
      </c>
      <c r="N673" s="8">
        <f ca="1">COUNTIF(OFFSET(Unit_CFDAs!E$2,0,0,COUNTA(Unit_CFDAs!E$2:E$68000),1),$I673)</f>
        <v>0</v>
      </c>
      <c r="O673" s="9">
        <f ca="1">COUNTIF(OFFSET(Unit_CFDAs!F$2,0,0,COUNTA(Unit_CFDAs!F$2:F$68000),1),$I673)</f>
        <v>0</v>
      </c>
      <c r="P673" s="11">
        <f ca="1">COUNTIF(OFFSET(Unit_CFDAs!G$2,0,0,COUNTA(Unit_CFDAs!G$2:G$68000),1),$I673)</f>
        <v>0</v>
      </c>
      <c r="Q673" s="11">
        <f ca="1">COUNTIF(OFFSET(Unit_CFDAs!H$2,0,0,COUNTA(Unit_CFDAs!H$2:H$68000),1),$I673)</f>
        <v>1</v>
      </c>
      <c r="R673" s="11">
        <f ca="1">COUNTIF(OFFSET(Unit_CFDAs!I$2,0,0,COUNTA(Unit_CFDAs!I$2:I$68000),1),$I673)</f>
        <v>0</v>
      </c>
      <c r="S673" s="11">
        <f ca="1">COUNTIF(OFFSET(Unit_CFDAs!J$2,0,0,COUNTA(Unit_CFDAs!J$2:J$68000),1),$I673)</f>
        <v>0</v>
      </c>
      <c r="T673" s="11">
        <f ca="1">COUNTIF(OFFSET(Unit_CFDAs!K$2,0,0,COUNTA(Unit_CFDAs!K$2:K$68000),1),$I673)</f>
        <v>0</v>
      </c>
      <c r="U673" t="str">
        <f>INDEX('CFDA-Defs'!$C$2:$C$68000,MATCH(I673,'CFDA-Defs'!$B$2:$B$68000))</f>
        <v>National Institutes Of Health, Department Of Health And Human Services</v>
      </c>
      <c r="V673" t="str">
        <f>INDEX('CFDA-Defs'!$A$2:$A$68000,MATCH(I673,'CFDA-Defs'!$B$2:$B$68000))</f>
        <v>Research Infrastructure Programs</v>
      </c>
    </row>
    <row r="674" spans="1:22" x14ac:dyDescent="0.2">
      <c r="A674" s="1">
        <v>41254</v>
      </c>
      <c r="B674" s="1">
        <v>41424</v>
      </c>
      <c r="C674" t="s">
        <v>9270</v>
      </c>
      <c r="D674" t="s">
        <v>9271</v>
      </c>
      <c r="E674" t="s">
        <v>5633</v>
      </c>
      <c r="F674">
        <v>750000</v>
      </c>
      <c r="G674" t="s">
        <v>9272</v>
      </c>
      <c r="H674" t="s">
        <v>9273</v>
      </c>
      <c r="I674">
        <v>93.350999999999999</v>
      </c>
      <c r="J674" s="8">
        <f ca="1">COUNTIF(OFFSET(Unit_CFDAs!A$2,0,0,COUNTA(Unit_CFDAs!A$2:A$68000),1),$I674)</f>
        <v>0</v>
      </c>
      <c r="K674" s="8">
        <f ca="1">COUNTIF(OFFSET(Unit_CFDAs!B$2,0,0,COUNTA(Unit_CFDAs!B$2:B$68000),1),$I674)</f>
        <v>0</v>
      </c>
      <c r="L674" s="8">
        <f ca="1">COUNTIF(OFFSET(Unit_CFDAs!C$2,0,0,COUNTA(Unit_CFDAs!C$2:C$68000),1),$I674)</f>
        <v>0</v>
      </c>
      <c r="M674" s="8">
        <f ca="1">COUNTIF(OFFSET(Unit_CFDAs!D$2,0,0,COUNTA(Unit_CFDAs!D$2:D$68000),1),$I674)</f>
        <v>0</v>
      </c>
      <c r="N674" s="8">
        <f ca="1">COUNTIF(OFFSET(Unit_CFDAs!E$2,0,0,COUNTA(Unit_CFDAs!E$2:E$68000),1),$I674)</f>
        <v>0</v>
      </c>
      <c r="O674" s="9">
        <f ca="1">COUNTIF(OFFSET(Unit_CFDAs!F$2,0,0,COUNTA(Unit_CFDAs!F$2:F$68000),1),$I674)</f>
        <v>0</v>
      </c>
      <c r="P674" s="11">
        <f ca="1">COUNTIF(OFFSET(Unit_CFDAs!G$2,0,0,COUNTA(Unit_CFDAs!G$2:G$68000),1),$I674)</f>
        <v>0</v>
      </c>
      <c r="Q674" s="11">
        <f ca="1">COUNTIF(OFFSET(Unit_CFDAs!H$2,0,0,COUNTA(Unit_CFDAs!H$2:H$68000),1),$I674)</f>
        <v>1</v>
      </c>
      <c r="R674" s="11">
        <f ca="1">COUNTIF(OFFSET(Unit_CFDAs!I$2,0,0,COUNTA(Unit_CFDAs!I$2:I$68000),1),$I674)</f>
        <v>0</v>
      </c>
      <c r="S674" s="11">
        <f ca="1">COUNTIF(OFFSET(Unit_CFDAs!J$2,0,0,COUNTA(Unit_CFDAs!J$2:J$68000),1),$I674)</f>
        <v>0</v>
      </c>
      <c r="T674" s="11">
        <f ca="1">COUNTIF(OFFSET(Unit_CFDAs!K$2,0,0,COUNTA(Unit_CFDAs!K$2:K$68000),1),$I674)</f>
        <v>0</v>
      </c>
      <c r="U674" t="str">
        <f>INDEX('CFDA-Defs'!$C$2:$C$68000,MATCH(I674,'CFDA-Defs'!$B$2:$B$68000))</f>
        <v>National Institutes Of Health, Department Of Health And Human Services</v>
      </c>
      <c r="V674" t="str">
        <f>INDEX('CFDA-Defs'!$A$2:$A$68000,MATCH(I674,'CFDA-Defs'!$B$2:$B$68000))</f>
        <v>Research Infrastructure Programs</v>
      </c>
    </row>
    <row r="675" spans="1:22" x14ac:dyDescent="0.2">
      <c r="A675" s="1">
        <v>41254</v>
      </c>
      <c r="B675" s="1">
        <v>41424</v>
      </c>
      <c r="C675" t="s">
        <v>9274</v>
      </c>
      <c r="D675" t="s">
        <v>9265</v>
      </c>
      <c r="E675" t="s">
        <v>5633</v>
      </c>
      <c r="G675" t="s">
        <v>9275</v>
      </c>
      <c r="H675" t="s">
        <v>9276</v>
      </c>
      <c r="I675">
        <v>93.350999999999999</v>
      </c>
      <c r="J675" s="8">
        <f ca="1">COUNTIF(OFFSET(Unit_CFDAs!A$2,0,0,COUNTA(Unit_CFDAs!A$2:A$68000),1),$I675)</f>
        <v>0</v>
      </c>
      <c r="K675" s="8">
        <f ca="1">COUNTIF(OFFSET(Unit_CFDAs!B$2,0,0,COUNTA(Unit_CFDAs!B$2:B$68000),1),$I675)</f>
        <v>0</v>
      </c>
      <c r="L675" s="8">
        <f ca="1">COUNTIF(OFFSET(Unit_CFDAs!C$2,0,0,COUNTA(Unit_CFDAs!C$2:C$68000),1),$I675)</f>
        <v>0</v>
      </c>
      <c r="M675" s="8">
        <f ca="1">COUNTIF(OFFSET(Unit_CFDAs!D$2,0,0,COUNTA(Unit_CFDAs!D$2:D$68000),1),$I675)</f>
        <v>0</v>
      </c>
      <c r="N675" s="8">
        <f ca="1">COUNTIF(OFFSET(Unit_CFDAs!E$2,0,0,COUNTA(Unit_CFDAs!E$2:E$68000),1),$I675)</f>
        <v>0</v>
      </c>
      <c r="O675" s="9">
        <f ca="1">COUNTIF(OFFSET(Unit_CFDAs!F$2,0,0,COUNTA(Unit_CFDAs!F$2:F$68000),1),$I675)</f>
        <v>0</v>
      </c>
      <c r="P675" s="11">
        <f ca="1">COUNTIF(OFFSET(Unit_CFDAs!G$2,0,0,COUNTA(Unit_CFDAs!G$2:G$68000),1),$I675)</f>
        <v>0</v>
      </c>
      <c r="Q675" s="11">
        <f ca="1">COUNTIF(OFFSET(Unit_CFDAs!H$2,0,0,COUNTA(Unit_CFDAs!H$2:H$68000),1),$I675)</f>
        <v>1</v>
      </c>
      <c r="R675" s="11">
        <f ca="1">COUNTIF(OFFSET(Unit_CFDAs!I$2,0,0,COUNTA(Unit_CFDAs!I$2:I$68000),1),$I675)</f>
        <v>0</v>
      </c>
      <c r="S675" s="11">
        <f ca="1">COUNTIF(OFFSET(Unit_CFDAs!J$2,0,0,COUNTA(Unit_CFDAs!J$2:J$68000),1),$I675)</f>
        <v>0</v>
      </c>
      <c r="T675" s="11">
        <f ca="1">COUNTIF(OFFSET(Unit_CFDAs!K$2,0,0,COUNTA(Unit_CFDAs!K$2:K$68000),1),$I675)</f>
        <v>0</v>
      </c>
      <c r="U675" t="str">
        <f>INDEX('CFDA-Defs'!$C$2:$C$68000,MATCH(I675,'CFDA-Defs'!$B$2:$B$68000))</f>
        <v>National Institutes Of Health, Department Of Health And Human Services</v>
      </c>
      <c r="V675" t="str">
        <f>INDEX('CFDA-Defs'!$A$2:$A$68000,MATCH(I675,'CFDA-Defs'!$B$2:$B$68000))</f>
        <v>Research Infrastructure Programs</v>
      </c>
    </row>
    <row r="676" spans="1:22" x14ac:dyDescent="0.2">
      <c r="A676" s="1">
        <v>41237</v>
      </c>
      <c r="B676" s="1">
        <v>41664</v>
      </c>
      <c r="C676" t="s">
        <v>9277</v>
      </c>
      <c r="D676" t="s">
        <v>9278</v>
      </c>
      <c r="E676" t="s">
        <v>5635</v>
      </c>
      <c r="G676" t="s">
        <v>9279</v>
      </c>
      <c r="H676" t="s">
        <v>9280</v>
      </c>
      <c r="I676">
        <v>93.350999999999999</v>
      </c>
      <c r="J676" s="8">
        <f ca="1">COUNTIF(OFFSET(Unit_CFDAs!A$2,0,0,COUNTA(Unit_CFDAs!A$2:A$68000),1),$I676)</f>
        <v>0</v>
      </c>
      <c r="K676" s="8">
        <f ca="1">COUNTIF(OFFSET(Unit_CFDAs!B$2,0,0,COUNTA(Unit_CFDAs!B$2:B$68000),1),$I676)</f>
        <v>0</v>
      </c>
      <c r="L676" s="8">
        <f ca="1">COUNTIF(OFFSET(Unit_CFDAs!C$2,0,0,COUNTA(Unit_CFDAs!C$2:C$68000),1),$I676)</f>
        <v>0</v>
      </c>
      <c r="M676" s="8">
        <f ca="1">COUNTIF(OFFSET(Unit_CFDAs!D$2,0,0,COUNTA(Unit_CFDAs!D$2:D$68000),1),$I676)</f>
        <v>0</v>
      </c>
      <c r="N676" s="8">
        <f ca="1">COUNTIF(OFFSET(Unit_CFDAs!E$2,0,0,COUNTA(Unit_CFDAs!E$2:E$68000),1),$I676)</f>
        <v>0</v>
      </c>
      <c r="O676" s="9">
        <f ca="1">COUNTIF(OFFSET(Unit_CFDAs!F$2,0,0,COUNTA(Unit_CFDAs!F$2:F$68000),1),$I676)</f>
        <v>0</v>
      </c>
      <c r="P676" s="11">
        <f ca="1">COUNTIF(OFFSET(Unit_CFDAs!G$2,0,0,COUNTA(Unit_CFDAs!G$2:G$68000),1),$I676)</f>
        <v>0</v>
      </c>
      <c r="Q676" s="11">
        <f ca="1">COUNTIF(OFFSET(Unit_CFDAs!H$2,0,0,COUNTA(Unit_CFDAs!H$2:H$68000),1),$I676)</f>
        <v>1</v>
      </c>
      <c r="R676" s="11">
        <f ca="1">COUNTIF(OFFSET(Unit_CFDAs!I$2,0,0,COUNTA(Unit_CFDAs!I$2:I$68000),1),$I676)</f>
        <v>0</v>
      </c>
      <c r="S676" s="11">
        <f ca="1">COUNTIF(OFFSET(Unit_CFDAs!J$2,0,0,COUNTA(Unit_CFDAs!J$2:J$68000),1),$I676)</f>
        <v>0</v>
      </c>
      <c r="T676" s="11">
        <f ca="1">COUNTIF(OFFSET(Unit_CFDAs!K$2,0,0,COUNTA(Unit_CFDAs!K$2:K$68000),1),$I676)</f>
        <v>0</v>
      </c>
      <c r="U676" t="str">
        <f>INDEX('CFDA-Defs'!$C$2:$C$68000,MATCH(I676,'CFDA-Defs'!$B$2:$B$68000))</f>
        <v>National Institutes Of Health, Department Of Health And Human Services</v>
      </c>
      <c r="V676" t="str">
        <f>INDEX('CFDA-Defs'!$A$2:$A$68000,MATCH(I676,'CFDA-Defs'!$B$2:$B$68000))</f>
        <v>Research Infrastructure Programs</v>
      </c>
    </row>
    <row r="677" spans="1:22" x14ac:dyDescent="0.2">
      <c r="A677" s="1">
        <v>41188</v>
      </c>
      <c r="B677" s="1">
        <v>42375</v>
      </c>
      <c r="C677" t="s">
        <v>8464</v>
      </c>
      <c r="D677" t="s">
        <v>7169</v>
      </c>
      <c r="E677" t="s">
        <v>5633</v>
      </c>
      <c r="G677" t="s">
        <v>8465</v>
      </c>
      <c r="H677" t="s">
        <v>8466</v>
      </c>
      <c r="I677">
        <v>93.350999999999999</v>
      </c>
      <c r="J677" s="8">
        <f ca="1">COUNTIF(OFFSET(Unit_CFDAs!A$2,0,0,COUNTA(Unit_CFDAs!A$2:A$68000),1),$I677)</f>
        <v>0</v>
      </c>
      <c r="K677" s="8">
        <f ca="1">COUNTIF(OFFSET(Unit_CFDAs!B$2,0,0,COUNTA(Unit_CFDAs!B$2:B$68000),1),$I677)</f>
        <v>0</v>
      </c>
      <c r="L677" s="8">
        <f ca="1">COUNTIF(OFFSET(Unit_CFDAs!C$2,0,0,COUNTA(Unit_CFDAs!C$2:C$68000),1),$I677)</f>
        <v>0</v>
      </c>
      <c r="M677" s="8">
        <f ca="1">COUNTIF(OFFSET(Unit_CFDAs!D$2,0,0,COUNTA(Unit_CFDAs!D$2:D$68000),1),$I677)</f>
        <v>0</v>
      </c>
      <c r="N677" s="8">
        <f ca="1">COUNTIF(OFFSET(Unit_CFDAs!E$2,0,0,COUNTA(Unit_CFDAs!E$2:E$68000),1),$I677)</f>
        <v>0</v>
      </c>
      <c r="O677" s="9">
        <f ca="1">COUNTIF(OFFSET(Unit_CFDAs!F$2,0,0,COUNTA(Unit_CFDAs!F$2:F$68000),1),$I677)</f>
        <v>0</v>
      </c>
      <c r="P677" s="11">
        <f ca="1">COUNTIF(OFFSET(Unit_CFDAs!G$2,0,0,COUNTA(Unit_CFDAs!G$2:G$68000),1),$I677)</f>
        <v>0</v>
      </c>
      <c r="Q677" s="11">
        <f ca="1">COUNTIF(OFFSET(Unit_CFDAs!H$2,0,0,COUNTA(Unit_CFDAs!H$2:H$68000),1),$I677)</f>
        <v>1</v>
      </c>
      <c r="R677" s="11">
        <f ca="1">COUNTIF(OFFSET(Unit_CFDAs!I$2,0,0,COUNTA(Unit_CFDAs!I$2:I$68000),1),$I677)</f>
        <v>0</v>
      </c>
      <c r="S677" s="11">
        <f ca="1">COUNTIF(OFFSET(Unit_CFDAs!J$2,0,0,COUNTA(Unit_CFDAs!J$2:J$68000),1),$I677)</f>
        <v>0</v>
      </c>
      <c r="T677" s="11">
        <f ca="1">COUNTIF(OFFSET(Unit_CFDAs!K$2,0,0,COUNTA(Unit_CFDAs!K$2:K$68000),1),$I677)</f>
        <v>0</v>
      </c>
      <c r="U677" t="str">
        <f>INDEX('CFDA-Defs'!$C$2:$C$68000,MATCH(I677,'CFDA-Defs'!$B$2:$B$68000))</f>
        <v>National Institutes Of Health, Department Of Health And Human Services</v>
      </c>
      <c r="V677" t="str">
        <f>INDEX('CFDA-Defs'!$A$2:$A$68000,MATCH(I677,'CFDA-Defs'!$B$2:$B$68000))</f>
        <v>Research Infrastructure Programs</v>
      </c>
    </row>
    <row r="678" spans="1:22" x14ac:dyDescent="0.2">
      <c r="A678" s="1">
        <v>41103</v>
      </c>
      <c r="B678" s="1">
        <v>42253</v>
      </c>
      <c r="C678" t="s">
        <v>7149</v>
      </c>
      <c r="D678" t="s">
        <v>7150</v>
      </c>
      <c r="E678" t="s">
        <v>5633</v>
      </c>
      <c r="G678" t="s">
        <v>7151</v>
      </c>
      <c r="H678" t="s">
        <v>7152</v>
      </c>
      <c r="I678">
        <v>93.350999999999999</v>
      </c>
      <c r="J678" s="8">
        <f ca="1">COUNTIF(OFFSET(Unit_CFDAs!A$2,0,0,COUNTA(Unit_CFDAs!A$2:A$68000),1),$I678)</f>
        <v>0</v>
      </c>
      <c r="K678" s="8">
        <f ca="1">COUNTIF(OFFSET(Unit_CFDAs!B$2,0,0,COUNTA(Unit_CFDAs!B$2:B$68000),1),$I678)</f>
        <v>0</v>
      </c>
      <c r="L678" s="8">
        <f ca="1">COUNTIF(OFFSET(Unit_CFDAs!C$2,0,0,COUNTA(Unit_CFDAs!C$2:C$68000),1),$I678)</f>
        <v>0</v>
      </c>
      <c r="M678" s="8">
        <f ca="1">COUNTIF(OFFSET(Unit_CFDAs!D$2,0,0,COUNTA(Unit_CFDAs!D$2:D$68000),1),$I678)</f>
        <v>0</v>
      </c>
      <c r="N678" s="8">
        <f ca="1">COUNTIF(OFFSET(Unit_CFDAs!E$2,0,0,COUNTA(Unit_CFDAs!E$2:E$68000),1),$I678)</f>
        <v>0</v>
      </c>
      <c r="O678" s="9">
        <f ca="1">COUNTIF(OFFSET(Unit_CFDAs!F$2,0,0,COUNTA(Unit_CFDAs!F$2:F$68000),1),$I678)</f>
        <v>0</v>
      </c>
      <c r="P678" s="11">
        <f ca="1">COUNTIF(OFFSET(Unit_CFDAs!G$2,0,0,COUNTA(Unit_CFDAs!G$2:G$68000),1),$I678)</f>
        <v>0</v>
      </c>
      <c r="Q678" s="11">
        <f ca="1">COUNTIF(OFFSET(Unit_CFDAs!H$2,0,0,COUNTA(Unit_CFDAs!H$2:H$68000),1),$I678)</f>
        <v>1</v>
      </c>
      <c r="R678" s="11">
        <f ca="1">COUNTIF(OFFSET(Unit_CFDAs!I$2,0,0,COUNTA(Unit_CFDAs!I$2:I$68000),1),$I678)</f>
        <v>0</v>
      </c>
      <c r="S678" s="11">
        <f ca="1">COUNTIF(OFFSET(Unit_CFDAs!J$2,0,0,COUNTA(Unit_CFDAs!J$2:J$68000),1),$I678)</f>
        <v>0</v>
      </c>
      <c r="T678" s="11">
        <f ca="1">COUNTIF(OFFSET(Unit_CFDAs!K$2,0,0,COUNTA(Unit_CFDAs!K$2:K$68000),1),$I678)</f>
        <v>0</v>
      </c>
      <c r="U678" t="str">
        <f>INDEX('CFDA-Defs'!$C$2:$C$68000,MATCH(I678,'CFDA-Defs'!$B$2:$B$68000))</f>
        <v>National Institutes Of Health, Department Of Health And Human Services</v>
      </c>
      <c r="V678" t="str">
        <f>INDEX('CFDA-Defs'!$A$2:$A$68000,MATCH(I678,'CFDA-Defs'!$B$2:$B$68000))</f>
        <v>Research Infrastructure Programs</v>
      </c>
    </row>
    <row r="679" spans="1:22" x14ac:dyDescent="0.2">
      <c r="A679" s="1">
        <v>41087</v>
      </c>
      <c r="B679" s="1">
        <v>41649</v>
      </c>
      <c r="C679" t="s">
        <v>7153</v>
      </c>
      <c r="D679" t="s">
        <v>7154</v>
      </c>
      <c r="E679" t="s">
        <v>5633</v>
      </c>
      <c r="F679">
        <v>350000</v>
      </c>
      <c r="G679" t="s">
        <v>7155</v>
      </c>
      <c r="H679" t="s">
        <v>7156</v>
      </c>
      <c r="I679">
        <v>93.350999999999999</v>
      </c>
      <c r="J679" s="8">
        <f ca="1">COUNTIF(OFFSET(Unit_CFDAs!A$2,0,0,COUNTA(Unit_CFDAs!A$2:A$68000),1),$I679)</f>
        <v>0</v>
      </c>
      <c r="K679" s="8">
        <f ca="1">COUNTIF(OFFSET(Unit_CFDAs!B$2,0,0,COUNTA(Unit_CFDAs!B$2:B$68000),1),$I679)</f>
        <v>0</v>
      </c>
      <c r="L679" s="8">
        <f ca="1">COUNTIF(OFFSET(Unit_CFDAs!C$2,0,0,COUNTA(Unit_CFDAs!C$2:C$68000),1),$I679)</f>
        <v>0</v>
      </c>
      <c r="M679" s="8">
        <f ca="1">COUNTIF(OFFSET(Unit_CFDAs!D$2,0,0,COUNTA(Unit_CFDAs!D$2:D$68000),1),$I679)</f>
        <v>0</v>
      </c>
      <c r="N679" s="8">
        <f ca="1">COUNTIF(OFFSET(Unit_CFDAs!E$2,0,0,COUNTA(Unit_CFDAs!E$2:E$68000),1),$I679)</f>
        <v>0</v>
      </c>
      <c r="O679" s="9">
        <f ca="1">COUNTIF(OFFSET(Unit_CFDAs!F$2,0,0,COUNTA(Unit_CFDAs!F$2:F$68000),1),$I679)</f>
        <v>0</v>
      </c>
      <c r="P679" s="11">
        <f ca="1">COUNTIF(OFFSET(Unit_CFDAs!G$2,0,0,COUNTA(Unit_CFDAs!G$2:G$68000),1),$I679)</f>
        <v>0</v>
      </c>
      <c r="Q679" s="11">
        <f ca="1">COUNTIF(OFFSET(Unit_CFDAs!H$2,0,0,COUNTA(Unit_CFDAs!H$2:H$68000),1),$I679)</f>
        <v>1</v>
      </c>
      <c r="R679" s="11">
        <f ca="1">COUNTIF(OFFSET(Unit_CFDAs!I$2,0,0,COUNTA(Unit_CFDAs!I$2:I$68000),1),$I679)</f>
        <v>0</v>
      </c>
      <c r="S679" s="11">
        <f ca="1">COUNTIF(OFFSET(Unit_CFDAs!J$2,0,0,COUNTA(Unit_CFDAs!J$2:J$68000),1),$I679)</f>
        <v>0</v>
      </c>
      <c r="T679" s="11">
        <f ca="1">COUNTIF(OFFSET(Unit_CFDAs!K$2,0,0,COUNTA(Unit_CFDAs!K$2:K$68000),1),$I679)</f>
        <v>0</v>
      </c>
      <c r="U679" t="str">
        <f>INDEX('CFDA-Defs'!$C$2:$C$68000,MATCH(I679,'CFDA-Defs'!$B$2:$B$68000))</f>
        <v>National Institutes Of Health, Department Of Health And Human Services</v>
      </c>
      <c r="V679" t="str">
        <f>INDEX('CFDA-Defs'!$A$2:$A$68000,MATCH(I679,'CFDA-Defs'!$B$2:$B$68000))</f>
        <v>Research Infrastructure Programs</v>
      </c>
    </row>
    <row r="680" spans="1:22" x14ac:dyDescent="0.2">
      <c r="A680" s="1">
        <v>41072</v>
      </c>
      <c r="B680" s="1">
        <v>42253</v>
      </c>
      <c r="C680" t="s">
        <v>7157</v>
      </c>
      <c r="D680" t="s">
        <v>7158</v>
      </c>
      <c r="E680" t="s">
        <v>5633</v>
      </c>
      <c r="G680" t="s">
        <v>7159</v>
      </c>
      <c r="H680" t="s">
        <v>7160</v>
      </c>
      <c r="I680">
        <v>93.350999999999999</v>
      </c>
      <c r="J680" s="8">
        <f ca="1">COUNTIF(OFFSET(Unit_CFDAs!A$2,0,0,COUNTA(Unit_CFDAs!A$2:A$68000),1),$I680)</f>
        <v>0</v>
      </c>
      <c r="K680" s="8">
        <f ca="1">COUNTIF(OFFSET(Unit_CFDAs!B$2,0,0,COUNTA(Unit_CFDAs!B$2:B$68000),1),$I680)</f>
        <v>0</v>
      </c>
      <c r="L680" s="8">
        <f ca="1">COUNTIF(OFFSET(Unit_CFDAs!C$2,0,0,COUNTA(Unit_CFDAs!C$2:C$68000),1),$I680)</f>
        <v>0</v>
      </c>
      <c r="M680" s="8">
        <f ca="1">COUNTIF(OFFSET(Unit_CFDAs!D$2,0,0,COUNTA(Unit_CFDAs!D$2:D$68000),1),$I680)</f>
        <v>0</v>
      </c>
      <c r="N680" s="8">
        <f ca="1">COUNTIF(OFFSET(Unit_CFDAs!E$2,0,0,COUNTA(Unit_CFDAs!E$2:E$68000),1),$I680)</f>
        <v>0</v>
      </c>
      <c r="O680" s="9">
        <f ca="1">COUNTIF(OFFSET(Unit_CFDAs!F$2,0,0,COUNTA(Unit_CFDAs!F$2:F$68000),1),$I680)</f>
        <v>0</v>
      </c>
      <c r="P680" s="11">
        <f ca="1">COUNTIF(OFFSET(Unit_CFDAs!G$2,0,0,COUNTA(Unit_CFDAs!G$2:G$68000),1),$I680)</f>
        <v>0</v>
      </c>
      <c r="Q680" s="11">
        <f ca="1">COUNTIF(OFFSET(Unit_CFDAs!H$2,0,0,COUNTA(Unit_CFDAs!H$2:H$68000),1),$I680)</f>
        <v>1</v>
      </c>
      <c r="R680" s="11">
        <f ca="1">COUNTIF(OFFSET(Unit_CFDAs!I$2,0,0,COUNTA(Unit_CFDAs!I$2:I$68000),1),$I680)</f>
        <v>0</v>
      </c>
      <c r="S680" s="11">
        <f ca="1">COUNTIF(OFFSET(Unit_CFDAs!J$2,0,0,COUNTA(Unit_CFDAs!J$2:J$68000),1),$I680)</f>
        <v>0</v>
      </c>
      <c r="T680" s="11">
        <f ca="1">COUNTIF(OFFSET(Unit_CFDAs!K$2,0,0,COUNTA(Unit_CFDAs!K$2:K$68000),1),$I680)</f>
        <v>0</v>
      </c>
      <c r="U680" t="str">
        <f>INDEX('CFDA-Defs'!$C$2:$C$68000,MATCH(I680,'CFDA-Defs'!$B$2:$B$68000))</f>
        <v>National Institutes Of Health, Department Of Health And Human Services</v>
      </c>
      <c r="V680" t="str">
        <f>INDEX('CFDA-Defs'!$A$2:$A$68000,MATCH(I680,'CFDA-Defs'!$B$2:$B$68000))</f>
        <v>Research Infrastructure Programs</v>
      </c>
    </row>
    <row r="681" spans="1:22" x14ac:dyDescent="0.2">
      <c r="A681" s="1">
        <v>40985</v>
      </c>
      <c r="B681" s="1">
        <v>42130</v>
      </c>
      <c r="C681" t="s">
        <v>7161</v>
      </c>
      <c r="D681" t="s">
        <v>7162</v>
      </c>
      <c r="E681" t="s">
        <v>5633</v>
      </c>
      <c r="F681">
        <v>275000</v>
      </c>
      <c r="G681" t="s">
        <v>7163</v>
      </c>
      <c r="H681" t="s">
        <v>7164</v>
      </c>
      <c r="I681">
        <v>93.350999999999999</v>
      </c>
      <c r="J681" s="8">
        <f ca="1">COUNTIF(OFFSET(Unit_CFDAs!A$2,0,0,COUNTA(Unit_CFDAs!A$2:A$68000),1),$I681)</f>
        <v>0</v>
      </c>
      <c r="K681" s="8">
        <f ca="1">COUNTIF(OFFSET(Unit_CFDAs!B$2,0,0,COUNTA(Unit_CFDAs!B$2:B$68000),1),$I681)</f>
        <v>0</v>
      </c>
      <c r="L681" s="8">
        <f ca="1">COUNTIF(OFFSET(Unit_CFDAs!C$2,0,0,COUNTA(Unit_CFDAs!C$2:C$68000),1),$I681)</f>
        <v>0</v>
      </c>
      <c r="M681" s="8">
        <f ca="1">COUNTIF(OFFSET(Unit_CFDAs!D$2,0,0,COUNTA(Unit_CFDAs!D$2:D$68000),1),$I681)</f>
        <v>0</v>
      </c>
      <c r="N681" s="8">
        <f ca="1">COUNTIF(OFFSET(Unit_CFDAs!E$2,0,0,COUNTA(Unit_CFDAs!E$2:E$68000),1),$I681)</f>
        <v>0</v>
      </c>
      <c r="O681" s="9">
        <f ca="1">COUNTIF(OFFSET(Unit_CFDAs!F$2,0,0,COUNTA(Unit_CFDAs!F$2:F$68000),1),$I681)</f>
        <v>0</v>
      </c>
      <c r="P681" s="11">
        <f ca="1">COUNTIF(OFFSET(Unit_CFDAs!G$2,0,0,COUNTA(Unit_CFDAs!G$2:G$68000),1),$I681)</f>
        <v>0</v>
      </c>
      <c r="Q681" s="11">
        <f ca="1">COUNTIF(OFFSET(Unit_CFDAs!H$2,0,0,COUNTA(Unit_CFDAs!H$2:H$68000),1),$I681)</f>
        <v>1</v>
      </c>
      <c r="R681" s="11">
        <f ca="1">COUNTIF(OFFSET(Unit_CFDAs!I$2,0,0,COUNTA(Unit_CFDAs!I$2:I$68000),1),$I681)</f>
        <v>0</v>
      </c>
      <c r="S681" s="11">
        <f ca="1">COUNTIF(OFFSET(Unit_CFDAs!J$2,0,0,COUNTA(Unit_CFDAs!J$2:J$68000),1),$I681)</f>
        <v>0</v>
      </c>
      <c r="T681" s="11">
        <f ca="1">COUNTIF(OFFSET(Unit_CFDAs!K$2,0,0,COUNTA(Unit_CFDAs!K$2:K$68000),1),$I681)</f>
        <v>0</v>
      </c>
      <c r="U681" t="str">
        <f>INDEX('CFDA-Defs'!$C$2:$C$68000,MATCH(I681,'CFDA-Defs'!$B$2:$B$68000))</f>
        <v>National Institutes Of Health, Department Of Health And Human Services</v>
      </c>
      <c r="V681" t="str">
        <f>INDEX('CFDA-Defs'!$A$2:$A$68000,MATCH(I681,'CFDA-Defs'!$B$2:$B$68000))</f>
        <v>Research Infrastructure Programs</v>
      </c>
    </row>
    <row r="682" spans="1:22" x14ac:dyDescent="0.2">
      <c r="A682" s="1">
        <v>40186</v>
      </c>
      <c r="B682" s="1">
        <v>41645</v>
      </c>
      <c r="C682" t="s">
        <v>7165</v>
      </c>
      <c r="D682" t="s">
        <v>7166</v>
      </c>
      <c r="E682" t="s">
        <v>5633</v>
      </c>
      <c r="G682" t="s">
        <v>7167</v>
      </c>
      <c r="H682" t="s">
        <v>7168</v>
      </c>
      <c r="I682">
        <v>93.350999999999999</v>
      </c>
      <c r="J682" s="8">
        <f ca="1">COUNTIF(OFFSET(Unit_CFDAs!A$2,0,0,COUNTA(Unit_CFDAs!A$2:A$68000),1),$I682)</f>
        <v>0</v>
      </c>
      <c r="K682" s="8">
        <f ca="1">COUNTIF(OFFSET(Unit_CFDAs!B$2,0,0,COUNTA(Unit_CFDAs!B$2:B$68000),1),$I682)</f>
        <v>0</v>
      </c>
      <c r="L682" s="8">
        <f ca="1">COUNTIF(OFFSET(Unit_CFDAs!C$2,0,0,COUNTA(Unit_CFDAs!C$2:C$68000),1),$I682)</f>
        <v>0</v>
      </c>
      <c r="M682" s="8">
        <f ca="1">COUNTIF(OFFSET(Unit_CFDAs!D$2,0,0,COUNTA(Unit_CFDAs!D$2:D$68000),1),$I682)</f>
        <v>0</v>
      </c>
      <c r="N682" s="8">
        <f ca="1">COUNTIF(OFFSET(Unit_CFDAs!E$2,0,0,COUNTA(Unit_CFDAs!E$2:E$68000),1),$I682)</f>
        <v>0</v>
      </c>
      <c r="O682" s="9">
        <f ca="1">COUNTIF(OFFSET(Unit_CFDAs!F$2,0,0,COUNTA(Unit_CFDAs!F$2:F$68000),1),$I682)</f>
        <v>0</v>
      </c>
      <c r="P682" s="11">
        <f ca="1">COUNTIF(OFFSET(Unit_CFDAs!G$2,0,0,COUNTA(Unit_CFDAs!G$2:G$68000),1),$I682)</f>
        <v>0</v>
      </c>
      <c r="Q682" s="11">
        <f ca="1">COUNTIF(OFFSET(Unit_CFDAs!H$2,0,0,COUNTA(Unit_CFDAs!H$2:H$68000),1),$I682)</f>
        <v>1</v>
      </c>
      <c r="R682" s="11">
        <f ca="1">COUNTIF(OFFSET(Unit_CFDAs!I$2,0,0,COUNTA(Unit_CFDAs!I$2:I$68000),1),$I682)</f>
        <v>0</v>
      </c>
      <c r="S682" s="11">
        <f ca="1">COUNTIF(OFFSET(Unit_CFDAs!J$2,0,0,COUNTA(Unit_CFDAs!J$2:J$68000),1),$I682)</f>
        <v>0</v>
      </c>
      <c r="T682" s="11">
        <f ca="1">COUNTIF(OFFSET(Unit_CFDAs!K$2,0,0,COUNTA(Unit_CFDAs!K$2:K$68000),1),$I682)</f>
        <v>0</v>
      </c>
      <c r="U682" t="str">
        <f>INDEX('CFDA-Defs'!$C$2:$C$68000,MATCH(I682,'CFDA-Defs'!$B$2:$B$68000))</f>
        <v>National Institutes Of Health, Department Of Health And Human Services</v>
      </c>
      <c r="V682" t="str">
        <f>INDEX('CFDA-Defs'!$A$2:$A$68000,MATCH(I682,'CFDA-Defs'!$B$2:$B$68000))</f>
        <v>Research Infrastructure Programs</v>
      </c>
    </row>
    <row r="683" spans="1:22" x14ac:dyDescent="0.2">
      <c r="A683" s="1">
        <v>41317</v>
      </c>
      <c r="B683" s="1">
        <v>42091</v>
      </c>
      <c r="C683" t="s">
        <v>8922</v>
      </c>
      <c r="D683" t="s">
        <v>8923</v>
      </c>
      <c r="E683" t="s">
        <v>5633</v>
      </c>
      <c r="F683">
        <v>499999</v>
      </c>
      <c r="G683" t="s">
        <v>8924</v>
      </c>
      <c r="H683" t="s">
        <v>8925</v>
      </c>
      <c r="I683">
        <v>93.361000000000004</v>
      </c>
      <c r="J683" s="8">
        <f ca="1">COUNTIF(OFFSET(Unit_CFDAs!A$2,0,0,COUNTA(Unit_CFDAs!A$2:A$68000),1),$I683)</f>
        <v>0</v>
      </c>
      <c r="K683" s="8">
        <f ca="1">COUNTIF(OFFSET(Unit_CFDAs!B$2,0,0,COUNTA(Unit_CFDAs!B$2:B$68000),1),$I683)</f>
        <v>1</v>
      </c>
      <c r="L683" s="8">
        <f ca="1">COUNTIF(OFFSET(Unit_CFDAs!C$2,0,0,COUNTA(Unit_CFDAs!C$2:C$68000),1),$I683)</f>
        <v>1</v>
      </c>
      <c r="M683" s="8">
        <f ca="1">COUNTIF(OFFSET(Unit_CFDAs!D$2,0,0,COUNTA(Unit_CFDAs!D$2:D$68000),1),$I683)</f>
        <v>1</v>
      </c>
      <c r="N683" s="8">
        <f ca="1">COUNTIF(OFFSET(Unit_CFDAs!E$2,0,0,COUNTA(Unit_CFDAs!E$2:E$68000),1),$I683)</f>
        <v>1</v>
      </c>
      <c r="O683" s="9">
        <f ca="1">COUNTIF(OFFSET(Unit_CFDAs!F$2,0,0,COUNTA(Unit_CFDAs!F$2:F$68000),1),$I683)</f>
        <v>2</v>
      </c>
      <c r="P683" s="11">
        <f ca="1">COUNTIF(OFFSET(Unit_CFDAs!G$2,0,0,COUNTA(Unit_CFDAs!G$2:G$68000),1),$I683)</f>
        <v>0</v>
      </c>
      <c r="Q683" s="11">
        <f ca="1">COUNTIF(OFFSET(Unit_CFDAs!H$2,0,0,COUNTA(Unit_CFDAs!H$2:H$68000),1),$I683)</f>
        <v>1</v>
      </c>
      <c r="R683" s="11">
        <f ca="1">COUNTIF(OFFSET(Unit_CFDAs!I$2,0,0,COUNTA(Unit_CFDAs!I$2:I$68000),1),$I683)</f>
        <v>0</v>
      </c>
      <c r="S683" s="11">
        <f ca="1">COUNTIF(OFFSET(Unit_CFDAs!J$2,0,0,COUNTA(Unit_CFDAs!J$2:J$68000),1),$I683)</f>
        <v>1</v>
      </c>
      <c r="T683" s="11">
        <f ca="1">COUNTIF(OFFSET(Unit_CFDAs!K$2,0,0,COUNTA(Unit_CFDAs!K$2:K$68000),1),$I683)</f>
        <v>1</v>
      </c>
      <c r="U683" t="str">
        <f>INDEX('CFDA-Defs'!$C$2:$C$68000,MATCH(I683,'CFDA-Defs'!$B$2:$B$68000))</f>
        <v>National Institutes Of Health, Department Of Health And Human Services</v>
      </c>
      <c r="V683" t="str">
        <f>INDEX('CFDA-Defs'!$A$2:$A$68000,MATCH(I683,'CFDA-Defs'!$B$2:$B$68000))</f>
        <v>Nursing Research</v>
      </c>
    </row>
    <row r="684" spans="1:22" x14ac:dyDescent="0.2">
      <c r="A684" s="1">
        <v>41298</v>
      </c>
      <c r="B684" s="1">
        <v>42406</v>
      </c>
      <c r="C684" t="s">
        <v>8918</v>
      </c>
      <c r="D684" t="s">
        <v>8919</v>
      </c>
      <c r="E684" t="s">
        <v>5633</v>
      </c>
      <c r="F684">
        <v>150000</v>
      </c>
      <c r="G684" t="s">
        <v>8920</v>
      </c>
      <c r="H684" t="s">
        <v>8921</v>
      </c>
      <c r="I684">
        <v>93.361000000000004</v>
      </c>
      <c r="J684" s="8">
        <f ca="1">COUNTIF(OFFSET(Unit_CFDAs!A$2,0,0,COUNTA(Unit_CFDAs!A$2:A$68000),1),$I684)</f>
        <v>0</v>
      </c>
      <c r="K684" s="8">
        <f ca="1">COUNTIF(OFFSET(Unit_CFDAs!B$2,0,0,COUNTA(Unit_CFDAs!B$2:B$68000),1),$I684)</f>
        <v>1</v>
      </c>
      <c r="L684" s="8">
        <f ca="1">COUNTIF(OFFSET(Unit_CFDAs!C$2,0,0,COUNTA(Unit_CFDAs!C$2:C$68000),1),$I684)</f>
        <v>1</v>
      </c>
      <c r="M684" s="8">
        <f ca="1">COUNTIF(OFFSET(Unit_CFDAs!D$2,0,0,COUNTA(Unit_CFDAs!D$2:D$68000),1),$I684)</f>
        <v>1</v>
      </c>
      <c r="N684" s="8">
        <f ca="1">COUNTIF(OFFSET(Unit_CFDAs!E$2,0,0,COUNTA(Unit_CFDAs!E$2:E$68000),1),$I684)</f>
        <v>1</v>
      </c>
      <c r="O684" s="9">
        <f ca="1">COUNTIF(OFFSET(Unit_CFDAs!F$2,0,0,COUNTA(Unit_CFDAs!F$2:F$68000),1),$I684)</f>
        <v>2</v>
      </c>
      <c r="P684" s="11">
        <f ca="1">COUNTIF(OFFSET(Unit_CFDAs!G$2,0,0,COUNTA(Unit_CFDAs!G$2:G$68000),1),$I684)</f>
        <v>0</v>
      </c>
      <c r="Q684" s="11">
        <f ca="1">COUNTIF(OFFSET(Unit_CFDAs!H$2,0,0,COUNTA(Unit_CFDAs!H$2:H$68000),1),$I684)</f>
        <v>1</v>
      </c>
      <c r="R684" s="11">
        <f ca="1">COUNTIF(OFFSET(Unit_CFDAs!I$2,0,0,COUNTA(Unit_CFDAs!I$2:I$68000),1),$I684)</f>
        <v>0</v>
      </c>
      <c r="S684" s="11">
        <f ca="1">COUNTIF(OFFSET(Unit_CFDAs!J$2,0,0,COUNTA(Unit_CFDAs!J$2:J$68000),1),$I684)</f>
        <v>1</v>
      </c>
      <c r="T684" s="11">
        <f ca="1">COUNTIF(OFFSET(Unit_CFDAs!K$2,0,0,COUNTA(Unit_CFDAs!K$2:K$68000),1),$I684)</f>
        <v>1</v>
      </c>
      <c r="U684" t="str">
        <f>INDEX('CFDA-Defs'!$C$2:$C$68000,MATCH(I684,'CFDA-Defs'!$B$2:$B$68000))</f>
        <v>National Institutes Of Health, Department Of Health And Human Services</v>
      </c>
      <c r="V684" t="str">
        <f>INDEX('CFDA-Defs'!$A$2:$A$68000,MATCH(I684,'CFDA-Defs'!$B$2:$B$68000))</f>
        <v>Nursing Research</v>
      </c>
    </row>
    <row r="685" spans="1:22" x14ac:dyDescent="0.2">
      <c r="A685" s="1">
        <v>41282</v>
      </c>
      <c r="B685" s="1">
        <v>42496</v>
      </c>
      <c r="C685" t="s">
        <v>9286</v>
      </c>
      <c r="D685" t="s">
        <v>9287</v>
      </c>
      <c r="E685" t="s">
        <v>5633</v>
      </c>
      <c r="G685" t="s">
        <v>9288</v>
      </c>
      <c r="H685" t="s">
        <v>9289</v>
      </c>
      <c r="I685">
        <v>93.361000000000004</v>
      </c>
      <c r="J685" s="8">
        <f ca="1">COUNTIF(OFFSET(Unit_CFDAs!A$2,0,0,COUNTA(Unit_CFDAs!A$2:A$68000),1),$I685)</f>
        <v>0</v>
      </c>
      <c r="K685" s="8">
        <f ca="1">COUNTIF(OFFSET(Unit_CFDAs!B$2,0,0,COUNTA(Unit_CFDAs!B$2:B$68000),1),$I685)</f>
        <v>1</v>
      </c>
      <c r="L685" s="8">
        <f ca="1">COUNTIF(OFFSET(Unit_CFDAs!C$2,0,0,COUNTA(Unit_CFDAs!C$2:C$68000),1),$I685)</f>
        <v>1</v>
      </c>
      <c r="M685" s="8">
        <f ca="1">COUNTIF(OFFSET(Unit_CFDAs!D$2,0,0,COUNTA(Unit_CFDAs!D$2:D$68000),1),$I685)</f>
        <v>1</v>
      </c>
      <c r="N685" s="8">
        <f ca="1">COUNTIF(OFFSET(Unit_CFDAs!E$2,0,0,COUNTA(Unit_CFDAs!E$2:E$68000),1),$I685)</f>
        <v>1</v>
      </c>
      <c r="O685" s="9">
        <f ca="1">COUNTIF(OFFSET(Unit_CFDAs!F$2,0,0,COUNTA(Unit_CFDAs!F$2:F$68000),1),$I685)</f>
        <v>2</v>
      </c>
      <c r="P685" s="11">
        <f ca="1">COUNTIF(OFFSET(Unit_CFDAs!G$2,0,0,COUNTA(Unit_CFDAs!G$2:G$68000),1),$I685)</f>
        <v>0</v>
      </c>
      <c r="Q685" s="11">
        <f ca="1">COUNTIF(OFFSET(Unit_CFDAs!H$2,0,0,COUNTA(Unit_CFDAs!H$2:H$68000),1),$I685)</f>
        <v>1</v>
      </c>
      <c r="R685" s="11">
        <f ca="1">COUNTIF(OFFSET(Unit_CFDAs!I$2,0,0,COUNTA(Unit_CFDAs!I$2:I$68000),1),$I685)</f>
        <v>0</v>
      </c>
      <c r="S685" s="11">
        <f ca="1">COUNTIF(OFFSET(Unit_CFDAs!J$2,0,0,COUNTA(Unit_CFDAs!J$2:J$68000),1),$I685)</f>
        <v>1</v>
      </c>
      <c r="T685" s="11">
        <f ca="1">COUNTIF(OFFSET(Unit_CFDAs!K$2,0,0,COUNTA(Unit_CFDAs!K$2:K$68000),1),$I685)</f>
        <v>1</v>
      </c>
      <c r="U685" t="str">
        <f>INDEX('CFDA-Defs'!$C$2:$C$68000,MATCH(I685,'CFDA-Defs'!$B$2:$B$68000))</f>
        <v>National Institutes Of Health, Department Of Health And Human Services</v>
      </c>
      <c r="V685" t="str">
        <f>INDEX('CFDA-Defs'!$A$2:$A$68000,MATCH(I685,'CFDA-Defs'!$B$2:$B$68000))</f>
        <v>Nursing Research</v>
      </c>
    </row>
    <row r="686" spans="1:22" x14ac:dyDescent="0.2">
      <c r="A686" s="1">
        <v>41282</v>
      </c>
      <c r="B686" s="1">
        <v>42496</v>
      </c>
      <c r="C686" t="s">
        <v>9290</v>
      </c>
      <c r="D686" t="s">
        <v>9291</v>
      </c>
      <c r="E686" t="s">
        <v>5633</v>
      </c>
      <c r="F686">
        <v>200000</v>
      </c>
      <c r="G686" t="s">
        <v>9292</v>
      </c>
      <c r="H686" t="s">
        <v>9293</v>
      </c>
      <c r="I686">
        <v>93.361000000000004</v>
      </c>
      <c r="J686" s="8">
        <f ca="1">COUNTIF(OFFSET(Unit_CFDAs!A$2,0,0,COUNTA(Unit_CFDAs!A$2:A$68000),1),$I686)</f>
        <v>0</v>
      </c>
      <c r="K686" s="8">
        <f ca="1">COUNTIF(OFFSET(Unit_CFDAs!B$2,0,0,COUNTA(Unit_CFDAs!B$2:B$68000),1),$I686)</f>
        <v>1</v>
      </c>
      <c r="L686" s="8">
        <f ca="1">COUNTIF(OFFSET(Unit_CFDAs!C$2,0,0,COUNTA(Unit_CFDAs!C$2:C$68000),1),$I686)</f>
        <v>1</v>
      </c>
      <c r="M686" s="8">
        <f ca="1">COUNTIF(OFFSET(Unit_CFDAs!D$2,0,0,COUNTA(Unit_CFDAs!D$2:D$68000),1),$I686)</f>
        <v>1</v>
      </c>
      <c r="N686" s="8">
        <f ca="1">COUNTIF(OFFSET(Unit_CFDAs!E$2,0,0,COUNTA(Unit_CFDAs!E$2:E$68000),1),$I686)</f>
        <v>1</v>
      </c>
      <c r="O686" s="9">
        <f ca="1">COUNTIF(OFFSET(Unit_CFDAs!F$2,0,0,COUNTA(Unit_CFDAs!F$2:F$68000),1),$I686)</f>
        <v>2</v>
      </c>
      <c r="P686" s="11">
        <f ca="1">COUNTIF(OFFSET(Unit_CFDAs!G$2,0,0,COUNTA(Unit_CFDAs!G$2:G$68000),1),$I686)</f>
        <v>0</v>
      </c>
      <c r="Q686" s="11">
        <f ca="1">COUNTIF(OFFSET(Unit_CFDAs!H$2,0,0,COUNTA(Unit_CFDAs!H$2:H$68000),1),$I686)</f>
        <v>1</v>
      </c>
      <c r="R686" s="11">
        <f ca="1">COUNTIF(OFFSET(Unit_CFDAs!I$2,0,0,COUNTA(Unit_CFDAs!I$2:I$68000),1),$I686)</f>
        <v>0</v>
      </c>
      <c r="S686" s="11">
        <f ca="1">COUNTIF(OFFSET(Unit_CFDAs!J$2,0,0,COUNTA(Unit_CFDAs!J$2:J$68000),1),$I686)</f>
        <v>1</v>
      </c>
      <c r="T686" s="11">
        <f ca="1">COUNTIF(OFFSET(Unit_CFDAs!K$2,0,0,COUNTA(Unit_CFDAs!K$2:K$68000),1),$I686)</f>
        <v>1</v>
      </c>
      <c r="U686" t="str">
        <f>INDEX('CFDA-Defs'!$C$2:$C$68000,MATCH(I686,'CFDA-Defs'!$B$2:$B$68000))</f>
        <v>National Institutes Of Health, Department Of Health And Human Services</v>
      </c>
      <c r="V686" t="str">
        <f>INDEX('CFDA-Defs'!$A$2:$A$68000,MATCH(I686,'CFDA-Defs'!$B$2:$B$68000))</f>
        <v>Nursing Research</v>
      </c>
    </row>
    <row r="687" spans="1:22" x14ac:dyDescent="0.2">
      <c r="A687" s="1">
        <v>41251</v>
      </c>
      <c r="B687" s="1">
        <v>42028</v>
      </c>
      <c r="C687" t="s">
        <v>9282</v>
      </c>
      <c r="D687" t="s">
        <v>9283</v>
      </c>
      <c r="E687" t="s">
        <v>5633</v>
      </c>
      <c r="F687">
        <v>300000</v>
      </c>
      <c r="G687" t="s">
        <v>9284</v>
      </c>
      <c r="H687" t="s">
        <v>9285</v>
      </c>
      <c r="I687">
        <v>93.361000000000004</v>
      </c>
      <c r="J687" s="8">
        <f ca="1">COUNTIF(OFFSET(Unit_CFDAs!A$2,0,0,COUNTA(Unit_CFDAs!A$2:A$68000),1),$I687)</f>
        <v>0</v>
      </c>
      <c r="K687" s="8">
        <f ca="1">COUNTIF(OFFSET(Unit_CFDAs!B$2,0,0,COUNTA(Unit_CFDAs!B$2:B$68000),1),$I687)</f>
        <v>1</v>
      </c>
      <c r="L687" s="8">
        <f ca="1">COUNTIF(OFFSET(Unit_CFDAs!C$2,0,0,COUNTA(Unit_CFDAs!C$2:C$68000),1),$I687)</f>
        <v>1</v>
      </c>
      <c r="M687" s="8">
        <f ca="1">COUNTIF(OFFSET(Unit_CFDAs!D$2,0,0,COUNTA(Unit_CFDAs!D$2:D$68000),1),$I687)</f>
        <v>1</v>
      </c>
      <c r="N687" s="8">
        <f ca="1">COUNTIF(OFFSET(Unit_CFDAs!E$2,0,0,COUNTA(Unit_CFDAs!E$2:E$68000),1),$I687)</f>
        <v>1</v>
      </c>
      <c r="O687" s="9">
        <f ca="1">COUNTIF(OFFSET(Unit_CFDAs!F$2,0,0,COUNTA(Unit_CFDAs!F$2:F$68000),1),$I687)</f>
        <v>2</v>
      </c>
      <c r="P687" s="11">
        <f ca="1">COUNTIF(OFFSET(Unit_CFDAs!G$2,0,0,COUNTA(Unit_CFDAs!G$2:G$68000),1),$I687)</f>
        <v>0</v>
      </c>
      <c r="Q687" s="11">
        <f ca="1">COUNTIF(OFFSET(Unit_CFDAs!H$2,0,0,COUNTA(Unit_CFDAs!H$2:H$68000),1),$I687)</f>
        <v>1</v>
      </c>
      <c r="R687" s="11">
        <f ca="1">COUNTIF(OFFSET(Unit_CFDAs!I$2,0,0,COUNTA(Unit_CFDAs!I$2:I$68000),1),$I687)</f>
        <v>0</v>
      </c>
      <c r="S687" s="11">
        <f ca="1">COUNTIF(OFFSET(Unit_CFDAs!J$2,0,0,COUNTA(Unit_CFDAs!J$2:J$68000),1),$I687)</f>
        <v>1</v>
      </c>
      <c r="T687" s="11">
        <f ca="1">COUNTIF(OFFSET(Unit_CFDAs!K$2,0,0,COUNTA(Unit_CFDAs!K$2:K$68000),1),$I687)</f>
        <v>1</v>
      </c>
      <c r="U687" t="str">
        <f>INDEX('CFDA-Defs'!$C$2:$C$68000,MATCH(I687,'CFDA-Defs'!$B$2:$B$68000))</f>
        <v>National Institutes Of Health, Department Of Health And Human Services</v>
      </c>
      <c r="V687" t="str">
        <f>INDEX('CFDA-Defs'!$A$2:$A$68000,MATCH(I687,'CFDA-Defs'!$B$2:$B$68000))</f>
        <v>Nursing Research</v>
      </c>
    </row>
    <row r="688" spans="1:22" x14ac:dyDescent="0.2">
      <c r="A688" s="1">
        <v>41237</v>
      </c>
      <c r="B688" s="1">
        <v>42496</v>
      </c>
      <c r="C688" t="s">
        <v>9294</v>
      </c>
      <c r="D688" t="s">
        <v>9281</v>
      </c>
      <c r="E688" t="s">
        <v>5633</v>
      </c>
      <c r="G688" t="s">
        <v>9295</v>
      </c>
      <c r="H688" t="s">
        <v>9296</v>
      </c>
      <c r="I688">
        <v>93.361000000000004</v>
      </c>
      <c r="J688" s="8">
        <f ca="1">COUNTIF(OFFSET(Unit_CFDAs!A$2,0,0,COUNTA(Unit_CFDAs!A$2:A$68000),1),$I688)</f>
        <v>0</v>
      </c>
      <c r="K688" s="8">
        <f ca="1">COUNTIF(OFFSET(Unit_CFDAs!B$2,0,0,COUNTA(Unit_CFDAs!B$2:B$68000),1),$I688)</f>
        <v>1</v>
      </c>
      <c r="L688" s="8">
        <f ca="1">COUNTIF(OFFSET(Unit_CFDAs!C$2,0,0,COUNTA(Unit_CFDAs!C$2:C$68000),1),$I688)</f>
        <v>1</v>
      </c>
      <c r="M688" s="8">
        <f ca="1">COUNTIF(OFFSET(Unit_CFDAs!D$2,0,0,COUNTA(Unit_CFDAs!D$2:D$68000),1),$I688)</f>
        <v>1</v>
      </c>
      <c r="N688" s="8">
        <f ca="1">COUNTIF(OFFSET(Unit_CFDAs!E$2,0,0,COUNTA(Unit_CFDAs!E$2:E$68000),1),$I688)</f>
        <v>1</v>
      </c>
      <c r="O688" s="9">
        <f ca="1">COUNTIF(OFFSET(Unit_CFDAs!F$2,0,0,COUNTA(Unit_CFDAs!F$2:F$68000),1),$I688)</f>
        <v>2</v>
      </c>
      <c r="P688" s="11">
        <f ca="1">COUNTIF(OFFSET(Unit_CFDAs!G$2,0,0,COUNTA(Unit_CFDAs!G$2:G$68000),1),$I688)</f>
        <v>0</v>
      </c>
      <c r="Q688" s="11">
        <f ca="1">COUNTIF(OFFSET(Unit_CFDAs!H$2,0,0,COUNTA(Unit_CFDAs!H$2:H$68000),1),$I688)</f>
        <v>1</v>
      </c>
      <c r="R688" s="11">
        <f ca="1">COUNTIF(OFFSET(Unit_CFDAs!I$2,0,0,COUNTA(Unit_CFDAs!I$2:I$68000),1),$I688)</f>
        <v>0</v>
      </c>
      <c r="S688" s="11">
        <f ca="1">COUNTIF(OFFSET(Unit_CFDAs!J$2,0,0,COUNTA(Unit_CFDAs!J$2:J$68000),1),$I688)</f>
        <v>1</v>
      </c>
      <c r="T688" s="11">
        <f ca="1">COUNTIF(OFFSET(Unit_CFDAs!K$2,0,0,COUNTA(Unit_CFDAs!K$2:K$68000),1),$I688)</f>
        <v>1</v>
      </c>
      <c r="U688" t="str">
        <f>INDEX('CFDA-Defs'!$C$2:$C$68000,MATCH(I688,'CFDA-Defs'!$B$2:$B$68000))</f>
        <v>National Institutes Of Health, Department Of Health And Human Services</v>
      </c>
      <c r="V688" t="str">
        <f>INDEX('CFDA-Defs'!$A$2:$A$68000,MATCH(I688,'CFDA-Defs'!$B$2:$B$68000))</f>
        <v>Nursing Research</v>
      </c>
    </row>
    <row r="689" spans="1:22" x14ac:dyDescent="0.2">
      <c r="A689" s="1">
        <v>41202</v>
      </c>
      <c r="B689" s="1">
        <v>42375</v>
      </c>
      <c r="C689" t="s">
        <v>8564</v>
      </c>
      <c r="D689" t="s">
        <v>8565</v>
      </c>
      <c r="E689" t="s">
        <v>5633</v>
      </c>
      <c r="G689" t="s">
        <v>8566</v>
      </c>
      <c r="H689" t="s">
        <v>8567</v>
      </c>
      <c r="I689">
        <v>93.361000000000004</v>
      </c>
      <c r="J689" s="8">
        <f ca="1">COUNTIF(OFFSET(Unit_CFDAs!A$2,0,0,COUNTA(Unit_CFDAs!A$2:A$68000),1),$I689)</f>
        <v>0</v>
      </c>
      <c r="K689" s="8">
        <f ca="1">COUNTIF(OFFSET(Unit_CFDAs!B$2,0,0,COUNTA(Unit_CFDAs!B$2:B$68000),1),$I689)</f>
        <v>1</v>
      </c>
      <c r="L689" s="8">
        <f ca="1">COUNTIF(OFFSET(Unit_CFDAs!C$2,0,0,COUNTA(Unit_CFDAs!C$2:C$68000),1),$I689)</f>
        <v>1</v>
      </c>
      <c r="M689" s="8">
        <f ca="1">COUNTIF(OFFSET(Unit_CFDAs!D$2,0,0,COUNTA(Unit_CFDAs!D$2:D$68000),1),$I689)</f>
        <v>1</v>
      </c>
      <c r="N689" s="8">
        <f ca="1">COUNTIF(OFFSET(Unit_CFDAs!E$2,0,0,COUNTA(Unit_CFDAs!E$2:E$68000),1),$I689)</f>
        <v>1</v>
      </c>
      <c r="O689" s="9">
        <f ca="1">COUNTIF(OFFSET(Unit_CFDAs!F$2,0,0,COUNTA(Unit_CFDAs!F$2:F$68000),1),$I689)</f>
        <v>2</v>
      </c>
      <c r="P689" s="11">
        <f ca="1">COUNTIF(OFFSET(Unit_CFDAs!G$2,0,0,COUNTA(Unit_CFDAs!G$2:G$68000),1),$I689)</f>
        <v>0</v>
      </c>
      <c r="Q689" s="11">
        <f ca="1">COUNTIF(OFFSET(Unit_CFDAs!H$2,0,0,COUNTA(Unit_CFDAs!H$2:H$68000),1),$I689)</f>
        <v>1</v>
      </c>
      <c r="R689" s="11">
        <f ca="1">COUNTIF(OFFSET(Unit_CFDAs!I$2,0,0,COUNTA(Unit_CFDAs!I$2:I$68000),1),$I689)</f>
        <v>0</v>
      </c>
      <c r="S689" s="11">
        <f ca="1">COUNTIF(OFFSET(Unit_CFDAs!J$2,0,0,COUNTA(Unit_CFDAs!J$2:J$68000),1),$I689)</f>
        <v>1</v>
      </c>
      <c r="T689" s="11">
        <f ca="1">COUNTIF(OFFSET(Unit_CFDAs!K$2,0,0,COUNTA(Unit_CFDAs!K$2:K$68000),1),$I689)</f>
        <v>1</v>
      </c>
      <c r="U689" t="str">
        <f>INDEX('CFDA-Defs'!$C$2:$C$68000,MATCH(I689,'CFDA-Defs'!$B$2:$B$68000))</f>
        <v>National Institutes Of Health, Department Of Health And Human Services</v>
      </c>
      <c r="V689" t="str">
        <f>INDEX('CFDA-Defs'!$A$2:$A$68000,MATCH(I689,'CFDA-Defs'!$B$2:$B$68000))</f>
        <v>Nursing Research</v>
      </c>
    </row>
    <row r="690" spans="1:22" x14ac:dyDescent="0.2">
      <c r="A690" s="1">
        <v>41202</v>
      </c>
      <c r="B690" s="1">
        <v>42375</v>
      </c>
      <c r="C690" t="s">
        <v>8568</v>
      </c>
      <c r="D690" t="s">
        <v>8569</v>
      </c>
      <c r="E690" t="s">
        <v>5633</v>
      </c>
      <c r="F690">
        <v>50000</v>
      </c>
      <c r="G690" t="s">
        <v>8570</v>
      </c>
      <c r="H690" t="s">
        <v>8571</v>
      </c>
      <c r="I690">
        <v>93.361000000000004</v>
      </c>
      <c r="J690" s="8">
        <f ca="1">COUNTIF(OFFSET(Unit_CFDAs!A$2,0,0,COUNTA(Unit_CFDAs!A$2:A$68000),1),$I690)</f>
        <v>0</v>
      </c>
      <c r="K690" s="8">
        <f ca="1">COUNTIF(OFFSET(Unit_CFDAs!B$2,0,0,COUNTA(Unit_CFDAs!B$2:B$68000),1),$I690)</f>
        <v>1</v>
      </c>
      <c r="L690" s="8">
        <f ca="1">COUNTIF(OFFSET(Unit_CFDAs!C$2,0,0,COUNTA(Unit_CFDAs!C$2:C$68000),1),$I690)</f>
        <v>1</v>
      </c>
      <c r="M690" s="8">
        <f ca="1">COUNTIF(OFFSET(Unit_CFDAs!D$2,0,0,COUNTA(Unit_CFDAs!D$2:D$68000),1),$I690)</f>
        <v>1</v>
      </c>
      <c r="N690" s="8">
        <f ca="1">COUNTIF(OFFSET(Unit_CFDAs!E$2,0,0,COUNTA(Unit_CFDAs!E$2:E$68000),1),$I690)</f>
        <v>1</v>
      </c>
      <c r="O690" s="9">
        <f ca="1">COUNTIF(OFFSET(Unit_CFDAs!F$2,0,0,COUNTA(Unit_CFDAs!F$2:F$68000),1),$I690)</f>
        <v>2</v>
      </c>
      <c r="P690" s="11">
        <f ca="1">COUNTIF(OFFSET(Unit_CFDAs!G$2,0,0,COUNTA(Unit_CFDAs!G$2:G$68000),1),$I690)</f>
        <v>0</v>
      </c>
      <c r="Q690" s="11">
        <f ca="1">COUNTIF(OFFSET(Unit_CFDAs!H$2,0,0,COUNTA(Unit_CFDAs!H$2:H$68000),1),$I690)</f>
        <v>1</v>
      </c>
      <c r="R690" s="11">
        <f ca="1">COUNTIF(OFFSET(Unit_CFDAs!I$2,0,0,COUNTA(Unit_CFDAs!I$2:I$68000),1),$I690)</f>
        <v>0</v>
      </c>
      <c r="S690" s="11">
        <f ca="1">COUNTIF(OFFSET(Unit_CFDAs!J$2,0,0,COUNTA(Unit_CFDAs!J$2:J$68000),1),$I690)</f>
        <v>1</v>
      </c>
      <c r="T690" s="11">
        <f ca="1">COUNTIF(OFFSET(Unit_CFDAs!K$2,0,0,COUNTA(Unit_CFDAs!K$2:K$68000),1),$I690)</f>
        <v>1</v>
      </c>
      <c r="U690" t="str">
        <f>INDEX('CFDA-Defs'!$C$2:$C$68000,MATCH(I690,'CFDA-Defs'!$B$2:$B$68000))</f>
        <v>National Institutes Of Health, Department Of Health And Human Services</v>
      </c>
      <c r="V690" t="str">
        <f>INDEX('CFDA-Defs'!$A$2:$A$68000,MATCH(I690,'CFDA-Defs'!$B$2:$B$68000))</f>
        <v>Nursing Research</v>
      </c>
    </row>
    <row r="691" spans="1:22" x14ac:dyDescent="0.2">
      <c r="A691" s="1">
        <v>41199</v>
      </c>
      <c r="B691" s="1">
        <v>42375</v>
      </c>
      <c r="C691" t="s">
        <v>8489</v>
      </c>
      <c r="D691" t="s">
        <v>8490</v>
      </c>
      <c r="E691" t="s">
        <v>5633</v>
      </c>
      <c r="F691">
        <v>200000</v>
      </c>
      <c r="G691" t="s">
        <v>8491</v>
      </c>
      <c r="H691" t="s">
        <v>8492</v>
      </c>
      <c r="I691">
        <v>93.361000000000004</v>
      </c>
      <c r="J691" s="8">
        <f ca="1">COUNTIF(OFFSET(Unit_CFDAs!A$2,0,0,COUNTA(Unit_CFDAs!A$2:A$68000),1),$I691)</f>
        <v>0</v>
      </c>
      <c r="K691" s="8">
        <f ca="1">COUNTIF(OFFSET(Unit_CFDAs!B$2,0,0,COUNTA(Unit_CFDAs!B$2:B$68000),1),$I691)</f>
        <v>1</v>
      </c>
      <c r="L691" s="8">
        <f ca="1">COUNTIF(OFFSET(Unit_CFDAs!C$2,0,0,COUNTA(Unit_CFDAs!C$2:C$68000),1),$I691)</f>
        <v>1</v>
      </c>
      <c r="M691" s="8">
        <f ca="1">COUNTIF(OFFSET(Unit_CFDAs!D$2,0,0,COUNTA(Unit_CFDAs!D$2:D$68000),1),$I691)</f>
        <v>1</v>
      </c>
      <c r="N691" s="8">
        <f ca="1">COUNTIF(OFFSET(Unit_CFDAs!E$2,0,0,COUNTA(Unit_CFDAs!E$2:E$68000),1),$I691)</f>
        <v>1</v>
      </c>
      <c r="O691" s="9">
        <f ca="1">COUNTIF(OFFSET(Unit_CFDAs!F$2,0,0,COUNTA(Unit_CFDAs!F$2:F$68000),1),$I691)</f>
        <v>2</v>
      </c>
      <c r="P691" s="11">
        <f ca="1">COUNTIF(OFFSET(Unit_CFDAs!G$2,0,0,COUNTA(Unit_CFDAs!G$2:G$68000),1),$I691)</f>
        <v>0</v>
      </c>
      <c r="Q691" s="11">
        <f ca="1">COUNTIF(OFFSET(Unit_CFDAs!H$2,0,0,COUNTA(Unit_CFDAs!H$2:H$68000),1),$I691)</f>
        <v>1</v>
      </c>
      <c r="R691" s="11">
        <f ca="1">COUNTIF(OFFSET(Unit_CFDAs!I$2,0,0,COUNTA(Unit_CFDAs!I$2:I$68000),1),$I691)</f>
        <v>0</v>
      </c>
      <c r="S691" s="11">
        <f ca="1">COUNTIF(OFFSET(Unit_CFDAs!J$2,0,0,COUNTA(Unit_CFDAs!J$2:J$68000),1),$I691)</f>
        <v>1</v>
      </c>
      <c r="T691" s="11">
        <f ca="1">COUNTIF(OFFSET(Unit_CFDAs!K$2,0,0,COUNTA(Unit_CFDAs!K$2:K$68000),1),$I691)</f>
        <v>1</v>
      </c>
      <c r="U691" t="str">
        <f>INDEX('CFDA-Defs'!$C$2:$C$68000,MATCH(I691,'CFDA-Defs'!$B$2:$B$68000))</f>
        <v>National Institutes Of Health, Department Of Health And Human Services</v>
      </c>
      <c r="V691" t="str">
        <f>INDEX('CFDA-Defs'!$A$2:$A$68000,MATCH(I691,'CFDA-Defs'!$B$2:$B$68000))</f>
        <v>Nursing Research</v>
      </c>
    </row>
    <row r="692" spans="1:22" x14ac:dyDescent="0.2">
      <c r="A692" s="1">
        <v>41199</v>
      </c>
      <c r="B692" s="1">
        <v>42375</v>
      </c>
      <c r="C692" t="s">
        <v>8493</v>
      </c>
      <c r="D692" t="s">
        <v>8494</v>
      </c>
      <c r="E692" t="s">
        <v>5633</v>
      </c>
      <c r="G692" t="s">
        <v>8495</v>
      </c>
      <c r="H692" t="s">
        <v>8496</v>
      </c>
      <c r="I692">
        <v>93.361000000000004</v>
      </c>
      <c r="J692" s="8">
        <f ca="1">COUNTIF(OFFSET(Unit_CFDAs!A$2,0,0,COUNTA(Unit_CFDAs!A$2:A$68000),1),$I692)</f>
        <v>0</v>
      </c>
      <c r="K692" s="8">
        <f ca="1">COUNTIF(OFFSET(Unit_CFDAs!B$2,0,0,COUNTA(Unit_CFDAs!B$2:B$68000),1),$I692)</f>
        <v>1</v>
      </c>
      <c r="L692" s="8">
        <f ca="1">COUNTIF(OFFSET(Unit_CFDAs!C$2,0,0,COUNTA(Unit_CFDAs!C$2:C$68000),1),$I692)</f>
        <v>1</v>
      </c>
      <c r="M692" s="8">
        <f ca="1">COUNTIF(OFFSET(Unit_CFDAs!D$2,0,0,COUNTA(Unit_CFDAs!D$2:D$68000),1),$I692)</f>
        <v>1</v>
      </c>
      <c r="N692" s="8">
        <f ca="1">COUNTIF(OFFSET(Unit_CFDAs!E$2,0,0,COUNTA(Unit_CFDAs!E$2:E$68000),1),$I692)</f>
        <v>1</v>
      </c>
      <c r="O692" s="9">
        <f ca="1">COUNTIF(OFFSET(Unit_CFDAs!F$2,0,0,COUNTA(Unit_CFDAs!F$2:F$68000),1),$I692)</f>
        <v>2</v>
      </c>
      <c r="P692" s="11">
        <f ca="1">COUNTIF(OFFSET(Unit_CFDAs!G$2,0,0,COUNTA(Unit_CFDAs!G$2:G$68000),1),$I692)</f>
        <v>0</v>
      </c>
      <c r="Q692" s="11">
        <f ca="1">COUNTIF(OFFSET(Unit_CFDAs!H$2,0,0,COUNTA(Unit_CFDAs!H$2:H$68000),1),$I692)</f>
        <v>1</v>
      </c>
      <c r="R692" s="11">
        <f ca="1">COUNTIF(OFFSET(Unit_CFDAs!I$2,0,0,COUNTA(Unit_CFDAs!I$2:I$68000),1),$I692)</f>
        <v>0</v>
      </c>
      <c r="S692" s="11">
        <f ca="1">COUNTIF(OFFSET(Unit_CFDAs!J$2,0,0,COUNTA(Unit_CFDAs!J$2:J$68000),1),$I692)</f>
        <v>1</v>
      </c>
      <c r="T692" s="11">
        <f ca="1">COUNTIF(OFFSET(Unit_CFDAs!K$2,0,0,COUNTA(Unit_CFDAs!K$2:K$68000),1),$I692)</f>
        <v>1</v>
      </c>
      <c r="U692" t="str">
        <f>INDEX('CFDA-Defs'!$C$2:$C$68000,MATCH(I692,'CFDA-Defs'!$B$2:$B$68000))</f>
        <v>National Institutes Of Health, Department Of Health And Human Services</v>
      </c>
      <c r="V692" t="str">
        <f>INDEX('CFDA-Defs'!$A$2:$A$68000,MATCH(I692,'CFDA-Defs'!$B$2:$B$68000))</f>
        <v>Nursing Research</v>
      </c>
    </row>
    <row r="693" spans="1:22" x14ac:dyDescent="0.2">
      <c r="A693" s="1">
        <v>41199</v>
      </c>
      <c r="B693" s="1">
        <v>42375</v>
      </c>
      <c r="C693" t="s">
        <v>8497</v>
      </c>
      <c r="D693" t="s">
        <v>8498</v>
      </c>
      <c r="E693" t="s">
        <v>5633</v>
      </c>
      <c r="F693">
        <v>200000</v>
      </c>
      <c r="G693" t="s">
        <v>8495</v>
      </c>
      <c r="H693" t="s">
        <v>8499</v>
      </c>
      <c r="I693">
        <v>93.361000000000004</v>
      </c>
      <c r="J693" s="8">
        <f ca="1">COUNTIF(OFFSET(Unit_CFDAs!A$2,0,0,COUNTA(Unit_CFDAs!A$2:A$68000),1),$I693)</f>
        <v>0</v>
      </c>
      <c r="K693" s="8">
        <f ca="1">COUNTIF(OFFSET(Unit_CFDAs!B$2,0,0,COUNTA(Unit_CFDAs!B$2:B$68000),1),$I693)</f>
        <v>1</v>
      </c>
      <c r="L693" s="8">
        <f ca="1">COUNTIF(OFFSET(Unit_CFDAs!C$2,0,0,COUNTA(Unit_CFDAs!C$2:C$68000),1),$I693)</f>
        <v>1</v>
      </c>
      <c r="M693" s="8">
        <f ca="1">COUNTIF(OFFSET(Unit_CFDAs!D$2,0,0,COUNTA(Unit_CFDAs!D$2:D$68000),1),$I693)</f>
        <v>1</v>
      </c>
      <c r="N693" s="8">
        <f ca="1">COUNTIF(OFFSET(Unit_CFDAs!E$2,0,0,COUNTA(Unit_CFDAs!E$2:E$68000),1),$I693)</f>
        <v>1</v>
      </c>
      <c r="O693" s="9">
        <f ca="1">COUNTIF(OFFSET(Unit_CFDAs!F$2,0,0,COUNTA(Unit_CFDAs!F$2:F$68000),1),$I693)</f>
        <v>2</v>
      </c>
      <c r="P693" s="11">
        <f ca="1">COUNTIF(OFFSET(Unit_CFDAs!G$2,0,0,COUNTA(Unit_CFDAs!G$2:G$68000),1),$I693)</f>
        <v>0</v>
      </c>
      <c r="Q693" s="11">
        <f ca="1">COUNTIF(OFFSET(Unit_CFDAs!H$2,0,0,COUNTA(Unit_CFDAs!H$2:H$68000),1),$I693)</f>
        <v>1</v>
      </c>
      <c r="R693" s="11">
        <f ca="1">COUNTIF(OFFSET(Unit_CFDAs!I$2,0,0,COUNTA(Unit_CFDAs!I$2:I$68000),1),$I693)</f>
        <v>0</v>
      </c>
      <c r="S693" s="11">
        <f ca="1">COUNTIF(OFFSET(Unit_CFDAs!J$2,0,0,COUNTA(Unit_CFDAs!J$2:J$68000),1),$I693)</f>
        <v>1</v>
      </c>
      <c r="T693" s="11">
        <f ca="1">COUNTIF(OFFSET(Unit_CFDAs!K$2,0,0,COUNTA(Unit_CFDAs!K$2:K$68000),1),$I693)</f>
        <v>1</v>
      </c>
      <c r="U693" t="str">
        <f>INDEX('CFDA-Defs'!$C$2:$C$68000,MATCH(I693,'CFDA-Defs'!$B$2:$B$68000))</f>
        <v>National Institutes Of Health, Department Of Health And Human Services</v>
      </c>
      <c r="V693" t="str">
        <f>INDEX('CFDA-Defs'!$A$2:$A$68000,MATCH(I693,'CFDA-Defs'!$B$2:$B$68000))</f>
        <v>Nursing Research</v>
      </c>
    </row>
    <row r="694" spans="1:22" x14ac:dyDescent="0.2">
      <c r="A694" s="1">
        <v>41199</v>
      </c>
      <c r="B694" s="1">
        <v>42375</v>
      </c>
      <c r="C694" t="s">
        <v>8500</v>
      </c>
      <c r="D694" t="s">
        <v>8501</v>
      </c>
      <c r="E694" t="s">
        <v>5633</v>
      </c>
      <c r="G694" t="s">
        <v>8491</v>
      </c>
      <c r="H694" t="s">
        <v>8502</v>
      </c>
      <c r="I694">
        <v>93.361000000000004</v>
      </c>
      <c r="J694" s="8">
        <f ca="1">COUNTIF(OFFSET(Unit_CFDAs!A$2,0,0,COUNTA(Unit_CFDAs!A$2:A$68000),1),$I694)</f>
        <v>0</v>
      </c>
      <c r="K694" s="8">
        <f ca="1">COUNTIF(OFFSET(Unit_CFDAs!B$2,0,0,COUNTA(Unit_CFDAs!B$2:B$68000),1),$I694)</f>
        <v>1</v>
      </c>
      <c r="L694" s="8">
        <f ca="1">COUNTIF(OFFSET(Unit_CFDAs!C$2,0,0,COUNTA(Unit_CFDAs!C$2:C$68000),1),$I694)</f>
        <v>1</v>
      </c>
      <c r="M694" s="8">
        <f ca="1">COUNTIF(OFFSET(Unit_CFDAs!D$2,0,0,COUNTA(Unit_CFDAs!D$2:D$68000),1),$I694)</f>
        <v>1</v>
      </c>
      <c r="N694" s="8">
        <f ca="1">COUNTIF(OFFSET(Unit_CFDAs!E$2,0,0,COUNTA(Unit_CFDAs!E$2:E$68000),1),$I694)</f>
        <v>1</v>
      </c>
      <c r="O694" s="9">
        <f ca="1">COUNTIF(OFFSET(Unit_CFDAs!F$2,0,0,COUNTA(Unit_CFDAs!F$2:F$68000),1),$I694)</f>
        <v>2</v>
      </c>
      <c r="P694" s="11">
        <f ca="1">COUNTIF(OFFSET(Unit_CFDAs!G$2,0,0,COUNTA(Unit_CFDAs!G$2:G$68000),1),$I694)</f>
        <v>0</v>
      </c>
      <c r="Q694" s="11">
        <f ca="1">COUNTIF(OFFSET(Unit_CFDAs!H$2,0,0,COUNTA(Unit_CFDAs!H$2:H$68000),1),$I694)</f>
        <v>1</v>
      </c>
      <c r="R694" s="11">
        <f ca="1">COUNTIF(OFFSET(Unit_CFDAs!I$2,0,0,COUNTA(Unit_CFDAs!I$2:I$68000),1),$I694)</f>
        <v>0</v>
      </c>
      <c r="S694" s="11">
        <f ca="1">COUNTIF(OFFSET(Unit_CFDAs!J$2,0,0,COUNTA(Unit_CFDAs!J$2:J$68000),1),$I694)</f>
        <v>1</v>
      </c>
      <c r="T694" s="11">
        <f ca="1">COUNTIF(OFFSET(Unit_CFDAs!K$2,0,0,COUNTA(Unit_CFDAs!K$2:K$68000),1),$I694)</f>
        <v>1</v>
      </c>
      <c r="U694" t="str">
        <f>INDEX('CFDA-Defs'!$C$2:$C$68000,MATCH(I694,'CFDA-Defs'!$B$2:$B$68000))</f>
        <v>National Institutes Of Health, Department Of Health And Human Services</v>
      </c>
      <c r="V694" t="str">
        <f>INDEX('CFDA-Defs'!$A$2:$A$68000,MATCH(I694,'CFDA-Defs'!$B$2:$B$68000))</f>
        <v>Nursing Research</v>
      </c>
    </row>
    <row r="695" spans="1:22" x14ac:dyDescent="0.2">
      <c r="A695" s="1">
        <v>41199</v>
      </c>
      <c r="B695" s="1">
        <v>42375</v>
      </c>
      <c r="C695" t="s">
        <v>8503</v>
      </c>
      <c r="D695" t="s">
        <v>8504</v>
      </c>
      <c r="E695" t="s">
        <v>5633</v>
      </c>
      <c r="G695" t="s">
        <v>8505</v>
      </c>
      <c r="H695" t="s">
        <v>8506</v>
      </c>
      <c r="I695">
        <v>93.361000000000004</v>
      </c>
      <c r="J695" s="8">
        <f ca="1">COUNTIF(OFFSET(Unit_CFDAs!A$2,0,0,COUNTA(Unit_CFDAs!A$2:A$68000),1),$I695)</f>
        <v>0</v>
      </c>
      <c r="K695" s="8">
        <f ca="1">COUNTIF(OFFSET(Unit_CFDAs!B$2,0,0,COUNTA(Unit_CFDAs!B$2:B$68000),1),$I695)</f>
        <v>1</v>
      </c>
      <c r="L695" s="8">
        <f ca="1">COUNTIF(OFFSET(Unit_CFDAs!C$2,0,0,COUNTA(Unit_CFDAs!C$2:C$68000),1),$I695)</f>
        <v>1</v>
      </c>
      <c r="M695" s="8">
        <f ca="1">COUNTIF(OFFSET(Unit_CFDAs!D$2,0,0,COUNTA(Unit_CFDAs!D$2:D$68000),1),$I695)</f>
        <v>1</v>
      </c>
      <c r="N695" s="8">
        <f ca="1">COUNTIF(OFFSET(Unit_CFDAs!E$2,0,0,COUNTA(Unit_CFDAs!E$2:E$68000),1),$I695)</f>
        <v>1</v>
      </c>
      <c r="O695" s="9">
        <f ca="1">COUNTIF(OFFSET(Unit_CFDAs!F$2,0,0,COUNTA(Unit_CFDAs!F$2:F$68000),1),$I695)</f>
        <v>2</v>
      </c>
      <c r="P695" s="11">
        <f ca="1">COUNTIF(OFFSET(Unit_CFDAs!G$2,0,0,COUNTA(Unit_CFDAs!G$2:G$68000),1),$I695)</f>
        <v>0</v>
      </c>
      <c r="Q695" s="11">
        <f ca="1">COUNTIF(OFFSET(Unit_CFDAs!H$2,0,0,COUNTA(Unit_CFDAs!H$2:H$68000),1),$I695)</f>
        <v>1</v>
      </c>
      <c r="R695" s="11">
        <f ca="1">COUNTIF(OFFSET(Unit_CFDAs!I$2,0,0,COUNTA(Unit_CFDAs!I$2:I$68000),1),$I695)</f>
        <v>0</v>
      </c>
      <c r="S695" s="11">
        <f ca="1">COUNTIF(OFFSET(Unit_CFDAs!J$2,0,0,COUNTA(Unit_CFDAs!J$2:J$68000),1),$I695)</f>
        <v>1</v>
      </c>
      <c r="T695" s="11">
        <f ca="1">COUNTIF(OFFSET(Unit_CFDAs!K$2,0,0,COUNTA(Unit_CFDAs!K$2:K$68000),1),$I695)</f>
        <v>1</v>
      </c>
      <c r="U695" t="str">
        <f>INDEX('CFDA-Defs'!$C$2:$C$68000,MATCH(I695,'CFDA-Defs'!$B$2:$B$68000))</f>
        <v>National Institutes Of Health, Department Of Health And Human Services</v>
      </c>
      <c r="V695" t="str">
        <f>INDEX('CFDA-Defs'!$A$2:$A$68000,MATCH(I695,'CFDA-Defs'!$B$2:$B$68000))</f>
        <v>Nursing Research</v>
      </c>
    </row>
    <row r="696" spans="1:22" x14ac:dyDescent="0.2">
      <c r="A696" s="1">
        <v>41199</v>
      </c>
      <c r="B696" s="1">
        <v>42375</v>
      </c>
      <c r="C696" t="s">
        <v>8507</v>
      </c>
      <c r="D696" t="s">
        <v>8508</v>
      </c>
      <c r="E696" t="s">
        <v>5633</v>
      </c>
      <c r="F696">
        <v>200000</v>
      </c>
      <c r="G696" t="s">
        <v>8505</v>
      </c>
      <c r="H696" t="s">
        <v>8509</v>
      </c>
      <c r="I696">
        <v>93.361000000000004</v>
      </c>
      <c r="J696" s="8">
        <f ca="1">COUNTIF(OFFSET(Unit_CFDAs!A$2,0,0,COUNTA(Unit_CFDAs!A$2:A$68000),1),$I696)</f>
        <v>0</v>
      </c>
      <c r="K696" s="8">
        <f ca="1">COUNTIF(OFFSET(Unit_CFDAs!B$2,0,0,COUNTA(Unit_CFDAs!B$2:B$68000),1),$I696)</f>
        <v>1</v>
      </c>
      <c r="L696" s="8">
        <f ca="1">COUNTIF(OFFSET(Unit_CFDAs!C$2,0,0,COUNTA(Unit_CFDAs!C$2:C$68000),1),$I696)</f>
        <v>1</v>
      </c>
      <c r="M696" s="8">
        <f ca="1">COUNTIF(OFFSET(Unit_CFDAs!D$2,0,0,COUNTA(Unit_CFDAs!D$2:D$68000),1),$I696)</f>
        <v>1</v>
      </c>
      <c r="N696" s="8">
        <f ca="1">COUNTIF(OFFSET(Unit_CFDAs!E$2,0,0,COUNTA(Unit_CFDAs!E$2:E$68000),1),$I696)</f>
        <v>1</v>
      </c>
      <c r="O696" s="9">
        <f ca="1">COUNTIF(OFFSET(Unit_CFDAs!F$2,0,0,COUNTA(Unit_CFDAs!F$2:F$68000),1),$I696)</f>
        <v>2</v>
      </c>
      <c r="P696" s="11">
        <f ca="1">COUNTIF(OFFSET(Unit_CFDAs!G$2,0,0,COUNTA(Unit_CFDAs!G$2:G$68000),1),$I696)</f>
        <v>0</v>
      </c>
      <c r="Q696" s="11">
        <f ca="1">COUNTIF(OFFSET(Unit_CFDAs!H$2,0,0,COUNTA(Unit_CFDAs!H$2:H$68000),1),$I696)</f>
        <v>1</v>
      </c>
      <c r="R696" s="11">
        <f ca="1">COUNTIF(OFFSET(Unit_CFDAs!I$2,0,0,COUNTA(Unit_CFDAs!I$2:I$68000),1),$I696)</f>
        <v>0</v>
      </c>
      <c r="S696" s="11">
        <f ca="1">COUNTIF(OFFSET(Unit_CFDAs!J$2,0,0,COUNTA(Unit_CFDAs!J$2:J$68000),1),$I696)</f>
        <v>1</v>
      </c>
      <c r="T696" s="11">
        <f ca="1">COUNTIF(OFFSET(Unit_CFDAs!K$2,0,0,COUNTA(Unit_CFDAs!K$2:K$68000),1),$I696)</f>
        <v>1</v>
      </c>
      <c r="U696" t="str">
        <f>INDEX('CFDA-Defs'!$C$2:$C$68000,MATCH(I696,'CFDA-Defs'!$B$2:$B$68000))</f>
        <v>National Institutes Of Health, Department Of Health And Human Services</v>
      </c>
      <c r="V696" t="str">
        <f>INDEX('CFDA-Defs'!$A$2:$A$68000,MATCH(I696,'CFDA-Defs'!$B$2:$B$68000))</f>
        <v>Nursing Research</v>
      </c>
    </row>
    <row r="697" spans="1:22" x14ac:dyDescent="0.2">
      <c r="A697" s="1">
        <v>41159</v>
      </c>
      <c r="B697" s="1">
        <v>42375</v>
      </c>
      <c r="C697" t="s">
        <v>8304</v>
      </c>
      <c r="D697" t="s">
        <v>9</v>
      </c>
      <c r="E697" t="s">
        <v>5633</v>
      </c>
      <c r="G697" t="s">
        <v>8305</v>
      </c>
      <c r="H697" t="s">
        <v>8306</v>
      </c>
      <c r="I697">
        <v>93.361000000000004</v>
      </c>
      <c r="J697" s="8">
        <f ca="1">COUNTIF(OFFSET(Unit_CFDAs!A$2,0,0,COUNTA(Unit_CFDAs!A$2:A$68000),1),$I697)</f>
        <v>0</v>
      </c>
      <c r="K697" s="8">
        <f ca="1">COUNTIF(OFFSET(Unit_CFDAs!B$2,0,0,COUNTA(Unit_CFDAs!B$2:B$68000),1),$I697)</f>
        <v>1</v>
      </c>
      <c r="L697" s="8">
        <f ca="1">COUNTIF(OFFSET(Unit_CFDAs!C$2,0,0,COUNTA(Unit_CFDAs!C$2:C$68000),1),$I697)</f>
        <v>1</v>
      </c>
      <c r="M697" s="8">
        <f ca="1">COUNTIF(OFFSET(Unit_CFDAs!D$2,0,0,COUNTA(Unit_CFDAs!D$2:D$68000),1),$I697)</f>
        <v>1</v>
      </c>
      <c r="N697" s="8">
        <f ca="1">COUNTIF(OFFSET(Unit_CFDAs!E$2,0,0,COUNTA(Unit_CFDAs!E$2:E$68000),1),$I697)</f>
        <v>1</v>
      </c>
      <c r="O697" s="9">
        <f ca="1">COUNTIF(OFFSET(Unit_CFDAs!F$2,0,0,COUNTA(Unit_CFDAs!F$2:F$68000),1),$I697)</f>
        <v>2</v>
      </c>
      <c r="P697" s="11">
        <f ca="1">COUNTIF(OFFSET(Unit_CFDAs!G$2,0,0,COUNTA(Unit_CFDAs!G$2:G$68000),1),$I697)</f>
        <v>0</v>
      </c>
      <c r="Q697" s="11">
        <f ca="1">COUNTIF(OFFSET(Unit_CFDAs!H$2,0,0,COUNTA(Unit_CFDAs!H$2:H$68000),1),$I697)</f>
        <v>1</v>
      </c>
      <c r="R697" s="11">
        <f ca="1">COUNTIF(OFFSET(Unit_CFDAs!I$2,0,0,COUNTA(Unit_CFDAs!I$2:I$68000),1),$I697)</f>
        <v>0</v>
      </c>
      <c r="S697" s="11">
        <f ca="1">COUNTIF(OFFSET(Unit_CFDAs!J$2,0,0,COUNTA(Unit_CFDAs!J$2:J$68000),1),$I697)</f>
        <v>1</v>
      </c>
      <c r="T697" s="11">
        <f ca="1">COUNTIF(OFFSET(Unit_CFDAs!K$2,0,0,COUNTA(Unit_CFDAs!K$2:K$68000),1),$I697)</f>
        <v>1</v>
      </c>
      <c r="U697" t="str">
        <f>INDEX('CFDA-Defs'!$C$2:$C$68000,MATCH(I697,'CFDA-Defs'!$B$2:$B$68000))</f>
        <v>National Institutes Of Health, Department Of Health And Human Services</v>
      </c>
      <c r="V697" t="str">
        <f>INDEX('CFDA-Defs'!$A$2:$A$68000,MATCH(I697,'CFDA-Defs'!$B$2:$B$68000))</f>
        <v>Nursing Research</v>
      </c>
    </row>
    <row r="698" spans="1:22" x14ac:dyDescent="0.2">
      <c r="A698" s="1">
        <v>41159</v>
      </c>
      <c r="B698" s="1">
        <v>42375</v>
      </c>
      <c r="C698" t="s">
        <v>8307</v>
      </c>
      <c r="D698" t="s">
        <v>8</v>
      </c>
      <c r="E698" t="s">
        <v>5633</v>
      </c>
      <c r="F698">
        <v>200000</v>
      </c>
      <c r="G698" t="s">
        <v>8305</v>
      </c>
      <c r="H698" t="s">
        <v>8308</v>
      </c>
      <c r="I698">
        <v>93.361000000000004</v>
      </c>
      <c r="J698" s="8">
        <f ca="1">COUNTIF(OFFSET(Unit_CFDAs!A$2,0,0,COUNTA(Unit_CFDAs!A$2:A$68000),1),$I698)</f>
        <v>0</v>
      </c>
      <c r="K698" s="8">
        <f ca="1">COUNTIF(OFFSET(Unit_CFDAs!B$2,0,0,COUNTA(Unit_CFDAs!B$2:B$68000),1),$I698)</f>
        <v>1</v>
      </c>
      <c r="L698" s="8">
        <f ca="1">COUNTIF(OFFSET(Unit_CFDAs!C$2,0,0,COUNTA(Unit_CFDAs!C$2:C$68000),1),$I698)</f>
        <v>1</v>
      </c>
      <c r="M698" s="8">
        <f ca="1">COUNTIF(OFFSET(Unit_CFDAs!D$2,0,0,COUNTA(Unit_CFDAs!D$2:D$68000),1),$I698)</f>
        <v>1</v>
      </c>
      <c r="N698" s="8">
        <f ca="1">COUNTIF(OFFSET(Unit_CFDAs!E$2,0,0,COUNTA(Unit_CFDAs!E$2:E$68000),1),$I698)</f>
        <v>1</v>
      </c>
      <c r="O698" s="9">
        <f ca="1">COUNTIF(OFFSET(Unit_CFDAs!F$2,0,0,COUNTA(Unit_CFDAs!F$2:F$68000),1),$I698)</f>
        <v>2</v>
      </c>
      <c r="P698" s="11">
        <f ca="1">COUNTIF(OFFSET(Unit_CFDAs!G$2,0,0,COUNTA(Unit_CFDAs!G$2:G$68000),1),$I698)</f>
        <v>0</v>
      </c>
      <c r="Q698" s="11">
        <f ca="1">COUNTIF(OFFSET(Unit_CFDAs!H$2,0,0,COUNTA(Unit_CFDAs!H$2:H$68000),1),$I698)</f>
        <v>1</v>
      </c>
      <c r="R698" s="11">
        <f ca="1">COUNTIF(OFFSET(Unit_CFDAs!I$2,0,0,COUNTA(Unit_CFDAs!I$2:I$68000),1),$I698)</f>
        <v>0</v>
      </c>
      <c r="S698" s="11">
        <f ca="1">COUNTIF(OFFSET(Unit_CFDAs!J$2,0,0,COUNTA(Unit_CFDAs!J$2:J$68000),1),$I698)</f>
        <v>1</v>
      </c>
      <c r="T698" s="11">
        <f ca="1">COUNTIF(OFFSET(Unit_CFDAs!K$2,0,0,COUNTA(Unit_CFDAs!K$2:K$68000),1),$I698)</f>
        <v>1</v>
      </c>
      <c r="U698" t="str">
        <f>INDEX('CFDA-Defs'!$C$2:$C$68000,MATCH(I698,'CFDA-Defs'!$B$2:$B$68000))</f>
        <v>National Institutes Of Health, Department Of Health And Human Services</v>
      </c>
      <c r="V698" t="str">
        <f>INDEX('CFDA-Defs'!$A$2:$A$68000,MATCH(I698,'CFDA-Defs'!$B$2:$B$68000))</f>
        <v>Nursing Research</v>
      </c>
    </row>
    <row r="699" spans="1:22" x14ac:dyDescent="0.2">
      <c r="A699" s="1">
        <v>41159</v>
      </c>
      <c r="B699" s="1">
        <v>42375</v>
      </c>
      <c r="C699" t="s">
        <v>8309</v>
      </c>
      <c r="D699" t="s">
        <v>16</v>
      </c>
      <c r="E699" t="s">
        <v>5633</v>
      </c>
      <c r="G699" t="s">
        <v>8310</v>
      </c>
      <c r="H699" t="s">
        <v>8311</v>
      </c>
      <c r="I699">
        <v>93.361000000000004</v>
      </c>
      <c r="J699" s="8">
        <f ca="1">COUNTIF(OFFSET(Unit_CFDAs!A$2,0,0,COUNTA(Unit_CFDAs!A$2:A$68000),1),$I699)</f>
        <v>0</v>
      </c>
      <c r="K699" s="8">
        <f ca="1">COUNTIF(OFFSET(Unit_CFDAs!B$2,0,0,COUNTA(Unit_CFDAs!B$2:B$68000),1),$I699)</f>
        <v>1</v>
      </c>
      <c r="L699" s="8">
        <f ca="1">COUNTIF(OFFSET(Unit_CFDAs!C$2,0,0,COUNTA(Unit_CFDAs!C$2:C$68000),1),$I699)</f>
        <v>1</v>
      </c>
      <c r="M699" s="8">
        <f ca="1">COUNTIF(OFFSET(Unit_CFDAs!D$2,0,0,COUNTA(Unit_CFDAs!D$2:D$68000),1),$I699)</f>
        <v>1</v>
      </c>
      <c r="N699" s="8">
        <f ca="1">COUNTIF(OFFSET(Unit_CFDAs!E$2,0,0,COUNTA(Unit_CFDAs!E$2:E$68000),1),$I699)</f>
        <v>1</v>
      </c>
      <c r="O699" s="9">
        <f ca="1">COUNTIF(OFFSET(Unit_CFDAs!F$2,0,0,COUNTA(Unit_CFDAs!F$2:F$68000),1),$I699)</f>
        <v>2</v>
      </c>
      <c r="P699" s="11">
        <f ca="1">COUNTIF(OFFSET(Unit_CFDAs!G$2,0,0,COUNTA(Unit_CFDAs!G$2:G$68000),1),$I699)</f>
        <v>0</v>
      </c>
      <c r="Q699" s="11">
        <f ca="1">COUNTIF(OFFSET(Unit_CFDAs!H$2,0,0,COUNTA(Unit_CFDAs!H$2:H$68000),1),$I699)</f>
        <v>1</v>
      </c>
      <c r="R699" s="11">
        <f ca="1">COUNTIF(OFFSET(Unit_CFDAs!I$2,0,0,COUNTA(Unit_CFDAs!I$2:I$68000),1),$I699)</f>
        <v>0</v>
      </c>
      <c r="S699" s="11">
        <f ca="1">COUNTIF(OFFSET(Unit_CFDAs!J$2,0,0,COUNTA(Unit_CFDAs!J$2:J$68000),1),$I699)</f>
        <v>1</v>
      </c>
      <c r="T699" s="11">
        <f ca="1">COUNTIF(OFFSET(Unit_CFDAs!K$2,0,0,COUNTA(Unit_CFDAs!K$2:K$68000),1),$I699)</f>
        <v>1</v>
      </c>
      <c r="U699" t="str">
        <f>INDEX('CFDA-Defs'!$C$2:$C$68000,MATCH(I699,'CFDA-Defs'!$B$2:$B$68000))</f>
        <v>National Institutes Of Health, Department Of Health And Human Services</v>
      </c>
      <c r="V699" t="str">
        <f>INDEX('CFDA-Defs'!$A$2:$A$68000,MATCH(I699,'CFDA-Defs'!$B$2:$B$68000))</f>
        <v>Nursing Research</v>
      </c>
    </row>
    <row r="700" spans="1:22" x14ac:dyDescent="0.2">
      <c r="A700" s="1">
        <v>41159</v>
      </c>
      <c r="B700" s="1">
        <v>42375</v>
      </c>
      <c r="C700" t="s">
        <v>8312</v>
      </c>
      <c r="D700" t="s">
        <v>19</v>
      </c>
      <c r="E700" t="s">
        <v>5633</v>
      </c>
      <c r="F700">
        <v>200000</v>
      </c>
      <c r="G700" t="s">
        <v>8310</v>
      </c>
      <c r="H700" t="s">
        <v>8313</v>
      </c>
      <c r="I700">
        <v>93.361000000000004</v>
      </c>
      <c r="J700" s="8">
        <f ca="1">COUNTIF(OFFSET(Unit_CFDAs!A$2,0,0,COUNTA(Unit_CFDAs!A$2:A$68000),1),$I700)</f>
        <v>0</v>
      </c>
      <c r="K700" s="8">
        <f ca="1">COUNTIF(OFFSET(Unit_CFDAs!B$2,0,0,COUNTA(Unit_CFDAs!B$2:B$68000),1),$I700)</f>
        <v>1</v>
      </c>
      <c r="L700" s="8">
        <f ca="1">COUNTIF(OFFSET(Unit_CFDAs!C$2,0,0,COUNTA(Unit_CFDAs!C$2:C$68000),1),$I700)</f>
        <v>1</v>
      </c>
      <c r="M700" s="8">
        <f ca="1">COUNTIF(OFFSET(Unit_CFDAs!D$2,0,0,COUNTA(Unit_CFDAs!D$2:D$68000),1),$I700)</f>
        <v>1</v>
      </c>
      <c r="N700" s="8">
        <f ca="1">COUNTIF(OFFSET(Unit_CFDAs!E$2,0,0,COUNTA(Unit_CFDAs!E$2:E$68000),1),$I700)</f>
        <v>1</v>
      </c>
      <c r="O700" s="9">
        <f ca="1">COUNTIF(OFFSET(Unit_CFDAs!F$2,0,0,COUNTA(Unit_CFDAs!F$2:F$68000),1),$I700)</f>
        <v>2</v>
      </c>
      <c r="P700" s="11">
        <f ca="1">COUNTIF(OFFSET(Unit_CFDAs!G$2,0,0,COUNTA(Unit_CFDAs!G$2:G$68000),1),$I700)</f>
        <v>0</v>
      </c>
      <c r="Q700" s="11">
        <f ca="1">COUNTIF(OFFSET(Unit_CFDAs!H$2,0,0,COUNTA(Unit_CFDAs!H$2:H$68000),1),$I700)</f>
        <v>1</v>
      </c>
      <c r="R700" s="11">
        <f ca="1">COUNTIF(OFFSET(Unit_CFDAs!I$2,0,0,COUNTA(Unit_CFDAs!I$2:I$68000),1),$I700)</f>
        <v>0</v>
      </c>
      <c r="S700" s="11">
        <f ca="1">COUNTIF(OFFSET(Unit_CFDAs!J$2,0,0,COUNTA(Unit_CFDAs!J$2:J$68000),1),$I700)</f>
        <v>1</v>
      </c>
      <c r="T700" s="11">
        <f ca="1">COUNTIF(OFFSET(Unit_CFDAs!K$2,0,0,COUNTA(Unit_CFDAs!K$2:K$68000),1),$I700)</f>
        <v>1</v>
      </c>
      <c r="U700" t="str">
        <f>INDEX('CFDA-Defs'!$C$2:$C$68000,MATCH(I700,'CFDA-Defs'!$B$2:$B$68000))</f>
        <v>National Institutes Of Health, Department Of Health And Human Services</v>
      </c>
      <c r="V700" t="str">
        <f>INDEX('CFDA-Defs'!$A$2:$A$68000,MATCH(I700,'CFDA-Defs'!$B$2:$B$68000))</f>
        <v>Nursing Research</v>
      </c>
    </row>
    <row r="701" spans="1:22" x14ac:dyDescent="0.2">
      <c r="A701" s="1">
        <v>41038</v>
      </c>
      <c r="B701" s="1">
        <v>42164</v>
      </c>
      <c r="C701" t="s">
        <v>7170</v>
      </c>
      <c r="D701" t="s">
        <v>7171</v>
      </c>
      <c r="E701" t="s">
        <v>5633</v>
      </c>
      <c r="G701" t="s">
        <v>7172</v>
      </c>
      <c r="H701" t="s">
        <v>7173</v>
      </c>
      <c r="I701">
        <v>93.361000000000004</v>
      </c>
      <c r="J701" s="8">
        <f ca="1">COUNTIF(OFFSET(Unit_CFDAs!A$2,0,0,COUNTA(Unit_CFDAs!A$2:A$68000),1),$I701)</f>
        <v>0</v>
      </c>
      <c r="K701" s="8">
        <f ca="1">COUNTIF(OFFSET(Unit_CFDAs!B$2,0,0,COUNTA(Unit_CFDAs!B$2:B$68000),1),$I701)</f>
        <v>1</v>
      </c>
      <c r="L701" s="8">
        <f ca="1">COUNTIF(OFFSET(Unit_CFDAs!C$2,0,0,COUNTA(Unit_CFDAs!C$2:C$68000),1),$I701)</f>
        <v>1</v>
      </c>
      <c r="M701" s="8">
        <f ca="1">COUNTIF(OFFSET(Unit_CFDAs!D$2,0,0,COUNTA(Unit_CFDAs!D$2:D$68000),1),$I701)</f>
        <v>1</v>
      </c>
      <c r="N701" s="8">
        <f ca="1">COUNTIF(OFFSET(Unit_CFDAs!E$2,0,0,COUNTA(Unit_CFDAs!E$2:E$68000),1),$I701)</f>
        <v>1</v>
      </c>
      <c r="O701" s="9">
        <f ca="1">COUNTIF(OFFSET(Unit_CFDAs!F$2,0,0,COUNTA(Unit_CFDAs!F$2:F$68000),1),$I701)</f>
        <v>2</v>
      </c>
      <c r="P701" s="11">
        <f ca="1">COUNTIF(OFFSET(Unit_CFDAs!G$2,0,0,COUNTA(Unit_CFDAs!G$2:G$68000),1),$I701)</f>
        <v>0</v>
      </c>
      <c r="Q701" s="11">
        <f ca="1">COUNTIF(OFFSET(Unit_CFDAs!H$2,0,0,COUNTA(Unit_CFDAs!H$2:H$68000),1),$I701)</f>
        <v>1</v>
      </c>
      <c r="R701" s="11">
        <f ca="1">COUNTIF(OFFSET(Unit_CFDAs!I$2,0,0,COUNTA(Unit_CFDAs!I$2:I$68000),1),$I701)</f>
        <v>0</v>
      </c>
      <c r="S701" s="11">
        <f ca="1">COUNTIF(OFFSET(Unit_CFDAs!J$2,0,0,COUNTA(Unit_CFDAs!J$2:J$68000),1),$I701)</f>
        <v>1</v>
      </c>
      <c r="T701" s="11">
        <f ca="1">COUNTIF(OFFSET(Unit_CFDAs!K$2,0,0,COUNTA(Unit_CFDAs!K$2:K$68000),1),$I701)</f>
        <v>1</v>
      </c>
      <c r="U701" t="str">
        <f>INDEX('CFDA-Defs'!$C$2:$C$68000,MATCH(I701,'CFDA-Defs'!$B$2:$B$68000))</f>
        <v>National Institutes Of Health, Department Of Health And Human Services</v>
      </c>
      <c r="V701" t="str">
        <f>INDEX('CFDA-Defs'!$A$2:$A$68000,MATCH(I701,'CFDA-Defs'!$B$2:$B$68000))</f>
        <v>Nursing Research</v>
      </c>
    </row>
    <row r="702" spans="1:22" x14ac:dyDescent="0.2">
      <c r="A702" s="1">
        <v>41034</v>
      </c>
      <c r="B702" s="1">
        <v>42253</v>
      </c>
      <c r="C702" t="s">
        <v>7174</v>
      </c>
      <c r="D702" t="s">
        <v>7175</v>
      </c>
      <c r="E702" t="s">
        <v>5633</v>
      </c>
      <c r="G702" t="s">
        <v>7176</v>
      </c>
      <c r="H702" t="s">
        <v>7177</v>
      </c>
      <c r="I702">
        <v>93.361000000000004</v>
      </c>
      <c r="J702" s="8">
        <f ca="1">COUNTIF(OFFSET(Unit_CFDAs!A$2,0,0,COUNTA(Unit_CFDAs!A$2:A$68000),1),$I702)</f>
        <v>0</v>
      </c>
      <c r="K702" s="8">
        <f ca="1">COUNTIF(OFFSET(Unit_CFDAs!B$2,0,0,COUNTA(Unit_CFDAs!B$2:B$68000),1),$I702)</f>
        <v>1</v>
      </c>
      <c r="L702" s="8">
        <f ca="1">COUNTIF(OFFSET(Unit_CFDAs!C$2,0,0,COUNTA(Unit_CFDAs!C$2:C$68000),1),$I702)</f>
        <v>1</v>
      </c>
      <c r="M702" s="8">
        <f ca="1">COUNTIF(OFFSET(Unit_CFDAs!D$2,0,0,COUNTA(Unit_CFDAs!D$2:D$68000),1),$I702)</f>
        <v>1</v>
      </c>
      <c r="N702" s="8">
        <f ca="1">COUNTIF(OFFSET(Unit_CFDAs!E$2,0,0,COUNTA(Unit_CFDAs!E$2:E$68000),1),$I702)</f>
        <v>1</v>
      </c>
      <c r="O702" s="9">
        <f ca="1">COUNTIF(OFFSET(Unit_CFDAs!F$2,0,0,COUNTA(Unit_CFDAs!F$2:F$68000),1),$I702)</f>
        <v>2</v>
      </c>
      <c r="P702" s="11">
        <f ca="1">COUNTIF(OFFSET(Unit_CFDAs!G$2,0,0,COUNTA(Unit_CFDAs!G$2:G$68000),1),$I702)</f>
        <v>0</v>
      </c>
      <c r="Q702" s="11">
        <f ca="1">COUNTIF(OFFSET(Unit_CFDAs!H$2,0,0,COUNTA(Unit_CFDAs!H$2:H$68000),1),$I702)</f>
        <v>1</v>
      </c>
      <c r="R702" s="11">
        <f ca="1">COUNTIF(OFFSET(Unit_CFDAs!I$2,0,0,COUNTA(Unit_CFDAs!I$2:I$68000),1),$I702)</f>
        <v>0</v>
      </c>
      <c r="S702" s="11">
        <f ca="1">COUNTIF(OFFSET(Unit_CFDAs!J$2,0,0,COUNTA(Unit_CFDAs!J$2:J$68000),1),$I702)</f>
        <v>1</v>
      </c>
      <c r="T702" s="11">
        <f ca="1">COUNTIF(OFFSET(Unit_CFDAs!K$2,0,0,COUNTA(Unit_CFDAs!K$2:K$68000),1),$I702)</f>
        <v>1</v>
      </c>
      <c r="U702" t="str">
        <f>INDEX('CFDA-Defs'!$C$2:$C$68000,MATCH(I702,'CFDA-Defs'!$B$2:$B$68000))</f>
        <v>National Institutes Of Health, Department Of Health And Human Services</v>
      </c>
      <c r="V702" t="str">
        <f>INDEX('CFDA-Defs'!$A$2:$A$68000,MATCH(I702,'CFDA-Defs'!$B$2:$B$68000))</f>
        <v>Nursing Research</v>
      </c>
    </row>
    <row r="703" spans="1:22" x14ac:dyDescent="0.2">
      <c r="A703" s="1">
        <v>40845</v>
      </c>
      <c r="B703" s="1">
        <v>42010</v>
      </c>
      <c r="C703" t="s">
        <v>7178</v>
      </c>
      <c r="D703" t="s">
        <v>7179</v>
      </c>
      <c r="E703" t="s">
        <v>5633</v>
      </c>
      <c r="F703">
        <v>200000</v>
      </c>
      <c r="G703" t="s">
        <v>7180</v>
      </c>
      <c r="H703" t="s">
        <v>7181</v>
      </c>
      <c r="I703">
        <v>93.361000000000004</v>
      </c>
      <c r="J703" s="8">
        <f ca="1">COUNTIF(OFFSET(Unit_CFDAs!A$2,0,0,COUNTA(Unit_CFDAs!A$2:A$68000),1),$I703)</f>
        <v>0</v>
      </c>
      <c r="K703" s="8">
        <f ca="1">COUNTIF(OFFSET(Unit_CFDAs!B$2,0,0,COUNTA(Unit_CFDAs!B$2:B$68000),1),$I703)</f>
        <v>1</v>
      </c>
      <c r="L703" s="8">
        <f ca="1">COUNTIF(OFFSET(Unit_CFDAs!C$2,0,0,COUNTA(Unit_CFDAs!C$2:C$68000),1),$I703)</f>
        <v>1</v>
      </c>
      <c r="M703" s="8">
        <f ca="1">COUNTIF(OFFSET(Unit_CFDAs!D$2,0,0,COUNTA(Unit_CFDAs!D$2:D$68000),1),$I703)</f>
        <v>1</v>
      </c>
      <c r="N703" s="8">
        <f ca="1">COUNTIF(OFFSET(Unit_CFDAs!E$2,0,0,COUNTA(Unit_CFDAs!E$2:E$68000),1),$I703)</f>
        <v>1</v>
      </c>
      <c r="O703" s="9">
        <f ca="1">COUNTIF(OFFSET(Unit_CFDAs!F$2,0,0,COUNTA(Unit_CFDAs!F$2:F$68000),1),$I703)</f>
        <v>2</v>
      </c>
      <c r="P703" s="11">
        <f ca="1">COUNTIF(OFFSET(Unit_CFDAs!G$2,0,0,COUNTA(Unit_CFDAs!G$2:G$68000),1),$I703)</f>
        <v>0</v>
      </c>
      <c r="Q703" s="11">
        <f ca="1">COUNTIF(OFFSET(Unit_CFDAs!H$2,0,0,COUNTA(Unit_CFDAs!H$2:H$68000),1),$I703)</f>
        <v>1</v>
      </c>
      <c r="R703" s="11">
        <f ca="1">COUNTIF(OFFSET(Unit_CFDAs!I$2,0,0,COUNTA(Unit_CFDAs!I$2:I$68000),1),$I703)</f>
        <v>0</v>
      </c>
      <c r="S703" s="11">
        <f ca="1">COUNTIF(OFFSET(Unit_CFDAs!J$2,0,0,COUNTA(Unit_CFDAs!J$2:J$68000),1),$I703)</f>
        <v>1</v>
      </c>
      <c r="T703" s="11">
        <f ca="1">COUNTIF(OFFSET(Unit_CFDAs!K$2,0,0,COUNTA(Unit_CFDAs!K$2:K$68000),1),$I703)</f>
        <v>1</v>
      </c>
      <c r="U703" t="str">
        <f>INDEX('CFDA-Defs'!$C$2:$C$68000,MATCH(I703,'CFDA-Defs'!$B$2:$B$68000))</f>
        <v>National Institutes Of Health, Department Of Health And Human Services</v>
      </c>
      <c r="V703" t="str">
        <f>INDEX('CFDA-Defs'!$A$2:$A$68000,MATCH(I703,'CFDA-Defs'!$B$2:$B$68000))</f>
        <v>Nursing Research</v>
      </c>
    </row>
    <row r="704" spans="1:22" x14ac:dyDescent="0.2">
      <c r="A704" s="1">
        <v>40845</v>
      </c>
      <c r="B704" s="1">
        <v>42010</v>
      </c>
      <c r="C704" t="s">
        <v>7182</v>
      </c>
      <c r="D704" t="s">
        <v>7183</v>
      </c>
      <c r="E704" t="s">
        <v>5633</v>
      </c>
      <c r="G704" t="s">
        <v>7184</v>
      </c>
      <c r="H704" t="s">
        <v>7185</v>
      </c>
      <c r="I704">
        <v>93.361000000000004</v>
      </c>
      <c r="J704" s="8">
        <f ca="1">COUNTIF(OFFSET(Unit_CFDAs!A$2,0,0,COUNTA(Unit_CFDAs!A$2:A$68000),1),$I704)</f>
        <v>0</v>
      </c>
      <c r="K704" s="8">
        <f ca="1">COUNTIF(OFFSET(Unit_CFDAs!B$2,0,0,COUNTA(Unit_CFDAs!B$2:B$68000),1),$I704)</f>
        <v>1</v>
      </c>
      <c r="L704" s="8">
        <f ca="1">COUNTIF(OFFSET(Unit_CFDAs!C$2,0,0,COUNTA(Unit_CFDAs!C$2:C$68000),1),$I704)</f>
        <v>1</v>
      </c>
      <c r="M704" s="8">
        <f ca="1">COUNTIF(OFFSET(Unit_CFDAs!D$2,0,0,COUNTA(Unit_CFDAs!D$2:D$68000),1),$I704)</f>
        <v>1</v>
      </c>
      <c r="N704" s="8">
        <f ca="1">COUNTIF(OFFSET(Unit_CFDAs!E$2,0,0,COUNTA(Unit_CFDAs!E$2:E$68000),1),$I704)</f>
        <v>1</v>
      </c>
      <c r="O704" s="9">
        <f ca="1">COUNTIF(OFFSET(Unit_CFDAs!F$2,0,0,COUNTA(Unit_CFDAs!F$2:F$68000),1),$I704)</f>
        <v>2</v>
      </c>
      <c r="P704" s="11">
        <f ca="1">COUNTIF(OFFSET(Unit_CFDAs!G$2,0,0,COUNTA(Unit_CFDAs!G$2:G$68000),1),$I704)</f>
        <v>0</v>
      </c>
      <c r="Q704" s="11">
        <f ca="1">COUNTIF(OFFSET(Unit_CFDAs!H$2,0,0,COUNTA(Unit_CFDAs!H$2:H$68000),1),$I704)</f>
        <v>1</v>
      </c>
      <c r="R704" s="11">
        <f ca="1">COUNTIF(OFFSET(Unit_CFDAs!I$2,0,0,COUNTA(Unit_CFDAs!I$2:I$68000),1),$I704)</f>
        <v>0</v>
      </c>
      <c r="S704" s="11">
        <f ca="1">COUNTIF(OFFSET(Unit_CFDAs!J$2,0,0,COUNTA(Unit_CFDAs!J$2:J$68000),1),$I704)</f>
        <v>1</v>
      </c>
      <c r="T704" s="11">
        <f ca="1">COUNTIF(OFFSET(Unit_CFDAs!K$2,0,0,COUNTA(Unit_CFDAs!K$2:K$68000),1),$I704)</f>
        <v>1</v>
      </c>
      <c r="U704" t="str">
        <f>INDEX('CFDA-Defs'!$C$2:$C$68000,MATCH(I704,'CFDA-Defs'!$B$2:$B$68000))</f>
        <v>National Institutes Of Health, Department Of Health And Human Services</v>
      </c>
      <c r="V704" t="str">
        <f>INDEX('CFDA-Defs'!$A$2:$A$68000,MATCH(I704,'CFDA-Defs'!$B$2:$B$68000))</f>
        <v>Nursing Research</v>
      </c>
    </row>
    <row r="705" spans="1:22" x14ac:dyDescent="0.2">
      <c r="A705" s="1">
        <v>40845</v>
      </c>
      <c r="B705" s="1">
        <v>42010</v>
      </c>
      <c r="C705" t="s">
        <v>7186</v>
      </c>
      <c r="D705" t="s">
        <v>7187</v>
      </c>
      <c r="E705" t="s">
        <v>5633</v>
      </c>
      <c r="F705">
        <v>300000</v>
      </c>
      <c r="G705" t="s">
        <v>7180</v>
      </c>
      <c r="H705" t="s">
        <v>7188</v>
      </c>
      <c r="I705">
        <v>93.361000000000004</v>
      </c>
      <c r="J705" s="8">
        <f ca="1">COUNTIF(OFFSET(Unit_CFDAs!A$2,0,0,COUNTA(Unit_CFDAs!A$2:A$68000),1),$I705)</f>
        <v>0</v>
      </c>
      <c r="K705" s="8">
        <f ca="1">COUNTIF(OFFSET(Unit_CFDAs!B$2,0,0,COUNTA(Unit_CFDAs!B$2:B$68000),1),$I705)</f>
        <v>1</v>
      </c>
      <c r="L705" s="8">
        <f ca="1">COUNTIF(OFFSET(Unit_CFDAs!C$2,0,0,COUNTA(Unit_CFDAs!C$2:C$68000),1),$I705)</f>
        <v>1</v>
      </c>
      <c r="M705" s="8">
        <f ca="1">COUNTIF(OFFSET(Unit_CFDAs!D$2,0,0,COUNTA(Unit_CFDAs!D$2:D$68000),1),$I705)</f>
        <v>1</v>
      </c>
      <c r="N705" s="8">
        <f ca="1">COUNTIF(OFFSET(Unit_CFDAs!E$2,0,0,COUNTA(Unit_CFDAs!E$2:E$68000),1),$I705)</f>
        <v>1</v>
      </c>
      <c r="O705" s="9">
        <f ca="1">COUNTIF(OFFSET(Unit_CFDAs!F$2,0,0,COUNTA(Unit_CFDAs!F$2:F$68000),1),$I705)</f>
        <v>2</v>
      </c>
      <c r="P705" s="11">
        <f ca="1">COUNTIF(OFFSET(Unit_CFDAs!G$2,0,0,COUNTA(Unit_CFDAs!G$2:G$68000),1),$I705)</f>
        <v>0</v>
      </c>
      <c r="Q705" s="11">
        <f ca="1">COUNTIF(OFFSET(Unit_CFDAs!H$2,0,0,COUNTA(Unit_CFDAs!H$2:H$68000),1),$I705)</f>
        <v>1</v>
      </c>
      <c r="R705" s="11">
        <f ca="1">COUNTIF(OFFSET(Unit_CFDAs!I$2,0,0,COUNTA(Unit_CFDAs!I$2:I$68000),1),$I705)</f>
        <v>0</v>
      </c>
      <c r="S705" s="11">
        <f ca="1">COUNTIF(OFFSET(Unit_CFDAs!J$2,0,0,COUNTA(Unit_CFDAs!J$2:J$68000),1),$I705)</f>
        <v>1</v>
      </c>
      <c r="T705" s="11">
        <f ca="1">COUNTIF(OFFSET(Unit_CFDAs!K$2,0,0,COUNTA(Unit_CFDAs!K$2:K$68000),1),$I705)</f>
        <v>1</v>
      </c>
      <c r="U705" t="str">
        <f>INDEX('CFDA-Defs'!$C$2:$C$68000,MATCH(I705,'CFDA-Defs'!$B$2:$B$68000))</f>
        <v>National Institutes Of Health, Department Of Health And Human Services</v>
      </c>
      <c r="V705" t="str">
        <f>INDEX('CFDA-Defs'!$A$2:$A$68000,MATCH(I705,'CFDA-Defs'!$B$2:$B$68000))</f>
        <v>Nursing Research</v>
      </c>
    </row>
    <row r="706" spans="1:22" x14ac:dyDescent="0.2">
      <c r="A706" s="1">
        <v>40831</v>
      </c>
      <c r="B706" s="1">
        <v>42010</v>
      </c>
      <c r="C706" t="s">
        <v>7189</v>
      </c>
      <c r="D706" t="s">
        <v>7190</v>
      </c>
      <c r="E706" t="s">
        <v>5633</v>
      </c>
      <c r="F706">
        <v>300000</v>
      </c>
      <c r="G706" t="s">
        <v>7191</v>
      </c>
      <c r="H706" t="s">
        <v>7192</v>
      </c>
      <c r="I706">
        <v>93.361000000000004</v>
      </c>
      <c r="J706" s="8">
        <f ca="1">COUNTIF(OFFSET(Unit_CFDAs!A$2,0,0,COUNTA(Unit_CFDAs!A$2:A$68000),1),$I706)</f>
        <v>0</v>
      </c>
      <c r="K706" s="8">
        <f ca="1">COUNTIF(OFFSET(Unit_CFDAs!B$2,0,0,COUNTA(Unit_CFDAs!B$2:B$68000),1),$I706)</f>
        <v>1</v>
      </c>
      <c r="L706" s="8">
        <f ca="1">COUNTIF(OFFSET(Unit_CFDAs!C$2,0,0,COUNTA(Unit_CFDAs!C$2:C$68000),1),$I706)</f>
        <v>1</v>
      </c>
      <c r="M706" s="8">
        <f ca="1">COUNTIF(OFFSET(Unit_CFDAs!D$2,0,0,COUNTA(Unit_CFDAs!D$2:D$68000),1),$I706)</f>
        <v>1</v>
      </c>
      <c r="N706" s="8">
        <f ca="1">COUNTIF(OFFSET(Unit_CFDAs!E$2,0,0,COUNTA(Unit_CFDAs!E$2:E$68000),1),$I706)</f>
        <v>1</v>
      </c>
      <c r="O706" s="9">
        <f ca="1">COUNTIF(OFFSET(Unit_CFDAs!F$2,0,0,COUNTA(Unit_CFDAs!F$2:F$68000),1),$I706)</f>
        <v>2</v>
      </c>
      <c r="P706" s="11">
        <f ca="1">COUNTIF(OFFSET(Unit_CFDAs!G$2,0,0,COUNTA(Unit_CFDAs!G$2:G$68000),1),$I706)</f>
        <v>0</v>
      </c>
      <c r="Q706" s="11">
        <f ca="1">COUNTIF(OFFSET(Unit_CFDAs!H$2,0,0,COUNTA(Unit_CFDAs!H$2:H$68000),1),$I706)</f>
        <v>1</v>
      </c>
      <c r="R706" s="11">
        <f ca="1">COUNTIF(OFFSET(Unit_CFDAs!I$2,0,0,COUNTA(Unit_CFDAs!I$2:I$68000),1),$I706)</f>
        <v>0</v>
      </c>
      <c r="S706" s="11">
        <f ca="1">COUNTIF(OFFSET(Unit_CFDAs!J$2,0,0,COUNTA(Unit_CFDAs!J$2:J$68000),1),$I706)</f>
        <v>1</v>
      </c>
      <c r="T706" s="11">
        <f ca="1">COUNTIF(OFFSET(Unit_CFDAs!K$2,0,0,COUNTA(Unit_CFDAs!K$2:K$68000),1),$I706)</f>
        <v>1</v>
      </c>
      <c r="U706" t="str">
        <f>INDEX('CFDA-Defs'!$C$2:$C$68000,MATCH(I706,'CFDA-Defs'!$B$2:$B$68000))</f>
        <v>National Institutes Of Health, Department Of Health And Human Services</v>
      </c>
      <c r="V706" t="str">
        <f>INDEX('CFDA-Defs'!$A$2:$A$68000,MATCH(I706,'CFDA-Defs'!$B$2:$B$68000))</f>
        <v>Nursing Research</v>
      </c>
    </row>
    <row r="707" spans="1:22" x14ac:dyDescent="0.2">
      <c r="A707" s="1">
        <v>40831</v>
      </c>
      <c r="B707" s="1">
        <v>42010</v>
      </c>
      <c r="C707" t="s">
        <v>7193</v>
      </c>
      <c r="D707" t="s">
        <v>7194</v>
      </c>
      <c r="E707" t="s">
        <v>5633</v>
      </c>
      <c r="F707">
        <v>200000</v>
      </c>
      <c r="G707" t="s">
        <v>7195</v>
      </c>
      <c r="H707" t="s">
        <v>7196</v>
      </c>
      <c r="I707">
        <v>93.361000000000004</v>
      </c>
      <c r="J707" s="8">
        <f ca="1">COUNTIF(OFFSET(Unit_CFDAs!A$2,0,0,COUNTA(Unit_CFDAs!A$2:A$68000),1),$I707)</f>
        <v>0</v>
      </c>
      <c r="K707" s="8">
        <f ca="1">COUNTIF(OFFSET(Unit_CFDAs!B$2,0,0,COUNTA(Unit_CFDAs!B$2:B$68000),1),$I707)</f>
        <v>1</v>
      </c>
      <c r="L707" s="8">
        <f ca="1">COUNTIF(OFFSET(Unit_CFDAs!C$2,0,0,COUNTA(Unit_CFDAs!C$2:C$68000),1),$I707)</f>
        <v>1</v>
      </c>
      <c r="M707" s="8">
        <f ca="1">COUNTIF(OFFSET(Unit_CFDAs!D$2,0,0,COUNTA(Unit_CFDAs!D$2:D$68000),1),$I707)</f>
        <v>1</v>
      </c>
      <c r="N707" s="8">
        <f ca="1">COUNTIF(OFFSET(Unit_CFDAs!E$2,0,0,COUNTA(Unit_CFDAs!E$2:E$68000),1),$I707)</f>
        <v>1</v>
      </c>
      <c r="O707" s="9">
        <f ca="1">COUNTIF(OFFSET(Unit_CFDAs!F$2,0,0,COUNTA(Unit_CFDAs!F$2:F$68000),1),$I707)</f>
        <v>2</v>
      </c>
      <c r="P707" s="11">
        <f ca="1">COUNTIF(OFFSET(Unit_CFDAs!G$2,0,0,COUNTA(Unit_CFDAs!G$2:G$68000),1),$I707)</f>
        <v>0</v>
      </c>
      <c r="Q707" s="11">
        <f ca="1">COUNTIF(OFFSET(Unit_CFDAs!H$2,0,0,COUNTA(Unit_CFDAs!H$2:H$68000),1),$I707)</f>
        <v>1</v>
      </c>
      <c r="R707" s="11">
        <f ca="1">COUNTIF(OFFSET(Unit_CFDAs!I$2,0,0,COUNTA(Unit_CFDAs!I$2:I$68000),1),$I707)</f>
        <v>0</v>
      </c>
      <c r="S707" s="11">
        <f ca="1">COUNTIF(OFFSET(Unit_CFDAs!J$2,0,0,COUNTA(Unit_CFDAs!J$2:J$68000),1),$I707)</f>
        <v>1</v>
      </c>
      <c r="T707" s="11">
        <f ca="1">COUNTIF(OFFSET(Unit_CFDAs!K$2,0,0,COUNTA(Unit_CFDAs!K$2:K$68000),1),$I707)</f>
        <v>1</v>
      </c>
      <c r="U707" t="str">
        <f>INDEX('CFDA-Defs'!$C$2:$C$68000,MATCH(I707,'CFDA-Defs'!$B$2:$B$68000))</f>
        <v>National Institutes Of Health, Department Of Health And Human Services</v>
      </c>
      <c r="V707" t="str">
        <f>INDEX('CFDA-Defs'!$A$2:$A$68000,MATCH(I707,'CFDA-Defs'!$B$2:$B$68000))</f>
        <v>Nursing Research</v>
      </c>
    </row>
    <row r="708" spans="1:22" x14ac:dyDescent="0.2">
      <c r="A708" s="1">
        <v>40831</v>
      </c>
      <c r="B708" s="1">
        <v>42010</v>
      </c>
      <c r="C708" t="s">
        <v>7197</v>
      </c>
      <c r="D708" t="s">
        <v>7198</v>
      </c>
      <c r="E708" t="s">
        <v>5633</v>
      </c>
      <c r="G708" t="s">
        <v>7195</v>
      </c>
      <c r="H708" t="s">
        <v>7199</v>
      </c>
      <c r="I708">
        <v>93.361000000000004</v>
      </c>
      <c r="J708" s="8">
        <f ca="1">COUNTIF(OFFSET(Unit_CFDAs!A$2,0,0,COUNTA(Unit_CFDAs!A$2:A$68000),1),$I708)</f>
        <v>0</v>
      </c>
      <c r="K708" s="8">
        <f ca="1">COUNTIF(OFFSET(Unit_CFDAs!B$2,0,0,COUNTA(Unit_CFDAs!B$2:B$68000),1),$I708)</f>
        <v>1</v>
      </c>
      <c r="L708" s="8">
        <f ca="1">COUNTIF(OFFSET(Unit_CFDAs!C$2,0,0,COUNTA(Unit_CFDAs!C$2:C$68000),1),$I708)</f>
        <v>1</v>
      </c>
      <c r="M708" s="8">
        <f ca="1">COUNTIF(OFFSET(Unit_CFDAs!D$2,0,0,COUNTA(Unit_CFDAs!D$2:D$68000),1),$I708)</f>
        <v>1</v>
      </c>
      <c r="N708" s="8">
        <f ca="1">COUNTIF(OFFSET(Unit_CFDAs!E$2,0,0,COUNTA(Unit_CFDAs!E$2:E$68000),1),$I708)</f>
        <v>1</v>
      </c>
      <c r="O708" s="9">
        <f ca="1">COUNTIF(OFFSET(Unit_CFDAs!F$2,0,0,COUNTA(Unit_CFDAs!F$2:F$68000),1),$I708)</f>
        <v>2</v>
      </c>
      <c r="P708" s="11">
        <f ca="1">COUNTIF(OFFSET(Unit_CFDAs!G$2,0,0,COUNTA(Unit_CFDAs!G$2:G$68000),1),$I708)</f>
        <v>0</v>
      </c>
      <c r="Q708" s="11">
        <f ca="1">COUNTIF(OFFSET(Unit_CFDAs!H$2,0,0,COUNTA(Unit_CFDAs!H$2:H$68000),1),$I708)</f>
        <v>1</v>
      </c>
      <c r="R708" s="11">
        <f ca="1">COUNTIF(OFFSET(Unit_CFDAs!I$2,0,0,COUNTA(Unit_CFDAs!I$2:I$68000),1),$I708)</f>
        <v>0</v>
      </c>
      <c r="S708" s="11">
        <f ca="1">COUNTIF(OFFSET(Unit_CFDAs!J$2,0,0,COUNTA(Unit_CFDAs!J$2:J$68000),1),$I708)</f>
        <v>1</v>
      </c>
      <c r="T708" s="11">
        <f ca="1">COUNTIF(OFFSET(Unit_CFDAs!K$2,0,0,COUNTA(Unit_CFDAs!K$2:K$68000),1),$I708)</f>
        <v>1</v>
      </c>
      <c r="U708" t="str">
        <f>INDEX('CFDA-Defs'!$C$2:$C$68000,MATCH(I708,'CFDA-Defs'!$B$2:$B$68000))</f>
        <v>National Institutes Of Health, Department Of Health And Human Services</v>
      </c>
      <c r="V708" t="str">
        <f>INDEX('CFDA-Defs'!$A$2:$A$68000,MATCH(I708,'CFDA-Defs'!$B$2:$B$68000))</f>
        <v>Nursing Research</v>
      </c>
    </row>
    <row r="709" spans="1:22" x14ac:dyDescent="0.2">
      <c r="A709" s="1">
        <v>40821</v>
      </c>
      <c r="B709" s="1">
        <v>41888</v>
      </c>
      <c r="C709" t="s">
        <v>7200</v>
      </c>
      <c r="D709" t="s">
        <v>7201</v>
      </c>
      <c r="E709" t="s">
        <v>5633</v>
      </c>
      <c r="G709" t="s">
        <v>7202</v>
      </c>
      <c r="H709" t="s">
        <v>7203</v>
      </c>
      <c r="I709">
        <v>93.361000000000004</v>
      </c>
      <c r="J709" s="8">
        <f ca="1">COUNTIF(OFFSET(Unit_CFDAs!A$2,0,0,COUNTA(Unit_CFDAs!A$2:A$68000),1),$I709)</f>
        <v>0</v>
      </c>
      <c r="K709" s="8">
        <f ca="1">COUNTIF(OFFSET(Unit_CFDAs!B$2,0,0,COUNTA(Unit_CFDAs!B$2:B$68000),1),$I709)</f>
        <v>1</v>
      </c>
      <c r="L709" s="8">
        <f ca="1">COUNTIF(OFFSET(Unit_CFDAs!C$2,0,0,COUNTA(Unit_CFDAs!C$2:C$68000),1),$I709)</f>
        <v>1</v>
      </c>
      <c r="M709" s="8">
        <f ca="1">COUNTIF(OFFSET(Unit_CFDAs!D$2,0,0,COUNTA(Unit_CFDAs!D$2:D$68000),1),$I709)</f>
        <v>1</v>
      </c>
      <c r="N709" s="8">
        <f ca="1">COUNTIF(OFFSET(Unit_CFDAs!E$2,0,0,COUNTA(Unit_CFDAs!E$2:E$68000),1),$I709)</f>
        <v>1</v>
      </c>
      <c r="O709" s="9">
        <f ca="1">COUNTIF(OFFSET(Unit_CFDAs!F$2,0,0,COUNTA(Unit_CFDAs!F$2:F$68000),1),$I709)</f>
        <v>2</v>
      </c>
      <c r="P709" s="11">
        <f ca="1">COUNTIF(OFFSET(Unit_CFDAs!G$2,0,0,COUNTA(Unit_CFDAs!G$2:G$68000),1),$I709)</f>
        <v>0</v>
      </c>
      <c r="Q709" s="11">
        <f ca="1">COUNTIF(OFFSET(Unit_CFDAs!H$2,0,0,COUNTA(Unit_CFDAs!H$2:H$68000),1),$I709)</f>
        <v>1</v>
      </c>
      <c r="R709" s="11">
        <f ca="1">COUNTIF(OFFSET(Unit_CFDAs!I$2,0,0,COUNTA(Unit_CFDAs!I$2:I$68000),1),$I709)</f>
        <v>0</v>
      </c>
      <c r="S709" s="11">
        <f ca="1">COUNTIF(OFFSET(Unit_CFDAs!J$2,0,0,COUNTA(Unit_CFDAs!J$2:J$68000),1),$I709)</f>
        <v>1</v>
      </c>
      <c r="T709" s="11">
        <f ca="1">COUNTIF(OFFSET(Unit_CFDAs!K$2,0,0,COUNTA(Unit_CFDAs!K$2:K$68000),1),$I709)</f>
        <v>1</v>
      </c>
      <c r="U709" t="str">
        <f>INDEX('CFDA-Defs'!$C$2:$C$68000,MATCH(I709,'CFDA-Defs'!$B$2:$B$68000))</f>
        <v>National Institutes Of Health, Department Of Health And Human Services</v>
      </c>
      <c r="V709" t="str">
        <f>INDEX('CFDA-Defs'!$A$2:$A$68000,MATCH(I709,'CFDA-Defs'!$B$2:$B$68000))</f>
        <v>Nursing Research</v>
      </c>
    </row>
    <row r="710" spans="1:22" x14ac:dyDescent="0.2">
      <c r="A710" s="1">
        <v>40802</v>
      </c>
      <c r="B710" s="1">
        <v>41888</v>
      </c>
      <c r="C710" t="s">
        <v>7204</v>
      </c>
      <c r="D710" t="s">
        <v>7205</v>
      </c>
      <c r="E710" t="s">
        <v>5633</v>
      </c>
      <c r="G710" t="s">
        <v>7206</v>
      </c>
      <c r="H710" t="s">
        <v>7207</v>
      </c>
      <c r="I710">
        <v>93.361000000000004</v>
      </c>
      <c r="J710" s="8">
        <f ca="1">COUNTIF(OFFSET(Unit_CFDAs!A$2,0,0,COUNTA(Unit_CFDAs!A$2:A$68000),1),$I710)</f>
        <v>0</v>
      </c>
      <c r="K710" s="8">
        <f ca="1">COUNTIF(OFFSET(Unit_CFDAs!B$2,0,0,COUNTA(Unit_CFDAs!B$2:B$68000),1),$I710)</f>
        <v>1</v>
      </c>
      <c r="L710" s="8">
        <f ca="1">COUNTIF(OFFSET(Unit_CFDAs!C$2,0,0,COUNTA(Unit_CFDAs!C$2:C$68000),1),$I710)</f>
        <v>1</v>
      </c>
      <c r="M710" s="8">
        <f ca="1">COUNTIF(OFFSET(Unit_CFDAs!D$2,0,0,COUNTA(Unit_CFDAs!D$2:D$68000),1),$I710)</f>
        <v>1</v>
      </c>
      <c r="N710" s="8">
        <f ca="1">COUNTIF(OFFSET(Unit_CFDAs!E$2,0,0,COUNTA(Unit_CFDAs!E$2:E$68000),1),$I710)</f>
        <v>1</v>
      </c>
      <c r="O710" s="9">
        <f ca="1">COUNTIF(OFFSET(Unit_CFDAs!F$2,0,0,COUNTA(Unit_CFDAs!F$2:F$68000),1),$I710)</f>
        <v>2</v>
      </c>
      <c r="P710" s="11">
        <f ca="1">COUNTIF(OFFSET(Unit_CFDAs!G$2,0,0,COUNTA(Unit_CFDAs!G$2:G$68000),1),$I710)</f>
        <v>0</v>
      </c>
      <c r="Q710" s="11">
        <f ca="1">COUNTIF(OFFSET(Unit_CFDAs!H$2,0,0,COUNTA(Unit_CFDAs!H$2:H$68000),1),$I710)</f>
        <v>1</v>
      </c>
      <c r="R710" s="11">
        <f ca="1">COUNTIF(OFFSET(Unit_CFDAs!I$2,0,0,COUNTA(Unit_CFDAs!I$2:I$68000),1),$I710)</f>
        <v>0</v>
      </c>
      <c r="S710" s="11">
        <f ca="1">COUNTIF(OFFSET(Unit_CFDAs!J$2,0,0,COUNTA(Unit_CFDAs!J$2:J$68000),1),$I710)</f>
        <v>1</v>
      </c>
      <c r="T710" s="11">
        <f ca="1">COUNTIF(OFFSET(Unit_CFDAs!K$2,0,0,COUNTA(Unit_CFDAs!K$2:K$68000),1),$I710)</f>
        <v>1</v>
      </c>
      <c r="U710" t="str">
        <f>INDEX('CFDA-Defs'!$C$2:$C$68000,MATCH(I710,'CFDA-Defs'!$B$2:$B$68000))</f>
        <v>National Institutes Of Health, Department Of Health And Human Services</v>
      </c>
      <c r="V710" t="str">
        <f>INDEX('CFDA-Defs'!$A$2:$A$68000,MATCH(I710,'CFDA-Defs'!$B$2:$B$68000))</f>
        <v>Nursing Research</v>
      </c>
    </row>
    <row r="711" spans="1:22" x14ac:dyDescent="0.2">
      <c r="A711" s="1">
        <v>40802</v>
      </c>
      <c r="B711" s="1">
        <v>41888</v>
      </c>
      <c r="C711" t="s">
        <v>7208</v>
      </c>
      <c r="D711" t="s">
        <v>7209</v>
      </c>
      <c r="E711" t="s">
        <v>5633</v>
      </c>
      <c r="F711">
        <v>200000</v>
      </c>
      <c r="G711" t="s">
        <v>7210</v>
      </c>
      <c r="H711" t="s">
        <v>7211</v>
      </c>
      <c r="I711">
        <v>93.361000000000004</v>
      </c>
      <c r="J711" s="8">
        <f ca="1">COUNTIF(OFFSET(Unit_CFDAs!A$2,0,0,COUNTA(Unit_CFDAs!A$2:A$68000),1),$I711)</f>
        <v>0</v>
      </c>
      <c r="K711" s="8">
        <f ca="1">COUNTIF(OFFSET(Unit_CFDAs!B$2,0,0,COUNTA(Unit_CFDAs!B$2:B$68000),1),$I711)</f>
        <v>1</v>
      </c>
      <c r="L711" s="8">
        <f ca="1">COUNTIF(OFFSET(Unit_CFDAs!C$2,0,0,COUNTA(Unit_CFDAs!C$2:C$68000),1),$I711)</f>
        <v>1</v>
      </c>
      <c r="M711" s="8">
        <f ca="1">COUNTIF(OFFSET(Unit_CFDAs!D$2,0,0,COUNTA(Unit_CFDAs!D$2:D$68000),1),$I711)</f>
        <v>1</v>
      </c>
      <c r="N711" s="8">
        <f ca="1">COUNTIF(OFFSET(Unit_CFDAs!E$2,0,0,COUNTA(Unit_CFDAs!E$2:E$68000),1),$I711)</f>
        <v>1</v>
      </c>
      <c r="O711" s="9">
        <f ca="1">COUNTIF(OFFSET(Unit_CFDAs!F$2,0,0,COUNTA(Unit_CFDAs!F$2:F$68000),1),$I711)</f>
        <v>2</v>
      </c>
      <c r="P711" s="11">
        <f ca="1">COUNTIF(OFFSET(Unit_CFDAs!G$2,0,0,COUNTA(Unit_CFDAs!G$2:G$68000),1),$I711)</f>
        <v>0</v>
      </c>
      <c r="Q711" s="11">
        <f ca="1">COUNTIF(OFFSET(Unit_CFDAs!H$2,0,0,COUNTA(Unit_CFDAs!H$2:H$68000),1),$I711)</f>
        <v>1</v>
      </c>
      <c r="R711" s="11">
        <f ca="1">COUNTIF(OFFSET(Unit_CFDAs!I$2,0,0,COUNTA(Unit_CFDAs!I$2:I$68000),1),$I711)</f>
        <v>0</v>
      </c>
      <c r="S711" s="11">
        <f ca="1">COUNTIF(OFFSET(Unit_CFDAs!J$2,0,0,COUNTA(Unit_CFDAs!J$2:J$68000),1),$I711)</f>
        <v>1</v>
      </c>
      <c r="T711" s="11">
        <f ca="1">COUNTIF(OFFSET(Unit_CFDAs!K$2,0,0,COUNTA(Unit_CFDAs!K$2:K$68000),1),$I711)</f>
        <v>1</v>
      </c>
      <c r="U711" t="str">
        <f>INDEX('CFDA-Defs'!$C$2:$C$68000,MATCH(I711,'CFDA-Defs'!$B$2:$B$68000))</f>
        <v>National Institutes Of Health, Department Of Health And Human Services</v>
      </c>
      <c r="V711" t="str">
        <f>INDEX('CFDA-Defs'!$A$2:$A$68000,MATCH(I711,'CFDA-Defs'!$B$2:$B$68000))</f>
        <v>Nursing Research</v>
      </c>
    </row>
    <row r="712" spans="1:22" x14ac:dyDescent="0.2">
      <c r="A712" s="1">
        <v>40606</v>
      </c>
      <c r="B712" s="1">
        <v>41765</v>
      </c>
      <c r="C712" t="s">
        <v>7212</v>
      </c>
      <c r="D712" t="s">
        <v>7213</v>
      </c>
      <c r="E712" t="s">
        <v>5633</v>
      </c>
      <c r="G712" t="s">
        <v>7214</v>
      </c>
      <c r="H712" t="s">
        <v>7215</v>
      </c>
      <c r="I712">
        <v>93.361000000000004</v>
      </c>
      <c r="J712" s="8">
        <f ca="1">COUNTIF(OFFSET(Unit_CFDAs!A$2,0,0,COUNTA(Unit_CFDAs!A$2:A$68000),1),$I712)</f>
        <v>0</v>
      </c>
      <c r="K712" s="8">
        <f ca="1">COUNTIF(OFFSET(Unit_CFDAs!B$2,0,0,COUNTA(Unit_CFDAs!B$2:B$68000),1),$I712)</f>
        <v>1</v>
      </c>
      <c r="L712" s="8">
        <f ca="1">COUNTIF(OFFSET(Unit_CFDAs!C$2,0,0,COUNTA(Unit_CFDAs!C$2:C$68000),1),$I712)</f>
        <v>1</v>
      </c>
      <c r="M712" s="8">
        <f ca="1">COUNTIF(OFFSET(Unit_CFDAs!D$2,0,0,COUNTA(Unit_CFDAs!D$2:D$68000),1),$I712)</f>
        <v>1</v>
      </c>
      <c r="N712" s="8">
        <f ca="1">COUNTIF(OFFSET(Unit_CFDAs!E$2,0,0,COUNTA(Unit_CFDAs!E$2:E$68000),1),$I712)</f>
        <v>1</v>
      </c>
      <c r="O712" s="9">
        <f ca="1">COUNTIF(OFFSET(Unit_CFDAs!F$2,0,0,COUNTA(Unit_CFDAs!F$2:F$68000),1),$I712)</f>
        <v>2</v>
      </c>
      <c r="P712" s="11">
        <f ca="1">COUNTIF(OFFSET(Unit_CFDAs!G$2,0,0,COUNTA(Unit_CFDAs!G$2:G$68000),1),$I712)</f>
        <v>0</v>
      </c>
      <c r="Q712" s="11">
        <f ca="1">COUNTIF(OFFSET(Unit_CFDAs!H$2,0,0,COUNTA(Unit_CFDAs!H$2:H$68000),1),$I712)</f>
        <v>1</v>
      </c>
      <c r="R712" s="11">
        <f ca="1">COUNTIF(OFFSET(Unit_CFDAs!I$2,0,0,COUNTA(Unit_CFDAs!I$2:I$68000),1),$I712)</f>
        <v>0</v>
      </c>
      <c r="S712" s="11">
        <f ca="1">COUNTIF(OFFSET(Unit_CFDAs!J$2,0,0,COUNTA(Unit_CFDAs!J$2:J$68000),1),$I712)</f>
        <v>1</v>
      </c>
      <c r="T712" s="11">
        <f ca="1">COUNTIF(OFFSET(Unit_CFDAs!K$2,0,0,COUNTA(Unit_CFDAs!K$2:K$68000),1),$I712)</f>
        <v>1</v>
      </c>
      <c r="U712" t="str">
        <f>INDEX('CFDA-Defs'!$C$2:$C$68000,MATCH(I712,'CFDA-Defs'!$B$2:$B$68000))</f>
        <v>National Institutes Of Health, Department Of Health And Human Services</v>
      </c>
      <c r="V712" t="str">
        <f>INDEX('CFDA-Defs'!$A$2:$A$68000,MATCH(I712,'CFDA-Defs'!$B$2:$B$68000))</f>
        <v>Nursing Research</v>
      </c>
    </row>
    <row r="713" spans="1:22" x14ac:dyDescent="0.2">
      <c r="A713" s="1">
        <v>40606</v>
      </c>
      <c r="B713" s="1">
        <v>41765</v>
      </c>
      <c r="C713" t="s">
        <v>7216</v>
      </c>
      <c r="D713" t="s">
        <v>7217</v>
      </c>
      <c r="E713" t="s">
        <v>5633</v>
      </c>
      <c r="F713">
        <v>200000</v>
      </c>
      <c r="G713" t="s">
        <v>7218</v>
      </c>
      <c r="H713" t="s">
        <v>7219</v>
      </c>
      <c r="I713">
        <v>93.361000000000004</v>
      </c>
      <c r="J713" s="8">
        <f ca="1">COUNTIF(OFFSET(Unit_CFDAs!A$2,0,0,COUNTA(Unit_CFDAs!A$2:A$68000),1),$I713)</f>
        <v>0</v>
      </c>
      <c r="K713" s="8">
        <f ca="1">COUNTIF(OFFSET(Unit_CFDAs!B$2,0,0,COUNTA(Unit_CFDAs!B$2:B$68000),1),$I713)</f>
        <v>1</v>
      </c>
      <c r="L713" s="8">
        <f ca="1">COUNTIF(OFFSET(Unit_CFDAs!C$2,0,0,COUNTA(Unit_CFDAs!C$2:C$68000),1),$I713)</f>
        <v>1</v>
      </c>
      <c r="M713" s="8">
        <f ca="1">COUNTIF(OFFSET(Unit_CFDAs!D$2,0,0,COUNTA(Unit_CFDAs!D$2:D$68000),1),$I713)</f>
        <v>1</v>
      </c>
      <c r="N713" s="8">
        <f ca="1">COUNTIF(OFFSET(Unit_CFDAs!E$2,0,0,COUNTA(Unit_CFDAs!E$2:E$68000),1),$I713)</f>
        <v>1</v>
      </c>
      <c r="O713" s="9">
        <f ca="1">COUNTIF(OFFSET(Unit_CFDAs!F$2,0,0,COUNTA(Unit_CFDAs!F$2:F$68000),1),$I713)</f>
        <v>2</v>
      </c>
      <c r="P713" s="11">
        <f ca="1">COUNTIF(OFFSET(Unit_CFDAs!G$2,0,0,COUNTA(Unit_CFDAs!G$2:G$68000),1),$I713)</f>
        <v>0</v>
      </c>
      <c r="Q713" s="11">
        <f ca="1">COUNTIF(OFFSET(Unit_CFDAs!H$2,0,0,COUNTA(Unit_CFDAs!H$2:H$68000),1),$I713)</f>
        <v>1</v>
      </c>
      <c r="R713" s="11">
        <f ca="1">COUNTIF(OFFSET(Unit_CFDAs!I$2,0,0,COUNTA(Unit_CFDAs!I$2:I$68000),1),$I713)</f>
        <v>0</v>
      </c>
      <c r="S713" s="11">
        <f ca="1">COUNTIF(OFFSET(Unit_CFDAs!J$2,0,0,COUNTA(Unit_CFDAs!J$2:J$68000),1),$I713)</f>
        <v>1</v>
      </c>
      <c r="T713" s="11">
        <f ca="1">COUNTIF(OFFSET(Unit_CFDAs!K$2,0,0,COUNTA(Unit_CFDAs!K$2:K$68000),1),$I713)</f>
        <v>1</v>
      </c>
      <c r="U713" t="str">
        <f>INDEX('CFDA-Defs'!$C$2:$C$68000,MATCH(I713,'CFDA-Defs'!$B$2:$B$68000))</f>
        <v>National Institutes Of Health, Department Of Health And Human Services</v>
      </c>
      <c r="V713" t="str">
        <f>INDEX('CFDA-Defs'!$A$2:$A$68000,MATCH(I713,'CFDA-Defs'!$B$2:$B$68000))</f>
        <v>Nursing Research</v>
      </c>
    </row>
    <row r="714" spans="1:22" x14ac:dyDescent="0.2">
      <c r="A714" s="1">
        <v>40564</v>
      </c>
      <c r="B714" s="1">
        <v>41765</v>
      </c>
      <c r="C714" t="s">
        <v>7220</v>
      </c>
      <c r="D714" t="s">
        <v>7221</v>
      </c>
      <c r="E714" t="s">
        <v>5633</v>
      </c>
      <c r="G714" t="s">
        <v>7222</v>
      </c>
      <c r="H714" t="s">
        <v>7223</v>
      </c>
      <c r="I714">
        <v>93.361000000000004</v>
      </c>
      <c r="J714" s="8">
        <f ca="1">COUNTIF(OFFSET(Unit_CFDAs!A$2,0,0,COUNTA(Unit_CFDAs!A$2:A$68000),1),$I714)</f>
        <v>0</v>
      </c>
      <c r="K714" s="8">
        <f ca="1">COUNTIF(OFFSET(Unit_CFDAs!B$2,0,0,COUNTA(Unit_CFDAs!B$2:B$68000),1),$I714)</f>
        <v>1</v>
      </c>
      <c r="L714" s="8">
        <f ca="1">COUNTIF(OFFSET(Unit_CFDAs!C$2,0,0,COUNTA(Unit_CFDAs!C$2:C$68000),1),$I714)</f>
        <v>1</v>
      </c>
      <c r="M714" s="8">
        <f ca="1">COUNTIF(OFFSET(Unit_CFDAs!D$2,0,0,COUNTA(Unit_CFDAs!D$2:D$68000),1),$I714)</f>
        <v>1</v>
      </c>
      <c r="N714" s="8">
        <f ca="1">COUNTIF(OFFSET(Unit_CFDAs!E$2,0,0,COUNTA(Unit_CFDAs!E$2:E$68000),1),$I714)</f>
        <v>1</v>
      </c>
      <c r="O714" s="9">
        <f ca="1">COUNTIF(OFFSET(Unit_CFDAs!F$2,0,0,COUNTA(Unit_CFDAs!F$2:F$68000),1),$I714)</f>
        <v>2</v>
      </c>
      <c r="P714" s="11">
        <f ca="1">COUNTIF(OFFSET(Unit_CFDAs!G$2,0,0,COUNTA(Unit_CFDAs!G$2:G$68000),1),$I714)</f>
        <v>0</v>
      </c>
      <c r="Q714" s="11">
        <f ca="1">COUNTIF(OFFSET(Unit_CFDAs!H$2,0,0,COUNTA(Unit_CFDAs!H$2:H$68000),1),$I714)</f>
        <v>1</v>
      </c>
      <c r="R714" s="11">
        <f ca="1">COUNTIF(OFFSET(Unit_CFDAs!I$2,0,0,COUNTA(Unit_CFDAs!I$2:I$68000),1),$I714)</f>
        <v>0</v>
      </c>
      <c r="S714" s="11">
        <f ca="1">COUNTIF(OFFSET(Unit_CFDAs!J$2,0,0,COUNTA(Unit_CFDAs!J$2:J$68000),1),$I714)</f>
        <v>1</v>
      </c>
      <c r="T714" s="11">
        <f ca="1">COUNTIF(OFFSET(Unit_CFDAs!K$2,0,0,COUNTA(Unit_CFDAs!K$2:K$68000),1),$I714)</f>
        <v>1</v>
      </c>
      <c r="U714" t="str">
        <f>INDEX('CFDA-Defs'!$C$2:$C$68000,MATCH(I714,'CFDA-Defs'!$B$2:$B$68000))</f>
        <v>National Institutes Of Health, Department Of Health And Human Services</v>
      </c>
      <c r="V714" t="str">
        <f>INDEX('CFDA-Defs'!$A$2:$A$68000,MATCH(I714,'CFDA-Defs'!$B$2:$B$68000))</f>
        <v>Nursing Research</v>
      </c>
    </row>
    <row r="715" spans="1:22" x14ac:dyDescent="0.2">
      <c r="A715" s="1">
        <v>40564</v>
      </c>
      <c r="B715" s="1">
        <v>41765</v>
      </c>
      <c r="C715" t="s">
        <v>7224</v>
      </c>
      <c r="D715" t="s">
        <v>7225</v>
      </c>
      <c r="E715" t="s">
        <v>5633</v>
      </c>
      <c r="F715">
        <v>200000</v>
      </c>
      <c r="G715" t="s">
        <v>7222</v>
      </c>
      <c r="H715" t="s">
        <v>7226</v>
      </c>
      <c r="I715">
        <v>93.361000000000004</v>
      </c>
      <c r="J715" s="8">
        <f ca="1">COUNTIF(OFFSET(Unit_CFDAs!A$2,0,0,COUNTA(Unit_CFDAs!A$2:A$68000),1),$I715)</f>
        <v>0</v>
      </c>
      <c r="K715" s="8">
        <f ca="1">COUNTIF(OFFSET(Unit_CFDAs!B$2,0,0,COUNTA(Unit_CFDAs!B$2:B$68000),1),$I715)</f>
        <v>1</v>
      </c>
      <c r="L715" s="8">
        <f ca="1">COUNTIF(OFFSET(Unit_CFDAs!C$2,0,0,COUNTA(Unit_CFDAs!C$2:C$68000),1),$I715)</f>
        <v>1</v>
      </c>
      <c r="M715" s="8">
        <f ca="1">COUNTIF(OFFSET(Unit_CFDAs!D$2,0,0,COUNTA(Unit_CFDAs!D$2:D$68000),1),$I715)</f>
        <v>1</v>
      </c>
      <c r="N715" s="8">
        <f ca="1">COUNTIF(OFFSET(Unit_CFDAs!E$2,0,0,COUNTA(Unit_CFDAs!E$2:E$68000),1),$I715)</f>
        <v>1</v>
      </c>
      <c r="O715" s="9">
        <f ca="1">COUNTIF(OFFSET(Unit_CFDAs!F$2,0,0,COUNTA(Unit_CFDAs!F$2:F$68000),1),$I715)</f>
        <v>2</v>
      </c>
      <c r="P715" s="11">
        <f ca="1">COUNTIF(OFFSET(Unit_CFDAs!G$2,0,0,COUNTA(Unit_CFDAs!G$2:G$68000),1),$I715)</f>
        <v>0</v>
      </c>
      <c r="Q715" s="11">
        <f ca="1">COUNTIF(OFFSET(Unit_CFDAs!H$2,0,0,COUNTA(Unit_CFDAs!H$2:H$68000),1),$I715)</f>
        <v>1</v>
      </c>
      <c r="R715" s="11">
        <f ca="1">COUNTIF(OFFSET(Unit_CFDAs!I$2,0,0,COUNTA(Unit_CFDAs!I$2:I$68000),1),$I715)</f>
        <v>0</v>
      </c>
      <c r="S715" s="11">
        <f ca="1">COUNTIF(OFFSET(Unit_CFDAs!J$2,0,0,COUNTA(Unit_CFDAs!J$2:J$68000),1),$I715)</f>
        <v>1</v>
      </c>
      <c r="T715" s="11">
        <f ca="1">COUNTIF(OFFSET(Unit_CFDAs!K$2,0,0,COUNTA(Unit_CFDAs!K$2:K$68000),1),$I715)</f>
        <v>1</v>
      </c>
      <c r="U715" t="str">
        <f>INDEX('CFDA-Defs'!$C$2:$C$68000,MATCH(I715,'CFDA-Defs'!$B$2:$B$68000))</f>
        <v>National Institutes Of Health, Department Of Health And Human Services</v>
      </c>
      <c r="V715" t="str">
        <f>INDEX('CFDA-Defs'!$A$2:$A$68000,MATCH(I715,'CFDA-Defs'!$B$2:$B$68000))</f>
        <v>Nursing Research</v>
      </c>
    </row>
    <row r="716" spans="1:22" x14ac:dyDescent="0.2">
      <c r="A716" s="1">
        <v>40465</v>
      </c>
      <c r="B716" s="1">
        <v>41645</v>
      </c>
      <c r="C716" t="s">
        <v>7227</v>
      </c>
      <c r="D716" t="s">
        <v>7228</v>
      </c>
      <c r="E716" t="s">
        <v>5633</v>
      </c>
      <c r="F716">
        <v>300000</v>
      </c>
      <c r="G716" t="s">
        <v>7229</v>
      </c>
      <c r="H716" t="s">
        <v>7230</v>
      </c>
      <c r="I716">
        <v>93.361000000000004</v>
      </c>
      <c r="J716" s="8">
        <f ca="1">COUNTIF(OFFSET(Unit_CFDAs!A$2,0,0,COUNTA(Unit_CFDAs!A$2:A$68000),1),$I716)</f>
        <v>0</v>
      </c>
      <c r="K716" s="8">
        <f ca="1">COUNTIF(OFFSET(Unit_CFDAs!B$2,0,0,COUNTA(Unit_CFDAs!B$2:B$68000),1),$I716)</f>
        <v>1</v>
      </c>
      <c r="L716" s="8">
        <f ca="1">COUNTIF(OFFSET(Unit_CFDAs!C$2,0,0,COUNTA(Unit_CFDAs!C$2:C$68000),1),$I716)</f>
        <v>1</v>
      </c>
      <c r="M716" s="8">
        <f ca="1">COUNTIF(OFFSET(Unit_CFDAs!D$2,0,0,COUNTA(Unit_CFDAs!D$2:D$68000),1),$I716)</f>
        <v>1</v>
      </c>
      <c r="N716" s="8">
        <f ca="1">COUNTIF(OFFSET(Unit_CFDAs!E$2,0,0,COUNTA(Unit_CFDAs!E$2:E$68000),1),$I716)</f>
        <v>1</v>
      </c>
      <c r="O716" s="9">
        <f ca="1">COUNTIF(OFFSET(Unit_CFDAs!F$2,0,0,COUNTA(Unit_CFDAs!F$2:F$68000),1),$I716)</f>
        <v>2</v>
      </c>
      <c r="P716" s="11">
        <f ca="1">COUNTIF(OFFSET(Unit_CFDAs!G$2,0,0,COUNTA(Unit_CFDAs!G$2:G$68000),1),$I716)</f>
        <v>0</v>
      </c>
      <c r="Q716" s="11">
        <f ca="1">COUNTIF(OFFSET(Unit_CFDAs!H$2,0,0,COUNTA(Unit_CFDAs!H$2:H$68000),1),$I716)</f>
        <v>1</v>
      </c>
      <c r="R716" s="11">
        <f ca="1">COUNTIF(OFFSET(Unit_CFDAs!I$2,0,0,COUNTA(Unit_CFDAs!I$2:I$68000),1),$I716)</f>
        <v>0</v>
      </c>
      <c r="S716" s="11">
        <f ca="1">COUNTIF(OFFSET(Unit_CFDAs!J$2,0,0,COUNTA(Unit_CFDAs!J$2:J$68000),1),$I716)</f>
        <v>1</v>
      </c>
      <c r="T716" s="11">
        <f ca="1">COUNTIF(OFFSET(Unit_CFDAs!K$2,0,0,COUNTA(Unit_CFDAs!K$2:K$68000),1),$I716)</f>
        <v>1</v>
      </c>
      <c r="U716" t="str">
        <f>INDEX('CFDA-Defs'!$C$2:$C$68000,MATCH(I716,'CFDA-Defs'!$B$2:$B$68000))</f>
        <v>National Institutes Of Health, Department Of Health And Human Services</v>
      </c>
      <c r="V716" t="str">
        <f>INDEX('CFDA-Defs'!$A$2:$A$68000,MATCH(I716,'CFDA-Defs'!$B$2:$B$68000))</f>
        <v>Nursing Research</v>
      </c>
    </row>
    <row r="717" spans="1:22" x14ac:dyDescent="0.2">
      <c r="A717" s="1">
        <v>40464</v>
      </c>
      <c r="B717" s="1">
        <v>41645</v>
      </c>
      <c r="C717" t="s">
        <v>7231</v>
      </c>
      <c r="D717" t="s">
        <v>7232</v>
      </c>
      <c r="E717" t="s">
        <v>5633</v>
      </c>
      <c r="F717">
        <v>275000</v>
      </c>
      <c r="G717" t="s">
        <v>7229</v>
      </c>
      <c r="H717" t="s">
        <v>7233</v>
      </c>
      <c r="I717">
        <v>93.361000000000004</v>
      </c>
      <c r="J717" s="8">
        <f ca="1">COUNTIF(OFFSET(Unit_CFDAs!A$2,0,0,COUNTA(Unit_CFDAs!A$2:A$68000),1),$I717)</f>
        <v>0</v>
      </c>
      <c r="K717" s="8">
        <f ca="1">COUNTIF(OFFSET(Unit_CFDAs!B$2,0,0,COUNTA(Unit_CFDAs!B$2:B$68000),1),$I717)</f>
        <v>1</v>
      </c>
      <c r="L717" s="8">
        <f ca="1">COUNTIF(OFFSET(Unit_CFDAs!C$2,0,0,COUNTA(Unit_CFDAs!C$2:C$68000),1),$I717)</f>
        <v>1</v>
      </c>
      <c r="M717" s="8">
        <f ca="1">COUNTIF(OFFSET(Unit_CFDAs!D$2,0,0,COUNTA(Unit_CFDAs!D$2:D$68000),1),$I717)</f>
        <v>1</v>
      </c>
      <c r="N717" s="8">
        <f ca="1">COUNTIF(OFFSET(Unit_CFDAs!E$2,0,0,COUNTA(Unit_CFDAs!E$2:E$68000),1),$I717)</f>
        <v>1</v>
      </c>
      <c r="O717" s="9">
        <f ca="1">COUNTIF(OFFSET(Unit_CFDAs!F$2,0,0,COUNTA(Unit_CFDAs!F$2:F$68000),1),$I717)</f>
        <v>2</v>
      </c>
      <c r="P717" s="11">
        <f ca="1">COUNTIF(OFFSET(Unit_CFDAs!G$2,0,0,COUNTA(Unit_CFDAs!G$2:G$68000),1),$I717)</f>
        <v>0</v>
      </c>
      <c r="Q717" s="11">
        <f ca="1">COUNTIF(OFFSET(Unit_CFDAs!H$2,0,0,COUNTA(Unit_CFDAs!H$2:H$68000),1),$I717)</f>
        <v>1</v>
      </c>
      <c r="R717" s="11">
        <f ca="1">COUNTIF(OFFSET(Unit_CFDAs!I$2,0,0,COUNTA(Unit_CFDAs!I$2:I$68000),1),$I717)</f>
        <v>0</v>
      </c>
      <c r="S717" s="11">
        <f ca="1">COUNTIF(OFFSET(Unit_CFDAs!J$2,0,0,COUNTA(Unit_CFDAs!J$2:J$68000),1),$I717)</f>
        <v>1</v>
      </c>
      <c r="T717" s="11">
        <f ca="1">COUNTIF(OFFSET(Unit_CFDAs!K$2,0,0,COUNTA(Unit_CFDAs!K$2:K$68000),1),$I717)</f>
        <v>1</v>
      </c>
      <c r="U717" t="str">
        <f>INDEX('CFDA-Defs'!$C$2:$C$68000,MATCH(I717,'CFDA-Defs'!$B$2:$B$68000))</f>
        <v>National Institutes Of Health, Department Of Health And Human Services</v>
      </c>
      <c r="V717" t="str">
        <f>INDEX('CFDA-Defs'!$A$2:$A$68000,MATCH(I717,'CFDA-Defs'!$B$2:$B$68000))</f>
        <v>Nursing Research</v>
      </c>
    </row>
    <row r="718" spans="1:22" x14ac:dyDescent="0.2">
      <c r="A718" s="1">
        <v>40464</v>
      </c>
      <c r="B718" s="1">
        <v>41645</v>
      </c>
      <c r="C718" t="s">
        <v>7234</v>
      </c>
      <c r="D718" t="s">
        <v>7235</v>
      </c>
      <c r="E718" t="s">
        <v>5633</v>
      </c>
      <c r="G718" t="s">
        <v>7229</v>
      </c>
      <c r="H718" t="s">
        <v>7236</v>
      </c>
      <c r="I718">
        <v>93.361000000000004</v>
      </c>
      <c r="J718" s="8">
        <f ca="1">COUNTIF(OFFSET(Unit_CFDAs!A$2,0,0,COUNTA(Unit_CFDAs!A$2:A$68000),1),$I718)</f>
        <v>0</v>
      </c>
      <c r="K718" s="8">
        <f ca="1">COUNTIF(OFFSET(Unit_CFDAs!B$2,0,0,COUNTA(Unit_CFDAs!B$2:B$68000),1),$I718)</f>
        <v>1</v>
      </c>
      <c r="L718" s="8">
        <f ca="1">COUNTIF(OFFSET(Unit_CFDAs!C$2,0,0,COUNTA(Unit_CFDAs!C$2:C$68000),1),$I718)</f>
        <v>1</v>
      </c>
      <c r="M718" s="8">
        <f ca="1">COUNTIF(OFFSET(Unit_CFDAs!D$2,0,0,COUNTA(Unit_CFDAs!D$2:D$68000),1),$I718)</f>
        <v>1</v>
      </c>
      <c r="N718" s="8">
        <f ca="1">COUNTIF(OFFSET(Unit_CFDAs!E$2,0,0,COUNTA(Unit_CFDAs!E$2:E$68000),1),$I718)</f>
        <v>1</v>
      </c>
      <c r="O718" s="9">
        <f ca="1">COUNTIF(OFFSET(Unit_CFDAs!F$2,0,0,COUNTA(Unit_CFDAs!F$2:F$68000),1),$I718)</f>
        <v>2</v>
      </c>
      <c r="P718" s="11">
        <f ca="1">COUNTIF(OFFSET(Unit_CFDAs!G$2,0,0,COUNTA(Unit_CFDAs!G$2:G$68000),1),$I718)</f>
        <v>0</v>
      </c>
      <c r="Q718" s="11">
        <f ca="1">COUNTIF(OFFSET(Unit_CFDAs!H$2,0,0,COUNTA(Unit_CFDAs!H$2:H$68000),1),$I718)</f>
        <v>1</v>
      </c>
      <c r="R718" s="11">
        <f ca="1">COUNTIF(OFFSET(Unit_CFDAs!I$2,0,0,COUNTA(Unit_CFDAs!I$2:I$68000),1),$I718)</f>
        <v>0</v>
      </c>
      <c r="S718" s="11">
        <f ca="1">COUNTIF(OFFSET(Unit_CFDAs!J$2,0,0,COUNTA(Unit_CFDAs!J$2:J$68000),1),$I718)</f>
        <v>1</v>
      </c>
      <c r="T718" s="11">
        <f ca="1">COUNTIF(OFFSET(Unit_CFDAs!K$2,0,0,COUNTA(Unit_CFDAs!K$2:K$68000),1),$I718)</f>
        <v>1</v>
      </c>
      <c r="U718" t="str">
        <f>INDEX('CFDA-Defs'!$C$2:$C$68000,MATCH(I718,'CFDA-Defs'!$B$2:$B$68000))</f>
        <v>National Institutes Of Health, Department Of Health And Human Services</v>
      </c>
      <c r="V718" t="str">
        <f>INDEX('CFDA-Defs'!$A$2:$A$68000,MATCH(I718,'CFDA-Defs'!$B$2:$B$68000))</f>
        <v>Nursing Research</v>
      </c>
    </row>
    <row r="719" spans="1:22" x14ac:dyDescent="0.2">
      <c r="A719" s="1">
        <v>40439</v>
      </c>
      <c r="B719" s="1">
        <v>41645</v>
      </c>
      <c r="C719" t="s">
        <v>7237</v>
      </c>
      <c r="D719" t="s">
        <v>7238</v>
      </c>
      <c r="E719" t="s">
        <v>5633</v>
      </c>
      <c r="F719">
        <v>300000</v>
      </c>
      <c r="G719" t="s">
        <v>7239</v>
      </c>
      <c r="H719" t="s">
        <v>7240</v>
      </c>
      <c r="I719">
        <v>93.361000000000004</v>
      </c>
      <c r="J719" s="8">
        <f ca="1">COUNTIF(OFFSET(Unit_CFDAs!A$2,0,0,COUNTA(Unit_CFDAs!A$2:A$68000),1),$I719)</f>
        <v>0</v>
      </c>
      <c r="K719" s="8">
        <f ca="1">COUNTIF(OFFSET(Unit_CFDAs!B$2,0,0,COUNTA(Unit_CFDAs!B$2:B$68000),1),$I719)</f>
        <v>1</v>
      </c>
      <c r="L719" s="8">
        <f ca="1">COUNTIF(OFFSET(Unit_CFDAs!C$2,0,0,COUNTA(Unit_CFDAs!C$2:C$68000),1),$I719)</f>
        <v>1</v>
      </c>
      <c r="M719" s="8">
        <f ca="1">COUNTIF(OFFSET(Unit_CFDAs!D$2,0,0,COUNTA(Unit_CFDAs!D$2:D$68000),1),$I719)</f>
        <v>1</v>
      </c>
      <c r="N719" s="8">
        <f ca="1">COUNTIF(OFFSET(Unit_CFDAs!E$2,0,0,COUNTA(Unit_CFDAs!E$2:E$68000),1),$I719)</f>
        <v>1</v>
      </c>
      <c r="O719" s="9">
        <f ca="1">COUNTIF(OFFSET(Unit_CFDAs!F$2,0,0,COUNTA(Unit_CFDAs!F$2:F$68000),1),$I719)</f>
        <v>2</v>
      </c>
      <c r="P719" s="11">
        <f ca="1">COUNTIF(OFFSET(Unit_CFDAs!G$2,0,0,COUNTA(Unit_CFDAs!G$2:G$68000),1),$I719)</f>
        <v>0</v>
      </c>
      <c r="Q719" s="11">
        <f ca="1">COUNTIF(OFFSET(Unit_CFDAs!H$2,0,0,COUNTA(Unit_CFDAs!H$2:H$68000),1),$I719)</f>
        <v>1</v>
      </c>
      <c r="R719" s="11">
        <f ca="1">COUNTIF(OFFSET(Unit_CFDAs!I$2,0,0,COUNTA(Unit_CFDAs!I$2:I$68000),1),$I719)</f>
        <v>0</v>
      </c>
      <c r="S719" s="11">
        <f ca="1">COUNTIF(OFFSET(Unit_CFDAs!J$2,0,0,COUNTA(Unit_CFDAs!J$2:J$68000),1),$I719)</f>
        <v>1</v>
      </c>
      <c r="T719" s="11">
        <f ca="1">COUNTIF(OFFSET(Unit_CFDAs!K$2,0,0,COUNTA(Unit_CFDAs!K$2:K$68000),1),$I719)</f>
        <v>1</v>
      </c>
      <c r="U719" t="str">
        <f>INDEX('CFDA-Defs'!$C$2:$C$68000,MATCH(I719,'CFDA-Defs'!$B$2:$B$68000))</f>
        <v>National Institutes Of Health, Department Of Health And Human Services</v>
      </c>
      <c r="V719" t="str">
        <f>INDEX('CFDA-Defs'!$A$2:$A$68000,MATCH(I719,'CFDA-Defs'!$B$2:$B$68000))</f>
        <v>Nursing Research</v>
      </c>
    </row>
    <row r="720" spans="1:22" x14ac:dyDescent="0.2">
      <c r="A720" s="1">
        <v>40397</v>
      </c>
      <c r="B720" s="1">
        <v>41523</v>
      </c>
      <c r="C720" t="s">
        <v>7241</v>
      </c>
      <c r="D720" t="s">
        <v>7242</v>
      </c>
      <c r="E720" t="s">
        <v>5633</v>
      </c>
      <c r="G720" t="s">
        <v>7243</v>
      </c>
      <c r="H720" t="s">
        <v>7244</v>
      </c>
      <c r="I720">
        <v>93.361000000000004</v>
      </c>
      <c r="J720" s="8">
        <f ca="1">COUNTIF(OFFSET(Unit_CFDAs!A$2,0,0,COUNTA(Unit_CFDAs!A$2:A$68000),1),$I720)</f>
        <v>0</v>
      </c>
      <c r="K720" s="8">
        <f ca="1">COUNTIF(OFFSET(Unit_CFDAs!B$2,0,0,COUNTA(Unit_CFDAs!B$2:B$68000),1),$I720)</f>
        <v>1</v>
      </c>
      <c r="L720" s="8">
        <f ca="1">COUNTIF(OFFSET(Unit_CFDAs!C$2,0,0,COUNTA(Unit_CFDAs!C$2:C$68000),1),$I720)</f>
        <v>1</v>
      </c>
      <c r="M720" s="8">
        <f ca="1">COUNTIF(OFFSET(Unit_CFDAs!D$2,0,0,COUNTA(Unit_CFDAs!D$2:D$68000),1),$I720)</f>
        <v>1</v>
      </c>
      <c r="N720" s="8">
        <f ca="1">COUNTIF(OFFSET(Unit_CFDAs!E$2,0,0,COUNTA(Unit_CFDAs!E$2:E$68000),1),$I720)</f>
        <v>1</v>
      </c>
      <c r="O720" s="9">
        <f ca="1">COUNTIF(OFFSET(Unit_CFDAs!F$2,0,0,COUNTA(Unit_CFDAs!F$2:F$68000),1),$I720)</f>
        <v>2</v>
      </c>
      <c r="P720" s="11">
        <f ca="1">COUNTIF(OFFSET(Unit_CFDAs!G$2,0,0,COUNTA(Unit_CFDAs!G$2:G$68000),1),$I720)</f>
        <v>0</v>
      </c>
      <c r="Q720" s="11">
        <f ca="1">COUNTIF(OFFSET(Unit_CFDAs!H$2,0,0,COUNTA(Unit_CFDAs!H$2:H$68000),1),$I720)</f>
        <v>1</v>
      </c>
      <c r="R720" s="11">
        <f ca="1">COUNTIF(OFFSET(Unit_CFDAs!I$2,0,0,COUNTA(Unit_CFDAs!I$2:I$68000),1),$I720)</f>
        <v>0</v>
      </c>
      <c r="S720" s="11">
        <f ca="1">COUNTIF(OFFSET(Unit_CFDAs!J$2,0,0,COUNTA(Unit_CFDAs!J$2:J$68000),1),$I720)</f>
        <v>1</v>
      </c>
      <c r="T720" s="11">
        <f ca="1">COUNTIF(OFFSET(Unit_CFDAs!K$2,0,0,COUNTA(Unit_CFDAs!K$2:K$68000),1),$I720)</f>
        <v>1</v>
      </c>
      <c r="U720" t="str">
        <f>INDEX('CFDA-Defs'!$C$2:$C$68000,MATCH(I720,'CFDA-Defs'!$B$2:$B$68000))</f>
        <v>National Institutes Of Health, Department Of Health And Human Services</v>
      </c>
      <c r="V720" t="str">
        <f>INDEX('CFDA-Defs'!$A$2:$A$68000,MATCH(I720,'CFDA-Defs'!$B$2:$B$68000))</f>
        <v>Nursing Research</v>
      </c>
    </row>
    <row r="721" spans="1:22" x14ac:dyDescent="0.2">
      <c r="A721" s="1">
        <v>40283</v>
      </c>
      <c r="B721" s="1">
        <v>41400</v>
      </c>
      <c r="C721" t="s">
        <v>7245</v>
      </c>
      <c r="D721" t="s">
        <v>7246</v>
      </c>
      <c r="E721" t="s">
        <v>5633</v>
      </c>
      <c r="G721" t="s">
        <v>7247</v>
      </c>
      <c r="H721" t="s">
        <v>7248</v>
      </c>
      <c r="I721">
        <v>93.361000000000004</v>
      </c>
      <c r="J721" s="8">
        <f ca="1">COUNTIF(OFFSET(Unit_CFDAs!A$2,0,0,COUNTA(Unit_CFDAs!A$2:A$68000),1),$I721)</f>
        <v>0</v>
      </c>
      <c r="K721" s="8">
        <f ca="1">COUNTIF(OFFSET(Unit_CFDAs!B$2,0,0,COUNTA(Unit_CFDAs!B$2:B$68000),1),$I721)</f>
        <v>1</v>
      </c>
      <c r="L721" s="8">
        <f ca="1">COUNTIF(OFFSET(Unit_CFDAs!C$2,0,0,COUNTA(Unit_CFDAs!C$2:C$68000),1),$I721)</f>
        <v>1</v>
      </c>
      <c r="M721" s="8">
        <f ca="1">COUNTIF(OFFSET(Unit_CFDAs!D$2,0,0,COUNTA(Unit_CFDAs!D$2:D$68000),1),$I721)</f>
        <v>1</v>
      </c>
      <c r="N721" s="8">
        <f ca="1">COUNTIF(OFFSET(Unit_CFDAs!E$2,0,0,COUNTA(Unit_CFDAs!E$2:E$68000),1),$I721)</f>
        <v>1</v>
      </c>
      <c r="O721" s="9">
        <f ca="1">COUNTIF(OFFSET(Unit_CFDAs!F$2,0,0,COUNTA(Unit_CFDAs!F$2:F$68000),1),$I721)</f>
        <v>2</v>
      </c>
      <c r="P721" s="11">
        <f ca="1">COUNTIF(OFFSET(Unit_CFDAs!G$2,0,0,COUNTA(Unit_CFDAs!G$2:G$68000),1),$I721)</f>
        <v>0</v>
      </c>
      <c r="Q721" s="11">
        <f ca="1">COUNTIF(OFFSET(Unit_CFDAs!H$2,0,0,COUNTA(Unit_CFDAs!H$2:H$68000),1),$I721)</f>
        <v>1</v>
      </c>
      <c r="R721" s="11">
        <f ca="1">COUNTIF(OFFSET(Unit_CFDAs!I$2,0,0,COUNTA(Unit_CFDAs!I$2:I$68000),1),$I721)</f>
        <v>0</v>
      </c>
      <c r="S721" s="11">
        <f ca="1">COUNTIF(OFFSET(Unit_CFDAs!J$2,0,0,COUNTA(Unit_CFDAs!J$2:J$68000),1),$I721)</f>
        <v>1</v>
      </c>
      <c r="T721" s="11">
        <f ca="1">COUNTIF(OFFSET(Unit_CFDAs!K$2,0,0,COUNTA(Unit_CFDAs!K$2:K$68000),1),$I721)</f>
        <v>1</v>
      </c>
      <c r="U721" t="str">
        <f>INDEX('CFDA-Defs'!$C$2:$C$68000,MATCH(I721,'CFDA-Defs'!$B$2:$B$68000))</f>
        <v>National Institutes Of Health, Department Of Health And Human Services</v>
      </c>
      <c r="V721" t="str">
        <f>INDEX('CFDA-Defs'!$A$2:$A$68000,MATCH(I721,'CFDA-Defs'!$B$2:$B$68000))</f>
        <v>Nursing Research</v>
      </c>
    </row>
    <row r="722" spans="1:22" x14ac:dyDescent="0.2">
      <c r="A722" s="1">
        <v>40283</v>
      </c>
      <c r="B722" s="1">
        <v>41400</v>
      </c>
      <c r="C722" t="s">
        <v>7249</v>
      </c>
      <c r="D722" t="s">
        <v>7250</v>
      </c>
      <c r="E722" t="s">
        <v>5633</v>
      </c>
      <c r="F722">
        <v>200000</v>
      </c>
      <c r="G722" t="s">
        <v>7247</v>
      </c>
      <c r="H722" t="s">
        <v>7251</v>
      </c>
      <c r="I722">
        <v>93.361000000000004</v>
      </c>
      <c r="J722" s="8">
        <f ca="1">COUNTIF(OFFSET(Unit_CFDAs!A$2,0,0,COUNTA(Unit_CFDAs!A$2:A$68000),1),$I722)</f>
        <v>0</v>
      </c>
      <c r="K722" s="8">
        <f ca="1">COUNTIF(OFFSET(Unit_CFDAs!B$2,0,0,COUNTA(Unit_CFDAs!B$2:B$68000),1),$I722)</f>
        <v>1</v>
      </c>
      <c r="L722" s="8">
        <f ca="1">COUNTIF(OFFSET(Unit_CFDAs!C$2,0,0,COUNTA(Unit_CFDAs!C$2:C$68000),1),$I722)</f>
        <v>1</v>
      </c>
      <c r="M722" s="8">
        <f ca="1">COUNTIF(OFFSET(Unit_CFDAs!D$2,0,0,COUNTA(Unit_CFDAs!D$2:D$68000),1),$I722)</f>
        <v>1</v>
      </c>
      <c r="N722" s="8">
        <f ca="1">COUNTIF(OFFSET(Unit_CFDAs!E$2,0,0,COUNTA(Unit_CFDAs!E$2:E$68000),1),$I722)</f>
        <v>1</v>
      </c>
      <c r="O722" s="9">
        <f ca="1">COUNTIF(OFFSET(Unit_CFDAs!F$2,0,0,COUNTA(Unit_CFDAs!F$2:F$68000),1),$I722)</f>
        <v>2</v>
      </c>
      <c r="P722" s="11">
        <f ca="1">COUNTIF(OFFSET(Unit_CFDAs!G$2,0,0,COUNTA(Unit_CFDAs!G$2:G$68000),1),$I722)</f>
        <v>0</v>
      </c>
      <c r="Q722" s="11">
        <f ca="1">COUNTIF(OFFSET(Unit_CFDAs!H$2,0,0,COUNTA(Unit_CFDAs!H$2:H$68000),1),$I722)</f>
        <v>1</v>
      </c>
      <c r="R722" s="11">
        <f ca="1">COUNTIF(OFFSET(Unit_CFDAs!I$2,0,0,COUNTA(Unit_CFDAs!I$2:I$68000),1),$I722)</f>
        <v>0</v>
      </c>
      <c r="S722" s="11">
        <f ca="1">COUNTIF(OFFSET(Unit_CFDAs!J$2,0,0,COUNTA(Unit_CFDAs!J$2:J$68000),1),$I722)</f>
        <v>1</v>
      </c>
      <c r="T722" s="11">
        <f ca="1">COUNTIF(OFFSET(Unit_CFDAs!K$2,0,0,COUNTA(Unit_CFDAs!K$2:K$68000),1),$I722)</f>
        <v>1</v>
      </c>
      <c r="U722" t="str">
        <f>INDEX('CFDA-Defs'!$C$2:$C$68000,MATCH(I722,'CFDA-Defs'!$B$2:$B$68000))</f>
        <v>National Institutes Of Health, Department Of Health And Human Services</v>
      </c>
      <c r="V722" t="str">
        <f>INDEX('CFDA-Defs'!$A$2:$A$68000,MATCH(I722,'CFDA-Defs'!$B$2:$B$68000))</f>
        <v>Nursing Research</v>
      </c>
    </row>
    <row r="723" spans="1:22" x14ac:dyDescent="0.2">
      <c r="A723" s="1">
        <v>40240</v>
      </c>
      <c r="B723" s="1">
        <v>41400</v>
      </c>
      <c r="C723" t="s">
        <v>7252</v>
      </c>
      <c r="D723" t="s">
        <v>7253</v>
      </c>
      <c r="E723" t="s">
        <v>5635</v>
      </c>
      <c r="F723">
        <v>300000</v>
      </c>
      <c r="G723" t="s">
        <v>7254</v>
      </c>
      <c r="H723" t="s">
        <v>7255</v>
      </c>
      <c r="I723">
        <v>93.361000000000004</v>
      </c>
      <c r="J723" s="8">
        <f ca="1">COUNTIF(OFFSET(Unit_CFDAs!A$2,0,0,COUNTA(Unit_CFDAs!A$2:A$68000),1),$I723)</f>
        <v>0</v>
      </c>
      <c r="K723" s="8">
        <f ca="1">COUNTIF(OFFSET(Unit_CFDAs!B$2,0,0,COUNTA(Unit_CFDAs!B$2:B$68000),1),$I723)</f>
        <v>1</v>
      </c>
      <c r="L723" s="8">
        <f ca="1">COUNTIF(OFFSET(Unit_CFDAs!C$2,0,0,COUNTA(Unit_CFDAs!C$2:C$68000),1),$I723)</f>
        <v>1</v>
      </c>
      <c r="M723" s="8">
        <f ca="1">COUNTIF(OFFSET(Unit_CFDAs!D$2,0,0,COUNTA(Unit_CFDAs!D$2:D$68000),1),$I723)</f>
        <v>1</v>
      </c>
      <c r="N723" s="8">
        <f ca="1">COUNTIF(OFFSET(Unit_CFDAs!E$2,0,0,COUNTA(Unit_CFDAs!E$2:E$68000),1),$I723)</f>
        <v>1</v>
      </c>
      <c r="O723" s="9">
        <f ca="1">COUNTIF(OFFSET(Unit_CFDAs!F$2,0,0,COUNTA(Unit_CFDAs!F$2:F$68000),1),$I723)</f>
        <v>2</v>
      </c>
      <c r="P723" s="11">
        <f ca="1">COUNTIF(OFFSET(Unit_CFDAs!G$2,0,0,COUNTA(Unit_CFDAs!G$2:G$68000),1),$I723)</f>
        <v>0</v>
      </c>
      <c r="Q723" s="11">
        <f ca="1">COUNTIF(OFFSET(Unit_CFDAs!H$2,0,0,COUNTA(Unit_CFDAs!H$2:H$68000),1),$I723)</f>
        <v>1</v>
      </c>
      <c r="R723" s="11">
        <f ca="1">COUNTIF(OFFSET(Unit_CFDAs!I$2,0,0,COUNTA(Unit_CFDAs!I$2:I$68000),1),$I723)</f>
        <v>0</v>
      </c>
      <c r="S723" s="11">
        <f ca="1">COUNTIF(OFFSET(Unit_CFDAs!J$2,0,0,COUNTA(Unit_CFDAs!J$2:J$68000),1),$I723)</f>
        <v>1</v>
      </c>
      <c r="T723" s="11">
        <f ca="1">COUNTIF(OFFSET(Unit_CFDAs!K$2,0,0,COUNTA(Unit_CFDAs!K$2:K$68000),1),$I723)</f>
        <v>1</v>
      </c>
      <c r="U723" t="str">
        <f>INDEX('CFDA-Defs'!$C$2:$C$68000,MATCH(I723,'CFDA-Defs'!$B$2:$B$68000))</f>
        <v>National Institutes Of Health, Department Of Health And Human Services</v>
      </c>
      <c r="V723" t="str">
        <f>INDEX('CFDA-Defs'!$A$2:$A$68000,MATCH(I723,'CFDA-Defs'!$B$2:$B$68000))</f>
        <v>Nursing Research</v>
      </c>
    </row>
    <row r="724" spans="1:22" x14ac:dyDescent="0.2">
      <c r="A724" s="1">
        <v>40240</v>
      </c>
      <c r="B724" s="1">
        <v>41400</v>
      </c>
      <c r="C724" t="s">
        <v>7256</v>
      </c>
      <c r="D724" t="s">
        <v>7257</v>
      </c>
      <c r="E724" t="s">
        <v>5633</v>
      </c>
      <c r="G724" t="s">
        <v>7258</v>
      </c>
      <c r="H724" t="s">
        <v>7259</v>
      </c>
      <c r="I724">
        <v>93.361000000000004</v>
      </c>
      <c r="J724" s="8">
        <f ca="1">COUNTIF(OFFSET(Unit_CFDAs!A$2,0,0,COUNTA(Unit_CFDAs!A$2:A$68000),1),$I724)</f>
        <v>0</v>
      </c>
      <c r="K724" s="8">
        <f ca="1">COUNTIF(OFFSET(Unit_CFDAs!B$2,0,0,COUNTA(Unit_CFDAs!B$2:B$68000),1),$I724)</f>
        <v>1</v>
      </c>
      <c r="L724" s="8">
        <f ca="1">COUNTIF(OFFSET(Unit_CFDAs!C$2,0,0,COUNTA(Unit_CFDAs!C$2:C$68000),1),$I724)</f>
        <v>1</v>
      </c>
      <c r="M724" s="8">
        <f ca="1">COUNTIF(OFFSET(Unit_CFDAs!D$2,0,0,COUNTA(Unit_CFDAs!D$2:D$68000),1),$I724)</f>
        <v>1</v>
      </c>
      <c r="N724" s="8">
        <f ca="1">COUNTIF(OFFSET(Unit_CFDAs!E$2,0,0,COUNTA(Unit_CFDAs!E$2:E$68000),1),$I724)</f>
        <v>1</v>
      </c>
      <c r="O724" s="9">
        <f ca="1">COUNTIF(OFFSET(Unit_CFDAs!F$2,0,0,COUNTA(Unit_CFDAs!F$2:F$68000),1),$I724)</f>
        <v>2</v>
      </c>
      <c r="P724" s="11">
        <f ca="1">COUNTIF(OFFSET(Unit_CFDAs!G$2,0,0,COUNTA(Unit_CFDAs!G$2:G$68000),1),$I724)</f>
        <v>0</v>
      </c>
      <c r="Q724" s="11">
        <f ca="1">COUNTIF(OFFSET(Unit_CFDAs!H$2,0,0,COUNTA(Unit_CFDAs!H$2:H$68000),1),$I724)</f>
        <v>1</v>
      </c>
      <c r="R724" s="11">
        <f ca="1">COUNTIF(OFFSET(Unit_CFDAs!I$2,0,0,COUNTA(Unit_CFDAs!I$2:I$68000),1),$I724)</f>
        <v>0</v>
      </c>
      <c r="S724" s="11">
        <f ca="1">COUNTIF(OFFSET(Unit_CFDAs!J$2,0,0,COUNTA(Unit_CFDAs!J$2:J$68000),1),$I724)</f>
        <v>1</v>
      </c>
      <c r="T724" s="11">
        <f ca="1">COUNTIF(OFFSET(Unit_CFDAs!K$2,0,0,COUNTA(Unit_CFDAs!K$2:K$68000),1),$I724)</f>
        <v>1</v>
      </c>
      <c r="U724" t="str">
        <f>INDEX('CFDA-Defs'!$C$2:$C$68000,MATCH(I724,'CFDA-Defs'!$B$2:$B$68000))</f>
        <v>National Institutes Of Health, Department Of Health And Human Services</v>
      </c>
      <c r="V724" t="str">
        <f>INDEX('CFDA-Defs'!$A$2:$A$68000,MATCH(I724,'CFDA-Defs'!$B$2:$B$68000))</f>
        <v>Nursing Research</v>
      </c>
    </row>
    <row r="725" spans="1:22" x14ac:dyDescent="0.2">
      <c r="A725" s="1">
        <v>40240</v>
      </c>
      <c r="B725" s="1">
        <v>41400</v>
      </c>
      <c r="C725" t="s">
        <v>7260</v>
      </c>
      <c r="D725" t="s">
        <v>7261</v>
      </c>
      <c r="E725" t="s">
        <v>5633</v>
      </c>
      <c r="F725">
        <v>200000</v>
      </c>
      <c r="G725" t="s">
        <v>7262</v>
      </c>
      <c r="H725" t="s">
        <v>7263</v>
      </c>
      <c r="I725">
        <v>93.361000000000004</v>
      </c>
      <c r="J725" s="8">
        <f ca="1">COUNTIF(OFFSET(Unit_CFDAs!A$2,0,0,COUNTA(Unit_CFDAs!A$2:A$68000),1),$I725)</f>
        <v>0</v>
      </c>
      <c r="K725" s="8">
        <f ca="1">COUNTIF(OFFSET(Unit_CFDAs!B$2,0,0,COUNTA(Unit_CFDAs!B$2:B$68000),1),$I725)</f>
        <v>1</v>
      </c>
      <c r="L725" s="8">
        <f ca="1">COUNTIF(OFFSET(Unit_CFDAs!C$2,0,0,COUNTA(Unit_CFDAs!C$2:C$68000),1),$I725)</f>
        <v>1</v>
      </c>
      <c r="M725" s="8">
        <f ca="1">COUNTIF(OFFSET(Unit_CFDAs!D$2,0,0,COUNTA(Unit_CFDAs!D$2:D$68000),1),$I725)</f>
        <v>1</v>
      </c>
      <c r="N725" s="8">
        <f ca="1">COUNTIF(OFFSET(Unit_CFDAs!E$2,0,0,COUNTA(Unit_CFDAs!E$2:E$68000),1),$I725)</f>
        <v>1</v>
      </c>
      <c r="O725" s="9">
        <f ca="1">COUNTIF(OFFSET(Unit_CFDAs!F$2,0,0,COUNTA(Unit_CFDAs!F$2:F$68000),1),$I725)</f>
        <v>2</v>
      </c>
      <c r="P725" s="11">
        <f ca="1">COUNTIF(OFFSET(Unit_CFDAs!G$2,0,0,COUNTA(Unit_CFDAs!G$2:G$68000),1),$I725)</f>
        <v>0</v>
      </c>
      <c r="Q725" s="11">
        <f ca="1">COUNTIF(OFFSET(Unit_CFDAs!H$2,0,0,COUNTA(Unit_CFDAs!H$2:H$68000),1),$I725)</f>
        <v>1</v>
      </c>
      <c r="R725" s="11">
        <f ca="1">COUNTIF(OFFSET(Unit_CFDAs!I$2,0,0,COUNTA(Unit_CFDAs!I$2:I$68000),1),$I725)</f>
        <v>0</v>
      </c>
      <c r="S725" s="11">
        <f ca="1">COUNTIF(OFFSET(Unit_CFDAs!J$2,0,0,COUNTA(Unit_CFDAs!J$2:J$68000),1),$I725)</f>
        <v>1</v>
      </c>
      <c r="T725" s="11">
        <f ca="1">COUNTIF(OFFSET(Unit_CFDAs!K$2,0,0,COUNTA(Unit_CFDAs!K$2:K$68000),1),$I725)</f>
        <v>1</v>
      </c>
      <c r="U725" t="str">
        <f>INDEX('CFDA-Defs'!$C$2:$C$68000,MATCH(I725,'CFDA-Defs'!$B$2:$B$68000))</f>
        <v>National Institutes Of Health, Department Of Health And Human Services</v>
      </c>
      <c r="V725" t="str">
        <f>INDEX('CFDA-Defs'!$A$2:$A$68000,MATCH(I725,'CFDA-Defs'!$B$2:$B$68000))</f>
        <v>Nursing Research</v>
      </c>
    </row>
    <row r="726" spans="1:22" x14ac:dyDescent="0.2">
      <c r="A726" s="1">
        <v>40232</v>
      </c>
      <c r="B726" s="1">
        <v>41400</v>
      </c>
      <c r="C726" t="s">
        <v>7264</v>
      </c>
      <c r="D726" t="s">
        <v>7265</v>
      </c>
      <c r="E726" t="s">
        <v>5633</v>
      </c>
      <c r="G726" t="s">
        <v>7266</v>
      </c>
      <c r="H726" t="s">
        <v>7267</v>
      </c>
      <c r="I726">
        <v>93.361000000000004</v>
      </c>
      <c r="J726" s="8">
        <f ca="1">COUNTIF(OFFSET(Unit_CFDAs!A$2,0,0,COUNTA(Unit_CFDAs!A$2:A$68000),1),$I726)</f>
        <v>0</v>
      </c>
      <c r="K726" s="8">
        <f ca="1">COUNTIF(OFFSET(Unit_CFDAs!B$2,0,0,COUNTA(Unit_CFDAs!B$2:B$68000),1),$I726)</f>
        <v>1</v>
      </c>
      <c r="L726" s="8">
        <f ca="1">COUNTIF(OFFSET(Unit_CFDAs!C$2,0,0,COUNTA(Unit_CFDAs!C$2:C$68000),1),$I726)</f>
        <v>1</v>
      </c>
      <c r="M726" s="8">
        <f ca="1">COUNTIF(OFFSET(Unit_CFDAs!D$2,0,0,COUNTA(Unit_CFDAs!D$2:D$68000),1),$I726)</f>
        <v>1</v>
      </c>
      <c r="N726" s="8">
        <f ca="1">COUNTIF(OFFSET(Unit_CFDAs!E$2,0,0,COUNTA(Unit_CFDAs!E$2:E$68000),1),$I726)</f>
        <v>1</v>
      </c>
      <c r="O726" s="9">
        <f ca="1">COUNTIF(OFFSET(Unit_CFDAs!F$2,0,0,COUNTA(Unit_CFDAs!F$2:F$68000),1),$I726)</f>
        <v>2</v>
      </c>
      <c r="P726" s="11">
        <f ca="1">COUNTIF(OFFSET(Unit_CFDAs!G$2,0,0,COUNTA(Unit_CFDAs!G$2:G$68000),1),$I726)</f>
        <v>0</v>
      </c>
      <c r="Q726" s="11">
        <f ca="1">COUNTIF(OFFSET(Unit_CFDAs!H$2,0,0,COUNTA(Unit_CFDAs!H$2:H$68000),1),$I726)</f>
        <v>1</v>
      </c>
      <c r="R726" s="11">
        <f ca="1">COUNTIF(OFFSET(Unit_CFDAs!I$2,0,0,COUNTA(Unit_CFDAs!I$2:I$68000),1),$I726)</f>
        <v>0</v>
      </c>
      <c r="S726" s="11">
        <f ca="1">COUNTIF(OFFSET(Unit_CFDAs!J$2,0,0,COUNTA(Unit_CFDAs!J$2:J$68000),1),$I726)</f>
        <v>1</v>
      </c>
      <c r="T726" s="11">
        <f ca="1">COUNTIF(OFFSET(Unit_CFDAs!K$2,0,0,COUNTA(Unit_CFDAs!K$2:K$68000),1),$I726)</f>
        <v>1</v>
      </c>
      <c r="U726" t="str">
        <f>INDEX('CFDA-Defs'!$C$2:$C$68000,MATCH(I726,'CFDA-Defs'!$B$2:$B$68000))</f>
        <v>National Institutes Of Health, Department Of Health And Human Services</v>
      </c>
      <c r="V726" t="str">
        <f>INDEX('CFDA-Defs'!$A$2:$A$68000,MATCH(I726,'CFDA-Defs'!$B$2:$B$68000))</f>
        <v>Nursing Research</v>
      </c>
    </row>
    <row r="727" spans="1:22" x14ac:dyDescent="0.2">
      <c r="A727" s="1">
        <v>40232</v>
      </c>
      <c r="B727" s="1">
        <v>41400</v>
      </c>
      <c r="C727" t="s">
        <v>7268</v>
      </c>
      <c r="D727" t="s">
        <v>7269</v>
      </c>
      <c r="E727" t="s">
        <v>5633</v>
      </c>
      <c r="F727">
        <v>200000</v>
      </c>
      <c r="G727" t="s">
        <v>7266</v>
      </c>
      <c r="H727" t="s">
        <v>7270</v>
      </c>
      <c r="I727">
        <v>93.361000000000004</v>
      </c>
      <c r="J727" s="8">
        <f ca="1">COUNTIF(OFFSET(Unit_CFDAs!A$2,0,0,COUNTA(Unit_CFDAs!A$2:A$68000),1),$I727)</f>
        <v>0</v>
      </c>
      <c r="K727" s="8">
        <f ca="1">COUNTIF(OFFSET(Unit_CFDAs!B$2,0,0,COUNTA(Unit_CFDAs!B$2:B$68000),1),$I727)</f>
        <v>1</v>
      </c>
      <c r="L727" s="8">
        <f ca="1">COUNTIF(OFFSET(Unit_CFDAs!C$2,0,0,COUNTA(Unit_CFDAs!C$2:C$68000),1),$I727)</f>
        <v>1</v>
      </c>
      <c r="M727" s="8">
        <f ca="1">COUNTIF(OFFSET(Unit_CFDAs!D$2,0,0,COUNTA(Unit_CFDAs!D$2:D$68000),1),$I727)</f>
        <v>1</v>
      </c>
      <c r="N727" s="8">
        <f ca="1">COUNTIF(OFFSET(Unit_CFDAs!E$2,0,0,COUNTA(Unit_CFDAs!E$2:E$68000),1),$I727)</f>
        <v>1</v>
      </c>
      <c r="O727" s="9">
        <f ca="1">COUNTIF(OFFSET(Unit_CFDAs!F$2,0,0,COUNTA(Unit_CFDAs!F$2:F$68000),1),$I727)</f>
        <v>2</v>
      </c>
      <c r="P727" s="11">
        <f ca="1">COUNTIF(OFFSET(Unit_CFDAs!G$2,0,0,COUNTA(Unit_CFDAs!G$2:G$68000),1),$I727)</f>
        <v>0</v>
      </c>
      <c r="Q727" s="11">
        <f ca="1">COUNTIF(OFFSET(Unit_CFDAs!H$2,0,0,COUNTA(Unit_CFDAs!H$2:H$68000),1),$I727)</f>
        <v>1</v>
      </c>
      <c r="R727" s="11">
        <f ca="1">COUNTIF(OFFSET(Unit_CFDAs!I$2,0,0,COUNTA(Unit_CFDAs!I$2:I$68000),1),$I727)</f>
        <v>0</v>
      </c>
      <c r="S727" s="11">
        <f ca="1">COUNTIF(OFFSET(Unit_CFDAs!J$2,0,0,COUNTA(Unit_CFDAs!J$2:J$68000),1),$I727)</f>
        <v>1</v>
      </c>
      <c r="T727" s="11">
        <f ca="1">COUNTIF(OFFSET(Unit_CFDAs!K$2,0,0,COUNTA(Unit_CFDAs!K$2:K$68000),1),$I727)</f>
        <v>1</v>
      </c>
      <c r="U727" t="str">
        <f>INDEX('CFDA-Defs'!$C$2:$C$68000,MATCH(I727,'CFDA-Defs'!$B$2:$B$68000))</f>
        <v>National Institutes Of Health, Department Of Health And Human Services</v>
      </c>
      <c r="V727" t="str">
        <f>INDEX('CFDA-Defs'!$A$2:$A$68000,MATCH(I727,'CFDA-Defs'!$B$2:$B$68000))</f>
        <v>Nursing Research</v>
      </c>
    </row>
    <row r="728" spans="1:22" x14ac:dyDescent="0.2">
      <c r="A728" s="1">
        <v>40074</v>
      </c>
      <c r="B728" s="1">
        <v>41400</v>
      </c>
      <c r="C728" t="s">
        <v>7271</v>
      </c>
      <c r="D728" t="s">
        <v>7272</v>
      </c>
      <c r="E728" t="s">
        <v>5647</v>
      </c>
      <c r="F728">
        <v>200000</v>
      </c>
      <c r="G728" t="s">
        <v>8510</v>
      </c>
      <c r="H728" t="s">
        <v>7273</v>
      </c>
      <c r="I728">
        <v>93.361000000000004</v>
      </c>
      <c r="J728" s="8">
        <f ca="1">COUNTIF(OFFSET(Unit_CFDAs!A$2,0,0,COUNTA(Unit_CFDAs!A$2:A$68000),1),$I728)</f>
        <v>0</v>
      </c>
      <c r="K728" s="8">
        <f ca="1">COUNTIF(OFFSET(Unit_CFDAs!B$2,0,0,COUNTA(Unit_CFDAs!B$2:B$68000),1),$I728)</f>
        <v>1</v>
      </c>
      <c r="L728" s="8">
        <f ca="1">COUNTIF(OFFSET(Unit_CFDAs!C$2,0,0,COUNTA(Unit_CFDAs!C$2:C$68000),1),$I728)</f>
        <v>1</v>
      </c>
      <c r="M728" s="8">
        <f ca="1">COUNTIF(OFFSET(Unit_CFDAs!D$2,0,0,COUNTA(Unit_CFDAs!D$2:D$68000),1),$I728)</f>
        <v>1</v>
      </c>
      <c r="N728" s="8">
        <f ca="1">COUNTIF(OFFSET(Unit_CFDAs!E$2,0,0,COUNTA(Unit_CFDAs!E$2:E$68000),1),$I728)</f>
        <v>1</v>
      </c>
      <c r="O728" s="9">
        <f ca="1">COUNTIF(OFFSET(Unit_CFDAs!F$2,0,0,COUNTA(Unit_CFDAs!F$2:F$68000),1),$I728)</f>
        <v>2</v>
      </c>
      <c r="P728" s="11">
        <f ca="1">COUNTIF(OFFSET(Unit_CFDAs!G$2,0,0,COUNTA(Unit_CFDAs!G$2:G$68000),1),$I728)</f>
        <v>0</v>
      </c>
      <c r="Q728" s="11">
        <f ca="1">COUNTIF(OFFSET(Unit_CFDAs!H$2,0,0,COUNTA(Unit_CFDAs!H$2:H$68000),1),$I728)</f>
        <v>1</v>
      </c>
      <c r="R728" s="11">
        <f ca="1">COUNTIF(OFFSET(Unit_CFDAs!I$2,0,0,COUNTA(Unit_CFDAs!I$2:I$68000),1),$I728)</f>
        <v>0</v>
      </c>
      <c r="S728" s="11">
        <f ca="1">COUNTIF(OFFSET(Unit_CFDAs!J$2,0,0,COUNTA(Unit_CFDAs!J$2:J$68000),1),$I728)</f>
        <v>1</v>
      </c>
      <c r="T728" s="11">
        <f ca="1">COUNTIF(OFFSET(Unit_CFDAs!K$2,0,0,COUNTA(Unit_CFDAs!K$2:K$68000),1),$I728)</f>
        <v>1</v>
      </c>
      <c r="U728" t="str">
        <f>INDEX('CFDA-Defs'!$C$2:$C$68000,MATCH(I728,'CFDA-Defs'!$B$2:$B$68000))</f>
        <v>National Institutes Of Health, Department Of Health And Human Services</v>
      </c>
      <c r="V728" t="str">
        <f>INDEX('CFDA-Defs'!$A$2:$A$68000,MATCH(I728,'CFDA-Defs'!$B$2:$B$68000))</f>
        <v>Nursing Research</v>
      </c>
    </row>
    <row r="729" spans="1:22" x14ac:dyDescent="0.2">
      <c r="A729" s="1">
        <v>41345</v>
      </c>
      <c r="B729" s="1">
        <v>42426</v>
      </c>
      <c r="C729" t="s">
        <v>9769</v>
      </c>
      <c r="D729" t="s">
        <v>9770</v>
      </c>
      <c r="E729" t="s">
        <v>5633</v>
      </c>
      <c r="G729" t="s">
        <v>9771</v>
      </c>
      <c r="H729" t="s">
        <v>9772</v>
      </c>
      <c r="I729">
        <v>93.393000000000001</v>
      </c>
      <c r="J729" s="8">
        <f ca="1">COUNTIF(OFFSET(Unit_CFDAs!A$2,0,0,COUNTA(Unit_CFDAs!A$2:A$68000),1),$I729)</f>
        <v>1</v>
      </c>
      <c r="K729" s="8">
        <f ca="1">COUNTIF(OFFSET(Unit_CFDAs!B$2,0,0,COUNTA(Unit_CFDAs!B$2:B$68000),1),$I729)</f>
        <v>0</v>
      </c>
      <c r="L729" s="8">
        <f ca="1">COUNTIF(OFFSET(Unit_CFDAs!C$2,0,0,COUNTA(Unit_CFDAs!C$2:C$68000),1),$I729)</f>
        <v>1</v>
      </c>
      <c r="M729" s="8">
        <f ca="1">COUNTIF(OFFSET(Unit_CFDAs!D$2,0,0,COUNTA(Unit_CFDAs!D$2:D$68000),1),$I729)</f>
        <v>1</v>
      </c>
      <c r="N729" s="8">
        <f ca="1">COUNTIF(OFFSET(Unit_CFDAs!E$2,0,0,COUNTA(Unit_CFDAs!E$2:E$68000),1),$I729)</f>
        <v>0</v>
      </c>
      <c r="O729" s="9">
        <f ca="1">COUNTIF(OFFSET(Unit_CFDAs!F$2,0,0,COUNTA(Unit_CFDAs!F$2:F$68000),1),$I729)</f>
        <v>2</v>
      </c>
      <c r="P729" s="11">
        <f ca="1">COUNTIF(OFFSET(Unit_CFDAs!G$2,0,0,COUNTA(Unit_CFDAs!G$2:G$68000),1),$I729)</f>
        <v>0</v>
      </c>
      <c r="Q729" s="11">
        <f ca="1">COUNTIF(OFFSET(Unit_CFDAs!H$2,0,0,COUNTA(Unit_CFDAs!H$2:H$68000),1),$I729)</f>
        <v>1</v>
      </c>
      <c r="R729" s="11">
        <f ca="1">COUNTIF(OFFSET(Unit_CFDAs!I$2,0,0,COUNTA(Unit_CFDAs!I$2:I$68000),1),$I729)</f>
        <v>1</v>
      </c>
      <c r="S729" s="11">
        <f ca="1">COUNTIF(OFFSET(Unit_CFDAs!J$2,0,0,COUNTA(Unit_CFDAs!J$2:J$68000),1),$I729)</f>
        <v>1</v>
      </c>
      <c r="T729" s="11">
        <f ca="1">COUNTIF(OFFSET(Unit_CFDAs!K$2,0,0,COUNTA(Unit_CFDAs!K$2:K$68000),1),$I729)</f>
        <v>0</v>
      </c>
      <c r="U729" t="str">
        <f>INDEX('CFDA-Defs'!$C$2:$C$68000,MATCH(I729,'CFDA-Defs'!$B$2:$B$68000))</f>
        <v>National Institutes Of Health, Department Of Health And Human Services</v>
      </c>
      <c r="V729" t="str">
        <f>INDEX('CFDA-Defs'!$A$2:$A$68000,MATCH(I729,'CFDA-Defs'!$B$2:$B$68000))</f>
        <v>Cancer Cause and Prevention Research</v>
      </c>
    </row>
    <row r="730" spans="1:22" x14ac:dyDescent="0.2">
      <c r="A730" s="1">
        <v>41345</v>
      </c>
      <c r="B730" s="1">
        <v>42426</v>
      </c>
      <c r="C730" t="s">
        <v>9773</v>
      </c>
      <c r="D730" t="s">
        <v>9774</v>
      </c>
      <c r="E730" t="s">
        <v>5633</v>
      </c>
      <c r="F730">
        <v>200000</v>
      </c>
      <c r="G730" t="s">
        <v>9775</v>
      </c>
      <c r="H730" t="s">
        <v>9776</v>
      </c>
      <c r="I730">
        <v>93.393000000000001</v>
      </c>
      <c r="J730" s="8">
        <f ca="1">COUNTIF(OFFSET(Unit_CFDAs!A$2,0,0,COUNTA(Unit_CFDAs!A$2:A$68000),1),$I730)</f>
        <v>1</v>
      </c>
      <c r="K730" s="8">
        <f ca="1">COUNTIF(OFFSET(Unit_CFDAs!B$2,0,0,COUNTA(Unit_CFDAs!B$2:B$68000),1),$I730)</f>
        <v>0</v>
      </c>
      <c r="L730" s="8">
        <f ca="1">COUNTIF(OFFSET(Unit_CFDAs!C$2,0,0,COUNTA(Unit_CFDAs!C$2:C$68000),1),$I730)</f>
        <v>1</v>
      </c>
      <c r="M730" s="8">
        <f ca="1">COUNTIF(OFFSET(Unit_CFDAs!D$2,0,0,COUNTA(Unit_CFDAs!D$2:D$68000),1),$I730)</f>
        <v>1</v>
      </c>
      <c r="N730" s="8">
        <f ca="1">COUNTIF(OFFSET(Unit_CFDAs!E$2,0,0,COUNTA(Unit_CFDAs!E$2:E$68000),1),$I730)</f>
        <v>0</v>
      </c>
      <c r="O730" s="9">
        <f ca="1">COUNTIF(OFFSET(Unit_CFDAs!F$2,0,0,COUNTA(Unit_CFDAs!F$2:F$68000),1),$I730)</f>
        <v>2</v>
      </c>
      <c r="P730" s="11">
        <f ca="1">COUNTIF(OFFSET(Unit_CFDAs!G$2,0,0,COUNTA(Unit_CFDAs!G$2:G$68000),1),$I730)</f>
        <v>0</v>
      </c>
      <c r="Q730" s="11">
        <f ca="1">COUNTIF(OFFSET(Unit_CFDAs!H$2,0,0,COUNTA(Unit_CFDAs!H$2:H$68000),1),$I730)</f>
        <v>1</v>
      </c>
      <c r="R730" s="11">
        <f ca="1">COUNTIF(OFFSET(Unit_CFDAs!I$2,0,0,COUNTA(Unit_CFDAs!I$2:I$68000),1),$I730)</f>
        <v>1</v>
      </c>
      <c r="S730" s="11">
        <f ca="1">COUNTIF(OFFSET(Unit_CFDAs!J$2,0,0,COUNTA(Unit_CFDAs!J$2:J$68000),1),$I730)</f>
        <v>1</v>
      </c>
      <c r="T730" s="11">
        <f ca="1">COUNTIF(OFFSET(Unit_CFDAs!K$2,0,0,COUNTA(Unit_CFDAs!K$2:K$68000),1),$I730)</f>
        <v>0</v>
      </c>
      <c r="U730" t="str">
        <f>INDEX('CFDA-Defs'!$C$2:$C$68000,MATCH(I730,'CFDA-Defs'!$B$2:$B$68000))</f>
        <v>National Institutes Of Health, Department Of Health And Human Services</v>
      </c>
      <c r="V730" t="str">
        <f>INDEX('CFDA-Defs'!$A$2:$A$68000,MATCH(I730,'CFDA-Defs'!$B$2:$B$68000))</f>
        <v>Cancer Cause and Prevention Research</v>
      </c>
    </row>
    <row r="731" spans="1:22" x14ac:dyDescent="0.2">
      <c r="A731" s="1">
        <v>41345</v>
      </c>
      <c r="B731" s="1">
        <v>41941</v>
      </c>
      <c r="C731" t="s">
        <v>9777</v>
      </c>
      <c r="D731" t="s">
        <v>9778</v>
      </c>
      <c r="E731" t="s">
        <v>5633</v>
      </c>
      <c r="F731">
        <v>150000</v>
      </c>
      <c r="G731" t="s">
        <v>9779</v>
      </c>
      <c r="H731" t="s">
        <v>9780</v>
      </c>
      <c r="I731">
        <v>93.393000000000001</v>
      </c>
      <c r="J731" s="8">
        <f ca="1">COUNTIF(OFFSET(Unit_CFDAs!A$2,0,0,COUNTA(Unit_CFDAs!A$2:A$68000),1),$I731)</f>
        <v>1</v>
      </c>
      <c r="K731" s="8">
        <f ca="1">COUNTIF(OFFSET(Unit_CFDAs!B$2,0,0,COUNTA(Unit_CFDAs!B$2:B$68000),1),$I731)</f>
        <v>0</v>
      </c>
      <c r="L731" s="8">
        <f ca="1">COUNTIF(OFFSET(Unit_CFDAs!C$2,0,0,COUNTA(Unit_CFDAs!C$2:C$68000),1),$I731)</f>
        <v>1</v>
      </c>
      <c r="M731" s="8">
        <f ca="1">COUNTIF(OFFSET(Unit_CFDAs!D$2,0,0,COUNTA(Unit_CFDAs!D$2:D$68000),1),$I731)</f>
        <v>1</v>
      </c>
      <c r="N731" s="8">
        <f ca="1">COUNTIF(OFFSET(Unit_CFDAs!E$2,0,0,COUNTA(Unit_CFDAs!E$2:E$68000),1),$I731)</f>
        <v>0</v>
      </c>
      <c r="O731" s="9">
        <f ca="1">COUNTIF(OFFSET(Unit_CFDAs!F$2,0,0,COUNTA(Unit_CFDAs!F$2:F$68000),1),$I731)</f>
        <v>2</v>
      </c>
      <c r="P731" s="11">
        <f ca="1">COUNTIF(OFFSET(Unit_CFDAs!G$2,0,0,COUNTA(Unit_CFDAs!G$2:G$68000),1),$I731)</f>
        <v>0</v>
      </c>
      <c r="Q731" s="11">
        <f ca="1">COUNTIF(OFFSET(Unit_CFDAs!H$2,0,0,COUNTA(Unit_CFDAs!H$2:H$68000),1),$I731)</f>
        <v>1</v>
      </c>
      <c r="R731" s="11">
        <f ca="1">COUNTIF(OFFSET(Unit_CFDAs!I$2,0,0,COUNTA(Unit_CFDAs!I$2:I$68000),1),$I731)</f>
        <v>1</v>
      </c>
      <c r="S731" s="11">
        <f ca="1">COUNTIF(OFFSET(Unit_CFDAs!J$2,0,0,COUNTA(Unit_CFDAs!J$2:J$68000),1),$I731)</f>
        <v>1</v>
      </c>
      <c r="T731" s="11">
        <f ca="1">COUNTIF(OFFSET(Unit_CFDAs!K$2,0,0,COUNTA(Unit_CFDAs!K$2:K$68000),1),$I731)</f>
        <v>0</v>
      </c>
      <c r="U731" t="str">
        <f>INDEX('CFDA-Defs'!$C$2:$C$68000,MATCH(I731,'CFDA-Defs'!$B$2:$B$68000))</f>
        <v>National Institutes Of Health, Department Of Health And Human Services</v>
      </c>
      <c r="V731" t="str">
        <f>INDEX('CFDA-Defs'!$A$2:$A$68000,MATCH(I731,'CFDA-Defs'!$B$2:$B$68000))</f>
        <v>Cancer Cause and Prevention Research</v>
      </c>
    </row>
    <row r="732" spans="1:22" x14ac:dyDescent="0.2">
      <c r="A732" s="1">
        <v>41345</v>
      </c>
      <c r="B732" s="1">
        <v>41941</v>
      </c>
      <c r="C732" t="s">
        <v>9781</v>
      </c>
      <c r="D732" t="s">
        <v>9782</v>
      </c>
      <c r="E732" t="s">
        <v>5633</v>
      </c>
      <c r="F732">
        <v>150000</v>
      </c>
      <c r="G732" t="s">
        <v>9783</v>
      </c>
      <c r="H732" t="s">
        <v>9784</v>
      </c>
      <c r="I732">
        <v>93.393000000000001</v>
      </c>
      <c r="J732" s="8">
        <f ca="1">COUNTIF(OFFSET(Unit_CFDAs!A$2,0,0,COUNTA(Unit_CFDAs!A$2:A$68000),1),$I732)</f>
        <v>1</v>
      </c>
      <c r="K732" s="8">
        <f ca="1">COUNTIF(OFFSET(Unit_CFDAs!B$2,0,0,COUNTA(Unit_CFDAs!B$2:B$68000),1),$I732)</f>
        <v>0</v>
      </c>
      <c r="L732" s="8">
        <f ca="1">COUNTIF(OFFSET(Unit_CFDAs!C$2,0,0,COUNTA(Unit_CFDAs!C$2:C$68000),1),$I732)</f>
        <v>1</v>
      </c>
      <c r="M732" s="8">
        <f ca="1">COUNTIF(OFFSET(Unit_CFDAs!D$2,0,0,COUNTA(Unit_CFDAs!D$2:D$68000),1),$I732)</f>
        <v>1</v>
      </c>
      <c r="N732" s="8">
        <f ca="1">COUNTIF(OFFSET(Unit_CFDAs!E$2,0,0,COUNTA(Unit_CFDAs!E$2:E$68000),1),$I732)</f>
        <v>0</v>
      </c>
      <c r="O732" s="9">
        <f ca="1">COUNTIF(OFFSET(Unit_CFDAs!F$2,0,0,COUNTA(Unit_CFDAs!F$2:F$68000),1),$I732)</f>
        <v>2</v>
      </c>
      <c r="P732" s="11">
        <f ca="1">COUNTIF(OFFSET(Unit_CFDAs!G$2,0,0,COUNTA(Unit_CFDAs!G$2:G$68000),1),$I732)</f>
        <v>0</v>
      </c>
      <c r="Q732" s="11">
        <f ca="1">COUNTIF(OFFSET(Unit_CFDAs!H$2,0,0,COUNTA(Unit_CFDAs!H$2:H$68000),1),$I732)</f>
        <v>1</v>
      </c>
      <c r="R732" s="11">
        <f ca="1">COUNTIF(OFFSET(Unit_CFDAs!I$2,0,0,COUNTA(Unit_CFDAs!I$2:I$68000),1),$I732)</f>
        <v>1</v>
      </c>
      <c r="S732" s="11">
        <f ca="1">COUNTIF(OFFSET(Unit_CFDAs!J$2,0,0,COUNTA(Unit_CFDAs!J$2:J$68000),1),$I732)</f>
        <v>1</v>
      </c>
      <c r="T732" s="11">
        <f ca="1">COUNTIF(OFFSET(Unit_CFDAs!K$2,0,0,COUNTA(Unit_CFDAs!K$2:K$68000),1),$I732)</f>
        <v>0</v>
      </c>
      <c r="U732" t="str">
        <f>INDEX('CFDA-Defs'!$C$2:$C$68000,MATCH(I732,'CFDA-Defs'!$B$2:$B$68000))</f>
        <v>National Institutes Of Health, Department Of Health And Human Services</v>
      </c>
      <c r="V732" t="str">
        <f>INDEX('CFDA-Defs'!$A$2:$A$68000,MATCH(I732,'CFDA-Defs'!$B$2:$B$68000))</f>
        <v>Cancer Cause and Prevention Research</v>
      </c>
    </row>
    <row r="733" spans="1:22" x14ac:dyDescent="0.2">
      <c r="A733" s="1">
        <v>41345</v>
      </c>
      <c r="B733" s="1">
        <v>41941</v>
      </c>
      <c r="C733" t="s">
        <v>9785</v>
      </c>
      <c r="D733" t="s">
        <v>9786</v>
      </c>
      <c r="E733" t="s">
        <v>5633</v>
      </c>
      <c r="F733">
        <v>150000</v>
      </c>
      <c r="G733" t="s">
        <v>9787</v>
      </c>
      <c r="H733" t="s">
        <v>9788</v>
      </c>
      <c r="I733">
        <v>93.393000000000001</v>
      </c>
      <c r="J733" s="8">
        <f ca="1">COUNTIF(OFFSET(Unit_CFDAs!A$2,0,0,COUNTA(Unit_CFDAs!A$2:A$68000),1),$I733)</f>
        <v>1</v>
      </c>
      <c r="K733" s="8">
        <f ca="1">COUNTIF(OFFSET(Unit_CFDAs!B$2,0,0,COUNTA(Unit_CFDAs!B$2:B$68000),1),$I733)</f>
        <v>0</v>
      </c>
      <c r="L733" s="8">
        <f ca="1">COUNTIF(OFFSET(Unit_CFDAs!C$2,0,0,COUNTA(Unit_CFDAs!C$2:C$68000),1),$I733)</f>
        <v>1</v>
      </c>
      <c r="M733" s="8">
        <f ca="1">COUNTIF(OFFSET(Unit_CFDAs!D$2,0,0,COUNTA(Unit_CFDAs!D$2:D$68000),1),$I733)</f>
        <v>1</v>
      </c>
      <c r="N733" s="8">
        <f ca="1">COUNTIF(OFFSET(Unit_CFDAs!E$2,0,0,COUNTA(Unit_CFDAs!E$2:E$68000),1),$I733)</f>
        <v>0</v>
      </c>
      <c r="O733" s="9">
        <f ca="1">COUNTIF(OFFSET(Unit_CFDAs!F$2,0,0,COUNTA(Unit_CFDAs!F$2:F$68000),1),$I733)</f>
        <v>2</v>
      </c>
      <c r="P733" s="11">
        <f ca="1">COUNTIF(OFFSET(Unit_CFDAs!G$2,0,0,COUNTA(Unit_CFDAs!G$2:G$68000),1),$I733)</f>
        <v>0</v>
      </c>
      <c r="Q733" s="11">
        <f ca="1">COUNTIF(OFFSET(Unit_CFDAs!H$2,0,0,COUNTA(Unit_CFDAs!H$2:H$68000),1),$I733)</f>
        <v>1</v>
      </c>
      <c r="R733" s="11">
        <f ca="1">COUNTIF(OFFSET(Unit_CFDAs!I$2,0,0,COUNTA(Unit_CFDAs!I$2:I$68000),1),$I733)</f>
        <v>1</v>
      </c>
      <c r="S733" s="11">
        <f ca="1">COUNTIF(OFFSET(Unit_CFDAs!J$2,0,0,COUNTA(Unit_CFDAs!J$2:J$68000),1),$I733)</f>
        <v>1</v>
      </c>
      <c r="T733" s="11">
        <f ca="1">COUNTIF(OFFSET(Unit_CFDAs!K$2,0,0,COUNTA(Unit_CFDAs!K$2:K$68000),1),$I733)</f>
        <v>0</v>
      </c>
      <c r="U733" t="str">
        <f>INDEX('CFDA-Defs'!$C$2:$C$68000,MATCH(I733,'CFDA-Defs'!$B$2:$B$68000))</f>
        <v>National Institutes Of Health, Department Of Health And Human Services</v>
      </c>
      <c r="V733" t="str">
        <f>INDEX('CFDA-Defs'!$A$2:$A$68000,MATCH(I733,'CFDA-Defs'!$B$2:$B$68000))</f>
        <v>Cancer Cause and Prevention Research</v>
      </c>
    </row>
    <row r="734" spans="1:22" x14ac:dyDescent="0.2">
      <c r="A734" s="1">
        <v>41345</v>
      </c>
      <c r="B734" s="1">
        <v>41941</v>
      </c>
      <c r="C734" t="s">
        <v>9789</v>
      </c>
      <c r="D734" t="s">
        <v>9790</v>
      </c>
      <c r="E734" t="s">
        <v>5633</v>
      </c>
      <c r="F734">
        <v>150000</v>
      </c>
      <c r="G734" t="s">
        <v>9791</v>
      </c>
      <c r="H734" t="s">
        <v>9792</v>
      </c>
      <c r="I734">
        <v>93.393000000000001</v>
      </c>
      <c r="J734" s="8">
        <f ca="1">COUNTIF(OFFSET(Unit_CFDAs!A$2,0,0,COUNTA(Unit_CFDAs!A$2:A$68000),1),$I734)</f>
        <v>1</v>
      </c>
      <c r="K734" s="8">
        <f ca="1">COUNTIF(OFFSET(Unit_CFDAs!B$2,0,0,COUNTA(Unit_CFDAs!B$2:B$68000),1),$I734)</f>
        <v>0</v>
      </c>
      <c r="L734" s="8">
        <f ca="1">COUNTIF(OFFSET(Unit_CFDAs!C$2,0,0,COUNTA(Unit_CFDAs!C$2:C$68000),1),$I734)</f>
        <v>1</v>
      </c>
      <c r="M734" s="8">
        <f ca="1">COUNTIF(OFFSET(Unit_CFDAs!D$2,0,0,COUNTA(Unit_CFDAs!D$2:D$68000),1),$I734)</f>
        <v>1</v>
      </c>
      <c r="N734" s="8">
        <f ca="1">COUNTIF(OFFSET(Unit_CFDAs!E$2,0,0,COUNTA(Unit_CFDAs!E$2:E$68000),1),$I734)</f>
        <v>0</v>
      </c>
      <c r="O734" s="9">
        <f ca="1">COUNTIF(OFFSET(Unit_CFDAs!F$2,0,0,COUNTA(Unit_CFDAs!F$2:F$68000),1),$I734)</f>
        <v>2</v>
      </c>
      <c r="P734" s="11">
        <f ca="1">COUNTIF(OFFSET(Unit_CFDAs!G$2,0,0,COUNTA(Unit_CFDAs!G$2:G$68000),1),$I734)</f>
        <v>0</v>
      </c>
      <c r="Q734" s="11">
        <f ca="1">COUNTIF(OFFSET(Unit_CFDAs!H$2,0,0,COUNTA(Unit_CFDAs!H$2:H$68000),1),$I734)</f>
        <v>1</v>
      </c>
      <c r="R734" s="11">
        <f ca="1">COUNTIF(OFFSET(Unit_CFDAs!I$2,0,0,COUNTA(Unit_CFDAs!I$2:I$68000),1),$I734)</f>
        <v>1</v>
      </c>
      <c r="S734" s="11">
        <f ca="1">COUNTIF(OFFSET(Unit_CFDAs!J$2,0,0,COUNTA(Unit_CFDAs!J$2:J$68000),1),$I734)</f>
        <v>1</v>
      </c>
      <c r="T734" s="11">
        <f ca="1">COUNTIF(OFFSET(Unit_CFDAs!K$2,0,0,COUNTA(Unit_CFDAs!K$2:K$68000),1),$I734)</f>
        <v>0</v>
      </c>
      <c r="U734" t="str">
        <f>INDEX('CFDA-Defs'!$C$2:$C$68000,MATCH(I734,'CFDA-Defs'!$B$2:$B$68000))</f>
        <v>National Institutes Of Health, Department Of Health And Human Services</v>
      </c>
      <c r="V734" t="str">
        <f>INDEX('CFDA-Defs'!$A$2:$A$68000,MATCH(I734,'CFDA-Defs'!$B$2:$B$68000))</f>
        <v>Cancer Cause and Prevention Research</v>
      </c>
    </row>
    <row r="735" spans="1:22" x14ac:dyDescent="0.2">
      <c r="A735" s="1">
        <v>41340</v>
      </c>
      <c r="B735" s="1">
        <v>42041</v>
      </c>
      <c r="C735" t="s">
        <v>9761</v>
      </c>
      <c r="D735" t="s">
        <v>9762</v>
      </c>
      <c r="E735" t="s">
        <v>5633</v>
      </c>
      <c r="F735">
        <v>500000</v>
      </c>
      <c r="G735" t="s">
        <v>9763</v>
      </c>
      <c r="H735" t="s">
        <v>9764</v>
      </c>
      <c r="I735">
        <v>93.393000000000001</v>
      </c>
      <c r="J735" s="8">
        <f ca="1">COUNTIF(OFFSET(Unit_CFDAs!A$2,0,0,COUNTA(Unit_CFDAs!A$2:A$68000),1),$I735)</f>
        <v>1</v>
      </c>
      <c r="K735" s="8">
        <f ca="1">COUNTIF(OFFSET(Unit_CFDAs!B$2,0,0,COUNTA(Unit_CFDAs!B$2:B$68000),1),$I735)</f>
        <v>0</v>
      </c>
      <c r="L735" s="8">
        <f ca="1">COUNTIF(OFFSET(Unit_CFDAs!C$2,0,0,COUNTA(Unit_CFDAs!C$2:C$68000),1),$I735)</f>
        <v>1</v>
      </c>
      <c r="M735" s="8">
        <f ca="1">COUNTIF(OFFSET(Unit_CFDAs!D$2,0,0,COUNTA(Unit_CFDAs!D$2:D$68000),1),$I735)</f>
        <v>1</v>
      </c>
      <c r="N735" s="8">
        <f ca="1">COUNTIF(OFFSET(Unit_CFDAs!E$2,0,0,COUNTA(Unit_CFDAs!E$2:E$68000),1),$I735)</f>
        <v>0</v>
      </c>
      <c r="O735" s="9">
        <f ca="1">COUNTIF(OFFSET(Unit_CFDAs!F$2,0,0,COUNTA(Unit_CFDAs!F$2:F$68000),1),$I735)</f>
        <v>2</v>
      </c>
      <c r="P735" s="11">
        <f ca="1">COUNTIF(OFFSET(Unit_CFDAs!G$2,0,0,COUNTA(Unit_CFDAs!G$2:G$68000),1),$I735)</f>
        <v>0</v>
      </c>
      <c r="Q735" s="11">
        <f ca="1">COUNTIF(OFFSET(Unit_CFDAs!H$2,0,0,COUNTA(Unit_CFDAs!H$2:H$68000),1),$I735)</f>
        <v>1</v>
      </c>
      <c r="R735" s="11">
        <f ca="1">COUNTIF(OFFSET(Unit_CFDAs!I$2,0,0,COUNTA(Unit_CFDAs!I$2:I$68000),1),$I735)</f>
        <v>1</v>
      </c>
      <c r="S735" s="11">
        <f ca="1">COUNTIF(OFFSET(Unit_CFDAs!J$2,0,0,COUNTA(Unit_CFDAs!J$2:J$68000),1),$I735)</f>
        <v>1</v>
      </c>
      <c r="T735" s="11">
        <f ca="1">COUNTIF(OFFSET(Unit_CFDAs!K$2,0,0,COUNTA(Unit_CFDAs!K$2:K$68000),1),$I735)</f>
        <v>0</v>
      </c>
      <c r="U735" t="str">
        <f>INDEX('CFDA-Defs'!$C$2:$C$68000,MATCH(I735,'CFDA-Defs'!$B$2:$B$68000))</f>
        <v>National Institutes Of Health, Department Of Health And Human Services</v>
      </c>
      <c r="V735" t="str">
        <f>INDEX('CFDA-Defs'!$A$2:$A$68000,MATCH(I735,'CFDA-Defs'!$B$2:$B$68000))</f>
        <v>Cancer Cause and Prevention Research</v>
      </c>
    </row>
    <row r="736" spans="1:22" x14ac:dyDescent="0.2">
      <c r="A736" s="1">
        <v>41340</v>
      </c>
      <c r="B736" s="1">
        <v>42041</v>
      </c>
      <c r="C736" t="s">
        <v>9765</v>
      </c>
      <c r="D736" t="s">
        <v>9766</v>
      </c>
      <c r="E736" t="s">
        <v>5633</v>
      </c>
      <c r="F736">
        <v>500000</v>
      </c>
      <c r="G736" t="s">
        <v>9767</v>
      </c>
      <c r="H736" t="s">
        <v>9768</v>
      </c>
      <c r="I736">
        <v>93.393000000000001</v>
      </c>
      <c r="J736" s="8">
        <f ca="1">COUNTIF(OFFSET(Unit_CFDAs!A$2,0,0,COUNTA(Unit_CFDAs!A$2:A$68000),1),$I736)</f>
        <v>1</v>
      </c>
      <c r="K736" s="8">
        <f ca="1">COUNTIF(OFFSET(Unit_CFDAs!B$2,0,0,COUNTA(Unit_CFDAs!B$2:B$68000),1),$I736)</f>
        <v>0</v>
      </c>
      <c r="L736" s="8">
        <f ca="1">COUNTIF(OFFSET(Unit_CFDAs!C$2,0,0,COUNTA(Unit_CFDAs!C$2:C$68000),1),$I736)</f>
        <v>1</v>
      </c>
      <c r="M736" s="8">
        <f ca="1">COUNTIF(OFFSET(Unit_CFDAs!D$2,0,0,COUNTA(Unit_CFDAs!D$2:D$68000),1),$I736)</f>
        <v>1</v>
      </c>
      <c r="N736" s="8">
        <f ca="1">COUNTIF(OFFSET(Unit_CFDAs!E$2,0,0,COUNTA(Unit_CFDAs!E$2:E$68000),1),$I736)</f>
        <v>0</v>
      </c>
      <c r="O736" s="9">
        <f ca="1">COUNTIF(OFFSET(Unit_CFDAs!F$2,0,0,COUNTA(Unit_CFDAs!F$2:F$68000),1),$I736)</f>
        <v>2</v>
      </c>
      <c r="P736" s="11">
        <f ca="1">COUNTIF(OFFSET(Unit_CFDAs!G$2,0,0,COUNTA(Unit_CFDAs!G$2:G$68000),1),$I736)</f>
        <v>0</v>
      </c>
      <c r="Q736" s="11">
        <f ca="1">COUNTIF(OFFSET(Unit_CFDAs!H$2,0,0,COUNTA(Unit_CFDAs!H$2:H$68000),1),$I736)</f>
        <v>1</v>
      </c>
      <c r="R736" s="11">
        <f ca="1">COUNTIF(OFFSET(Unit_CFDAs!I$2,0,0,COUNTA(Unit_CFDAs!I$2:I$68000),1),$I736)</f>
        <v>1</v>
      </c>
      <c r="S736" s="11">
        <f ca="1">COUNTIF(OFFSET(Unit_CFDAs!J$2,0,0,COUNTA(Unit_CFDAs!J$2:J$68000),1),$I736)</f>
        <v>1</v>
      </c>
      <c r="T736" s="11">
        <f ca="1">COUNTIF(OFFSET(Unit_CFDAs!K$2,0,0,COUNTA(Unit_CFDAs!K$2:K$68000),1),$I736)</f>
        <v>0</v>
      </c>
      <c r="U736" t="str">
        <f>INDEX('CFDA-Defs'!$C$2:$C$68000,MATCH(I736,'CFDA-Defs'!$B$2:$B$68000))</f>
        <v>National Institutes Of Health, Department Of Health And Human Services</v>
      </c>
      <c r="V736" t="str">
        <f>INDEX('CFDA-Defs'!$A$2:$A$68000,MATCH(I736,'CFDA-Defs'!$B$2:$B$68000))</f>
        <v>Cancer Cause and Prevention Research</v>
      </c>
    </row>
    <row r="737" spans="1:22" x14ac:dyDescent="0.2">
      <c r="A737" s="1">
        <v>41335</v>
      </c>
      <c r="B737" s="1">
        <v>41941</v>
      </c>
      <c r="C737" t="s">
        <v>9756</v>
      </c>
      <c r="D737" t="s">
        <v>9297</v>
      </c>
      <c r="E737" t="s">
        <v>5633</v>
      </c>
      <c r="F737">
        <v>200000</v>
      </c>
      <c r="G737" t="s">
        <v>9757</v>
      </c>
      <c r="H737" t="s">
        <v>9758</v>
      </c>
      <c r="I737">
        <v>93.393000000000001</v>
      </c>
      <c r="J737" s="8">
        <f ca="1">COUNTIF(OFFSET(Unit_CFDAs!A$2,0,0,COUNTA(Unit_CFDAs!A$2:A$68000),1),$I737)</f>
        <v>1</v>
      </c>
      <c r="K737" s="8">
        <f ca="1">COUNTIF(OFFSET(Unit_CFDAs!B$2,0,0,COUNTA(Unit_CFDAs!B$2:B$68000),1),$I737)</f>
        <v>0</v>
      </c>
      <c r="L737" s="8">
        <f ca="1">COUNTIF(OFFSET(Unit_CFDAs!C$2,0,0,COUNTA(Unit_CFDAs!C$2:C$68000),1),$I737)</f>
        <v>1</v>
      </c>
      <c r="M737" s="8">
        <f ca="1">COUNTIF(OFFSET(Unit_CFDAs!D$2,0,0,COUNTA(Unit_CFDAs!D$2:D$68000),1),$I737)</f>
        <v>1</v>
      </c>
      <c r="N737" s="8">
        <f ca="1">COUNTIF(OFFSET(Unit_CFDAs!E$2,0,0,COUNTA(Unit_CFDAs!E$2:E$68000),1),$I737)</f>
        <v>0</v>
      </c>
      <c r="O737" s="9">
        <f ca="1">COUNTIF(OFFSET(Unit_CFDAs!F$2,0,0,COUNTA(Unit_CFDAs!F$2:F$68000),1),$I737)</f>
        <v>2</v>
      </c>
      <c r="P737" s="11">
        <f ca="1">COUNTIF(OFFSET(Unit_CFDAs!G$2,0,0,COUNTA(Unit_CFDAs!G$2:G$68000),1),$I737)</f>
        <v>0</v>
      </c>
      <c r="Q737" s="11">
        <f ca="1">COUNTIF(OFFSET(Unit_CFDAs!H$2,0,0,COUNTA(Unit_CFDAs!H$2:H$68000),1),$I737)</f>
        <v>1</v>
      </c>
      <c r="R737" s="11">
        <f ca="1">COUNTIF(OFFSET(Unit_CFDAs!I$2,0,0,COUNTA(Unit_CFDAs!I$2:I$68000),1),$I737)</f>
        <v>1</v>
      </c>
      <c r="S737" s="11">
        <f ca="1">COUNTIF(OFFSET(Unit_CFDAs!J$2,0,0,COUNTA(Unit_CFDAs!J$2:J$68000),1),$I737)</f>
        <v>1</v>
      </c>
      <c r="T737" s="11">
        <f ca="1">COUNTIF(OFFSET(Unit_CFDAs!K$2,0,0,COUNTA(Unit_CFDAs!K$2:K$68000),1),$I737)</f>
        <v>0</v>
      </c>
      <c r="U737" t="str">
        <f>INDEX('CFDA-Defs'!$C$2:$C$68000,MATCH(I737,'CFDA-Defs'!$B$2:$B$68000))</f>
        <v>National Institutes Of Health, Department Of Health And Human Services</v>
      </c>
      <c r="V737" t="str">
        <f>INDEX('CFDA-Defs'!$A$2:$A$68000,MATCH(I737,'CFDA-Defs'!$B$2:$B$68000))</f>
        <v>Cancer Cause and Prevention Research</v>
      </c>
    </row>
    <row r="738" spans="1:22" x14ac:dyDescent="0.2">
      <c r="A738" s="1">
        <v>41335</v>
      </c>
      <c r="B738" s="1">
        <v>41941</v>
      </c>
      <c r="C738" t="s">
        <v>9759</v>
      </c>
      <c r="D738" t="s">
        <v>9298</v>
      </c>
      <c r="E738" t="s">
        <v>5633</v>
      </c>
      <c r="G738" t="s">
        <v>9757</v>
      </c>
      <c r="H738" t="s">
        <v>9760</v>
      </c>
      <c r="I738">
        <v>93.393000000000001</v>
      </c>
      <c r="J738" s="8">
        <f ca="1">COUNTIF(OFFSET(Unit_CFDAs!A$2,0,0,COUNTA(Unit_CFDAs!A$2:A$68000),1),$I738)</f>
        <v>1</v>
      </c>
      <c r="K738" s="8">
        <f ca="1">COUNTIF(OFFSET(Unit_CFDAs!B$2,0,0,COUNTA(Unit_CFDAs!B$2:B$68000),1),$I738)</f>
        <v>0</v>
      </c>
      <c r="L738" s="8">
        <f ca="1">COUNTIF(OFFSET(Unit_CFDAs!C$2,0,0,COUNTA(Unit_CFDAs!C$2:C$68000),1),$I738)</f>
        <v>1</v>
      </c>
      <c r="M738" s="8">
        <f ca="1">COUNTIF(OFFSET(Unit_CFDAs!D$2,0,0,COUNTA(Unit_CFDAs!D$2:D$68000),1),$I738)</f>
        <v>1</v>
      </c>
      <c r="N738" s="8">
        <f ca="1">COUNTIF(OFFSET(Unit_CFDAs!E$2,0,0,COUNTA(Unit_CFDAs!E$2:E$68000),1),$I738)</f>
        <v>0</v>
      </c>
      <c r="O738" s="9">
        <f ca="1">COUNTIF(OFFSET(Unit_CFDAs!F$2,0,0,COUNTA(Unit_CFDAs!F$2:F$68000),1),$I738)</f>
        <v>2</v>
      </c>
      <c r="P738" s="11">
        <f ca="1">COUNTIF(OFFSET(Unit_CFDAs!G$2,0,0,COUNTA(Unit_CFDAs!G$2:G$68000),1),$I738)</f>
        <v>0</v>
      </c>
      <c r="Q738" s="11">
        <f ca="1">COUNTIF(OFFSET(Unit_CFDAs!H$2,0,0,COUNTA(Unit_CFDAs!H$2:H$68000),1),$I738)</f>
        <v>1</v>
      </c>
      <c r="R738" s="11">
        <f ca="1">COUNTIF(OFFSET(Unit_CFDAs!I$2,0,0,COUNTA(Unit_CFDAs!I$2:I$68000),1),$I738)</f>
        <v>1</v>
      </c>
      <c r="S738" s="11">
        <f ca="1">COUNTIF(OFFSET(Unit_CFDAs!J$2,0,0,COUNTA(Unit_CFDAs!J$2:J$68000),1),$I738)</f>
        <v>1</v>
      </c>
      <c r="T738" s="11">
        <f ca="1">COUNTIF(OFFSET(Unit_CFDAs!K$2,0,0,COUNTA(Unit_CFDAs!K$2:K$68000),1),$I738)</f>
        <v>0</v>
      </c>
      <c r="U738" t="str">
        <f>INDEX('CFDA-Defs'!$C$2:$C$68000,MATCH(I738,'CFDA-Defs'!$B$2:$B$68000))</f>
        <v>National Institutes Of Health, Department Of Health And Human Services</v>
      </c>
      <c r="V738" t="str">
        <f>INDEX('CFDA-Defs'!$A$2:$A$68000,MATCH(I738,'CFDA-Defs'!$B$2:$B$68000))</f>
        <v>Cancer Cause and Prevention Research</v>
      </c>
    </row>
    <row r="739" spans="1:22" x14ac:dyDescent="0.2">
      <c r="A739" s="1">
        <v>41325</v>
      </c>
      <c r="B739" s="1">
        <v>42010</v>
      </c>
      <c r="C739" t="s">
        <v>9752</v>
      </c>
      <c r="D739" t="s">
        <v>9753</v>
      </c>
      <c r="E739" t="s">
        <v>5633</v>
      </c>
      <c r="F739">
        <v>400000</v>
      </c>
      <c r="G739" t="s">
        <v>9754</v>
      </c>
      <c r="H739" t="s">
        <v>9755</v>
      </c>
      <c r="I739">
        <v>93.393000000000001</v>
      </c>
      <c r="J739" s="8">
        <f ca="1">COUNTIF(OFFSET(Unit_CFDAs!A$2,0,0,COUNTA(Unit_CFDAs!A$2:A$68000),1),$I739)</f>
        <v>1</v>
      </c>
      <c r="K739" s="8">
        <f ca="1">COUNTIF(OFFSET(Unit_CFDAs!B$2,0,0,COUNTA(Unit_CFDAs!B$2:B$68000),1),$I739)</f>
        <v>0</v>
      </c>
      <c r="L739" s="8">
        <f ca="1">COUNTIF(OFFSET(Unit_CFDAs!C$2,0,0,COUNTA(Unit_CFDAs!C$2:C$68000),1),$I739)</f>
        <v>1</v>
      </c>
      <c r="M739" s="8">
        <f ca="1">COUNTIF(OFFSET(Unit_CFDAs!D$2,0,0,COUNTA(Unit_CFDAs!D$2:D$68000),1),$I739)</f>
        <v>1</v>
      </c>
      <c r="N739" s="8">
        <f ca="1">COUNTIF(OFFSET(Unit_CFDAs!E$2,0,0,COUNTA(Unit_CFDAs!E$2:E$68000),1),$I739)</f>
        <v>0</v>
      </c>
      <c r="O739" s="9">
        <f ca="1">COUNTIF(OFFSET(Unit_CFDAs!F$2,0,0,COUNTA(Unit_CFDAs!F$2:F$68000),1),$I739)</f>
        <v>2</v>
      </c>
      <c r="P739" s="11">
        <f ca="1">COUNTIF(OFFSET(Unit_CFDAs!G$2,0,0,COUNTA(Unit_CFDAs!G$2:G$68000),1),$I739)</f>
        <v>0</v>
      </c>
      <c r="Q739" s="11">
        <f ca="1">COUNTIF(OFFSET(Unit_CFDAs!H$2,0,0,COUNTA(Unit_CFDAs!H$2:H$68000),1),$I739)</f>
        <v>1</v>
      </c>
      <c r="R739" s="11">
        <f ca="1">COUNTIF(OFFSET(Unit_CFDAs!I$2,0,0,COUNTA(Unit_CFDAs!I$2:I$68000),1),$I739)</f>
        <v>1</v>
      </c>
      <c r="S739" s="11">
        <f ca="1">COUNTIF(OFFSET(Unit_CFDAs!J$2,0,0,COUNTA(Unit_CFDAs!J$2:J$68000),1),$I739)</f>
        <v>1</v>
      </c>
      <c r="T739" s="11">
        <f ca="1">COUNTIF(OFFSET(Unit_CFDAs!K$2,0,0,COUNTA(Unit_CFDAs!K$2:K$68000),1),$I739)</f>
        <v>0</v>
      </c>
      <c r="U739" t="str">
        <f>INDEX('CFDA-Defs'!$C$2:$C$68000,MATCH(I739,'CFDA-Defs'!$B$2:$B$68000))</f>
        <v>National Institutes Of Health, Department Of Health And Human Services</v>
      </c>
      <c r="V739" t="str">
        <f>INDEX('CFDA-Defs'!$A$2:$A$68000,MATCH(I739,'CFDA-Defs'!$B$2:$B$68000))</f>
        <v>Cancer Cause and Prevention Research</v>
      </c>
    </row>
    <row r="740" spans="1:22" x14ac:dyDescent="0.2">
      <c r="A740" s="1">
        <v>41251</v>
      </c>
      <c r="B740" s="1">
        <v>42496</v>
      </c>
      <c r="C740" t="s">
        <v>9303</v>
      </c>
      <c r="D740" t="s">
        <v>9304</v>
      </c>
      <c r="E740" t="s">
        <v>5633</v>
      </c>
      <c r="G740" t="s">
        <v>9305</v>
      </c>
      <c r="H740" t="s">
        <v>9306</v>
      </c>
      <c r="I740">
        <v>93.393000000000001</v>
      </c>
      <c r="J740" s="8">
        <f ca="1">COUNTIF(OFFSET(Unit_CFDAs!A$2,0,0,COUNTA(Unit_CFDAs!A$2:A$68000),1),$I740)</f>
        <v>1</v>
      </c>
      <c r="K740" s="8">
        <f ca="1">COUNTIF(OFFSET(Unit_CFDAs!B$2,0,0,COUNTA(Unit_CFDAs!B$2:B$68000),1),$I740)</f>
        <v>0</v>
      </c>
      <c r="L740" s="8">
        <f ca="1">COUNTIF(OFFSET(Unit_CFDAs!C$2,0,0,COUNTA(Unit_CFDAs!C$2:C$68000),1),$I740)</f>
        <v>1</v>
      </c>
      <c r="M740" s="8">
        <f ca="1">COUNTIF(OFFSET(Unit_CFDAs!D$2,0,0,COUNTA(Unit_CFDAs!D$2:D$68000),1),$I740)</f>
        <v>1</v>
      </c>
      <c r="N740" s="8">
        <f ca="1">COUNTIF(OFFSET(Unit_CFDAs!E$2,0,0,COUNTA(Unit_CFDAs!E$2:E$68000),1),$I740)</f>
        <v>0</v>
      </c>
      <c r="O740" s="9">
        <f ca="1">COUNTIF(OFFSET(Unit_CFDAs!F$2,0,0,COUNTA(Unit_CFDAs!F$2:F$68000),1),$I740)</f>
        <v>2</v>
      </c>
      <c r="P740" s="11">
        <f ca="1">COUNTIF(OFFSET(Unit_CFDAs!G$2,0,0,COUNTA(Unit_CFDAs!G$2:G$68000),1),$I740)</f>
        <v>0</v>
      </c>
      <c r="Q740" s="11">
        <f ca="1">COUNTIF(OFFSET(Unit_CFDAs!H$2,0,0,COUNTA(Unit_CFDAs!H$2:H$68000),1),$I740)</f>
        <v>1</v>
      </c>
      <c r="R740" s="11">
        <f ca="1">COUNTIF(OFFSET(Unit_CFDAs!I$2,0,0,COUNTA(Unit_CFDAs!I$2:I$68000),1),$I740)</f>
        <v>1</v>
      </c>
      <c r="S740" s="11">
        <f ca="1">COUNTIF(OFFSET(Unit_CFDAs!J$2,0,0,COUNTA(Unit_CFDAs!J$2:J$68000),1),$I740)</f>
        <v>1</v>
      </c>
      <c r="T740" s="11">
        <f ca="1">COUNTIF(OFFSET(Unit_CFDAs!K$2,0,0,COUNTA(Unit_CFDAs!K$2:K$68000),1),$I740)</f>
        <v>0</v>
      </c>
      <c r="U740" t="str">
        <f>INDEX('CFDA-Defs'!$C$2:$C$68000,MATCH(I740,'CFDA-Defs'!$B$2:$B$68000))</f>
        <v>National Institutes Of Health, Department Of Health And Human Services</v>
      </c>
      <c r="V740" t="str">
        <f>INDEX('CFDA-Defs'!$A$2:$A$68000,MATCH(I740,'CFDA-Defs'!$B$2:$B$68000))</f>
        <v>Cancer Cause and Prevention Research</v>
      </c>
    </row>
    <row r="741" spans="1:22" x14ac:dyDescent="0.2">
      <c r="A741" s="1">
        <v>41250</v>
      </c>
      <c r="B741" s="1">
        <v>41360</v>
      </c>
      <c r="C741" t="s">
        <v>9299</v>
      </c>
      <c r="D741" t="s">
        <v>9300</v>
      </c>
      <c r="E741" t="s">
        <v>5633</v>
      </c>
      <c r="G741" t="s">
        <v>9301</v>
      </c>
      <c r="H741" t="s">
        <v>9302</v>
      </c>
      <c r="I741">
        <v>93.393000000000001</v>
      </c>
      <c r="J741" s="8">
        <f ca="1">COUNTIF(OFFSET(Unit_CFDAs!A$2,0,0,COUNTA(Unit_CFDAs!A$2:A$68000),1),$I741)</f>
        <v>1</v>
      </c>
      <c r="K741" s="8">
        <f ca="1">COUNTIF(OFFSET(Unit_CFDAs!B$2,0,0,COUNTA(Unit_CFDAs!B$2:B$68000),1),$I741)</f>
        <v>0</v>
      </c>
      <c r="L741" s="8">
        <f ca="1">COUNTIF(OFFSET(Unit_CFDAs!C$2,0,0,COUNTA(Unit_CFDAs!C$2:C$68000),1),$I741)</f>
        <v>1</v>
      </c>
      <c r="M741" s="8">
        <f ca="1">COUNTIF(OFFSET(Unit_CFDAs!D$2,0,0,COUNTA(Unit_CFDAs!D$2:D$68000),1),$I741)</f>
        <v>1</v>
      </c>
      <c r="N741" s="8">
        <f ca="1">COUNTIF(OFFSET(Unit_CFDAs!E$2,0,0,COUNTA(Unit_CFDAs!E$2:E$68000),1),$I741)</f>
        <v>0</v>
      </c>
      <c r="O741" s="9">
        <f ca="1">COUNTIF(OFFSET(Unit_CFDAs!F$2,0,0,COUNTA(Unit_CFDAs!F$2:F$68000),1),$I741)</f>
        <v>2</v>
      </c>
      <c r="P741" s="11">
        <f ca="1">COUNTIF(OFFSET(Unit_CFDAs!G$2,0,0,COUNTA(Unit_CFDAs!G$2:G$68000),1),$I741)</f>
        <v>0</v>
      </c>
      <c r="Q741" s="11">
        <f ca="1">COUNTIF(OFFSET(Unit_CFDAs!H$2,0,0,COUNTA(Unit_CFDAs!H$2:H$68000),1),$I741)</f>
        <v>1</v>
      </c>
      <c r="R741" s="11">
        <f ca="1">COUNTIF(OFFSET(Unit_CFDAs!I$2,0,0,COUNTA(Unit_CFDAs!I$2:I$68000),1),$I741)</f>
        <v>1</v>
      </c>
      <c r="S741" s="11">
        <f ca="1">COUNTIF(OFFSET(Unit_CFDAs!J$2,0,0,COUNTA(Unit_CFDAs!J$2:J$68000),1),$I741)</f>
        <v>1</v>
      </c>
      <c r="T741" s="11">
        <f ca="1">COUNTIF(OFFSET(Unit_CFDAs!K$2,0,0,COUNTA(Unit_CFDAs!K$2:K$68000),1),$I741)</f>
        <v>0</v>
      </c>
      <c r="U741" t="str">
        <f>INDEX('CFDA-Defs'!$C$2:$C$68000,MATCH(I741,'CFDA-Defs'!$B$2:$B$68000))</f>
        <v>National Institutes Of Health, Department Of Health And Human Services</v>
      </c>
      <c r="V741" t="str">
        <f>INDEX('CFDA-Defs'!$A$2:$A$68000,MATCH(I741,'CFDA-Defs'!$B$2:$B$68000))</f>
        <v>Cancer Cause and Prevention Research</v>
      </c>
    </row>
    <row r="742" spans="1:22" x14ac:dyDescent="0.2">
      <c r="A742" s="1">
        <v>41184</v>
      </c>
      <c r="B742" s="1">
        <v>42375</v>
      </c>
      <c r="C742" t="s">
        <v>8438</v>
      </c>
      <c r="D742" t="s">
        <v>7400</v>
      </c>
      <c r="E742" t="s">
        <v>5633</v>
      </c>
      <c r="G742" t="s">
        <v>8439</v>
      </c>
      <c r="H742" t="s">
        <v>8440</v>
      </c>
      <c r="I742">
        <v>93.393000000000001</v>
      </c>
      <c r="J742" s="8">
        <f ca="1">COUNTIF(OFFSET(Unit_CFDAs!A$2,0,0,COUNTA(Unit_CFDAs!A$2:A$68000),1),$I742)</f>
        <v>1</v>
      </c>
      <c r="K742" s="8">
        <f ca="1">COUNTIF(OFFSET(Unit_CFDAs!B$2,0,0,COUNTA(Unit_CFDAs!B$2:B$68000),1),$I742)</f>
        <v>0</v>
      </c>
      <c r="L742" s="8">
        <f ca="1">COUNTIF(OFFSET(Unit_CFDAs!C$2,0,0,COUNTA(Unit_CFDAs!C$2:C$68000),1),$I742)</f>
        <v>1</v>
      </c>
      <c r="M742" s="8">
        <f ca="1">COUNTIF(OFFSET(Unit_CFDAs!D$2,0,0,COUNTA(Unit_CFDAs!D$2:D$68000),1),$I742)</f>
        <v>1</v>
      </c>
      <c r="N742" s="8">
        <f ca="1">COUNTIF(OFFSET(Unit_CFDAs!E$2,0,0,COUNTA(Unit_CFDAs!E$2:E$68000),1),$I742)</f>
        <v>0</v>
      </c>
      <c r="O742" s="9">
        <f ca="1">COUNTIF(OFFSET(Unit_CFDAs!F$2,0,0,COUNTA(Unit_CFDAs!F$2:F$68000),1),$I742)</f>
        <v>2</v>
      </c>
      <c r="P742" s="11">
        <f ca="1">COUNTIF(OFFSET(Unit_CFDAs!G$2,0,0,COUNTA(Unit_CFDAs!G$2:G$68000),1),$I742)</f>
        <v>0</v>
      </c>
      <c r="Q742" s="11">
        <f ca="1">COUNTIF(OFFSET(Unit_CFDAs!H$2,0,0,COUNTA(Unit_CFDAs!H$2:H$68000),1),$I742)</f>
        <v>1</v>
      </c>
      <c r="R742" s="11">
        <f ca="1">COUNTIF(OFFSET(Unit_CFDAs!I$2,0,0,COUNTA(Unit_CFDAs!I$2:I$68000),1),$I742)</f>
        <v>1</v>
      </c>
      <c r="S742" s="11">
        <f ca="1">COUNTIF(OFFSET(Unit_CFDAs!J$2,0,0,COUNTA(Unit_CFDAs!J$2:J$68000),1),$I742)</f>
        <v>1</v>
      </c>
      <c r="T742" s="11">
        <f ca="1">COUNTIF(OFFSET(Unit_CFDAs!K$2,0,0,COUNTA(Unit_CFDAs!K$2:K$68000),1),$I742)</f>
        <v>0</v>
      </c>
      <c r="U742" t="str">
        <f>INDEX('CFDA-Defs'!$C$2:$C$68000,MATCH(I742,'CFDA-Defs'!$B$2:$B$68000))</f>
        <v>National Institutes Of Health, Department Of Health And Human Services</v>
      </c>
      <c r="V742" t="str">
        <f>INDEX('CFDA-Defs'!$A$2:$A$68000,MATCH(I742,'CFDA-Defs'!$B$2:$B$68000))</f>
        <v>Cancer Cause and Prevention Research</v>
      </c>
    </row>
    <row r="743" spans="1:22" x14ac:dyDescent="0.2">
      <c r="A743" s="1">
        <v>41146</v>
      </c>
      <c r="B743" s="1">
        <v>42375</v>
      </c>
      <c r="C743" t="s">
        <v>7274</v>
      </c>
      <c r="D743" t="s">
        <v>7275</v>
      </c>
      <c r="E743" t="s">
        <v>5633</v>
      </c>
      <c r="F743">
        <v>50000</v>
      </c>
      <c r="G743" t="s">
        <v>7276</v>
      </c>
      <c r="H743" t="s">
        <v>7277</v>
      </c>
      <c r="I743">
        <v>93.393000000000001</v>
      </c>
      <c r="J743" s="8">
        <f ca="1">COUNTIF(OFFSET(Unit_CFDAs!A$2,0,0,COUNTA(Unit_CFDAs!A$2:A$68000),1),$I743)</f>
        <v>1</v>
      </c>
      <c r="K743" s="8">
        <f ca="1">COUNTIF(OFFSET(Unit_CFDAs!B$2,0,0,COUNTA(Unit_CFDAs!B$2:B$68000),1),$I743)</f>
        <v>0</v>
      </c>
      <c r="L743" s="8">
        <f ca="1">COUNTIF(OFFSET(Unit_CFDAs!C$2,0,0,COUNTA(Unit_CFDAs!C$2:C$68000),1),$I743)</f>
        <v>1</v>
      </c>
      <c r="M743" s="8">
        <f ca="1">COUNTIF(OFFSET(Unit_CFDAs!D$2,0,0,COUNTA(Unit_CFDAs!D$2:D$68000),1),$I743)</f>
        <v>1</v>
      </c>
      <c r="N743" s="8">
        <f ca="1">COUNTIF(OFFSET(Unit_CFDAs!E$2,0,0,COUNTA(Unit_CFDAs!E$2:E$68000),1),$I743)</f>
        <v>0</v>
      </c>
      <c r="O743" s="9">
        <f ca="1">COUNTIF(OFFSET(Unit_CFDAs!F$2,0,0,COUNTA(Unit_CFDAs!F$2:F$68000),1),$I743)</f>
        <v>2</v>
      </c>
      <c r="P743" s="11">
        <f ca="1">COUNTIF(OFFSET(Unit_CFDAs!G$2,0,0,COUNTA(Unit_CFDAs!G$2:G$68000),1),$I743)</f>
        <v>0</v>
      </c>
      <c r="Q743" s="11">
        <f ca="1">COUNTIF(OFFSET(Unit_CFDAs!H$2,0,0,COUNTA(Unit_CFDAs!H$2:H$68000),1),$I743)</f>
        <v>1</v>
      </c>
      <c r="R743" s="11">
        <f ca="1">COUNTIF(OFFSET(Unit_CFDAs!I$2,0,0,COUNTA(Unit_CFDAs!I$2:I$68000),1),$I743)</f>
        <v>1</v>
      </c>
      <c r="S743" s="11">
        <f ca="1">COUNTIF(OFFSET(Unit_CFDAs!J$2,0,0,COUNTA(Unit_CFDAs!J$2:J$68000),1),$I743)</f>
        <v>1</v>
      </c>
      <c r="T743" s="11">
        <f ca="1">COUNTIF(OFFSET(Unit_CFDAs!K$2,0,0,COUNTA(Unit_CFDAs!K$2:K$68000),1),$I743)</f>
        <v>0</v>
      </c>
      <c r="U743" t="str">
        <f>INDEX('CFDA-Defs'!$C$2:$C$68000,MATCH(I743,'CFDA-Defs'!$B$2:$B$68000))</f>
        <v>National Institutes Of Health, Department Of Health And Human Services</v>
      </c>
      <c r="V743" t="str">
        <f>INDEX('CFDA-Defs'!$A$2:$A$68000,MATCH(I743,'CFDA-Defs'!$B$2:$B$68000))</f>
        <v>Cancer Cause and Prevention Research</v>
      </c>
    </row>
    <row r="744" spans="1:22" x14ac:dyDescent="0.2">
      <c r="A744" s="1">
        <v>41118</v>
      </c>
      <c r="B744" s="1">
        <v>42287</v>
      </c>
      <c r="C744" t="s">
        <v>7278</v>
      </c>
      <c r="D744" t="s">
        <v>7279</v>
      </c>
      <c r="E744" t="s">
        <v>5633</v>
      </c>
      <c r="G744" t="s">
        <v>7280</v>
      </c>
      <c r="H744" t="s">
        <v>7281</v>
      </c>
      <c r="I744">
        <v>93.393000000000001</v>
      </c>
      <c r="J744" s="8">
        <f ca="1">COUNTIF(OFFSET(Unit_CFDAs!A$2,0,0,COUNTA(Unit_CFDAs!A$2:A$68000),1),$I744)</f>
        <v>1</v>
      </c>
      <c r="K744" s="8">
        <f ca="1">COUNTIF(OFFSET(Unit_CFDAs!B$2,0,0,COUNTA(Unit_CFDAs!B$2:B$68000),1),$I744)</f>
        <v>0</v>
      </c>
      <c r="L744" s="8">
        <f ca="1">COUNTIF(OFFSET(Unit_CFDAs!C$2,0,0,COUNTA(Unit_CFDAs!C$2:C$68000),1),$I744)</f>
        <v>1</v>
      </c>
      <c r="M744" s="8">
        <f ca="1">COUNTIF(OFFSET(Unit_CFDAs!D$2,0,0,COUNTA(Unit_CFDAs!D$2:D$68000),1),$I744)</f>
        <v>1</v>
      </c>
      <c r="N744" s="8">
        <f ca="1">COUNTIF(OFFSET(Unit_CFDAs!E$2,0,0,COUNTA(Unit_CFDAs!E$2:E$68000),1),$I744)</f>
        <v>0</v>
      </c>
      <c r="O744" s="9">
        <f ca="1">COUNTIF(OFFSET(Unit_CFDAs!F$2,0,0,COUNTA(Unit_CFDAs!F$2:F$68000),1),$I744)</f>
        <v>2</v>
      </c>
      <c r="P744" s="11">
        <f ca="1">COUNTIF(OFFSET(Unit_CFDAs!G$2,0,0,COUNTA(Unit_CFDAs!G$2:G$68000),1),$I744)</f>
        <v>0</v>
      </c>
      <c r="Q744" s="11">
        <f ca="1">COUNTIF(OFFSET(Unit_CFDAs!H$2,0,0,COUNTA(Unit_CFDAs!H$2:H$68000),1),$I744)</f>
        <v>1</v>
      </c>
      <c r="R744" s="11">
        <f ca="1">COUNTIF(OFFSET(Unit_CFDAs!I$2,0,0,COUNTA(Unit_CFDAs!I$2:I$68000),1),$I744)</f>
        <v>1</v>
      </c>
      <c r="S744" s="11">
        <f ca="1">COUNTIF(OFFSET(Unit_CFDAs!J$2,0,0,COUNTA(Unit_CFDAs!J$2:J$68000),1),$I744)</f>
        <v>1</v>
      </c>
      <c r="T744" s="11">
        <f ca="1">COUNTIF(OFFSET(Unit_CFDAs!K$2,0,0,COUNTA(Unit_CFDAs!K$2:K$68000),1),$I744)</f>
        <v>0</v>
      </c>
      <c r="U744" t="str">
        <f>INDEX('CFDA-Defs'!$C$2:$C$68000,MATCH(I744,'CFDA-Defs'!$B$2:$B$68000))</f>
        <v>National Institutes Of Health, Department Of Health And Human Services</v>
      </c>
      <c r="V744" t="str">
        <f>INDEX('CFDA-Defs'!$A$2:$A$68000,MATCH(I744,'CFDA-Defs'!$B$2:$B$68000))</f>
        <v>Cancer Cause and Prevention Research</v>
      </c>
    </row>
    <row r="745" spans="1:22" x14ac:dyDescent="0.2">
      <c r="A745" s="1">
        <v>41075</v>
      </c>
      <c r="B745" s="1">
        <v>42200</v>
      </c>
      <c r="C745" t="s">
        <v>7286</v>
      </c>
      <c r="D745" t="s">
        <v>7287</v>
      </c>
      <c r="E745" t="s">
        <v>5633</v>
      </c>
      <c r="F745">
        <v>200000</v>
      </c>
      <c r="G745" t="s">
        <v>7288</v>
      </c>
      <c r="H745" t="s">
        <v>7289</v>
      </c>
      <c r="I745">
        <v>93.393000000000001</v>
      </c>
      <c r="J745" s="8">
        <f ca="1">COUNTIF(OFFSET(Unit_CFDAs!A$2,0,0,COUNTA(Unit_CFDAs!A$2:A$68000),1),$I745)</f>
        <v>1</v>
      </c>
      <c r="K745" s="8">
        <f ca="1">COUNTIF(OFFSET(Unit_CFDAs!B$2,0,0,COUNTA(Unit_CFDAs!B$2:B$68000),1),$I745)</f>
        <v>0</v>
      </c>
      <c r="L745" s="8">
        <f ca="1">COUNTIF(OFFSET(Unit_CFDAs!C$2,0,0,COUNTA(Unit_CFDAs!C$2:C$68000),1),$I745)</f>
        <v>1</v>
      </c>
      <c r="M745" s="8">
        <f ca="1">COUNTIF(OFFSET(Unit_CFDAs!D$2,0,0,COUNTA(Unit_CFDAs!D$2:D$68000),1),$I745)</f>
        <v>1</v>
      </c>
      <c r="N745" s="8">
        <f ca="1">COUNTIF(OFFSET(Unit_CFDAs!E$2,0,0,COUNTA(Unit_CFDAs!E$2:E$68000),1),$I745)</f>
        <v>0</v>
      </c>
      <c r="O745" s="9">
        <f ca="1">COUNTIF(OFFSET(Unit_CFDAs!F$2,0,0,COUNTA(Unit_CFDAs!F$2:F$68000),1),$I745)</f>
        <v>2</v>
      </c>
      <c r="P745" s="11">
        <f ca="1">COUNTIF(OFFSET(Unit_CFDAs!G$2,0,0,COUNTA(Unit_CFDAs!G$2:G$68000),1),$I745)</f>
        <v>0</v>
      </c>
      <c r="Q745" s="11">
        <f ca="1">COUNTIF(OFFSET(Unit_CFDAs!H$2,0,0,COUNTA(Unit_CFDAs!H$2:H$68000),1),$I745)</f>
        <v>1</v>
      </c>
      <c r="R745" s="11">
        <f ca="1">COUNTIF(OFFSET(Unit_CFDAs!I$2,0,0,COUNTA(Unit_CFDAs!I$2:I$68000),1),$I745)</f>
        <v>1</v>
      </c>
      <c r="S745" s="11">
        <f ca="1">COUNTIF(OFFSET(Unit_CFDAs!J$2,0,0,COUNTA(Unit_CFDAs!J$2:J$68000),1),$I745)</f>
        <v>1</v>
      </c>
      <c r="T745" s="11">
        <f ca="1">COUNTIF(OFFSET(Unit_CFDAs!K$2,0,0,COUNTA(Unit_CFDAs!K$2:K$68000),1),$I745)</f>
        <v>0</v>
      </c>
      <c r="U745" t="str">
        <f>INDEX('CFDA-Defs'!$C$2:$C$68000,MATCH(I745,'CFDA-Defs'!$B$2:$B$68000))</f>
        <v>National Institutes Of Health, Department Of Health And Human Services</v>
      </c>
      <c r="V745" t="str">
        <f>INDEX('CFDA-Defs'!$A$2:$A$68000,MATCH(I745,'CFDA-Defs'!$B$2:$B$68000))</f>
        <v>Cancer Cause and Prevention Research</v>
      </c>
    </row>
    <row r="746" spans="1:22" x14ac:dyDescent="0.2">
      <c r="A746" s="1">
        <v>41075</v>
      </c>
      <c r="B746" s="1">
        <v>42200</v>
      </c>
      <c r="C746" t="s">
        <v>7290</v>
      </c>
      <c r="D746" t="s">
        <v>7291</v>
      </c>
      <c r="E746" t="s">
        <v>5633</v>
      </c>
      <c r="F746">
        <v>50000</v>
      </c>
      <c r="G746" t="s">
        <v>7284</v>
      </c>
      <c r="H746" t="s">
        <v>7292</v>
      </c>
      <c r="I746">
        <v>93.393000000000001</v>
      </c>
      <c r="J746" s="8">
        <f ca="1">COUNTIF(OFFSET(Unit_CFDAs!A$2,0,0,COUNTA(Unit_CFDAs!A$2:A$68000),1),$I746)</f>
        <v>1</v>
      </c>
      <c r="K746" s="8">
        <f ca="1">COUNTIF(OFFSET(Unit_CFDAs!B$2,0,0,COUNTA(Unit_CFDAs!B$2:B$68000),1),$I746)</f>
        <v>0</v>
      </c>
      <c r="L746" s="8">
        <f ca="1">COUNTIF(OFFSET(Unit_CFDAs!C$2,0,0,COUNTA(Unit_CFDAs!C$2:C$68000),1),$I746)</f>
        <v>1</v>
      </c>
      <c r="M746" s="8">
        <f ca="1">COUNTIF(OFFSET(Unit_CFDAs!D$2,0,0,COUNTA(Unit_CFDAs!D$2:D$68000),1),$I746)</f>
        <v>1</v>
      </c>
      <c r="N746" s="8">
        <f ca="1">COUNTIF(OFFSET(Unit_CFDAs!E$2,0,0,COUNTA(Unit_CFDAs!E$2:E$68000),1),$I746)</f>
        <v>0</v>
      </c>
      <c r="O746" s="9">
        <f ca="1">COUNTIF(OFFSET(Unit_CFDAs!F$2,0,0,COUNTA(Unit_CFDAs!F$2:F$68000),1),$I746)</f>
        <v>2</v>
      </c>
      <c r="P746" s="11">
        <f ca="1">COUNTIF(OFFSET(Unit_CFDAs!G$2,0,0,COUNTA(Unit_CFDAs!G$2:G$68000),1),$I746)</f>
        <v>0</v>
      </c>
      <c r="Q746" s="11">
        <f ca="1">COUNTIF(OFFSET(Unit_CFDAs!H$2,0,0,COUNTA(Unit_CFDAs!H$2:H$68000),1),$I746)</f>
        <v>1</v>
      </c>
      <c r="R746" s="11">
        <f ca="1">COUNTIF(OFFSET(Unit_CFDAs!I$2,0,0,COUNTA(Unit_CFDAs!I$2:I$68000),1),$I746)</f>
        <v>1</v>
      </c>
      <c r="S746" s="11">
        <f ca="1">COUNTIF(OFFSET(Unit_CFDAs!J$2,0,0,COUNTA(Unit_CFDAs!J$2:J$68000),1),$I746)</f>
        <v>1</v>
      </c>
      <c r="T746" s="11">
        <f ca="1">COUNTIF(OFFSET(Unit_CFDAs!K$2,0,0,COUNTA(Unit_CFDAs!K$2:K$68000),1),$I746)</f>
        <v>0</v>
      </c>
      <c r="U746" t="str">
        <f>INDEX('CFDA-Defs'!$C$2:$C$68000,MATCH(I746,'CFDA-Defs'!$B$2:$B$68000))</f>
        <v>National Institutes Of Health, Department Of Health And Human Services</v>
      </c>
      <c r="V746" t="str">
        <f>INDEX('CFDA-Defs'!$A$2:$A$68000,MATCH(I746,'CFDA-Defs'!$B$2:$B$68000))</f>
        <v>Cancer Cause and Prevention Research</v>
      </c>
    </row>
    <row r="747" spans="1:22" x14ac:dyDescent="0.2">
      <c r="A747" s="1">
        <v>41075</v>
      </c>
      <c r="B747" s="1">
        <v>42189</v>
      </c>
      <c r="C747" t="s">
        <v>7282</v>
      </c>
      <c r="D747" t="s">
        <v>7283</v>
      </c>
      <c r="E747" t="s">
        <v>5633</v>
      </c>
      <c r="G747" t="s">
        <v>7284</v>
      </c>
      <c r="H747" t="s">
        <v>7285</v>
      </c>
      <c r="I747">
        <v>93.393000000000001</v>
      </c>
      <c r="J747" s="8">
        <f ca="1">COUNTIF(OFFSET(Unit_CFDAs!A$2,0,0,COUNTA(Unit_CFDAs!A$2:A$68000),1),$I747)</f>
        <v>1</v>
      </c>
      <c r="K747" s="8">
        <f ca="1">COUNTIF(OFFSET(Unit_CFDAs!B$2,0,0,COUNTA(Unit_CFDAs!B$2:B$68000),1),$I747)</f>
        <v>0</v>
      </c>
      <c r="L747" s="8">
        <f ca="1">COUNTIF(OFFSET(Unit_CFDAs!C$2,0,0,COUNTA(Unit_CFDAs!C$2:C$68000),1),$I747)</f>
        <v>1</v>
      </c>
      <c r="M747" s="8">
        <f ca="1">COUNTIF(OFFSET(Unit_CFDAs!D$2,0,0,COUNTA(Unit_CFDAs!D$2:D$68000),1),$I747)</f>
        <v>1</v>
      </c>
      <c r="N747" s="8">
        <f ca="1">COUNTIF(OFFSET(Unit_CFDAs!E$2,0,0,COUNTA(Unit_CFDAs!E$2:E$68000),1),$I747)</f>
        <v>0</v>
      </c>
      <c r="O747" s="9">
        <f ca="1">COUNTIF(OFFSET(Unit_CFDAs!F$2,0,0,COUNTA(Unit_CFDAs!F$2:F$68000),1),$I747)</f>
        <v>2</v>
      </c>
      <c r="P747" s="11">
        <f ca="1">COUNTIF(OFFSET(Unit_CFDAs!G$2,0,0,COUNTA(Unit_CFDAs!G$2:G$68000),1),$I747)</f>
        <v>0</v>
      </c>
      <c r="Q747" s="11">
        <f ca="1">COUNTIF(OFFSET(Unit_CFDAs!H$2,0,0,COUNTA(Unit_CFDAs!H$2:H$68000),1),$I747)</f>
        <v>1</v>
      </c>
      <c r="R747" s="11">
        <f ca="1">COUNTIF(OFFSET(Unit_CFDAs!I$2,0,0,COUNTA(Unit_CFDAs!I$2:I$68000),1),$I747)</f>
        <v>1</v>
      </c>
      <c r="S747" s="11">
        <f ca="1">COUNTIF(OFFSET(Unit_CFDAs!J$2,0,0,COUNTA(Unit_CFDAs!J$2:J$68000),1),$I747)</f>
        <v>1</v>
      </c>
      <c r="T747" s="11">
        <f ca="1">COUNTIF(OFFSET(Unit_CFDAs!K$2,0,0,COUNTA(Unit_CFDAs!K$2:K$68000),1),$I747)</f>
        <v>0</v>
      </c>
      <c r="U747" t="str">
        <f>INDEX('CFDA-Defs'!$C$2:$C$68000,MATCH(I747,'CFDA-Defs'!$B$2:$B$68000))</f>
        <v>National Institutes Of Health, Department Of Health And Human Services</v>
      </c>
      <c r="V747" t="str">
        <f>INDEX('CFDA-Defs'!$A$2:$A$68000,MATCH(I747,'CFDA-Defs'!$B$2:$B$68000))</f>
        <v>Cancer Cause and Prevention Research</v>
      </c>
    </row>
    <row r="748" spans="1:22" x14ac:dyDescent="0.2">
      <c r="A748" s="1">
        <v>41053</v>
      </c>
      <c r="B748" s="1">
        <v>41645</v>
      </c>
      <c r="C748" t="s">
        <v>7293</v>
      </c>
      <c r="D748" t="s">
        <v>7294</v>
      </c>
      <c r="E748" t="s">
        <v>5633</v>
      </c>
      <c r="G748" t="s">
        <v>7295</v>
      </c>
      <c r="H748" t="s">
        <v>7296</v>
      </c>
      <c r="I748">
        <v>93.393000000000001</v>
      </c>
      <c r="J748" s="8">
        <f ca="1">COUNTIF(OFFSET(Unit_CFDAs!A$2,0,0,COUNTA(Unit_CFDAs!A$2:A$68000),1),$I748)</f>
        <v>1</v>
      </c>
      <c r="K748" s="8">
        <f ca="1">COUNTIF(OFFSET(Unit_CFDAs!B$2,0,0,COUNTA(Unit_CFDAs!B$2:B$68000),1),$I748)</f>
        <v>0</v>
      </c>
      <c r="L748" s="8">
        <f ca="1">COUNTIF(OFFSET(Unit_CFDAs!C$2,0,0,COUNTA(Unit_CFDAs!C$2:C$68000),1),$I748)</f>
        <v>1</v>
      </c>
      <c r="M748" s="8">
        <f ca="1">COUNTIF(OFFSET(Unit_CFDAs!D$2,0,0,COUNTA(Unit_CFDAs!D$2:D$68000),1),$I748)</f>
        <v>1</v>
      </c>
      <c r="N748" s="8">
        <f ca="1">COUNTIF(OFFSET(Unit_CFDAs!E$2,0,0,COUNTA(Unit_CFDAs!E$2:E$68000),1),$I748)</f>
        <v>0</v>
      </c>
      <c r="O748" s="9">
        <f ca="1">COUNTIF(OFFSET(Unit_CFDAs!F$2,0,0,COUNTA(Unit_CFDAs!F$2:F$68000),1),$I748)</f>
        <v>2</v>
      </c>
      <c r="P748" s="11">
        <f ca="1">COUNTIF(OFFSET(Unit_CFDAs!G$2,0,0,COUNTA(Unit_CFDAs!G$2:G$68000),1),$I748)</f>
        <v>0</v>
      </c>
      <c r="Q748" s="11">
        <f ca="1">COUNTIF(OFFSET(Unit_CFDAs!H$2,0,0,COUNTA(Unit_CFDAs!H$2:H$68000),1),$I748)</f>
        <v>1</v>
      </c>
      <c r="R748" s="11">
        <f ca="1">COUNTIF(OFFSET(Unit_CFDAs!I$2,0,0,COUNTA(Unit_CFDAs!I$2:I$68000),1),$I748)</f>
        <v>1</v>
      </c>
      <c r="S748" s="11">
        <f ca="1">COUNTIF(OFFSET(Unit_CFDAs!J$2,0,0,COUNTA(Unit_CFDAs!J$2:J$68000),1),$I748)</f>
        <v>1</v>
      </c>
      <c r="T748" s="11">
        <f ca="1">COUNTIF(OFFSET(Unit_CFDAs!K$2,0,0,COUNTA(Unit_CFDAs!K$2:K$68000),1),$I748)</f>
        <v>0</v>
      </c>
      <c r="U748" t="str">
        <f>INDEX('CFDA-Defs'!$C$2:$C$68000,MATCH(I748,'CFDA-Defs'!$B$2:$B$68000))</f>
        <v>National Institutes Of Health, Department Of Health And Human Services</v>
      </c>
      <c r="V748" t="str">
        <f>INDEX('CFDA-Defs'!$A$2:$A$68000,MATCH(I748,'CFDA-Defs'!$B$2:$B$68000))</f>
        <v>Cancer Cause and Prevention Research</v>
      </c>
    </row>
    <row r="749" spans="1:22" x14ac:dyDescent="0.2">
      <c r="A749" s="1">
        <v>41044</v>
      </c>
      <c r="B749" s="1">
        <v>42253</v>
      </c>
      <c r="C749" t="s">
        <v>7297</v>
      </c>
      <c r="D749" t="s">
        <v>7298</v>
      </c>
      <c r="E749" t="s">
        <v>5633</v>
      </c>
      <c r="F749">
        <v>200000</v>
      </c>
      <c r="G749" t="s">
        <v>7299</v>
      </c>
      <c r="H749" t="s">
        <v>7300</v>
      </c>
      <c r="I749">
        <v>93.393000000000001</v>
      </c>
      <c r="J749" s="8">
        <f ca="1">COUNTIF(OFFSET(Unit_CFDAs!A$2,0,0,COUNTA(Unit_CFDAs!A$2:A$68000),1),$I749)</f>
        <v>1</v>
      </c>
      <c r="K749" s="8">
        <f ca="1">COUNTIF(OFFSET(Unit_CFDAs!B$2,0,0,COUNTA(Unit_CFDAs!B$2:B$68000),1),$I749)</f>
        <v>0</v>
      </c>
      <c r="L749" s="8">
        <f ca="1">COUNTIF(OFFSET(Unit_CFDAs!C$2,0,0,COUNTA(Unit_CFDAs!C$2:C$68000),1),$I749)</f>
        <v>1</v>
      </c>
      <c r="M749" s="8">
        <f ca="1">COUNTIF(OFFSET(Unit_CFDAs!D$2,0,0,COUNTA(Unit_CFDAs!D$2:D$68000),1),$I749)</f>
        <v>1</v>
      </c>
      <c r="N749" s="8">
        <f ca="1">COUNTIF(OFFSET(Unit_CFDAs!E$2,0,0,COUNTA(Unit_CFDAs!E$2:E$68000),1),$I749)</f>
        <v>0</v>
      </c>
      <c r="O749" s="9">
        <f ca="1">COUNTIF(OFFSET(Unit_CFDAs!F$2,0,0,COUNTA(Unit_CFDAs!F$2:F$68000),1),$I749)</f>
        <v>2</v>
      </c>
      <c r="P749" s="11">
        <f ca="1">COUNTIF(OFFSET(Unit_CFDAs!G$2,0,0,COUNTA(Unit_CFDAs!G$2:G$68000),1),$I749)</f>
        <v>0</v>
      </c>
      <c r="Q749" s="11">
        <f ca="1">COUNTIF(OFFSET(Unit_CFDAs!H$2,0,0,COUNTA(Unit_CFDAs!H$2:H$68000),1),$I749)</f>
        <v>1</v>
      </c>
      <c r="R749" s="11">
        <f ca="1">COUNTIF(OFFSET(Unit_CFDAs!I$2,0,0,COUNTA(Unit_CFDAs!I$2:I$68000),1),$I749)</f>
        <v>1</v>
      </c>
      <c r="S749" s="11">
        <f ca="1">COUNTIF(OFFSET(Unit_CFDAs!J$2,0,0,COUNTA(Unit_CFDAs!J$2:J$68000),1),$I749)</f>
        <v>1</v>
      </c>
      <c r="T749" s="11">
        <f ca="1">COUNTIF(OFFSET(Unit_CFDAs!K$2,0,0,COUNTA(Unit_CFDAs!K$2:K$68000),1),$I749)</f>
        <v>0</v>
      </c>
      <c r="U749" t="str">
        <f>INDEX('CFDA-Defs'!$C$2:$C$68000,MATCH(I749,'CFDA-Defs'!$B$2:$B$68000))</f>
        <v>National Institutes Of Health, Department Of Health And Human Services</v>
      </c>
      <c r="V749" t="str">
        <f>INDEX('CFDA-Defs'!$A$2:$A$68000,MATCH(I749,'CFDA-Defs'!$B$2:$B$68000))</f>
        <v>Cancer Cause and Prevention Research</v>
      </c>
    </row>
    <row r="750" spans="1:22" x14ac:dyDescent="0.2">
      <c r="A750" s="1">
        <v>41039</v>
      </c>
      <c r="B750" s="1">
        <v>42168</v>
      </c>
      <c r="C750" t="s">
        <v>7309</v>
      </c>
      <c r="D750" t="s">
        <v>7310</v>
      </c>
      <c r="E750" t="s">
        <v>5633</v>
      </c>
      <c r="F750">
        <v>200000</v>
      </c>
      <c r="G750" t="s">
        <v>7311</v>
      </c>
      <c r="H750" t="s">
        <v>7312</v>
      </c>
      <c r="I750">
        <v>93.393000000000001</v>
      </c>
      <c r="J750" s="8">
        <f ca="1">COUNTIF(OFFSET(Unit_CFDAs!A$2,0,0,COUNTA(Unit_CFDAs!A$2:A$68000),1),$I750)</f>
        <v>1</v>
      </c>
      <c r="K750" s="8">
        <f ca="1">COUNTIF(OFFSET(Unit_CFDAs!B$2,0,0,COUNTA(Unit_CFDAs!B$2:B$68000),1),$I750)</f>
        <v>0</v>
      </c>
      <c r="L750" s="8">
        <f ca="1">COUNTIF(OFFSET(Unit_CFDAs!C$2,0,0,COUNTA(Unit_CFDAs!C$2:C$68000),1),$I750)</f>
        <v>1</v>
      </c>
      <c r="M750" s="8">
        <f ca="1">COUNTIF(OFFSET(Unit_CFDAs!D$2,0,0,COUNTA(Unit_CFDAs!D$2:D$68000),1),$I750)</f>
        <v>1</v>
      </c>
      <c r="N750" s="8">
        <f ca="1">COUNTIF(OFFSET(Unit_CFDAs!E$2,0,0,COUNTA(Unit_CFDAs!E$2:E$68000),1),$I750)</f>
        <v>0</v>
      </c>
      <c r="O750" s="9">
        <f ca="1">COUNTIF(OFFSET(Unit_CFDAs!F$2,0,0,COUNTA(Unit_CFDAs!F$2:F$68000),1),$I750)</f>
        <v>2</v>
      </c>
      <c r="P750" s="11">
        <f ca="1">COUNTIF(OFFSET(Unit_CFDAs!G$2,0,0,COUNTA(Unit_CFDAs!G$2:G$68000),1),$I750)</f>
        <v>0</v>
      </c>
      <c r="Q750" s="11">
        <f ca="1">COUNTIF(OFFSET(Unit_CFDAs!H$2,0,0,COUNTA(Unit_CFDAs!H$2:H$68000),1),$I750)</f>
        <v>1</v>
      </c>
      <c r="R750" s="11">
        <f ca="1">COUNTIF(OFFSET(Unit_CFDAs!I$2,0,0,COUNTA(Unit_CFDAs!I$2:I$68000),1),$I750)</f>
        <v>1</v>
      </c>
      <c r="S750" s="11">
        <f ca="1">COUNTIF(OFFSET(Unit_CFDAs!J$2,0,0,COUNTA(Unit_CFDAs!J$2:J$68000),1),$I750)</f>
        <v>1</v>
      </c>
      <c r="T750" s="11">
        <f ca="1">COUNTIF(OFFSET(Unit_CFDAs!K$2,0,0,COUNTA(Unit_CFDAs!K$2:K$68000),1),$I750)</f>
        <v>0</v>
      </c>
      <c r="U750" t="str">
        <f>INDEX('CFDA-Defs'!$C$2:$C$68000,MATCH(I750,'CFDA-Defs'!$B$2:$B$68000))</f>
        <v>National Institutes Of Health, Department Of Health And Human Services</v>
      </c>
      <c r="V750" t="str">
        <f>INDEX('CFDA-Defs'!$A$2:$A$68000,MATCH(I750,'CFDA-Defs'!$B$2:$B$68000))</f>
        <v>Cancer Cause and Prevention Research</v>
      </c>
    </row>
    <row r="751" spans="1:22" x14ac:dyDescent="0.2">
      <c r="A751" s="1">
        <v>41039</v>
      </c>
      <c r="B751" s="1">
        <v>42161</v>
      </c>
      <c r="C751" t="s">
        <v>7305</v>
      </c>
      <c r="D751" t="s">
        <v>7306</v>
      </c>
      <c r="E751" t="s">
        <v>5633</v>
      </c>
      <c r="G751" t="s">
        <v>7307</v>
      </c>
      <c r="H751" t="s">
        <v>7308</v>
      </c>
      <c r="I751">
        <v>93.393000000000001</v>
      </c>
      <c r="J751" s="8">
        <f ca="1">COUNTIF(OFFSET(Unit_CFDAs!A$2,0,0,COUNTA(Unit_CFDAs!A$2:A$68000),1),$I751)</f>
        <v>1</v>
      </c>
      <c r="K751" s="8">
        <f ca="1">COUNTIF(OFFSET(Unit_CFDAs!B$2,0,0,COUNTA(Unit_CFDAs!B$2:B$68000),1),$I751)</f>
        <v>0</v>
      </c>
      <c r="L751" s="8">
        <f ca="1">COUNTIF(OFFSET(Unit_CFDAs!C$2,0,0,COUNTA(Unit_CFDAs!C$2:C$68000),1),$I751)</f>
        <v>1</v>
      </c>
      <c r="M751" s="8">
        <f ca="1">COUNTIF(OFFSET(Unit_CFDAs!D$2,0,0,COUNTA(Unit_CFDAs!D$2:D$68000),1),$I751)</f>
        <v>1</v>
      </c>
      <c r="N751" s="8">
        <f ca="1">COUNTIF(OFFSET(Unit_CFDAs!E$2,0,0,COUNTA(Unit_CFDAs!E$2:E$68000),1),$I751)</f>
        <v>0</v>
      </c>
      <c r="O751" s="9">
        <f ca="1">COUNTIF(OFFSET(Unit_CFDAs!F$2,0,0,COUNTA(Unit_CFDAs!F$2:F$68000),1),$I751)</f>
        <v>2</v>
      </c>
      <c r="P751" s="11">
        <f ca="1">COUNTIF(OFFSET(Unit_CFDAs!G$2,0,0,COUNTA(Unit_CFDAs!G$2:G$68000),1),$I751)</f>
        <v>0</v>
      </c>
      <c r="Q751" s="11">
        <f ca="1">COUNTIF(OFFSET(Unit_CFDAs!H$2,0,0,COUNTA(Unit_CFDAs!H$2:H$68000),1),$I751)</f>
        <v>1</v>
      </c>
      <c r="R751" s="11">
        <f ca="1">COUNTIF(OFFSET(Unit_CFDAs!I$2,0,0,COUNTA(Unit_CFDAs!I$2:I$68000),1),$I751)</f>
        <v>1</v>
      </c>
      <c r="S751" s="11">
        <f ca="1">COUNTIF(OFFSET(Unit_CFDAs!J$2,0,0,COUNTA(Unit_CFDAs!J$2:J$68000),1),$I751)</f>
        <v>1</v>
      </c>
      <c r="T751" s="11">
        <f ca="1">COUNTIF(OFFSET(Unit_CFDAs!K$2,0,0,COUNTA(Unit_CFDAs!K$2:K$68000),1),$I751)</f>
        <v>0</v>
      </c>
      <c r="U751" t="str">
        <f>INDEX('CFDA-Defs'!$C$2:$C$68000,MATCH(I751,'CFDA-Defs'!$B$2:$B$68000))</f>
        <v>National Institutes Of Health, Department Of Health And Human Services</v>
      </c>
      <c r="V751" t="str">
        <f>INDEX('CFDA-Defs'!$A$2:$A$68000,MATCH(I751,'CFDA-Defs'!$B$2:$B$68000))</f>
        <v>Cancer Cause and Prevention Research</v>
      </c>
    </row>
    <row r="752" spans="1:22" x14ac:dyDescent="0.2">
      <c r="A752" s="1">
        <v>41039</v>
      </c>
      <c r="B752" s="1">
        <v>42104</v>
      </c>
      <c r="C752" t="s">
        <v>7301</v>
      </c>
      <c r="D752" t="s">
        <v>7302</v>
      </c>
      <c r="E752" t="s">
        <v>5633</v>
      </c>
      <c r="F752">
        <v>200000</v>
      </c>
      <c r="G752" t="s">
        <v>7303</v>
      </c>
      <c r="H752" t="s">
        <v>7304</v>
      </c>
      <c r="I752">
        <v>93.393000000000001</v>
      </c>
      <c r="J752" s="8">
        <f ca="1">COUNTIF(OFFSET(Unit_CFDAs!A$2,0,0,COUNTA(Unit_CFDAs!A$2:A$68000),1),$I752)</f>
        <v>1</v>
      </c>
      <c r="K752" s="8">
        <f ca="1">COUNTIF(OFFSET(Unit_CFDAs!B$2,0,0,COUNTA(Unit_CFDAs!B$2:B$68000),1),$I752)</f>
        <v>0</v>
      </c>
      <c r="L752" s="8">
        <f ca="1">COUNTIF(OFFSET(Unit_CFDAs!C$2,0,0,COUNTA(Unit_CFDAs!C$2:C$68000),1),$I752)</f>
        <v>1</v>
      </c>
      <c r="M752" s="8">
        <f ca="1">COUNTIF(OFFSET(Unit_CFDAs!D$2,0,0,COUNTA(Unit_CFDAs!D$2:D$68000),1),$I752)</f>
        <v>1</v>
      </c>
      <c r="N752" s="8">
        <f ca="1">COUNTIF(OFFSET(Unit_CFDAs!E$2,0,0,COUNTA(Unit_CFDAs!E$2:E$68000),1),$I752)</f>
        <v>0</v>
      </c>
      <c r="O752" s="9">
        <f ca="1">COUNTIF(OFFSET(Unit_CFDAs!F$2,0,0,COUNTA(Unit_CFDAs!F$2:F$68000),1),$I752)</f>
        <v>2</v>
      </c>
      <c r="P752" s="11">
        <f ca="1">COUNTIF(OFFSET(Unit_CFDAs!G$2,0,0,COUNTA(Unit_CFDAs!G$2:G$68000),1),$I752)</f>
        <v>0</v>
      </c>
      <c r="Q752" s="11">
        <f ca="1">COUNTIF(OFFSET(Unit_CFDAs!H$2,0,0,COUNTA(Unit_CFDAs!H$2:H$68000),1),$I752)</f>
        <v>1</v>
      </c>
      <c r="R752" s="11">
        <f ca="1">COUNTIF(OFFSET(Unit_CFDAs!I$2,0,0,COUNTA(Unit_CFDAs!I$2:I$68000),1),$I752)</f>
        <v>1</v>
      </c>
      <c r="S752" s="11">
        <f ca="1">COUNTIF(OFFSET(Unit_CFDAs!J$2,0,0,COUNTA(Unit_CFDAs!J$2:J$68000),1),$I752)</f>
        <v>1</v>
      </c>
      <c r="T752" s="11">
        <f ca="1">COUNTIF(OFFSET(Unit_CFDAs!K$2,0,0,COUNTA(Unit_CFDAs!K$2:K$68000),1),$I752)</f>
        <v>0</v>
      </c>
      <c r="U752" t="str">
        <f>INDEX('CFDA-Defs'!$C$2:$C$68000,MATCH(I752,'CFDA-Defs'!$B$2:$B$68000))</f>
        <v>National Institutes Of Health, Department Of Health And Human Services</v>
      </c>
      <c r="V752" t="str">
        <f>INDEX('CFDA-Defs'!$A$2:$A$68000,MATCH(I752,'CFDA-Defs'!$B$2:$B$68000))</f>
        <v>Cancer Cause and Prevention Research</v>
      </c>
    </row>
    <row r="753" spans="1:22" x14ac:dyDescent="0.2">
      <c r="A753" s="1">
        <v>41038</v>
      </c>
      <c r="B753" s="1">
        <v>42167</v>
      </c>
      <c r="C753" t="s">
        <v>7313</v>
      </c>
      <c r="D753" t="s">
        <v>7314</v>
      </c>
      <c r="E753" t="s">
        <v>5633</v>
      </c>
      <c r="G753" t="s">
        <v>7315</v>
      </c>
      <c r="H753" t="s">
        <v>7316</v>
      </c>
      <c r="I753">
        <v>93.393000000000001</v>
      </c>
      <c r="J753" s="8">
        <f ca="1">COUNTIF(OFFSET(Unit_CFDAs!A$2,0,0,COUNTA(Unit_CFDAs!A$2:A$68000),1),$I753)</f>
        <v>1</v>
      </c>
      <c r="K753" s="8">
        <f ca="1">COUNTIF(OFFSET(Unit_CFDAs!B$2,0,0,COUNTA(Unit_CFDAs!B$2:B$68000),1),$I753)</f>
        <v>0</v>
      </c>
      <c r="L753" s="8">
        <f ca="1">COUNTIF(OFFSET(Unit_CFDAs!C$2,0,0,COUNTA(Unit_CFDAs!C$2:C$68000),1),$I753)</f>
        <v>1</v>
      </c>
      <c r="M753" s="8">
        <f ca="1">COUNTIF(OFFSET(Unit_CFDAs!D$2,0,0,COUNTA(Unit_CFDAs!D$2:D$68000),1),$I753)</f>
        <v>1</v>
      </c>
      <c r="N753" s="8">
        <f ca="1">COUNTIF(OFFSET(Unit_CFDAs!E$2,0,0,COUNTA(Unit_CFDAs!E$2:E$68000),1),$I753)</f>
        <v>0</v>
      </c>
      <c r="O753" s="9">
        <f ca="1">COUNTIF(OFFSET(Unit_CFDAs!F$2,0,0,COUNTA(Unit_CFDAs!F$2:F$68000),1),$I753)</f>
        <v>2</v>
      </c>
      <c r="P753" s="11">
        <f ca="1">COUNTIF(OFFSET(Unit_CFDAs!G$2,0,0,COUNTA(Unit_CFDAs!G$2:G$68000),1),$I753)</f>
        <v>0</v>
      </c>
      <c r="Q753" s="11">
        <f ca="1">COUNTIF(OFFSET(Unit_CFDAs!H$2,0,0,COUNTA(Unit_CFDAs!H$2:H$68000),1),$I753)</f>
        <v>1</v>
      </c>
      <c r="R753" s="11">
        <f ca="1">COUNTIF(OFFSET(Unit_CFDAs!I$2,0,0,COUNTA(Unit_CFDAs!I$2:I$68000),1),$I753)</f>
        <v>1</v>
      </c>
      <c r="S753" s="11">
        <f ca="1">COUNTIF(OFFSET(Unit_CFDAs!J$2,0,0,COUNTA(Unit_CFDAs!J$2:J$68000),1),$I753)</f>
        <v>1</v>
      </c>
      <c r="T753" s="11">
        <f ca="1">COUNTIF(OFFSET(Unit_CFDAs!K$2,0,0,COUNTA(Unit_CFDAs!K$2:K$68000),1),$I753)</f>
        <v>0</v>
      </c>
      <c r="U753" t="str">
        <f>INDEX('CFDA-Defs'!$C$2:$C$68000,MATCH(I753,'CFDA-Defs'!$B$2:$B$68000))</f>
        <v>National Institutes Of Health, Department Of Health And Human Services</v>
      </c>
      <c r="V753" t="str">
        <f>INDEX('CFDA-Defs'!$A$2:$A$68000,MATCH(I753,'CFDA-Defs'!$B$2:$B$68000))</f>
        <v>Cancer Cause and Prevention Research</v>
      </c>
    </row>
    <row r="754" spans="1:22" x14ac:dyDescent="0.2">
      <c r="A754" s="1">
        <v>41038</v>
      </c>
      <c r="B754" s="1">
        <v>42167</v>
      </c>
      <c r="C754" t="s">
        <v>7317</v>
      </c>
      <c r="D754" t="s">
        <v>7318</v>
      </c>
      <c r="E754" t="s">
        <v>5633</v>
      </c>
      <c r="F754">
        <v>200000</v>
      </c>
      <c r="G754" t="s">
        <v>7319</v>
      </c>
      <c r="H754" t="s">
        <v>7320</v>
      </c>
      <c r="I754">
        <v>93.393000000000001</v>
      </c>
      <c r="J754" s="8">
        <f ca="1">COUNTIF(OFFSET(Unit_CFDAs!A$2,0,0,COUNTA(Unit_CFDAs!A$2:A$68000),1),$I754)</f>
        <v>1</v>
      </c>
      <c r="K754" s="8">
        <f ca="1">COUNTIF(OFFSET(Unit_CFDAs!B$2,0,0,COUNTA(Unit_CFDAs!B$2:B$68000),1),$I754)</f>
        <v>0</v>
      </c>
      <c r="L754" s="8">
        <f ca="1">COUNTIF(OFFSET(Unit_CFDAs!C$2,0,0,COUNTA(Unit_CFDAs!C$2:C$68000),1),$I754)</f>
        <v>1</v>
      </c>
      <c r="M754" s="8">
        <f ca="1">COUNTIF(OFFSET(Unit_CFDAs!D$2,0,0,COUNTA(Unit_CFDAs!D$2:D$68000),1),$I754)</f>
        <v>1</v>
      </c>
      <c r="N754" s="8">
        <f ca="1">COUNTIF(OFFSET(Unit_CFDAs!E$2,0,0,COUNTA(Unit_CFDAs!E$2:E$68000),1),$I754)</f>
        <v>0</v>
      </c>
      <c r="O754" s="9">
        <f ca="1">COUNTIF(OFFSET(Unit_CFDAs!F$2,0,0,COUNTA(Unit_CFDAs!F$2:F$68000),1),$I754)</f>
        <v>2</v>
      </c>
      <c r="P754" s="11">
        <f ca="1">COUNTIF(OFFSET(Unit_CFDAs!G$2,0,0,COUNTA(Unit_CFDAs!G$2:G$68000),1),$I754)</f>
        <v>0</v>
      </c>
      <c r="Q754" s="11">
        <f ca="1">COUNTIF(OFFSET(Unit_CFDAs!H$2,0,0,COUNTA(Unit_CFDAs!H$2:H$68000),1),$I754)</f>
        <v>1</v>
      </c>
      <c r="R754" s="11">
        <f ca="1">COUNTIF(OFFSET(Unit_CFDAs!I$2,0,0,COUNTA(Unit_CFDAs!I$2:I$68000),1),$I754)</f>
        <v>1</v>
      </c>
      <c r="S754" s="11">
        <f ca="1">COUNTIF(OFFSET(Unit_CFDAs!J$2,0,0,COUNTA(Unit_CFDAs!J$2:J$68000),1),$I754)</f>
        <v>1</v>
      </c>
      <c r="T754" s="11">
        <f ca="1">COUNTIF(OFFSET(Unit_CFDAs!K$2,0,0,COUNTA(Unit_CFDAs!K$2:K$68000),1),$I754)</f>
        <v>0</v>
      </c>
      <c r="U754" t="str">
        <f>INDEX('CFDA-Defs'!$C$2:$C$68000,MATCH(I754,'CFDA-Defs'!$B$2:$B$68000))</f>
        <v>National Institutes Of Health, Department Of Health And Human Services</v>
      </c>
      <c r="V754" t="str">
        <f>INDEX('CFDA-Defs'!$A$2:$A$68000,MATCH(I754,'CFDA-Defs'!$B$2:$B$68000))</f>
        <v>Cancer Cause and Prevention Research</v>
      </c>
    </row>
    <row r="755" spans="1:22" x14ac:dyDescent="0.2">
      <c r="A755" s="1">
        <v>41024</v>
      </c>
      <c r="B755" s="1">
        <v>41601</v>
      </c>
      <c r="C755" t="s">
        <v>7321</v>
      </c>
      <c r="D755" t="s">
        <v>7322</v>
      </c>
      <c r="E755" t="s">
        <v>5633</v>
      </c>
      <c r="G755" t="s">
        <v>7323</v>
      </c>
      <c r="H755" t="s">
        <v>7324</v>
      </c>
      <c r="I755">
        <v>93.393000000000001</v>
      </c>
      <c r="J755" s="8">
        <f ca="1">COUNTIF(OFFSET(Unit_CFDAs!A$2,0,0,COUNTA(Unit_CFDAs!A$2:A$68000),1),$I755)</f>
        <v>1</v>
      </c>
      <c r="K755" s="8">
        <f ca="1">COUNTIF(OFFSET(Unit_CFDAs!B$2,0,0,COUNTA(Unit_CFDAs!B$2:B$68000),1),$I755)</f>
        <v>0</v>
      </c>
      <c r="L755" s="8">
        <f ca="1">COUNTIF(OFFSET(Unit_CFDAs!C$2,0,0,COUNTA(Unit_CFDAs!C$2:C$68000),1),$I755)</f>
        <v>1</v>
      </c>
      <c r="M755" s="8">
        <f ca="1">COUNTIF(OFFSET(Unit_CFDAs!D$2,0,0,COUNTA(Unit_CFDAs!D$2:D$68000),1),$I755)</f>
        <v>1</v>
      </c>
      <c r="N755" s="8">
        <f ca="1">COUNTIF(OFFSET(Unit_CFDAs!E$2,0,0,COUNTA(Unit_CFDAs!E$2:E$68000),1),$I755)</f>
        <v>0</v>
      </c>
      <c r="O755" s="9">
        <f ca="1">COUNTIF(OFFSET(Unit_CFDAs!F$2,0,0,COUNTA(Unit_CFDAs!F$2:F$68000),1),$I755)</f>
        <v>2</v>
      </c>
      <c r="P755" s="11">
        <f ca="1">COUNTIF(OFFSET(Unit_CFDAs!G$2,0,0,COUNTA(Unit_CFDAs!G$2:G$68000),1),$I755)</f>
        <v>0</v>
      </c>
      <c r="Q755" s="11">
        <f ca="1">COUNTIF(OFFSET(Unit_CFDAs!H$2,0,0,COUNTA(Unit_CFDAs!H$2:H$68000),1),$I755)</f>
        <v>1</v>
      </c>
      <c r="R755" s="11">
        <f ca="1">COUNTIF(OFFSET(Unit_CFDAs!I$2,0,0,COUNTA(Unit_CFDAs!I$2:I$68000),1),$I755)</f>
        <v>1</v>
      </c>
      <c r="S755" s="11">
        <f ca="1">COUNTIF(OFFSET(Unit_CFDAs!J$2,0,0,COUNTA(Unit_CFDAs!J$2:J$68000),1),$I755)</f>
        <v>1</v>
      </c>
      <c r="T755" s="11">
        <f ca="1">COUNTIF(OFFSET(Unit_CFDAs!K$2,0,0,COUNTA(Unit_CFDAs!K$2:K$68000),1),$I755)</f>
        <v>0</v>
      </c>
      <c r="U755" t="str">
        <f>INDEX('CFDA-Defs'!$C$2:$C$68000,MATCH(I755,'CFDA-Defs'!$B$2:$B$68000))</f>
        <v>National Institutes Of Health, Department Of Health And Human Services</v>
      </c>
      <c r="V755" t="str">
        <f>INDEX('CFDA-Defs'!$A$2:$A$68000,MATCH(I755,'CFDA-Defs'!$B$2:$B$68000))</f>
        <v>Cancer Cause and Prevention Research</v>
      </c>
    </row>
    <row r="756" spans="1:22" x14ac:dyDescent="0.2">
      <c r="A756" s="1">
        <v>41024</v>
      </c>
      <c r="B756" s="1">
        <v>41601</v>
      </c>
      <c r="C756" t="s">
        <v>7325</v>
      </c>
      <c r="D756" t="s">
        <v>7326</v>
      </c>
      <c r="E756" t="s">
        <v>5633</v>
      </c>
      <c r="F756">
        <v>200000</v>
      </c>
      <c r="G756" t="s">
        <v>7323</v>
      </c>
      <c r="H756" t="s">
        <v>7327</v>
      </c>
      <c r="I756">
        <v>93.393000000000001</v>
      </c>
      <c r="J756" s="8">
        <f ca="1">COUNTIF(OFFSET(Unit_CFDAs!A$2,0,0,COUNTA(Unit_CFDAs!A$2:A$68000),1),$I756)</f>
        <v>1</v>
      </c>
      <c r="K756" s="8">
        <f ca="1">COUNTIF(OFFSET(Unit_CFDAs!B$2,0,0,COUNTA(Unit_CFDAs!B$2:B$68000),1),$I756)</f>
        <v>0</v>
      </c>
      <c r="L756" s="8">
        <f ca="1">COUNTIF(OFFSET(Unit_CFDAs!C$2,0,0,COUNTA(Unit_CFDAs!C$2:C$68000),1),$I756)</f>
        <v>1</v>
      </c>
      <c r="M756" s="8">
        <f ca="1">COUNTIF(OFFSET(Unit_CFDAs!D$2,0,0,COUNTA(Unit_CFDAs!D$2:D$68000),1),$I756)</f>
        <v>1</v>
      </c>
      <c r="N756" s="8">
        <f ca="1">COUNTIF(OFFSET(Unit_CFDAs!E$2,0,0,COUNTA(Unit_CFDAs!E$2:E$68000),1),$I756)</f>
        <v>0</v>
      </c>
      <c r="O756" s="9">
        <f ca="1">COUNTIF(OFFSET(Unit_CFDAs!F$2,0,0,COUNTA(Unit_CFDAs!F$2:F$68000),1),$I756)</f>
        <v>2</v>
      </c>
      <c r="P756" s="11">
        <f ca="1">COUNTIF(OFFSET(Unit_CFDAs!G$2,0,0,COUNTA(Unit_CFDAs!G$2:G$68000),1),$I756)</f>
        <v>0</v>
      </c>
      <c r="Q756" s="11">
        <f ca="1">COUNTIF(OFFSET(Unit_CFDAs!H$2,0,0,COUNTA(Unit_CFDAs!H$2:H$68000),1),$I756)</f>
        <v>1</v>
      </c>
      <c r="R756" s="11">
        <f ca="1">COUNTIF(OFFSET(Unit_CFDAs!I$2,0,0,COUNTA(Unit_CFDAs!I$2:I$68000),1),$I756)</f>
        <v>1</v>
      </c>
      <c r="S756" s="11">
        <f ca="1">COUNTIF(OFFSET(Unit_CFDAs!J$2,0,0,COUNTA(Unit_CFDAs!J$2:J$68000),1),$I756)</f>
        <v>1</v>
      </c>
      <c r="T756" s="11">
        <f ca="1">COUNTIF(OFFSET(Unit_CFDAs!K$2,0,0,COUNTA(Unit_CFDAs!K$2:K$68000),1),$I756)</f>
        <v>0</v>
      </c>
      <c r="U756" t="str">
        <f>INDEX('CFDA-Defs'!$C$2:$C$68000,MATCH(I756,'CFDA-Defs'!$B$2:$B$68000))</f>
        <v>National Institutes Of Health, Department Of Health And Human Services</v>
      </c>
      <c r="V756" t="str">
        <f>INDEX('CFDA-Defs'!$A$2:$A$68000,MATCH(I756,'CFDA-Defs'!$B$2:$B$68000))</f>
        <v>Cancer Cause and Prevention Research</v>
      </c>
    </row>
    <row r="757" spans="1:22" x14ac:dyDescent="0.2">
      <c r="A757" s="1">
        <v>41006</v>
      </c>
      <c r="B757" s="1">
        <v>42130</v>
      </c>
      <c r="C757" t="s">
        <v>7332</v>
      </c>
      <c r="D757" t="s">
        <v>7333</v>
      </c>
      <c r="E757" t="s">
        <v>5633</v>
      </c>
      <c r="F757">
        <v>200000</v>
      </c>
      <c r="G757" t="s">
        <v>7334</v>
      </c>
      <c r="H757" t="s">
        <v>7335</v>
      </c>
      <c r="I757">
        <v>93.393000000000001</v>
      </c>
      <c r="J757" s="8">
        <f ca="1">COUNTIF(OFFSET(Unit_CFDAs!A$2,0,0,COUNTA(Unit_CFDAs!A$2:A$68000),1),$I757)</f>
        <v>1</v>
      </c>
      <c r="K757" s="8">
        <f ca="1">COUNTIF(OFFSET(Unit_CFDAs!B$2,0,0,COUNTA(Unit_CFDAs!B$2:B$68000),1),$I757)</f>
        <v>0</v>
      </c>
      <c r="L757" s="8">
        <f ca="1">COUNTIF(OFFSET(Unit_CFDAs!C$2,0,0,COUNTA(Unit_CFDAs!C$2:C$68000),1),$I757)</f>
        <v>1</v>
      </c>
      <c r="M757" s="8">
        <f ca="1">COUNTIF(OFFSET(Unit_CFDAs!D$2,0,0,COUNTA(Unit_CFDAs!D$2:D$68000),1),$I757)</f>
        <v>1</v>
      </c>
      <c r="N757" s="8">
        <f ca="1">COUNTIF(OFFSET(Unit_CFDAs!E$2,0,0,COUNTA(Unit_CFDAs!E$2:E$68000),1),$I757)</f>
        <v>0</v>
      </c>
      <c r="O757" s="9">
        <f ca="1">COUNTIF(OFFSET(Unit_CFDAs!F$2,0,0,COUNTA(Unit_CFDAs!F$2:F$68000),1),$I757)</f>
        <v>2</v>
      </c>
      <c r="P757" s="11">
        <f ca="1">COUNTIF(OFFSET(Unit_CFDAs!G$2,0,0,COUNTA(Unit_CFDAs!G$2:G$68000),1),$I757)</f>
        <v>0</v>
      </c>
      <c r="Q757" s="11">
        <f ca="1">COUNTIF(OFFSET(Unit_CFDAs!H$2,0,0,COUNTA(Unit_CFDAs!H$2:H$68000),1),$I757)</f>
        <v>1</v>
      </c>
      <c r="R757" s="11">
        <f ca="1">COUNTIF(OFFSET(Unit_CFDAs!I$2,0,0,COUNTA(Unit_CFDAs!I$2:I$68000),1),$I757)</f>
        <v>1</v>
      </c>
      <c r="S757" s="11">
        <f ca="1">COUNTIF(OFFSET(Unit_CFDAs!J$2,0,0,COUNTA(Unit_CFDAs!J$2:J$68000),1),$I757)</f>
        <v>1</v>
      </c>
      <c r="T757" s="11">
        <f ca="1">COUNTIF(OFFSET(Unit_CFDAs!K$2,0,0,COUNTA(Unit_CFDAs!K$2:K$68000),1),$I757)</f>
        <v>0</v>
      </c>
      <c r="U757" t="str">
        <f>INDEX('CFDA-Defs'!$C$2:$C$68000,MATCH(I757,'CFDA-Defs'!$B$2:$B$68000))</f>
        <v>National Institutes Of Health, Department Of Health And Human Services</v>
      </c>
      <c r="V757" t="str">
        <f>INDEX('CFDA-Defs'!$A$2:$A$68000,MATCH(I757,'CFDA-Defs'!$B$2:$B$68000))</f>
        <v>Cancer Cause and Prevention Research</v>
      </c>
    </row>
    <row r="758" spans="1:22" x14ac:dyDescent="0.2">
      <c r="A758" s="1">
        <v>41006</v>
      </c>
      <c r="B758" s="1">
        <v>42084</v>
      </c>
      <c r="C758" t="s">
        <v>7328</v>
      </c>
      <c r="D758" t="s">
        <v>7329</v>
      </c>
      <c r="E758" t="s">
        <v>5635</v>
      </c>
      <c r="F758">
        <v>200000</v>
      </c>
      <c r="G758" t="s">
        <v>7330</v>
      </c>
      <c r="H758" t="s">
        <v>7331</v>
      </c>
      <c r="I758">
        <v>93.393000000000001</v>
      </c>
      <c r="J758" s="8">
        <f ca="1">COUNTIF(OFFSET(Unit_CFDAs!A$2,0,0,COUNTA(Unit_CFDAs!A$2:A$68000),1),$I758)</f>
        <v>1</v>
      </c>
      <c r="K758" s="8">
        <f ca="1">COUNTIF(OFFSET(Unit_CFDAs!B$2,0,0,COUNTA(Unit_CFDAs!B$2:B$68000),1),$I758)</f>
        <v>0</v>
      </c>
      <c r="L758" s="8">
        <f ca="1">COUNTIF(OFFSET(Unit_CFDAs!C$2,0,0,COUNTA(Unit_CFDAs!C$2:C$68000),1),$I758)</f>
        <v>1</v>
      </c>
      <c r="M758" s="8">
        <f ca="1">COUNTIF(OFFSET(Unit_CFDAs!D$2,0,0,COUNTA(Unit_CFDAs!D$2:D$68000),1),$I758)</f>
        <v>1</v>
      </c>
      <c r="N758" s="8">
        <f ca="1">COUNTIF(OFFSET(Unit_CFDAs!E$2,0,0,COUNTA(Unit_CFDAs!E$2:E$68000),1),$I758)</f>
        <v>0</v>
      </c>
      <c r="O758" s="9">
        <f ca="1">COUNTIF(OFFSET(Unit_CFDAs!F$2,0,0,COUNTA(Unit_CFDAs!F$2:F$68000),1),$I758)</f>
        <v>2</v>
      </c>
      <c r="P758" s="11">
        <f ca="1">COUNTIF(OFFSET(Unit_CFDAs!G$2,0,0,COUNTA(Unit_CFDAs!G$2:G$68000),1),$I758)</f>
        <v>0</v>
      </c>
      <c r="Q758" s="11">
        <f ca="1">COUNTIF(OFFSET(Unit_CFDAs!H$2,0,0,COUNTA(Unit_CFDAs!H$2:H$68000),1),$I758)</f>
        <v>1</v>
      </c>
      <c r="R758" s="11">
        <f ca="1">COUNTIF(OFFSET(Unit_CFDAs!I$2,0,0,COUNTA(Unit_CFDAs!I$2:I$68000),1),$I758)</f>
        <v>1</v>
      </c>
      <c r="S758" s="11">
        <f ca="1">COUNTIF(OFFSET(Unit_CFDAs!J$2,0,0,COUNTA(Unit_CFDAs!J$2:J$68000),1),$I758)</f>
        <v>1</v>
      </c>
      <c r="T758" s="11">
        <f ca="1">COUNTIF(OFFSET(Unit_CFDAs!K$2,0,0,COUNTA(Unit_CFDAs!K$2:K$68000),1),$I758)</f>
        <v>0</v>
      </c>
      <c r="U758" t="str">
        <f>INDEX('CFDA-Defs'!$C$2:$C$68000,MATCH(I758,'CFDA-Defs'!$B$2:$B$68000))</f>
        <v>National Institutes Of Health, Department Of Health And Human Services</v>
      </c>
      <c r="V758" t="str">
        <f>INDEX('CFDA-Defs'!$A$2:$A$68000,MATCH(I758,'CFDA-Defs'!$B$2:$B$68000))</f>
        <v>Cancer Cause and Prevention Research</v>
      </c>
    </row>
    <row r="759" spans="1:22" x14ac:dyDescent="0.2">
      <c r="A759" s="1">
        <v>41003</v>
      </c>
      <c r="B759" s="1">
        <v>41811</v>
      </c>
      <c r="C759" t="s">
        <v>7336</v>
      </c>
      <c r="D759" t="s">
        <v>7337</v>
      </c>
      <c r="E759" t="s">
        <v>5640</v>
      </c>
      <c r="F759">
        <v>250000</v>
      </c>
      <c r="G759" t="s">
        <v>7338</v>
      </c>
      <c r="H759" t="s">
        <v>7339</v>
      </c>
      <c r="I759">
        <v>93.393000000000001</v>
      </c>
      <c r="J759" s="8">
        <f ca="1">COUNTIF(OFFSET(Unit_CFDAs!A$2,0,0,COUNTA(Unit_CFDAs!A$2:A$68000),1),$I759)</f>
        <v>1</v>
      </c>
      <c r="K759" s="8">
        <f ca="1">COUNTIF(OFFSET(Unit_CFDAs!B$2,0,0,COUNTA(Unit_CFDAs!B$2:B$68000),1),$I759)</f>
        <v>0</v>
      </c>
      <c r="L759" s="8">
        <f ca="1">COUNTIF(OFFSET(Unit_CFDAs!C$2,0,0,COUNTA(Unit_CFDAs!C$2:C$68000),1),$I759)</f>
        <v>1</v>
      </c>
      <c r="M759" s="8">
        <f ca="1">COUNTIF(OFFSET(Unit_CFDAs!D$2,0,0,COUNTA(Unit_CFDAs!D$2:D$68000),1),$I759)</f>
        <v>1</v>
      </c>
      <c r="N759" s="8">
        <f ca="1">COUNTIF(OFFSET(Unit_CFDAs!E$2,0,0,COUNTA(Unit_CFDAs!E$2:E$68000),1),$I759)</f>
        <v>0</v>
      </c>
      <c r="O759" s="9">
        <f ca="1">COUNTIF(OFFSET(Unit_CFDAs!F$2,0,0,COUNTA(Unit_CFDAs!F$2:F$68000),1),$I759)</f>
        <v>2</v>
      </c>
      <c r="P759" s="11">
        <f ca="1">COUNTIF(OFFSET(Unit_CFDAs!G$2,0,0,COUNTA(Unit_CFDAs!G$2:G$68000),1),$I759)</f>
        <v>0</v>
      </c>
      <c r="Q759" s="11">
        <f ca="1">COUNTIF(OFFSET(Unit_CFDAs!H$2,0,0,COUNTA(Unit_CFDAs!H$2:H$68000),1),$I759)</f>
        <v>1</v>
      </c>
      <c r="R759" s="11">
        <f ca="1">COUNTIF(OFFSET(Unit_CFDAs!I$2,0,0,COUNTA(Unit_CFDAs!I$2:I$68000),1),$I759)</f>
        <v>1</v>
      </c>
      <c r="S759" s="11">
        <f ca="1">COUNTIF(OFFSET(Unit_CFDAs!J$2,0,0,COUNTA(Unit_CFDAs!J$2:J$68000),1),$I759)</f>
        <v>1</v>
      </c>
      <c r="T759" s="11">
        <f ca="1">COUNTIF(OFFSET(Unit_CFDAs!K$2,0,0,COUNTA(Unit_CFDAs!K$2:K$68000),1),$I759)</f>
        <v>0</v>
      </c>
      <c r="U759" t="str">
        <f>INDEX('CFDA-Defs'!$C$2:$C$68000,MATCH(I759,'CFDA-Defs'!$B$2:$B$68000))</f>
        <v>National Institutes Of Health, Department Of Health And Human Services</v>
      </c>
      <c r="V759" t="str">
        <f>INDEX('CFDA-Defs'!$A$2:$A$68000,MATCH(I759,'CFDA-Defs'!$B$2:$B$68000))</f>
        <v>Cancer Cause and Prevention Research</v>
      </c>
    </row>
    <row r="760" spans="1:22" x14ac:dyDescent="0.2">
      <c r="A760" s="1">
        <v>41002</v>
      </c>
      <c r="B760" s="1">
        <v>42130</v>
      </c>
      <c r="C760" t="s">
        <v>7340</v>
      </c>
      <c r="D760" t="s">
        <v>7341</v>
      </c>
      <c r="E760" t="s">
        <v>5633</v>
      </c>
      <c r="G760" t="s">
        <v>7342</v>
      </c>
      <c r="H760" t="s">
        <v>7343</v>
      </c>
      <c r="I760">
        <v>93.393000000000001</v>
      </c>
      <c r="J760" s="8">
        <f ca="1">COUNTIF(OFFSET(Unit_CFDAs!A$2,0,0,COUNTA(Unit_CFDAs!A$2:A$68000),1),$I760)</f>
        <v>1</v>
      </c>
      <c r="K760" s="8">
        <f ca="1">COUNTIF(OFFSET(Unit_CFDAs!B$2,0,0,COUNTA(Unit_CFDAs!B$2:B$68000),1),$I760)</f>
        <v>0</v>
      </c>
      <c r="L760" s="8">
        <f ca="1">COUNTIF(OFFSET(Unit_CFDAs!C$2,0,0,COUNTA(Unit_CFDAs!C$2:C$68000),1),$I760)</f>
        <v>1</v>
      </c>
      <c r="M760" s="8">
        <f ca="1">COUNTIF(OFFSET(Unit_CFDAs!D$2,0,0,COUNTA(Unit_CFDAs!D$2:D$68000),1),$I760)</f>
        <v>1</v>
      </c>
      <c r="N760" s="8">
        <f ca="1">COUNTIF(OFFSET(Unit_CFDAs!E$2,0,0,COUNTA(Unit_CFDAs!E$2:E$68000),1),$I760)</f>
        <v>0</v>
      </c>
      <c r="O760" s="9">
        <f ca="1">COUNTIF(OFFSET(Unit_CFDAs!F$2,0,0,COUNTA(Unit_CFDAs!F$2:F$68000),1),$I760)</f>
        <v>2</v>
      </c>
      <c r="P760" s="11">
        <f ca="1">COUNTIF(OFFSET(Unit_CFDAs!G$2,0,0,COUNTA(Unit_CFDAs!G$2:G$68000),1),$I760)</f>
        <v>0</v>
      </c>
      <c r="Q760" s="11">
        <f ca="1">COUNTIF(OFFSET(Unit_CFDAs!H$2,0,0,COUNTA(Unit_CFDAs!H$2:H$68000),1),$I760)</f>
        <v>1</v>
      </c>
      <c r="R760" s="11">
        <f ca="1">COUNTIF(OFFSET(Unit_CFDAs!I$2,0,0,COUNTA(Unit_CFDAs!I$2:I$68000),1),$I760)</f>
        <v>1</v>
      </c>
      <c r="S760" s="11">
        <f ca="1">COUNTIF(OFFSET(Unit_CFDAs!J$2,0,0,COUNTA(Unit_CFDAs!J$2:J$68000),1),$I760)</f>
        <v>1</v>
      </c>
      <c r="T760" s="11">
        <f ca="1">COUNTIF(OFFSET(Unit_CFDAs!K$2,0,0,COUNTA(Unit_CFDAs!K$2:K$68000),1),$I760)</f>
        <v>0</v>
      </c>
      <c r="U760" t="str">
        <f>INDEX('CFDA-Defs'!$C$2:$C$68000,MATCH(I760,'CFDA-Defs'!$B$2:$B$68000))</f>
        <v>National Institutes Of Health, Department Of Health And Human Services</v>
      </c>
      <c r="V760" t="str">
        <f>INDEX('CFDA-Defs'!$A$2:$A$68000,MATCH(I760,'CFDA-Defs'!$B$2:$B$68000))</f>
        <v>Cancer Cause and Prevention Research</v>
      </c>
    </row>
    <row r="761" spans="1:22" x14ac:dyDescent="0.2">
      <c r="A761" s="1">
        <v>40976</v>
      </c>
      <c r="B761" s="1">
        <v>41888</v>
      </c>
      <c r="C761" t="s">
        <v>7344</v>
      </c>
      <c r="D761" t="s">
        <v>7345</v>
      </c>
      <c r="E761" t="s">
        <v>5633</v>
      </c>
      <c r="G761" t="s">
        <v>7346</v>
      </c>
      <c r="H761" t="s">
        <v>7347</v>
      </c>
      <c r="I761">
        <v>93.393000000000001</v>
      </c>
      <c r="J761" s="8">
        <f ca="1">COUNTIF(OFFSET(Unit_CFDAs!A$2,0,0,COUNTA(Unit_CFDAs!A$2:A$68000),1),$I761)</f>
        <v>1</v>
      </c>
      <c r="K761" s="8">
        <f ca="1">COUNTIF(OFFSET(Unit_CFDAs!B$2,0,0,COUNTA(Unit_CFDAs!B$2:B$68000),1),$I761)</f>
        <v>0</v>
      </c>
      <c r="L761" s="8">
        <f ca="1">COUNTIF(OFFSET(Unit_CFDAs!C$2,0,0,COUNTA(Unit_CFDAs!C$2:C$68000),1),$I761)</f>
        <v>1</v>
      </c>
      <c r="M761" s="8">
        <f ca="1">COUNTIF(OFFSET(Unit_CFDAs!D$2,0,0,COUNTA(Unit_CFDAs!D$2:D$68000),1),$I761)</f>
        <v>1</v>
      </c>
      <c r="N761" s="8">
        <f ca="1">COUNTIF(OFFSET(Unit_CFDAs!E$2,0,0,COUNTA(Unit_CFDAs!E$2:E$68000),1),$I761)</f>
        <v>0</v>
      </c>
      <c r="O761" s="9">
        <f ca="1">COUNTIF(OFFSET(Unit_CFDAs!F$2,0,0,COUNTA(Unit_CFDAs!F$2:F$68000),1),$I761)</f>
        <v>2</v>
      </c>
      <c r="P761" s="11">
        <f ca="1">COUNTIF(OFFSET(Unit_CFDAs!G$2,0,0,COUNTA(Unit_CFDAs!G$2:G$68000),1),$I761)</f>
        <v>0</v>
      </c>
      <c r="Q761" s="11">
        <f ca="1">COUNTIF(OFFSET(Unit_CFDAs!H$2,0,0,COUNTA(Unit_CFDAs!H$2:H$68000),1),$I761)</f>
        <v>1</v>
      </c>
      <c r="R761" s="11">
        <f ca="1">COUNTIF(OFFSET(Unit_CFDAs!I$2,0,0,COUNTA(Unit_CFDAs!I$2:I$68000),1),$I761)</f>
        <v>1</v>
      </c>
      <c r="S761" s="11">
        <f ca="1">COUNTIF(OFFSET(Unit_CFDAs!J$2,0,0,COUNTA(Unit_CFDAs!J$2:J$68000),1),$I761)</f>
        <v>1</v>
      </c>
      <c r="T761" s="11">
        <f ca="1">COUNTIF(OFFSET(Unit_CFDAs!K$2,0,0,COUNTA(Unit_CFDAs!K$2:K$68000),1),$I761)</f>
        <v>0</v>
      </c>
      <c r="U761" t="str">
        <f>INDEX('CFDA-Defs'!$C$2:$C$68000,MATCH(I761,'CFDA-Defs'!$B$2:$B$68000))</f>
        <v>National Institutes Of Health, Department Of Health And Human Services</v>
      </c>
      <c r="V761" t="str">
        <f>INDEX('CFDA-Defs'!$A$2:$A$68000,MATCH(I761,'CFDA-Defs'!$B$2:$B$68000))</f>
        <v>Cancer Cause and Prevention Research</v>
      </c>
    </row>
    <row r="762" spans="1:22" x14ac:dyDescent="0.2">
      <c r="A762" s="1">
        <v>40976</v>
      </c>
      <c r="B762" s="1">
        <v>41888</v>
      </c>
      <c r="C762" t="s">
        <v>7348</v>
      </c>
      <c r="D762" t="s">
        <v>7349</v>
      </c>
      <c r="E762" t="s">
        <v>5633</v>
      </c>
      <c r="F762">
        <v>200000</v>
      </c>
      <c r="G762" t="s">
        <v>7350</v>
      </c>
      <c r="H762" t="s">
        <v>7351</v>
      </c>
      <c r="I762">
        <v>93.393000000000001</v>
      </c>
      <c r="J762" s="8">
        <f ca="1">COUNTIF(OFFSET(Unit_CFDAs!A$2,0,0,COUNTA(Unit_CFDAs!A$2:A$68000),1),$I762)</f>
        <v>1</v>
      </c>
      <c r="K762" s="8">
        <f ca="1">COUNTIF(OFFSET(Unit_CFDAs!B$2,0,0,COUNTA(Unit_CFDAs!B$2:B$68000),1),$I762)</f>
        <v>0</v>
      </c>
      <c r="L762" s="8">
        <f ca="1">COUNTIF(OFFSET(Unit_CFDAs!C$2,0,0,COUNTA(Unit_CFDAs!C$2:C$68000),1),$I762)</f>
        <v>1</v>
      </c>
      <c r="M762" s="8">
        <f ca="1">COUNTIF(OFFSET(Unit_CFDAs!D$2,0,0,COUNTA(Unit_CFDAs!D$2:D$68000),1),$I762)</f>
        <v>1</v>
      </c>
      <c r="N762" s="8">
        <f ca="1">COUNTIF(OFFSET(Unit_CFDAs!E$2,0,0,COUNTA(Unit_CFDAs!E$2:E$68000),1),$I762)</f>
        <v>0</v>
      </c>
      <c r="O762" s="9">
        <f ca="1">COUNTIF(OFFSET(Unit_CFDAs!F$2,0,0,COUNTA(Unit_CFDAs!F$2:F$68000),1),$I762)</f>
        <v>2</v>
      </c>
      <c r="P762" s="11">
        <f ca="1">COUNTIF(OFFSET(Unit_CFDAs!G$2,0,0,COUNTA(Unit_CFDAs!G$2:G$68000),1),$I762)</f>
        <v>0</v>
      </c>
      <c r="Q762" s="11">
        <f ca="1">COUNTIF(OFFSET(Unit_CFDAs!H$2,0,0,COUNTA(Unit_CFDAs!H$2:H$68000),1),$I762)</f>
        <v>1</v>
      </c>
      <c r="R762" s="11">
        <f ca="1">COUNTIF(OFFSET(Unit_CFDAs!I$2,0,0,COUNTA(Unit_CFDAs!I$2:I$68000),1),$I762)</f>
        <v>1</v>
      </c>
      <c r="S762" s="11">
        <f ca="1">COUNTIF(OFFSET(Unit_CFDAs!J$2,0,0,COUNTA(Unit_CFDAs!J$2:J$68000),1),$I762)</f>
        <v>1</v>
      </c>
      <c r="T762" s="11">
        <f ca="1">COUNTIF(OFFSET(Unit_CFDAs!K$2,0,0,COUNTA(Unit_CFDAs!K$2:K$68000),1),$I762)</f>
        <v>0</v>
      </c>
      <c r="U762" t="str">
        <f>INDEX('CFDA-Defs'!$C$2:$C$68000,MATCH(I762,'CFDA-Defs'!$B$2:$B$68000))</f>
        <v>National Institutes Of Health, Department Of Health And Human Services</v>
      </c>
      <c r="V762" t="str">
        <f>INDEX('CFDA-Defs'!$A$2:$A$68000,MATCH(I762,'CFDA-Defs'!$B$2:$B$68000))</f>
        <v>Cancer Cause and Prevention Research</v>
      </c>
    </row>
    <row r="763" spans="1:22" x14ac:dyDescent="0.2">
      <c r="A763" s="1">
        <v>40932</v>
      </c>
      <c r="B763" s="1">
        <v>41983</v>
      </c>
      <c r="C763" t="s">
        <v>7352</v>
      </c>
      <c r="D763" t="s">
        <v>7353</v>
      </c>
      <c r="E763" t="s">
        <v>5633</v>
      </c>
      <c r="G763" t="s">
        <v>7354</v>
      </c>
      <c r="H763" t="s">
        <v>7355</v>
      </c>
      <c r="I763">
        <v>93.393000000000001</v>
      </c>
      <c r="J763" s="8">
        <f ca="1">COUNTIF(OFFSET(Unit_CFDAs!A$2,0,0,COUNTA(Unit_CFDAs!A$2:A$68000),1),$I763)</f>
        <v>1</v>
      </c>
      <c r="K763" s="8">
        <f ca="1">COUNTIF(OFFSET(Unit_CFDAs!B$2,0,0,COUNTA(Unit_CFDAs!B$2:B$68000),1),$I763)</f>
        <v>0</v>
      </c>
      <c r="L763" s="8">
        <f ca="1">COUNTIF(OFFSET(Unit_CFDAs!C$2,0,0,COUNTA(Unit_CFDAs!C$2:C$68000),1),$I763)</f>
        <v>1</v>
      </c>
      <c r="M763" s="8">
        <f ca="1">COUNTIF(OFFSET(Unit_CFDAs!D$2,0,0,COUNTA(Unit_CFDAs!D$2:D$68000),1),$I763)</f>
        <v>1</v>
      </c>
      <c r="N763" s="8">
        <f ca="1">COUNTIF(OFFSET(Unit_CFDAs!E$2,0,0,COUNTA(Unit_CFDAs!E$2:E$68000),1),$I763)</f>
        <v>0</v>
      </c>
      <c r="O763" s="9">
        <f ca="1">COUNTIF(OFFSET(Unit_CFDAs!F$2,0,0,COUNTA(Unit_CFDAs!F$2:F$68000),1),$I763)</f>
        <v>2</v>
      </c>
      <c r="P763" s="11">
        <f ca="1">COUNTIF(OFFSET(Unit_CFDAs!G$2,0,0,COUNTA(Unit_CFDAs!G$2:G$68000),1),$I763)</f>
        <v>0</v>
      </c>
      <c r="Q763" s="11">
        <f ca="1">COUNTIF(OFFSET(Unit_CFDAs!H$2,0,0,COUNTA(Unit_CFDAs!H$2:H$68000),1),$I763)</f>
        <v>1</v>
      </c>
      <c r="R763" s="11">
        <f ca="1">COUNTIF(OFFSET(Unit_CFDAs!I$2,0,0,COUNTA(Unit_CFDAs!I$2:I$68000),1),$I763)</f>
        <v>1</v>
      </c>
      <c r="S763" s="11">
        <f ca="1">COUNTIF(OFFSET(Unit_CFDAs!J$2,0,0,COUNTA(Unit_CFDAs!J$2:J$68000),1),$I763)</f>
        <v>1</v>
      </c>
      <c r="T763" s="11">
        <f ca="1">COUNTIF(OFFSET(Unit_CFDAs!K$2,0,0,COUNTA(Unit_CFDAs!K$2:K$68000),1),$I763)</f>
        <v>0</v>
      </c>
      <c r="U763" t="str">
        <f>INDEX('CFDA-Defs'!$C$2:$C$68000,MATCH(I763,'CFDA-Defs'!$B$2:$B$68000))</f>
        <v>National Institutes Of Health, Department Of Health And Human Services</v>
      </c>
      <c r="V763" t="str">
        <f>INDEX('CFDA-Defs'!$A$2:$A$68000,MATCH(I763,'CFDA-Defs'!$B$2:$B$68000))</f>
        <v>Cancer Cause and Prevention Research</v>
      </c>
    </row>
    <row r="764" spans="1:22" x14ac:dyDescent="0.2">
      <c r="A764" s="1">
        <v>40887</v>
      </c>
      <c r="B764" s="1">
        <v>41400</v>
      </c>
      <c r="C764" t="s">
        <v>7356</v>
      </c>
      <c r="D764" t="s">
        <v>7357</v>
      </c>
      <c r="E764" t="s">
        <v>5633</v>
      </c>
      <c r="F764">
        <v>450000</v>
      </c>
      <c r="G764" t="s">
        <v>7358</v>
      </c>
      <c r="H764" t="s">
        <v>7359</v>
      </c>
      <c r="I764">
        <v>93.393000000000001</v>
      </c>
      <c r="J764" s="8">
        <f ca="1">COUNTIF(OFFSET(Unit_CFDAs!A$2,0,0,COUNTA(Unit_CFDAs!A$2:A$68000),1),$I764)</f>
        <v>1</v>
      </c>
      <c r="K764" s="8">
        <f ca="1">COUNTIF(OFFSET(Unit_CFDAs!B$2,0,0,COUNTA(Unit_CFDAs!B$2:B$68000),1),$I764)</f>
        <v>0</v>
      </c>
      <c r="L764" s="8">
        <f ca="1">COUNTIF(OFFSET(Unit_CFDAs!C$2,0,0,COUNTA(Unit_CFDAs!C$2:C$68000),1),$I764)</f>
        <v>1</v>
      </c>
      <c r="M764" s="8">
        <f ca="1">COUNTIF(OFFSET(Unit_CFDAs!D$2,0,0,COUNTA(Unit_CFDAs!D$2:D$68000),1),$I764)</f>
        <v>1</v>
      </c>
      <c r="N764" s="8">
        <f ca="1">COUNTIF(OFFSET(Unit_CFDAs!E$2,0,0,COUNTA(Unit_CFDAs!E$2:E$68000),1),$I764)</f>
        <v>0</v>
      </c>
      <c r="O764" s="9">
        <f ca="1">COUNTIF(OFFSET(Unit_CFDAs!F$2,0,0,COUNTA(Unit_CFDAs!F$2:F$68000),1),$I764)</f>
        <v>2</v>
      </c>
      <c r="P764" s="11">
        <f ca="1">COUNTIF(OFFSET(Unit_CFDAs!G$2,0,0,COUNTA(Unit_CFDAs!G$2:G$68000),1),$I764)</f>
        <v>0</v>
      </c>
      <c r="Q764" s="11">
        <f ca="1">COUNTIF(OFFSET(Unit_CFDAs!H$2,0,0,COUNTA(Unit_CFDAs!H$2:H$68000),1),$I764)</f>
        <v>1</v>
      </c>
      <c r="R764" s="11">
        <f ca="1">COUNTIF(OFFSET(Unit_CFDAs!I$2,0,0,COUNTA(Unit_CFDAs!I$2:I$68000),1),$I764)</f>
        <v>1</v>
      </c>
      <c r="S764" s="11">
        <f ca="1">COUNTIF(OFFSET(Unit_CFDAs!J$2,0,0,COUNTA(Unit_CFDAs!J$2:J$68000),1),$I764)</f>
        <v>1</v>
      </c>
      <c r="T764" s="11">
        <f ca="1">COUNTIF(OFFSET(Unit_CFDAs!K$2,0,0,COUNTA(Unit_CFDAs!K$2:K$68000),1),$I764)</f>
        <v>0</v>
      </c>
      <c r="U764" t="str">
        <f>INDEX('CFDA-Defs'!$C$2:$C$68000,MATCH(I764,'CFDA-Defs'!$B$2:$B$68000))</f>
        <v>National Institutes Of Health, Department Of Health And Human Services</v>
      </c>
      <c r="V764" t="str">
        <f>INDEX('CFDA-Defs'!$A$2:$A$68000,MATCH(I764,'CFDA-Defs'!$B$2:$B$68000))</f>
        <v>Cancer Cause and Prevention Research</v>
      </c>
    </row>
    <row r="765" spans="1:22" x14ac:dyDescent="0.2">
      <c r="A765" s="1">
        <v>40887</v>
      </c>
      <c r="B765" s="1">
        <v>41400</v>
      </c>
      <c r="C765" t="s">
        <v>7360</v>
      </c>
      <c r="D765" t="s">
        <v>7361</v>
      </c>
      <c r="E765" t="s">
        <v>5633</v>
      </c>
      <c r="F765">
        <v>450000</v>
      </c>
      <c r="G765" t="s">
        <v>7362</v>
      </c>
      <c r="H765" t="s">
        <v>7363</v>
      </c>
      <c r="I765">
        <v>93.393000000000001</v>
      </c>
      <c r="J765" s="8">
        <f ca="1">COUNTIF(OFFSET(Unit_CFDAs!A$2,0,0,COUNTA(Unit_CFDAs!A$2:A$68000),1),$I765)</f>
        <v>1</v>
      </c>
      <c r="K765" s="8">
        <f ca="1">COUNTIF(OFFSET(Unit_CFDAs!B$2,0,0,COUNTA(Unit_CFDAs!B$2:B$68000),1),$I765)</f>
        <v>0</v>
      </c>
      <c r="L765" s="8">
        <f ca="1">COUNTIF(OFFSET(Unit_CFDAs!C$2,0,0,COUNTA(Unit_CFDAs!C$2:C$68000),1),$I765)</f>
        <v>1</v>
      </c>
      <c r="M765" s="8">
        <f ca="1">COUNTIF(OFFSET(Unit_CFDAs!D$2,0,0,COUNTA(Unit_CFDAs!D$2:D$68000),1),$I765)</f>
        <v>1</v>
      </c>
      <c r="N765" s="8">
        <f ca="1">COUNTIF(OFFSET(Unit_CFDAs!E$2,0,0,COUNTA(Unit_CFDAs!E$2:E$68000),1),$I765)</f>
        <v>0</v>
      </c>
      <c r="O765" s="9">
        <f ca="1">COUNTIF(OFFSET(Unit_CFDAs!F$2,0,0,COUNTA(Unit_CFDAs!F$2:F$68000),1),$I765)</f>
        <v>2</v>
      </c>
      <c r="P765" s="11">
        <f ca="1">COUNTIF(OFFSET(Unit_CFDAs!G$2,0,0,COUNTA(Unit_CFDAs!G$2:G$68000),1),$I765)</f>
        <v>0</v>
      </c>
      <c r="Q765" s="11">
        <f ca="1">COUNTIF(OFFSET(Unit_CFDAs!H$2,0,0,COUNTA(Unit_CFDAs!H$2:H$68000),1),$I765)</f>
        <v>1</v>
      </c>
      <c r="R765" s="11">
        <f ca="1">COUNTIF(OFFSET(Unit_CFDAs!I$2,0,0,COUNTA(Unit_CFDAs!I$2:I$68000),1),$I765)</f>
        <v>1</v>
      </c>
      <c r="S765" s="11">
        <f ca="1">COUNTIF(OFFSET(Unit_CFDAs!J$2,0,0,COUNTA(Unit_CFDAs!J$2:J$68000),1),$I765)</f>
        <v>1</v>
      </c>
      <c r="T765" s="11">
        <f ca="1">COUNTIF(OFFSET(Unit_CFDAs!K$2,0,0,COUNTA(Unit_CFDAs!K$2:K$68000),1),$I765)</f>
        <v>0</v>
      </c>
      <c r="U765" t="str">
        <f>INDEX('CFDA-Defs'!$C$2:$C$68000,MATCH(I765,'CFDA-Defs'!$B$2:$B$68000))</f>
        <v>National Institutes Of Health, Department Of Health And Human Services</v>
      </c>
      <c r="V765" t="str">
        <f>INDEX('CFDA-Defs'!$A$2:$A$68000,MATCH(I765,'CFDA-Defs'!$B$2:$B$68000))</f>
        <v>Cancer Cause and Prevention Research</v>
      </c>
    </row>
    <row r="766" spans="1:22" x14ac:dyDescent="0.2">
      <c r="A766" s="1">
        <v>40883</v>
      </c>
      <c r="B766" s="1">
        <v>41959</v>
      </c>
      <c r="C766" t="s">
        <v>7368</v>
      </c>
      <c r="D766" t="s">
        <v>7369</v>
      </c>
      <c r="E766" t="s">
        <v>5633</v>
      </c>
      <c r="F766">
        <v>450000</v>
      </c>
      <c r="G766" t="s">
        <v>7370</v>
      </c>
      <c r="H766" t="s">
        <v>7371</v>
      </c>
      <c r="I766">
        <v>93.393000000000001</v>
      </c>
      <c r="J766" s="8">
        <f ca="1">COUNTIF(OFFSET(Unit_CFDAs!A$2,0,0,COUNTA(Unit_CFDAs!A$2:A$68000),1),$I766)</f>
        <v>1</v>
      </c>
      <c r="K766" s="8">
        <f ca="1">COUNTIF(OFFSET(Unit_CFDAs!B$2,0,0,COUNTA(Unit_CFDAs!B$2:B$68000),1),$I766)</f>
        <v>0</v>
      </c>
      <c r="L766" s="8">
        <f ca="1">COUNTIF(OFFSET(Unit_CFDAs!C$2,0,0,COUNTA(Unit_CFDAs!C$2:C$68000),1),$I766)</f>
        <v>1</v>
      </c>
      <c r="M766" s="8">
        <f ca="1">COUNTIF(OFFSET(Unit_CFDAs!D$2,0,0,COUNTA(Unit_CFDAs!D$2:D$68000),1),$I766)</f>
        <v>1</v>
      </c>
      <c r="N766" s="8">
        <f ca="1">COUNTIF(OFFSET(Unit_CFDAs!E$2,0,0,COUNTA(Unit_CFDAs!E$2:E$68000),1),$I766)</f>
        <v>0</v>
      </c>
      <c r="O766" s="9">
        <f ca="1">COUNTIF(OFFSET(Unit_CFDAs!F$2,0,0,COUNTA(Unit_CFDAs!F$2:F$68000),1),$I766)</f>
        <v>2</v>
      </c>
      <c r="P766" s="11">
        <f ca="1">COUNTIF(OFFSET(Unit_CFDAs!G$2,0,0,COUNTA(Unit_CFDAs!G$2:G$68000),1),$I766)</f>
        <v>0</v>
      </c>
      <c r="Q766" s="11">
        <f ca="1">COUNTIF(OFFSET(Unit_CFDAs!H$2,0,0,COUNTA(Unit_CFDAs!H$2:H$68000),1),$I766)</f>
        <v>1</v>
      </c>
      <c r="R766" s="11">
        <f ca="1">COUNTIF(OFFSET(Unit_CFDAs!I$2,0,0,COUNTA(Unit_CFDAs!I$2:I$68000),1),$I766)</f>
        <v>1</v>
      </c>
      <c r="S766" s="11">
        <f ca="1">COUNTIF(OFFSET(Unit_CFDAs!J$2,0,0,COUNTA(Unit_CFDAs!J$2:J$68000),1),$I766)</f>
        <v>1</v>
      </c>
      <c r="T766" s="11">
        <f ca="1">COUNTIF(OFFSET(Unit_CFDAs!K$2,0,0,COUNTA(Unit_CFDAs!K$2:K$68000),1),$I766)</f>
        <v>0</v>
      </c>
      <c r="U766" t="str">
        <f>INDEX('CFDA-Defs'!$C$2:$C$68000,MATCH(I766,'CFDA-Defs'!$B$2:$B$68000))</f>
        <v>National Institutes Of Health, Department Of Health And Human Services</v>
      </c>
      <c r="V766" t="str">
        <f>INDEX('CFDA-Defs'!$A$2:$A$68000,MATCH(I766,'CFDA-Defs'!$B$2:$B$68000))</f>
        <v>Cancer Cause and Prevention Research</v>
      </c>
    </row>
    <row r="767" spans="1:22" x14ac:dyDescent="0.2">
      <c r="A767" s="1">
        <v>40883</v>
      </c>
      <c r="B767" s="1">
        <v>41594</v>
      </c>
      <c r="C767" t="s">
        <v>7364</v>
      </c>
      <c r="D767" t="s">
        <v>7365</v>
      </c>
      <c r="E767" t="s">
        <v>5633</v>
      </c>
      <c r="F767">
        <v>450000</v>
      </c>
      <c r="G767" t="s">
        <v>7366</v>
      </c>
      <c r="H767" t="s">
        <v>7367</v>
      </c>
      <c r="I767">
        <v>93.393000000000001</v>
      </c>
      <c r="J767" s="8">
        <f ca="1">COUNTIF(OFFSET(Unit_CFDAs!A$2,0,0,COUNTA(Unit_CFDAs!A$2:A$68000),1),$I767)</f>
        <v>1</v>
      </c>
      <c r="K767" s="8">
        <f ca="1">COUNTIF(OFFSET(Unit_CFDAs!B$2,0,0,COUNTA(Unit_CFDAs!B$2:B$68000),1),$I767)</f>
        <v>0</v>
      </c>
      <c r="L767" s="8">
        <f ca="1">COUNTIF(OFFSET(Unit_CFDAs!C$2,0,0,COUNTA(Unit_CFDAs!C$2:C$68000),1),$I767)</f>
        <v>1</v>
      </c>
      <c r="M767" s="8">
        <f ca="1">COUNTIF(OFFSET(Unit_CFDAs!D$2,0,0,COUNTA(Unit_CFDAs!D$2:D$68000),1),$I767)</f>
        <v>1</v>
      </c>
      <c r="N767" s="8">
        <f ca="1">COUNTIF(OFFSET(Unit_CFDAs!E$2,0,0,COUNTA(Unit_CFDAs!E$2:E$68000),1),$I767)</f>
        <v>0</v>
      </c>
      <c r="O767" s="9">
        <f ca="1">COUNTIF(OFFSET(Unit_CFDAs!F$2,0,0,COUNTA(Unit_CFDAs!F$2:F$68000),1),$I767)</f>
        <v>2</v>
      </c>
      <c r="P767" s="11">
        <f ca="1">COUNTIF(OFFSET(Unit_CFDAs!G$2,0,0,COUNTA(Unit_CFDAs!G$2:G$68000),1),$I767)</f>
        <v>0</v>
      </c>
      <c r="Q767" s="11">
        <f ca="1">COUNTIF(OFFSET(Unit_CFDAs!H$2,0,0,COUNTA(Unit_CFDAs!H$2:H$68000),1),$I767)</f>
        <v>1</v>
      </c>
      <c r="R767" s="11">
        <f ca="1">COUNTIF(OFFSET(Unit_CFDAs!I$2,0,0,COUNTA(Unit_CFDAs!I$2:I$68000),1),$I767)</f>
        <v>1</v>
      </c>
      <c r="S767" s="11">
        <f ca="1">COUNTIF(OFFSET(Unit_CFDAs!J$2,0,0,COUNTA(Unit_CFDAs!J$2:J$68000),1),$I767)</f>
        <v>1</v>
      </c>
      <c r="T767" s="11">
        <f ca="1">COUNTIF(OFFSET(Unit_CFDAs!K$2,0,0,COUNTA(Unit_CFDAs!K$2:K$68000),1),$I767)</f>
        <v>0</v>
      </c>
      <c r="U767" t="str">
        <f>INDEX('CFDA-Defs'!$C$2:$C$68000,MATCH(I767,'CFDA-Defs'!$B$2:$B$68000))</f>
        <v>National Institutes Of Health, Department Of Health And Human Services</v>
      </c>
      <c r="V767" t="str">
        <f>INDEX('CFDA-Defs'!$A$2:$A$68000,MATCH(I767,'CFDA-Defs'!$B$2:$B$68000))</f>
        <v>Cancer Cause and Prevention Research</v>
      </c>
    </row>
    <row r="768" spans="1:22" x14ac:dyDescent="0.2">
      <c r="A768" s="1">
        <v>40863</v>
      </c>
      <c r="B768" s="1">
        <v>42010</v>
      </c>
      <c r="C768" t="s">
        <v>7372</v>
      </c>
      <c r="D768" t="s">
        <v>7373</v>
      </c>
      <c r="E768" t="s">
        <v>5633</v>
      </c>
      <c r="G768" t="s">
        <v>7374</v>
      </c>
      <c r="H768" t="s">
        <v>7375</v>
      </c>
      <c r="I768">
        <v>93.393000000000001</v>
      </c>
      <c r="J768" s="8">
        <f ca="1">COUNTIF(OFFSET(Unit_CFDAs!A$2,0,0,COUNTA(Unit_CFDAs!A$2:A$68000),1),$I768)</f>
        <v>1</v>
      </c>
      <c r="K768" s="8">
        <f ca="1">COUNTIF(OFFSET(Unit_CFDAs!B$2,0,0,COUNTA(Unit_CFDAs!B$2:B$68000),1),$I768)</f>
        <v>0</v>
      </c>
      <c r="L768" s="8">
        <f ca="1">COUNTIF(OFFSET(Unit_CFDAs!C$2,0,0,COUNTA(Unit_CFDAs!C$2:C$68000),1),$I768)</f>
        <v>1</v>
      </c>
      <c r="M768" s="8">
        <f ca="1">COUNTIF(OFFSET(Unit_CFDAs!D$2,0,0,COUNTA(Unit_CFDAs!D$2:D$68000),1),$I768)</f>
        <v>1</v>
      </c>
      <c r="N768" s="8">
        <f ca="1">COUNTIF(OFFSET(Unit_CFDAs!E$2,0,0,COUNTA(Unit_CFDAs!E$2:E$68000),1),$I768)</f>
        <v>0</v>
      </c>
      <c r="O768" s="9">
        <f ca="1">COUNTIF(OFFSET(Unit_CFDAs!F$2,0,0,COUNTA(Unit_CFDAs!F$2:F$68000),1),$I768)</f>
        <v>2</v>
      </c>
      <c r="P768" s="11">
        <f ca="1">COUNTIF(OFFSET(Unit_CFDAs!G$2,0,0,COUNTA(Unit_CFDAs!G$2:G$68000),1),$I768)</f>
        <v>0</v>
      </c>
      <c r="Q768" s="11">
        <f ca="1">COUNTIF(OFFSET(Unit_CFDAs!H$2,0,0,COUNTA(Unit_CFDAs!H$2:H$68000),1),$I768)</f>
        <v>1</v>
      </c>
      <c r="R768" s="11">
        <f ca="1">COUNTIF(OFFSET(Unit_CFDAs!I$2,0,0,COUNTA(Unit_CFDAs!I$2:I$68000),1),$I768)</f>
        <v>1</v>
      </c>
      <c r="S768" s="11">
        <f ca="1">COUNTIF(OFFSET(Unit_CFDAs!J$2,0,0,COUNTA(Unit_CFDAs!J$2:J$68000),1),$I768)</f>
        <v>1</v>
      </c>
      <c r="T768" s="11">
        <f ca="1">COUNTIF(OFFSET(Unit_CFDAs!K$2,0,0,COUNTA(Unit_CFDAs!K$2:K$68000),1),$I768)</f>
        <v>0</v>
      </c>
      <c r="U768" t="str">
        <f>INDEX('CFDA-Defs'!$C$2:$C$68000,MATCH(I768,'CFDA-Defs'!$B$2:$B$68000))</f>
        <v>National Institutes Of Health, Department Of Health And Human Services</v>
      </c>
      <c r="V768" t="str">
        <f>INDEX('CFDA-Defs'!$A$2:$A$68000,MATCH(I768,'CFDA-Defs'!$B$2:$B$68000))</f>
        <v>Cancer Cause and Prevention Research</v>
      </c>
    </row>
    <row r="769" spans="1:22" x14ac:dyDescent="0.2">
      <c r="A769" s="1">
        <v>40863</v>
      </c>
      <c r="B769" s="1">
        <v>42010</v>
      </c>
      <c r="C769" t="s">
        <v>7376</v>
      </c>
      <c r="D769" t="s">
        <v>7377</v>
      </c>
      <c r="E769" t="s">
        <v>5633</v>
      </c>
      <c r="F769">
        <v>200000</v>
      </c>
      <c r="G769" t="s">
        <v>7378</v>
      </c>
      <c r="H769" t="s">
        <v>7379</v>
      </c>
      <c r="I769">
        <v>93.393000000000001</v>
      </c>
      <c r="J769" s="8">
        <f ca="1">COUNTIF(OFFSET(Unit_CFDAs!A$2,0,0,COUNTA(Unit_CFDAs!A$2:A$68000),1),$I769)</f>
        <v>1</v>
      </c>
      <c r="K769" s="8">
        <f ca="1">COUNTIF(OFFSET(Unit_CFDAs!B$2,0,0,COUNTA(Unit_CFDAs!B$2:B$68000),1),$I769)</f>
        <v>0</v>
      </c>
      <c r="L769" s="8">
        <f ca="1">COUNTIF(OFFSET(Unit_CFDAs!C$2,0,0,COUNTA(Unit_CFDAs!C$2:C$68000),1),$I769)</f>
        <v>1</v>
      </c>
      <c r="M769" s="8">
        <f ca="1">COUNTIF(OFFSET(Unit_CFDAs!D$2,0,0,COUNTA(Unit_CFDAs!D$2:D$68000),1),$I769)</f>
        <v>1</v>
      </c>
      <c r="N769" s="8">
        <f ca="1">COUNTIF(OFFSET(Unit_CFDAs!E$2,0,0,COUNTA(Unit_CFDAs!E$2:E$68000),1),$I769)</f>
        <v>0</v>
      </c>
      <c r="O769" s="9">
        <f ca="1">COUNTIF(OFFSET(Unit_CFDAs!F$2,0,0,COUNTA(Unit_CFDAs!F$2:F$68000),1),$I769)</f>
        <v>2</v>
      </c>
      <c r="P769" s="11">
        <f ca="1">COUNTIF(OFFSET(Unit_CFDAs!G$2,0,0,COUNTA(Unit_CFDAs!G$2:G$68000),1),$I769)</f>
        <v>0</v>
      </c>
      <c r="Q769" s="11">
        <f ca="1">COUNTIF(OFFSET(Unit_CFDAs!H$2,0,0,COUNTA(Unit_CFDAs!H$2:H$68000),1),$I769)</f>
        <v>1</v>
      </c>
      <c r="R769" s="11">
        <f ca="1">COUNTIF(OFFSET(Unit_CFDAs!I$2,0,0,COUNTA(Unit_CFDAs!I$2:I$68000),1),$I769)</f>
        <v>1</v>
      </c>
      <c r="S769" s="11">
        <f ca="1">COUNTIF(OFFSET(Unit_CFDAs!J$2,0,0,COUNTA(Unit_CFDAs!J$2:J$68000),1),$I769)</f>
        <v>1</v>
      </c>
      <c r="T769" s="11">
        <f ca="1">COUNTIF(OFFSET(Unit_CFDAs!K$2,0,0,COUNTA(Unit_CFDAs!K$2:K$68000),1),$I769)</f>
        <v>0</v>
      </c>
      <c r="U769" t="str">
        <f>INDEX('CFDA-Defs'!$C$2:$C$68000,MATCH(I769,'CFDA-Defs'!$B$2:$B$68000))</f>
        <v>National Institutes Of Health, Department Of Health And Human Services</v>
      </c>
      <c r="V769" t="str">
        <f>INDEX('CFDA-Defs'!$A$2:$A$68000,MATCH(I769,'CFDA-Defs'!$B$2:$B$68000))</f>
        <v>Cancer Cause and Prevention Research</v>
      </c>
    </row>
    <row r="770" spans="1:22" x14ac:dyDescent="0.2">
      <c r="A770" s="1">
        <v>40802</v>
      </c>
      <c r="B770" s="1">
        <v>41894</v>
      </c>
      <c r="C770" t="s">
        <v>7380</v>
      </c>
      <c r="D770" t="s">
        <v>7381</v>
      </c>
      <c r="E770" t="s">
        <v>5633</v>
      </c>
      <c r="G770" t="s">
        <v>7382</v>
      </c>
      <c r="H770" t="s">
        <v>7383</v>
      </c>
      <c r="I770">
        <v>93.393000000000001</v>
      </c>
      <c r="J770" s="8">
        <f ca="1">COUNTIF(OFFSET(Unit_CFDAs!A$2,0,0,COUNTA(Unit_CFDAs!A$2:A$68000),1),$I770)</f>
        <v>1</v>
      </c>
      <c r="K770" s="8">
        <f ca="1">COUNTIF(OFFSET(Unit_CFDAs!B$2,0,0,COUNTA(Unit_CFDAs!B$2:B$68000),1),$I770)</f>
        <v>0</v>
      </c>
      <c r="L770" s="8">
        <f ca="1">COUNTIF(OFFSET(Unit_CFDAs!C$2,0,0,COUNTA(Unit_CFDAs!C$2:C$68000),1),$I770)</f>
        <v>1</v>
      </c>
      <c r="M770" s="8">
        <f ca="1">COUNTIF(OFFSET(Unit_CFDAs!D$2,0,0,COUNTA(Unit_CFDAs!D$2:D$68000),1),$I770)</f>
        <v>1</v>
      </c>
      <c r="N770" s="8">
        <f ca="1">COUNTIF(OFFSET(Unit_CFDAs!E$2,0,0,COUNTA(Unit_CFDAs!E$2:E$68000),1),$I770)</f>
        <v>0</v>
      </c>
      <c r="O770" s="9">
        <f ca="1">COUNTIF(OFFSET(Unit_CFDAs!F$2,0,0,COUNTA(Unit_CFDAs!F$2:F$68000),1),$I770)</f>
        <v>2</v>
      </c>
      <c r="P770" s="11">
        <f ca="1">COUNTIF(OFFSET(Unit_CFDAs!G$2,0,0,COUNTA(Unit_CFDAs!G$2:G$68000),1),$I770)</f>
        <v>0</v>
      </c>
      <c r="Q770" s="11">
        <f ca="1">COUNTIF(OFFSET(Unit_CFDAs!H$2,0,0,COUNTA(Unit_CFDAs!H$2:H$68000),1),$I770)</f>
        <v>1</v>
      </c>
      <c r="R770" s="11">
        <f ca="1">COUNTIF(OFFSET(Unit_CFDAs!I$2,0,0,COUNTA(Unit_CFDAs!I$2:I$68000),1),$I770)</f>
        <v>1</v>
      </c>
      <c r="S770" s="11">
        <f ca="1">COUNTIF(OFFSET(Unit_CFDAs!J$2,0,0,COUNTA(Unit_CFDAs!J$2:J$68000),1),$I770)</f>
        <v>1</v>
      </c>
      <c r="T770" s="11">
        <f ca="1">COUNTIF(OFFSET(Unit_CFDAs!K$2,0,0,COUNTA(Unit_CFDAs!K$2:K$68000),1),$I770)</f>
        <v>0</v>
      </c>
      <c r="U770" t="str">
        <f>INDEX('CFDA-Defs'!$C$2:$C$68000,MATCH(I770,'CFDA-Defs'!$B$2:$B$68000))</f>
        <v>National Institutes Of Health, Department Of Health And Human Services</v>
      </c>
      <c r="V770" t="str">
        <f>INDEX('CFDA-Defs'!$A$2:$A$68000,MATCH(I770,'CFDA-Defs'!$B$2:$B$68000))</f>
        <v>Cancer Cause and Prevention Research</v>
      </c>
    </row>
    <row r="771" spans="1:22" x14ac:dyDescent="0.2">
      <c r="A771" s="1">
        <v>40737</v>
      </c>
      <c r="B771" s="1">
        <v>41865</v>
      </c>
      <c r="C771" t="s">
        <v>7384</v>
      </c>
      <c r="D771" t="s">
        <v>7385</v>
      </c>
      <c r="E771" t="s">
        <v>5633</v>
      </c>
      <c r="G771" t="s">
        <v>7386</v>
      </c>
      <c r="H771" t="s">
        <v>7387</v>
      </c>
      <c r="I771">
        <v>93.393000000000001</v>
      </c>
      <c r="J771" s="8">
        <f ca="1">COUNTIF(OFFSET(Unit_CFDAs!A$2,0,0,COUNTA(Unit_CFDAs!A$2:A$68000),1),$I771)</f>
        <v>1</v>
      </c>
      <c r="K771" s="8">
        <f ca="1">COUNTIF(OFFSET(Unit_CFDAs!B$2,0,0,COUNTA(Unit_CFDAs!B$2:B$68000),1),$I771)</f>
        <v>0</v>
      </c>
      <c r="L771" s="8">
        <f ca="1">COUNTIF(OFFSET(Unit_CFDAs!C$2,0,0,COUNTA(Unit_CFDAs!C$2:C$68000),1),$I771)</f>
        <v>1</v>
      </c>
      <c r="M771" s="8">
        <f ca="1">COUNTIF(OFFSET(Unit_CFDAs!D$2,0,0,COUNTA(Unit_CFDAs!D$2:D$68000),1),$I771)</f>
        <v>1</v>
      </c>
      <c r="N771" s="8">
        <f ca="1">COUNTIF(OFFSET(Unit_CFDAs!E$2,0,0,COUNTA(Unit_CFDAs!E$2:E$68000),1),$I771)</f>
        <v>0</v>
      </c>
      <c r="O771" s="9">
        <f ca="1">COUNTIF(OFFSET(Unit_CFDAs!F$2,0,0,COUNTA(Unit_CFDAs!F$2:F$68000),1),$I771)</f>
        <v>2</v>
      </c>
      <c r="P771" s="11">
        <f ca="1">COUNTIF(OFFSET(Unit_CFDAs!G$2,0,0,COUNTA(Unit_CFDAs!G$2:G$68000),1),$I771)</f>
        <v>0</v>
      </c>
      <c r="Q771" s="11">
        <f ca="1">COUNTIF(OFFSET(Unit_CFDAs!H$2,0,0,COUNTA(Unit_CFDAs!H$2:H$68000),1),$I771)</f>
        <v>1</v>
      </c>
      <c r="R771" s="11">
        <f ca="1">COUNTIF(OFFSET(Unit_CFDAs!I$2,0,0,COUNTA(Unit_CFDAs!I$2:I$68000),1),$I771)</f>
        <v>1</v>
      </c>
      <c r="S771" s="11">
        <f ca="1">COUNTIF(OFFSET(Unit_CFDAs!J$2,0,0,COUNTA(Unit_CFDAs!J$2:J$68000),1),$I771)</f>
        <v>1</v>
      </c>
      <c r="T771" s="11">
        <f ca="1">COUNTIF(OFFSET(Unit_CFDAs!K$2,0,0,COUNTA(Unit_CFDAs!K$2:K$68000),1),$I771)</f>
        <v>0</v>
      </c>
      <c r="U771" t="str">
        <f>INDEX('CFDA-Defs'!$C$2:$C$68000,MATCH(I771,'CFDA-Defs'!$B$2:$B$68000))</f>
        <v>National Institutes Of Health, Department Of Health And Human Services</v>
      </c>
      <c r="V771" t="str">
        <f>INDEX('CFDA-Defs'!$A$2:$A$68000,MATCH(I771,'CFDA-Defs'!$B$2:$B$68000))</f>
        <v>Cancer Cause and Prevention Research</v>
      </c>
    </row>
    <row r="772" spans="1:22" x14ac:dyDescent="0.2">
      <c r="A772" s="1">
        <v>40558</v>
      </c>
      <c r="B772" s="1">
        <v>41594</v>
      </c>
      <c r="C772" t="s">
        <v>7388</v>
      </c>
      <c r="D772" t="s">
        <v>7389</v>
      </c>
      <c r="E772" t="s">
        <v>5633</v>
      </c>
      <c r="G772" t="s">
        <v>7390</v>
      </c>
      <c r="H772" t="s">
        <v>7391</v>
      </c>
      <c r="I772">
        <v>93.393000000000001</v>
      </c>
      <c r="J772" s="8">
        <f ca="1">COUNTIF(OFFSET(Unit_CFDAs!A$2,0,0,COUNTA(Unit_CFDAs!A$2:A$68000),1),$I772)</f>
        <v>1</v>
      </c>
      <c r="K772" s="8">
        <f ca="1">COUNTIF(OFFSET(Unit_CFDAs!B$2,0,0,COUNTA(Unit_CFDAs!B$2:B$68000),1),$I772)</f>
        <v>0</v>
      </c>
      <c r="L772" s="8">
        <f ca="1">COUNTIF(OFFSET(Unit_CFDAs!C$2,0,0,COUNTA(Unit_CFDAs!C$2:C$68000),1),$I772)</f>
        <v>1</v>
      </c>
      <c r="M772" s="8">
        <f ca="1">COUNTIF(OFFSET(Unit_CFDAs!D$2,0,0,COUNTA(Unit_CFDAs!D$2:D$68000),1),$I772)</f>
        <v>1</v>
      </c>
      <c r="N772" s="8">
        <f ca="1">COUNTIF(OFFSET(Unit_CFDAs!E$2,0,0,COUNTA(Unit_CFDAs!E$2:E$68000),1),$I772)</f>
        <v>0</v>
      </c>
      <c r="O772" s="9">
        <f ca="1">COUNTIF(OFFSET(Unit_CFDAs!F$2,0,0,COUNTA(Unit_CFDAs!F$2:F$68000),1),$I772)</f>
        <v>2</v>
      </c>
      <c r="P772" s="11">
        <f ca="1">COUNTIF(OFFSET(Unit_CFDAs!G$2,0,0,COUNTA(Unit_CFDAs!G$2:G$68000),1),$I772)</f>
        <v>0</v>
      </c>
      <c r="Q772" s="11">
        <f ca="1">COUNTIF(OFFSET(Unit_CFDAs!H$2,0,0,COUNTA(Unit_CFDAs!H$2:H$68000),1),$I772)</f>
        <v>1</v>
      </c>
      <c r="R772" s="11">
        <f ca="1">COUNTIF(OFFSET(Unit_CFDAs!I$2,0,0,COUNTA(Unit_CFDAs!I$2:I$68000),1),$I772)</f>
        <v>1</v>
      </c>
      <c r="S772" s="11">
        <f ca="1">COUNTIF(OFFSET(Unit_CFDAs!J$2,0,0,COUNTA(Unit_CFDAs!J$2:J$68000),1),$I772)</f>
        <v>1</v>
      </c>
      <c r="T772" s="11">
        <f ca="1">COUNTIF(OFFSET(Unit_CFDAs!K$2,0,0,COUNTA(Unit_CFDAs!K$2:K$68000),1),$I772)</f>
        <v>0</v>
      </c>
      <c r="U772" t="str">
        <f>INDEX('CFDA-Defs'!$C$2:$C$68000,MATCH(I772,'CFDA-Defs'!$B$2:$B$68000))</f>
        <v>National Institutes Of Health, Department Of Health And Human Services</v>
      </c>
      <c r="V772" t="str">
        <f>INDEX('CFDA-Defs'!$A$2:$A$68000,MATCH(I772,'CFDA-Defs'!$B$2:$B$68000))</f>
        <v>Cancer Cause and Prevention Research</v>
      </c>
    </row>
    <row r="773" spans="1:22" x14ac:dyDescent="0.2">
      <c r="A773" s="1">
        <v>40558</v>
      </c>
      <c r="B773" s="1">
        <v>41594</v>
      </c>
      <c r="C773" t="s">
        <v>7392</v>
      </c>
      <c r="D773" t="s">
        <v>7393</v>
      </c>
      <c r="E773" t="s">
        <v>5633</v>
      </c>
      <c r="F773">
        <v>250000</v>
      </c>
      <c r="G773" t="s">
        <v>7394</v>
      </c>
      <c r="H773" t="s">
        <v>7395</v>
      </c>
      <c r="I773">
        <v>93.393000000000001</v>
      </c>
      <c r="J773" s="8">
        <f ca="1">COUNTIF(OFFSET(Unit_CFDAs!A$2,0,0,COUNTA(Unit_CFDAs!A$2:A$68000),1),$I773)</f>
        <v>1</v>
      </c>
      <c r="K773" s="8">
        <f ca="1">COUNTIF(OFFSET(Unit_CFDAs!B$2,0,0,COUNTA(Unit_CFDAs!B$2:B$68000),1),$I773)</f>
        <v>0</v>
      </c>
      <c r="L773" s="8">
        <f ca="1">COUNTIF(OFFSET(Unit_CFDAs!C$2,0,0,COUNTA(Unit_CFDAs!C$2:C$68000),1),$I773)</f>
        <v>1</v>
      </c>
      <c r="M773" s="8">
        <f ca="1">COUNTIF(OFFSET(Unit_CFDAs!D$2,0,0,COUNTA(Unit_CFDAs!D$2:D$68000),1),$I773)</f>
        <v>1</v>
      </c>
      <c r="N773" s="8">
        <f ca="1">COUNTIF(OFFSET(Unit_CFDAs!E$2,0,0,COUNTA(Unit_CFDAs!E$2:E$68000),1),$I773)</f>
        <v>0</v>
      </c>
      <c r="O773" s="9">
        <f ca="1">COUNTIF(OFFSET(Unit_CFDAs!F$2,0,0,COUNTA(Unit_CFDAs!F$2:F$68000),1),$I773)</f>
        <v>2</v>
      </c>
      <c r="P773" s="11">
        <f ca="1">COUNTIF(OFFSET(Unit_CFDAs!G$2,0,0,COUNTA(Unit_CFDAs!G$2:G$68000),1),$I773)</f>
        <v>0</v>
      </c>
      <c r="Q773" s="11">
        <f ca="1">COUNTIF(OFFSET(Unit_CFDAs!H$2,0,0,COUNTA(Unit_CFDAs!H$2:H$68000),1),$I773)</f>
        <v>1</v>
      </c>
      <c r="R773" s="11">
        <f ca="1">COUNTIF(OFFSET(Unit_CFDAs!I$2,0,0,COUNTA(Unit_CFDAs!I$2:I$68000),1),$I773)</f>
        <v>1</v>
      </c>
      <c r="S773" s="11">
        <f ca="1">COUNTIF(OFFSET(Unit_CFDAs!J$2,0,0,COUNTA(Unit_CFDAs!J$2:J$68000),1),$I773)</f>
        <v>1</v>
      </c>
      <c r="T773" s="11">
        <f ca="1">COUNTIF(OFFSET(Unit_CFDAs!K$2,0,0,COUNTA(Unit_CFDAs!K$2:K$68000),1),$I773)</f>
        <v>0</v>
      </c>
      <c r="U773" t="str">
        <f>INDEX('CFDA-Defs'!$C$2:$C$68000,MATCH(I773,'CFDA-Defs'!$B$2:$B$68000))</f>
        <v>National Institutes Of Health, Department Of Health And Human Services</v>
      </c>
      <c r="V773" t="str">
        <f>INDEX('CFDA-Defs'!$A$2:$A$68000,MATCH(I773,'CFDA-Defs'!$B$2:$B$68000))</f>
        <v>Cancer Cause and Prevention Research</v>
      </c>
    </row>
    <row r="774" spans="1:22" x14ac:dyDescent="0.2">
      <c r="A774" s="1">
        <v>40506</v>
      </c>
      <c r="B774" s="1">
        <v>41607</v>
      </c>
      <c r="C774" t="s">
        <v>7396</v>
      </c>
      <c r="D774" t="s">
        <v>7397</v>
      </c>
      <c r="E774" t="s">
        <v>5633</v>
      </c>
      <c r="F774">
        <v>275000</v>
      </c>
      <c r="G774" t="s">
        <v>7398</v>
      </c>
      <c r="H774" t="s">
        <v>7399</v>
      </c>
      <c r="I774">
        <v>93.393000000000001</v>
      </c>
      <c r="J774" s="8">
        <f ca="1">COUNTIF(OFFSET(Unit_CFDAs!A$2,0,0,COUNTA(Unit_CFDAs!A$2:A$68000),1),$I774)</f>
        <v>1</v>
      </c>
      <c r="K774" s="8">
        <f ca="1">COUNTIF(OFFSET(Unit_CFDAs!B$2,0,0,COUNTA(Unit_CFDAs!B$2:B$68000),1),$I774)</f>
        <v>0</v>
      </c>
      <c r="L774" s="8">
        <f ca="1">COUNTIF(OFFSET(Unit_CFDAs!C$2,0,0,COUNTA(Unit_CFDAs!C$2:C$68000),1),$I774)</f>
        <v>1</v>
      </c>
      <c r="M774" s="8">
        <f ca="1">COUNTIF(OFFSET(Unit_CFDAs!D$2,0,0,COUNTA(Unit_CFDAs!D$2:D$68000),1),$I774)</f>
        <v>1</v>
      </c>
      <c r="N774" s="8">
        <f ca="1">COUNTIF(OFFSET(Unit_CFDAs!E$2,0,0,COUNTA(Unit_CFDAs!E$2:E$68000),1),$I774)</f>
        <v>0</v>
      </c>
      <c r="O774" s="9">
        <f ca="1">COUNTIF(OFFSET(Unit_CFDAs!F$2,0,0,COUNTA(Unit_CFDAs!F$2:F$68000),1),$I774)</f>
        <v>2</v>
      </c>
      <c r="P774" s="11">
        <f ca="1">COUNTIF(OFFSET(Unit_CFDAs!G$2,0,0,COUNTA(Unit_CFDAs!G$2:G$68000),1),$I774)</f>
        <v>0</v>
      </c>
      <c r="Q774" s="11">
        <f ca="1">COUNTIF(OFFSET(Unit_CFDAs!H$2,0,0,COUNTA(Unit_CFDAs!H$2:H$68000),1),$I774)</f>
        <v>1</v>
      </c>
      <c r="R774" s="11">
        <f ca="1">COUNTIF(OFFSET(Unit_CFDAs!I$2,0,0,COUNTA(Unit_CFDAs!I$2:I$68000),1),$I774)</f>
        <v>1</v>
      </c>
      <c r="S774" s="11">
        <f ca="1">COUNTIF(OFFSET(Unit_CFDAs!J$2,0,0,COUNTA(Unit_CFDAs!J$2:J$68000),1),$I774)</f>
        <v>1</v>
      </c>
      <c r="T774" s="11">
        <f ca="1">COUNTIF(OFFSET(Unit_CFDAs!K$2,0,0,COUNTA(Unit_CFDAs!K$2:K$68000),1),$I774)</f>
        <v>0</v>
      </c>
      <c r="U774" t="str">
        <f>INDEX('CFDA-Defs'!$C$2:$C$68000,MATCH(I774,'CFDA-Defs'!$B$2:$B$68000))</f>
        <v>National Institutes Of Health, Department Of Health And Human Services</v>
      </c>
      <c r="V774" t="str">
        <f>INDEX('CFDA-Defs'!$A$2:$A$68000,MATCH(I774,'CFDA-Defs'!$B$2:$B$68000))</f>
        <v>Cancer Cause and Prevention Research</v>
      </c>
    </row>
    <row r="775" spans="1:22" x14ac:dyDescent="0.2">
      <c r="A775" s="1">
        <v>41318</v>
      </c>
      <c r="B775" s="1">
        <v>42413</v>
      </c>
      <c r="C775" t="s">
        <v>8937</v>
      </c>
      <c r="D775" t="s">
        <v>7438</v>
      </c>
      <c r="E775" t="s">
        <v>5633</v>
      </c>
      <c r="F775">
        <v>250000</v>
      </c>
      <c r="G775" t="s">
        <v>8938</v>
      </c>
      <c r="H775" t="s">
        <v>8939</v>
      </c>
      <c r="I775">
        <v>93.394000000000005</v>
      </c>
      <c r="J775" s="8">
        <f ca="1">COUNTIF(OFFSET(Unit_CFDAs!A$2,0,0,COUNTA(Unit_CFDAs!A$2:A$68000),1),$I775)</f>
        <v>1</v>
      </c>
      <c r="K775" s="8">
        <f ca="1">COUNTIF(OFFSET(Unit_CFDAs!B$2,0,0,COUNTA(Unit_CFDAs!B$2:B$68000),1),$I775)</f>
        <v>1</v>
      </c>
      <c r="L775" s="8">
        <f ca="1">COUNTIF(OFFSET(Unit_CFDAs!C$2,0,0,COUNTA(Unit_CFDAs!C$2:C$68000),1),$I775)</f>
        <v>0</v>
      </c>
      <c r="M775" s="8">
        <f ca="1">COUNTIF(OFFSET(Unit_CFDAs!D$2,0,0,COUNTA(Unit_CFDAs!D$2:D$68000),1),$I775)</f>
        <v>1</v>
      </c>
      <c r="N775" s="8">
        <f ca="1">COUNTIF(OFFSET(Unit_CFDAs!E$2,0,0,COUNTA(Unit_CFDAs!E$2:E$68000),1),$I775)</f>
        <v>0</v>
      </c>
      <c r="O775" s="9">
        <f ca="1">COUNTIF(OFFSET(Unit_CFDAs!F$2,0,0,COUNTA(Unit_CFDAs!F$2:F$68000),1),$I775)</f>
        <v>0</v>
      </c>
      <c r="P775" s="11">
        <f ca="1">COUNTIF(OFFSET(Unit_CFDAs!G$2,0,0,COUNTA(Unit_CFDAs!G$2:G$68000),1),$I775)</f>
        <v>0</v>
      </c>
      <c r="Q775" s="11">
        <f ca="1">COUNTIF(OFFSET(Unit_CFDAs!H$2,0,0,COUNTA(Unit_CFDAs!H$2:H$68000),1),$I775)</f>
        <v>0</v>
      </c>
      <c r="R775" s="11">
        <f ca="1">COUNTIF(OFFSET(Unit_CFDAs!I$2,0,0,COUNTA(Unit_CFDAs!I$2:I$68000),1),$I775)</f>
        <v>1</v>
      </c>
      <c r="S775" s="11">
        <f ca="1">COUNTIF(OFFSET(Unit_CFDAs!J$2,0,0,COUNTA(Unit_CFDAs!J$2:J$68000),1),$I775)</f>
        <v>1</v>
      </c>
      <c r="T775" s="11">
        <f ca="1">COUNTIF(OFFSET(Unit_CFDAs!K$2,0,0,COUNTA(Unit_CFDAs!K$2:K$68000),1),$I775)</f>
        <v>0</v>
      </c>
      <c r="U775" t="str">
        <f>INDEX('CFDA-Defs'!$C$2:$C$68000,MATCH(I775,'CFDA-Defs'!$B$2:$B$68000))</f>
        <v>National Institutes Of Health, Department Of Health And Human Services</v>
      </c>
      <c r="V775" t="str">
        <f>INDEX('CFDA-Defs'!$A$2:$A$68000,MATCH(I775,'CFDA-Defs'!$B$2:$B$68000))</f>
        <v>Cancer Detection and Diagnosis Research</v>
      </c>
    </row>
    <row r="776" spans="1:22" x14ac:dyDescent="0.2">
      <c r="A776" s="1">
        <v>41305</v>
      </c>
      <c r="B776" s="1">
        <v>41537</v>
      </c>
      <c r="C776" t="s">
        <v>8934</v>
      </c>
      <c r="D776" t="s">
        <v>7425</v>
      </c>
      <c r="E776" t="s">
        <v>5633</v>
      </c>
      <c r="F776">
        <v>500000</v>
      </c>
      <c r="G776" t="s">
        <v>8935</v>
      </c>
      <c r="H776" t="s">
        <v>8936</v>
      </c>
      <c r="I776">
        <v>93.394000000000005</v>
      </c>
      <c r="J776" s="8">
        <f ca="1">COUNTIF(OFFSET(Unit_CFDAs!A$2,0,0,COUNTA(Unit_CFDAs!A$2:A$68000),1),$I776)</f>
        <v>1</v>
      </c>
      <c r="K776" s="8">
        <f ca="1">COUNTIF(OFFSET(Unit_CFDAs!B$2,0,0,COUNTA(Unit_CFDAs!B$2:B$68000),1),$I776)</f>
        <v>1</v>
      </c>
      <c r="L776" s="8">
        <f ca="1">COUNTIF(OFFSET(Unit_CFDAs!C$2,0,0,COUNTA(Unit_CFDAs!C$2:C$68000),1),$I776)</f>
        <v>0</v>
      </c>
      <c r="M776" s="8">
        <f ca="1">COUNTIF(OFFSET(Unit_CFDAs!D$2,0,0,COUNTA(Unit_CFDAs!D$2:D$68000),1),$I776)</f>
        <v>1</v>
      </c>
      <c r="N776" s="8">
        <f ca="1">COUNTIF(OFFSET(Unit_CFDAs!E$2,0,0,COUNTA(Unit_CFDAs!E$2:E$68000),1),$I776)</f>
        <v>0</v>
      </c>
      <c r="O776" s="9">
        <f ca="1">COUNTIF(OFFSET(Unit_CFDAs!F$2,0,0,COUNTA(Unit_CFDAs!F$2:F$68000),1),$I776)</f>
        <v>0</v>
      </c>
      <c r="P776" s="11">
        <f ca="1">COUNTIF(OFFSET(Unit_CFDAs!G$2,0,0,COUNTA(Unit_CFDAs!G$2:G$68000),1),$I776)</f>
        <v>0</v>
      </c>
      <c r="Q776" s="11">
        <f ca="1">COUNTIF(OFFSET(Unit_CFDAs!H$2,0,0,COUNTA(Unit_CFDAs!H$2:H$68000),1),$I776)</f>
        <v>0</v>
      </c>
      <c r="R776" s="11">
        <f ca="1">COUNTIF(OFFSET(Unit_CFDAs!I$2,0,0,COUNTA(Unit_CFDAs!I$2:I$68000),1),$I776)</f>
        <v>1</v>
      </c>
      <c r="S776" s="11">
        <f ca="1">COUNTIF(OFFSET(Unit_CFDAs!J$2,0,0,COUNTA(Unit_CFDAs!J$2:J$68000),1),$I776)</f>
        <v>1</v>
      </c>
      <c r="T776" s="11">
        <f ca="1">COUNTIF(OFFSET(Unit_CFDAs!K$2,0,0,COUNTA(Unit_CFDAs!K$2:K$68000),1),$I776)</f>
        <v>0</v>
      </c>
      <c r="U776" t="str">
        <f>INDEX('CFDA-Defs'!$C$2:$C$68000,MATCH(I776,'CFDA-Defs'!$B$2:$B$68000))</f>
        <v>National Institutes Of Health, Department Of Health And Human Services</v>
      </c>
      <c r="V776" t="str">
        <f>INDEX('CFDA-Defs'!$A$2:$A$68000,MATCH(I776,'CFDA-Defs'!$B$2:$B$68000))</f>
        <v>Cancer Detection and Diagnosis Research</v>
      </c>
    </row>
    <row r="777" spans="1:22" x14ac:dyDescent="0.2">
      <c r="A777" s="1">
        <v>41292</v>
      </c>
      <c r="B777" s="1">
        <v>42377</v>
      </c>
      <c r="C777" t="s">
        <v>8926</v>
      </c>
      <c r="D777" t="s">
        <v>8927</v>
      </c>
      <c r="E777" t="s">
        <v>5633</v>
      </c>
      <c r="G777" t="s">
        <v>8928</v>
      </c>
      <c r="H777" t="s">
        <v>8929</v>
      </c>
      <c r="I777">
        <v>93.394000000000005</v>
      </c>
      <c r="J777" s="8">
        <f ca="1">COUNTIF(OFFSET(Unit_CFDAs!A$2,0,0,COUNTA(Unit_CFDAs!A$2:A$68000),1),$I777)</f>
        <v>1</v>
      </c>
      <c r="K777" s="8">
        <f ca="1">COUNTIF(OFFSET(Unit_CFDAs!B$2,0,0,COUNTA(Unit_CFDAs!B$2:B$68000),1),$I777)</f>
        <v>1</v>
      </c>
      <c r="L777" s="8">
        <f ca="1">COUNTIF(OFFSET(Unit_CFDAs!C$2,0,0,COUNTA(Unit_CFDAs!C$2:C$68000),1),$I777)</f>
        <v>0</v>
      </c>
      <c r="M777" s="8">
        <f ca="1">COUNTIF(OFFSET(Unit_CFDAs!D$2,0,0,COUNTA(Unit_CFDAs!D$2:D$68000),1),$I777)</f>
        <v>1</v>
      </c>
      <c r="N777" s="8">
        <f ca="1">COUNTIF(OFFSET(Unit_CFDAs!E$2,0,0,COUNTA(Unit_CFDAs!E$2:E$68000),1),$I777)</f>
        <v>0</v>
      </c>
      <c r="O777" s="9">
        <f ca="1">COUNTIF(OFFSET(Unit_CFDAs!F$2,0,0,COUNTA(Unit_CFDAs!F$2:F$68000),1),$I777)</f>
        <v>0</v>
      </c>
      <c r="P777" s="11">
        <f ca="1">COUNTIF(OFFSET(Unit_CFDAs!G$2,0,0,COUNTA(Unit_CFDAs!G$2:G$68000),1),$I777)</f>
        <v>0</v>
      </c>
      <c r="Q777" s="11">
        <f ca="1">COUNTIF(OFFSET(Unit_CFDAs!H$2,0,0,COUNTA(Unit_CFDAs!H$2:H$68000),1),$I777)</f>
        <v>0</v>
      </c>
      <c r="R777" s="11">
        <f ca="1">COUNTIF(OFFSET(Unit_CFDAs!I$2,0,0,COUNTA(Unit_CFDAs!I$2:I$68000),1),$I777)</f>
        <v>1</v>
      </c>
      <c r="S777" s="11">
        <f ca="1">COUNTIF(OFFSET(Unit_CFDAs!J$2,0,0,COUNTA(Unit_CFDAs!J$2:J$68000),1),$I777)</f>
        <v>1</v>
      </c>
      <c r="T777" s="11">
        <f ca="1">COUNTIF(OFFSET(Unit_CFDAs!K$2,0,0,COUNTA(Unit_CFDAs!K$2:K$68000),1),$I777)</f>
        <v>0</v>
      </c>
      <c r="U777" t="str">
        <f>INDEX('CFDA-Defs'!$C$2:$C$68000,MATCH(I777,'CFDA-Defs'!$B$2:$B$68000))</f>
        <v>National Institutes Of Health, Department Of Health And Human Services</v>
      </c>
      <c r="V777" t="str">
        <f>INDEX('CFDA-Defs'!$A$2:$A$68000,MATCH(I777,'CFDA-Defs'!$B$2:$B$68000))</f>
        <v>Cancer Detection and Diagnosis Research</v>
      </c>
    </row>
    <row r="778" spans="1:22" x14ac:dyDescent="0.2">
      <c r="A778" s="1">
        <v>41292</v>
      </c>
      <c r="B778" s="1">
        <v>42377</v>
      </c>
      <c r="C778" t="s">
        <v>8930</v>
      </c>
      <c r="D778" t="s">
        <v>8931</v>
      </c>
      <c r="E778" t="s">
        <v>5633</v>
      </c>
      <c r="F778">
        <v>500000</v>
      </c>
      <c r="G778" t="s">
        <v>8932</v>
      </c>
      <c r="H778" t="s">
        <v>8933</v>
      </c>
      <c r="I778">
        <v>93.394000000000005</v>
      </c>
      <c r="J778" s="8">
        <f ca="1">COUNTIF(OFFSET(Unit_CFDAs!A$2,0,0,COUNTA(Unit_CFDAs!A$2:A$68000),1),$I778)</f>
        <v>1</v>
      </c>
      <c r="K778" s="8">
        <f ca="1">COUNTIF(OFFSET(Unit_CFDAs!B$2,0,0,COUNTA(Unit_CFDAs!B$2:B$68000),1),$I778)</f>
        <v>1</v>
      </c>
      <c r="L778" s="8">
        <f ca="1">COUNTIF(OFFSET(Unit_CFDAs!C$2,0,0,COUNTA(Unit_CFDAs!C$2:C$68000),1),$I778)</f>
        <v>0</v>
      </c>
      <c r="M778" s="8">
        <f ca="1">COUNTIF(OFFSET(Unit_CFDAs!D$2,0,0,COUNTA(Unit_CFDAs!D$2:D$68000),1),$I778)</f>
        <v>1</v>
      </c>
      <c r="N778" s="8">
        <f ca="1">COUNTIF(OFFSET(Unit_CFDAs!E$2,0,0,COUNTA(Unit_CFDAs!E$2:E$68000),1),$I778)</f>
        <v>0</v>
      </c>
      <c r="O778" s="9">
        <f ca="1">COUNTIF(OFFSET(Unit_CFDAs!F$2,0,0,COUNTA(Unit_CFDAs!F$2:F$68000),1),$I778)</f>
        <v>0</v>
      </c>
      <c r="P778" s="11">
        <f ca="1">COUNTIF(OFFSET(Unit_CFDAs!G$2,0,0,COUNTA(Unit_CFDAs!G$2:G$68000),1),$I778)</f>
        <v>0</v>
      </c>
      <c r="Q778" s="11">
        <f ca="1">COUNTIF(OFFSET(Unit_CFDAs!H$2,0,0,COUNTA(Unit_CFDAs!H$2:H$68000),1),$I778)</f>
        <v>0</v>
      </c>
      <c r="R778" s="11">
        <f ca="1">COUNTIF(OFFSET(Unit_CFDAs!I$2,0,0,COUNTA(Unit_CFDAs!I$2:I$68000),1),$I778)</f>
        <v>1</v>
      </c>
      <c r="S778" s="11">
        <f ca="1">COUNTIF(OFFSET(Unit_CFDAs!J$2,0,0,COUNTA(Unit_CFDAs!J$2:J$68000),1),$I778)</f>
        <v>1</v>
      </c>
      <c r="T778" s="11">
        <f ca="1">COUNTIF(OFFSET(Unit_CFDAs!K$2,0,0,COUNTA(Unit_CFDAs!K$2:K$68000),1),$I778)</f>
        <v>0</v>
      </c>
      <c r="U778" t="str">
        <f>INDEX('CFDA-Defs'!$C$2:$C$68000,MATCH(I778,'CFDA-Defs'!$B$2:$B$68000))</f>
        <v>National Institutes Of Health, Department Of Health And Human Services</v>
      </c>
      <c r="V778" t="str">
        <f>INDEX('CFDA-Defs'!$A$2:$A$68000,MATCH(I778,'CFDA-Defs'!$B$2:$B$68000))</f>
        <v>Cancer Detection and Diagnosis Research</v>
      </c>
    </row>
    <row r="779" spans="1:22" x14ac:dyDescent="0.2">
      <c r="A779" s="1">
        <v>41282</v>
      </c>
      <c r="B779" s="1">
        <v>42375</v>
      </c>
      <c r="C779" t="s">
        <v>9319</v>
      </c>
      <c r="D779" t="s">
        <v>9320</v>
      </c>
      <c r="E779" t="s">
        <v>5633</v>
      </c>
      <c r="F779">
        <v>200000</v>
      </c>
      <c r="G779" t="s">
        <v>9321</v>
      </c>
      <c r="H779" t="s">
        <v>9322</v>
      </c>
      <c r="I779">
        <v>93.394000000000005</v>
      </c>
      <c r="J779" s="8">
        <f ca="1">COUNTIF(OFFSET(Unit_CFDAs!A$2,0,0,COUNTA(Unit_CFDAs!A$2:A$68000),1),$I779)</f>
        <v>1</v>
      </c>
      <c r="K779" s="8">
        <f ca="1">COUNTIF(OFFSET(Unit_CFDAs!B$2,0,0,COUNTA(Unit_CFDAs!B$2:B$68000),1),$I779)</f>
        <v>1</v>
      </c>
      <c r="L779" s="8">
        <f ca="1">COUNTIF(OFFSET(Unit_CFDAs!C$2,0,0,COUNTA(Unit_CFDAs!C$2:C$68000),1),$I779)</f>
        <v>0</v>
      </c>
      <c r="M779" s="8">
        <f ca="1">COUNTIF(OFFSET(Unit_CFDAs!D$2,0,0,COUNTA(Unit_CFDAs!D$2:D$68000),1),$I779)</f>
        <v>1</v>
      </c>
      <c r="N779" s="8">
        <f ca="1">COUNTIF(OFFSET(Unit_CFDAs!E$2,0,0,COUNTA(Unit_CFDAs!E$2:E$68000),1),$I779)</f>
        <v>0</v>
      </c>
      <c r="O779" s="9">
        <f ca="1">COUNTIF(OFFSET(Unit_CFDAs!F$2,0,0,COUNTA(Unit_CFDAs!F$2:F$68000),1),$I779)</f>
        <v>0</v>
      </c>
      <c r="P779" s="11">
        <f ca="1">COUNTIF(OFFSET(Unit_CFDAs!G$2,0,0,COUNTA(Unit_CFDAs!G$2:G$68000),1),$I779)</f>
        <v>0</v>
      </c>
      <c r="Q779" s="11">
        <f ca="1">COUNTIF(OFFSET(Unit_CFDAs!H$2,0,0,COUNTA(Unit_CFDAs!H$2:H$68000),1),$I779)</f>
        <v>0</v>
      </c>
      <c r="R779" s="11">
        <f ca="1">COUNTIF(OFFSET(Unit_CFDAs!I$2,0,0,COUNTA(Unit_CFDAs!I$2:I$68000),1),$I779)</f>
        <v>1</v>
      </c>
      <c r="S779" s="11">
        <f ca="1">COUNTIF(OFFSET(Unit_CFDAs!J$2,0,0,COUNTA(Unit_CFDAs!J$2:J$68000),1),$I779)</f>
        <v>1</v>
      </c>
      <c r="T779" s="11">
        <f ca="1">COUNTIF(OFFSET(Unit_CFDAs!K$2,0,0,COUNTA(Unit_CFDAs!K$2:K$68000),1),$I779)</f>
        <v>0</v>
      </c>
      <c r="U779" t="str">
        <f>INDEX('CFDA-Defs'!$C$2:$C$68000,MATCH(I779,'CFDA-Defs'!$B$2:$B$68000))</f>
        <v>National Institutes Of Health, Department Of Health And Human Services</v>
      </c>
      <c r="V779" t="str">
        <f>INDEX('CFDA-Defs'!$A$2:$A$68000,MATCH(I779,'CFDA-Defs'!$B$2:$B$68000))</f>
        <v>Cancer Detection and Diagnosis Research</v>
      </c>
    </row>
    <row r="780" spans="1:22" x14ac:dyDescent="0.2">
      <c r="A780" s="1">
        <v>41282</v>
      </c>
      <c r="B780" s="1">
        <v>42375</v>
      </c>
      <c r="C780" t="s">
        <v>9323</v>
      </c>
      <c r="D780" t="s">
        <v>9324</v>
      </c>
      <c r="E780" t="s">
        <v>5633</v>
      </c>
      <c r="G780" t="s">
        <v>9325</v>
      </c>
      <c r="H780" t="s">
        <v>9326</v>
      </c>
      <c r="I780">
        <v>93.394000000000005</v>
      </c>
      <c r="J780" s="8">
        <f ca="1">COUNTIF(OFFSET(Unit_CFDAs!A$2,0,0,COUNTA(Unit_CFDAs!A$2:A$68000),1),$I780)</f>
        <v>1</v>
      </c>
      <c r="K780" s="8">
        <f ca="1">COUNTIF(OFFSET(Unit_CFDAs!B$2,0,0,COUNTA(Unit_CFDAs!B$2:B$68000),1),$I780)</f>
        <v>1</v>
      </c>
      <c r="L780" s="8">
        <f ca="1">COUNTIF(OFFSET(Unit_CFDAs!C$2,0,0,COUNTA(Unit_CFDAs!C$2:C$68000),1),$I780)</f>
        <v>0</v>
      </c>
      <c r="M780" s="8">
        <f ca="1">COUNTIF(OFFSET(Unit_CFDAs!D$2,0,0,COUNTA(Unit_CFDAs!D$2:D$68000),1),$I780)</f>
        <v>1</v>
      </c>
      <c r="N780" s="8">
        <f ca="1">COUNTIF(OFFSET(Unit_CFDAs!E$2,0,0,COUNTA(Unit_CFDAs!E$2:E$68000),1),$I780)</f>
        <v>0</v>
      </c>
      <c r="O780" s="9">
        <f ca="1">COUNTIF(OFFSET(Unit_CFDAs!F$2,0,0,COUNTA(Unit_CFDAs!F$2:F$68000),1),$I780)</f>
        <v>0</v>
      </c>
      <c r="P780" s="11">
        <f ca="1">COUNTIF(OFFSET(Unit_CFDAs!G$2,0,0,COUNTA(Unit_CFDAs!G$2:G$68000),1),$I780)</f>
        <v>0</v>
      </c>
      <c r="Q780" s="11">
        <f ca="1">COUNTIF(OFFSET(Unit_CFDAs!H$2,0,0,COUNTA(Unit_CFDAs!H$2:H$68000),1),$I780)</f>
        <v>0</v>
      </c>
      <c r="R780" s="11">
        <f ca="1">COUNTIF(OFFSET(Unit_CFDAs!I$2,0,0,COUNTA(Unit_CFDAs!I$2:I$68000),1),$I780)</f>
        <v>1</v>
      </c>
      <c r="S780" s="11">
        <f ca="1">COUNTIF(OFFSET(Unit_CFDAs!J$2,0,0,COUNTA(Unit_CFDAs!J$2:J$68000),1),$I780)</f>
        <v>1</v>
      </c>
      <c r="T780" s="11">
        <f ca="1">COUNTIF(OFFSET(Unit_CFDAs!K$2,0,0,COUNTA(Unit_CFDAs!K$2:K$68000),1),$I780)</f>
        <v>0</v>
      </c>
      <c r="U780" t="str">
        <f>INDEX('CFDA-Defs'!$C$2:$C$68000,MATCH(I780,'CFDA-Defs'!$B$2:$B$68000))</f>
        <v>National Institutes Of Health, Department Of Health And Human Services</v>
      </c>
      <c r="V780" t="str">
        <f>INDEX('CFDA-Defs'!$A$2:$A$68000,MATCH(I780,'CFDA-Defs'!$B$2:$B$68000))</f>
        <v>Cancer Detection and Diagnosis Research</v>
      </c>
    </row>
    <row r="781" spans="1:22" x14ac:dyDescent="0.2">
      <c r="A781" s="1">
        <v>41263</v>
      </c>
      <c r="B781" s="1">
        <v>42312</v>
      </c>
      <c r="C781" t="s">
        <v>9315</v>
      </c>
      <c r="D781" t="s">
        <v>9316</v>
      </c>
      <c r="E781" t="s">
        <v>5635</v>
      </c>
      <c r="G781" t="s">
        <v>9317</v>
      </c>
      <c r="H781" t="s">
        <v>9318</v>
      </c>
      <c r="I781">
        <v>93.394000000000005</v>
      </c>
      <c r="J781" s="8">
        <f ca="1">COUNTIF(OFFSET(Unit_CFDAs!A$2,0,0,COUNTA(Unit_CFDAs!A$2:A$68000),1),$I781)</f>
        <v>1</v>
      </c>
      <c r="K781" s="8">
        <f ca="1">COUNTIF(OFFSET(Unit_CFDAs!B$2,0,0,COUNTA(Unit_CFDAs!B$2:B$68000),1),$I781)</f>
        <v>1</v>
      </c>
      <c r="L781" s="8">
        <f ca="1">COUNTIF(OFFSET(Unit_CFDAs!C$2,0,0,COUNTA(Unit_CFDAs!C$2:C$68000),1),$I781)</f>
        <v>0</v>
      </c>
      <c r="M781" s="8">
        <f ca="1">COUNTIF(OFFSET(Unit_CFDAs!D$2,0,0,COUNTA(Unit_CFDAs!D$2:D$68000),1),$I781)</f>
        <v>1</v>
      </c>
      <c r="N781" s="8">
        <f ca="1">COUNTIF(OFFSET(Unit_CFDAs!E$2,0,0,COUNTA(Unit_CFDAs!E$2:E$68000),1),$I781)</f>
        <v>0</v>
      </c>
      <c r="O781" s="9">
        <f ca="1">COUNTIF(OFFSET(Unit_CFDAs!F$2,0,0,COUNTA(Unit_CFDAs!F$2:F$68000),1),$I781)</f>
        <v>0</v>
      </c>
      <c r="P781" s="11">
        <f ca="1">COUNTIF(OFFSET(Unit_CFDAs!G$2,0,0,COUNTA(Unit_CFDAs!G$2:G$68000),1),$I781)</f>
        <v>0</v>
      </c>
      <c r="Q781" s="11">
        <f ca="1">COUNTIF(OFFSET(Unit_CFDAs!H$2,0,0,COUNTA(Unit_CFDAs!H$2:H$68000),1),$I781)</f>
        <v>0</v>
      </c>
      <c r="R781" s="11">
        <f ca="1">COUNTIF(OFFSET(Unit_CFDAs!I$2,0,0,COUNTA(Unit_CFDAs!I$2:I$68000),1),$I781)</f>
        <v>1</v>
      </c>
      <c r="S781" s="11">
        <f ca="1">COUNTIF(OFFSET(Unit_CFDAs!J$2,0,0,COUNTA(Unit_CFDAs!J$2:J$68000),1),$I781)</f>
        <v>1</v>
      </c>
      <c r="T781" s="11">
        <f ca="1">COUNTIF(OFFSET(Unit_CFDAs!K$2,0,0,COUNTA(Unit_CFDAs!K$2:K$68000),1),$I781)</f>
        <v>0</v>
      </c>
      <c r="U781" t="str">
        <f>INDEX('CFDA-Defs'!$C$2:$C$68000,MATCH(I781,'CFDA-Defs'!$B$2:$B$68000))</f>
        <v>National Institutes Of Health, Department Of Health And Human Services</v>
      </c>
      <c r="V781" t="str">
        <f>INDEX('CFDA-Defs'!$A$2:$A$68000,MATCH(I781,'CFDA-Defs'!$B$2:$B$68000))</f>
        <v>Cancer Detection and Diagnosis Research</v>
      </c>
    </row>
    <row r="782" spans="1:22" x14ac:dyDescent="0.2">
      <c r="A782" s="1">
        <v>41258</v>
      </c>
      <c r="B782" s="1">
        <v>41349</v>
      </c>
      <c r="C782" t="s">
        <v>9307</v>
      </c>
      <c r="D782" t="s">
        <v>9308</v>
      </c>
      <c r="E782" t="s">
        <v>5635</v>
      </c>
      <c r="F782">
        <v>1400000</v>
      </c>
      <c r="G782" t="s">
        <v>9309</v>
      </c>
      <c r="H782" t="s">
        <v>9310</v>
      </c>
      <c r="I782">
        <v>93.394000000000005</v>
      </c>
      <c r="J782" s="8">
        <f ca="1">COUNTIF(OFFSET(Unit_CFDAs!A$2,0,0,COUNTA(Unit_CFDAs!A$2:A$68000),1),$I782)</f>
        <v>1</v>
      </c>
      <c r="K782" s="8">
        <f ca="1">COUNTIF(OFFSET(Unit_CFDAs!B$2,0,0,COUNTA(Unit_CFDAs!B$2:B$68000),1),$I782)</f>
        <v>1</v>
      </c>
      <c r="L782" s="8">
        <f ca="1">COUNTIF(OFFSET(Unit_CFDAs!C$2,0,0,COUNTA(Unit_CFDAs!C$2:C$68000),1),$I782)</f>
        <v>0</v>
      </c>
      <c r="M782" s="8">
        <f ca="1">COUNTIF(OFFSET(Unit_CFDAs!D$2,0,0,COUNTA(Unit_CFDAs!D$2:D$68000),1),$I782)</f>
        <v>1</v>
      </c>
      <c r="N782" s="8">
        <f ca="1">COUNTIF(OFFSET(Unit_CFDAs!E$2,0,0,COUNTA(Unit_CFDAs!E$2:E$68000),1),$I782)</f>
        <v>0</v>
      </c>
      <c r="O782" s="9">
        <f ca="1">COUNTIF(OFFSET(Unit_CFDAs!F$2,0,0,COUNTA(Unit_CFDAs!F$2:F$68000),1),$I782)</f>
        <v>0</v>
      </c>
      <c r="P782" s="11">
        <f ca="1">COUNTIF(OFFSET(Unit_CFDAs!G$2,0,0,COUNTA(Unit_CFDAs!G$2:G$68000),1),$I782)</f>
        <v>0</v>
      </c>
      <c r="Q782" s="11">
        <f ca="1">COUNTIF(OFFSET(Unit_CFDAs!H$2,0,0,COUNTA(Unit_CFDAs!H$2:H$68000),1),$I782)</f>
        <v>0</v>
      </c>
      <c r="R782" s="11">
        <f ca="1">COUNTIF(OFFSET(Unit_CFDAs!I$2,0,0,COUNTA(Unit_CFDAs!I$2:I$68000),1),$I782)</f>
        <v>1</v>
      </c>
      <c r="S782" s="11">
        <f ca="1">COUNTIF(OFFSET(Unit_CFDAs!J$2,0,0,COUNTA(Unit_CFDAs!J$2:J$68000),1),$I782)</f>
        <v>1</v>
      </c>
      <c r="T782" s="11">
        <f ca="1">COUNTIF(OFFSET(Unit_CFDAs!K$2,0,0,COUNTA(Unit_CFDAs!K$2:K$68000),1),$I782)</f>
        <v>0</v>
      </c>
      <c r="U782" t="str">
        <f>INDEX('CFDA-Defs'!$C$2:$C$68000,MATCH(I782,'CFDA-Defs'!$B$2:$B$68000))</f>
        <v>National Institutes Of Health, Department Of Health And Human Services</v>
      </c>
      <c r="V782" t="str">
        <f>INDEX('CFDA-Defs'!$A$2:$A$68000,MATCH(I782,'CFDA-Defs'!$B$2:$B$68000))</f>
        <v>Cancer Detection and Diagnosis Research</v>
      </c>
    </row>
    <row r="783" spans="1:22" x14ac:dyDescent="0.2">
      <c r="A783" s="1">
        <v>41258</v>
      </c>
      <c r="B783" s="1">
        <v>41349</v>
      </c>
      <c r="C783" t="s">
        <v>9311</v>
      </c>
      <c r="D783" t="s">
        <v>9312</v>
      </c>
      <c r="E783" t="s">
        <v>5650</v>
      </c>
      <c r="F783">
        <v>900000</v>
      </c>
      <c r="G783" t="s">
        <v>9313</v>
      </c>
      <c r="H783" t="s">
        <v>9314</v>
      </c>
      <c r="I783">
        <v>93.394000000000005</v>
      </c>
      <c r="J783" s="8">
        <f ca="1">COUNTIF(OFFSET(Unit_CFDAs!A$2,0,0,COUNTA(Unit_CFDAs!A$2:A$68000),1),$I783)</f>
        <v>1</v>
      </c>
      <c r="K783" s="8">
        <f ca="1">COUNTIF(OFFSET(Unit_CFDAs!B$2,0,0,COUNTA(Unit_CFDAs!B$2:B$68000),1),$I783)</f>
        <v>1</v>
      </c>
      <c r="L783" s="8">
        <f ca="1">COUNTIF(OFFSET(Unit_CFDAs!C$2,0,0,COUNTA(Unit_CFDAs!C$2:C$68000),1),$I783)</f>
        <v>0</v>
      </c>
      <c r="M783" s="8">
        <f ca="1">COUNTIF(OFFSET(Unit_CFDAs!D$2,0,0,COUNTA(Unit_CFDAs!D$2:D$68000),1),$I783)</f>
        <v>1</v>
      </c>
      <c r="N783" s="8">
        <f ca="1">COUNTIF(OFFSET(Unit_CFDAs!E$2,0,0,COUNTA(Unit_CFDAs!E$2:E$68000),1),$I783)</f>
        <v>0</v>
      </c>
      <c r="O783" s="9">
        <f ca="1">COUNTIF(OFFSET(Unit_CFDAs!F$2,0,0,COUNTA(Unit_CFDAs!F$2:F$68000),1),$I783)</f>
        <v>0</v>
      </c>
      <c r="P783" s="11">
        <f ca="1">COUNTIF(OFFSET(Unit_CFDAs!G$2,0,0,COUNTA(Unit_CFDAs!G$2:G$68000),1),$I783)</f>
        <v>0</v>
      </c>
      <c r="Q783" s="11">
        <f ca="1">COUNTIF(OFFSET(Unit_CFDAs!H$2,0,0,COUNTA(Unit_CFDAs!H$2:H$68000),1),$I783)</f>
        <v>0</v>
      </c>
      <c r="R783" s="11">
        <f ca="1">COUNTIF(OFFSET(Unit_CFDAs!I$2,0,0,COUNTA(Unit_CFDAs!I$2:I$68000),1),$I783)</f>
        <v>1</v>
      </c>
      <c r="S783" s="11">
        <f ca="1">COUNTIF(OFFSET(Unit_CFDAs!J$2,0,0,COUNTA(Unit_CFDAs!J$2:J$68000),1),$I783)</f>
        <v>1</v>
      </c>
      <c r="T783" s="11">
        <f ca="1">COUNTIF(OFFSET(Unit_CFDAs!K$2,0,0,COUNTA(Unit_CFDAs!K$2:K$68000),1),$I783)</f>
        <v>0</v>
      </c>
      <c r="U783" t="str">
        <f>INDEX('CFDA-Defs'!$C$2:$C$68000,MATCH(I783,'CFDA-Defs'!$B$2:$B$68000))</f>
        <v>National Institutes Of Health, Department Of Health And Human Services</v>
      </c>
      <c r="V783" t="str">
        <f>INDEX('CFDA-Defs'!$A$2:$A$68000,MATCH(I783,'CFDA-Defs'!$B$2:$B$68000))</f>
        <v>Cancer Detection and Diagnosis Research</v>
      </c>
    </row>
    <row r="784" spans="1:22" x14ac:dyDescent="0.2">
      <c r="A784" s="1">
        <v>41219</v>
      </c>
      <c r="B784" s="1">
        <v>41542</v>
      </c>
      <c r="C784" t="s">
        <v>8572</v>
      </c>
      <c r="D784" t="s">
        <v>8573</v>
      </c>
      <c r="E784" t="s">
        <v>5633</v>
      </c>
      <c r="F784">
        <v>300000</v>
      </c>
      <c r="G784" t="s">
        <v>8574</v>
      </c>
      <c r="H784" t="s">
        <v>8575</v>
      </c>
      <c r="I784">
        <v>93.394000000000005</v>
      </c>
      <c r="J784" s="8">
        <f ca="1">COUNTIF(OFFSET(Unit_CFDAs!A$2,0,0,COUNTA(Unit_CFDAs!A$2:A$68000),1),$I784)</f>
        <v>1</v>
      </c>
      <c r="K784" s="8">
        <f ca="1">COUNTIF(OFFSET(Unit_CFDAs!B$2,0,0,COUNTA(Unit_CFDAs!B$2:B$68000),1),$I784)</f>
        <v>1</v>
      </c>
      <c r="L784" s="8">
        <f ca="1">COUNTIF(OFFSET(Unit_CFDAs!C$2,0,0,COUNTA(Unit_CFDAs!C$2:C$68000),1),$I784)</f>
        <v>0</v>
      </c>
      <c r="M784" s="8">
        <f ca="1">COUNTIF(OFFSET(Unit_CFDAs!D$2,0,0,COUNTA(Unit_CFDAs!D$2:D$68000),1),$I784)</f>
        <v>1</v>
      </c>
      <c r="N784" s="8">
        <f ca="1">COUNTIF(OFFSET(Unit_CFDAs!E$2,0,0,COUNTA(Unit_CFDAs!E$2:E$68000),1),$I784)</f>
        <v>0</v>
      </c>
      <c r="O784" s="9">
        <f ca="1">COUNTIF(OFFSET(Unit_CFDAs!F$2,0,0,COUNTA(Unit_CFDAs!F$2:F$68000),1),$I784)</f>
        <v>0</v>
      </c>
      <c r="P784" s="11">
        <f ca="1">COUNTIF(OFFSET(Unit_CFDAs!G$2,0,0,COUNTA(Unit_CFDAs!G$2:G$68000),1),$I784)</f>
        <v>0</v>
      </c>
      <c r="Q784" s="11">
        <f ca="1">COUNTIF(OFFSET(Unit_CFDAs!H$2,0,0,COUNTA(Unit_CFDAs!H$2:H$68000),1),$I784)</f>
        <v>0</v>
      </c>
      <c r="R784" s="11">
        <f ca="1">COUNTIF(OFFSET(Unit_CFDAs!I$2,0,0,COUNTA(Unit_CFDAs!I$2:I$68000),1),$I784)</f>
        <v>1</v>
      </c>
      <c r="S784" s="11">
        <f ca="1">COUNTIF(OFFSET(Unit_CFDAs!J$2,0,0,COUNTA(Unit_CFDAs!J$2:J$68000),1),$I784)</f>
        <v>1</v>
      </c>
      <c r="T784" s="11">
        <f ca="1">COUNTIF(OFFSET(Unit_CFDAs!K$2,0,0,COUNTA(Unit_CFDAs!K$2:K$68000),1),$I784)</f>
        <v>0</v>
      </c>
      <c r="U784" t="str">
        <f>INDEX('CFDA-Defs'!$C$2:$C$68000,MATCH(I784,'CFDA-Defs'!$B$2:$B$68000))</f>
        <v>National Institutes Of Health, Department Of Health And Human Services</v>
      </c>
      <c r="V784" t="str">
        <f>INDEX('CFDA-Defs'!$A$2:$A$68000,MATCH(I784,'CFDA-Defs'!$B$2:$B$68000))</f>
        <v>Cancer Detection and Diagnosis Research</v>
      </c>
    </row>
    <row r="785" spans="1:22" x14ac:dyDescent="0.2">
      <c r="A785" s="1">
        <v>41219</v>
      </c>
      <c r="B785" s="1">
        <v>41542</v>
      </c>
      <c r="C785" t="s">
        <v>8576</v>
      </c>
      <c r="D785" t="s">
        <v>8577</v>
      </c>
      <c r="E785" t="s">
        <v>5633</v>
      </c>
      <c r="F785">
        <v>200000</v>
      </c>
      <c r="G785" t="s">
        <v>8578</v>
      </c>
      <c r="H785" t="s">
        <v>8579</v>
      </c>
      <c r="I785">
        <v>93.394000000000005</v>
      </c>
      <c r="J785" s="8">
        <f ca="1">COUNTIF(OFFSET(Unit_CFDAs!A$2,0,0,COUNTA(Unit_CFDAs!A$2:A$68000),1),$I785)</f>
        <v>1</v>
      </c>
      <c r="K785" s="8">
        <f ca="1">COUNTIF(OFFSET(Unit_CFDAs!B$2,0,0,COUNTA(Unit_CFDAs!B$2:B$68000),1),$I785)</f>
        <v>1</v>
      </c>
      <c r="L785" s="8">
        <f ca="1">COUNTIF(OFFSET(Unit_CFDAs!C$2,0,0,COUNTA(Unit_CFDAs!C$2:C$68000),1),$I785)</f>
        <v>0</v>
      </c>
      <c r="M785" s="8">
        <f ca="1">COUNTIF(OFFSET(Unit_CFDAs!D$2,0,0,COUNTA(Unit_CFDAs!D$2:D$68000),1),$I785)</f>
        <v>1</v>
      </c>
      <c r="N785" s="8">
        <f ca="1">COUNTIF(OFFSET(Unit_CFDAs!E$2,0,0,COUNTA(Unit_CFDAs!E$2:E$68000),1),$I785)</f>
        <v>0</v>
      </c>
      <c r="O785" s="9">
        <f ca="1">COUNTIF(OFFSET(Unit_CFDAs!F$2,0,0,COUNTA(Unit_CFDAs!F$2:F$68000),1),$I785)</f>
        <v>0</v>
      </c>
      <c r="P785" s="11">
        <f ca="1">COUNTIF(OFFSET(Unit_CFDAs!G$2,0,0,COUNTA(Unit_CFDAs!G$2:G$68000),1),$I785)</f>
        <v>0</v>
      </c>
      <c r="Q785" s="11">
        <f ca="1">COUNTIF(OFFSET(Unit_CFDAs!H$2,0,0,COUNTA(Unit_CFDAs!H$2:H$68000),1),$I785)</f>
        <v>0</v>
      </c>
      <c r="R785" s="11">
        <f ca="1">COUNTIF(OFFSET(Unit_CFDAs!I$2,0,0,COUNTA(Unit_CFDAs!I$2:I$68000),1),$I785)</f>
        <v>1</v>
      </c>
      <c r="S785" s="11">
        <f ca="1">COUNTIF(OFFSET(Unit_CFDAs!J$2,0,0,COUNTA(Unit_CFDAs!J$2:J$68000),1),$I785)</f>
        <v>1</v>
      </c>
      <c r="T785" s="11">
        <f ca="1">COUNTIF(OFFSET(Unit_CFDAs!K$2,0,0,COUNTA(Unit_CFDAs!K$2:K$68000),1),$I785)</f>
        <v>0</v>
      </c>
      <c r="U785" t="str">
        <f>INDEX('CFDA-Defs'!$C$2:$C$68000,MATCH(I785,'CFDA-Defs'!$B$2:$B$68000))</f>
        <v>National Institutes Of Health, Department Of Health And Human Services</v>
      </c>
      <c r="V785" t="str">
        <f>INDEX('CFDA-Defs'!$A$2:$A$68000,MATCH(I785,'CFDA-Defs'!$B$2:$B$68000))</f>
        <v>Cancer Detection and Diagnosis Research</v>
      </c>
    </row>
    <row r="786" spans="1:22" x14ac:dyDescent="0.2">
      <c r="A786" s="1">
        <v>41219</v>
      </c>
      <c r="B786" s="1">
        <v>41542</v>
      </c>
      <c r="C786" t="s">
        <v>8580</v>
      </c>
      <c r="D786" t="s">
        <v>8581</v>
      </c>
      <c r="E786" t="s">
        <v>5633</v>
      </c>
      <c r="F786">
        <v>300000</v>
      </c>
      <c r="G786" t="s">
        <v>8582</v>
      </c>
      <c r="H786" t="s">
        <v>8583</v>
      </c>
      <c r="I786">
        <v>93.394000000000005</v>
      </c>
      <c r="J786" s="8">
        <f ca="1">COUNTIF(OFFSET(Unit_CFDAs!A$2,0,0,COUNTA(Unit_CFDAs!A$2:A$68000),1),$I786)</f>
        <v>1</v>
      </c>
      <c r="K786" s="8">
        <f ca="1">COUNTIF(OFFSET(Unit_CFDAs!B$2,0,0,COUNTA(Unit_CFDAs!B$2:B$68000),1),$I786)</f>
        <v>1</v>
      </c>
      <c r="L786" s="8">
        <f ca="1">COUNTIF(OFFSET(Unit_CFDAs!C$2,0,0,COUNTA(Unit_CFDAs!C$2:C$68000),1),$I786)</f>
        <v>0</v>
      </c>
      <c r="M786" s="8">
        <f ca="1">COUNTIF(OFFSET(Unit_CFDAs!D$2,0,0,COUNTA(Unit_CFDAs!D$2:D$68000),1),$I786)</f>
        <v>1</v>
      </c>
      <c r="N786" s="8">
        <f ca="1">COUNTIF(OFFSET(Unit_CFDAs!E$2,0,0,COUNTA(Unit_CFDAs!E$2:E$68000),1),$I786)</f>
        <v>0</v>
      </c>
      <c r="O786" s="9">
        <f ca="1">COUNTIF(OFFSET(Unit_CFDAs!F$2,0,0,COUNTA(Unit_CFDAs!F$2:F$68000),1),$I786)</f>
        <v>0</v>
      </c>
      <c r="P786" s="11">
        <f ca="1">COUNTIF(OFFSET(Unit_CFDAs!G$2,0,0,COUNTA(Unit_CFDAs!G$2:G$68000),1),$I786)</f>
        <v>0</v>
      </c>
      <c r="Q786" s="11">
        <f ca="1">COUNTIF(OFFSET(Unit_CFDAs!H$2,0,0,COUNTA(Unit_CFDAs!H$2:H$68000),1),$I786)</f>
        <v>0</v>
      </c>
      <c r="R786" s="11">
        <f ca="1">COUNTIF(OFFSET(Unit_CFDAs!I$2,0,0,COUNTA(Unit_CFDAs!I$2:I$68000),1),$I786)</f>
        <v>1</v>
      </c>
      <c r="S786" s="11">
        <f ca="1">COUNTIF(OFFSET(Unit_CFDAs!J$2,0,0,COUNTA(Unit_CFDAs!J$2:J$68000),1),$I786)</f>
        <v>1</v>
      </c>
      <c r="T786" s="11">
        <f ca="1">COUNTIF(OFFSET(Unit_CFDAs!K$2,0,0,COUNTA(Unit_CFDAs!K$2:K$68000),1),$I786)</f>
        <v>0</v>
      </c>
      <c r="U786" t="str">
        <f>INDEX('CFDA-Defs'!$C$2:$C$68000,MATCH(I786,'CFDA-Defs'!$B$2:$B$68000))</f>
        <v>National Institutes Of Health, Department Of Health And Human Services</v>
      </c>
      <c r="V786" t="str">
        <f>INDEX('CFDA-Defs'!$A$2:$A$68000,MATCH(I786,'CFDA-Defs'!$B$2:$B$68000))</f>
        <v>Cancer Detection and Diagnosis Research</v>
      </c>
    </row>
    <row r="787" spans="1:22" x14ac:dyDescent="0.2">
      <c r="A787" s="1">
        <v>41219</v>
      </c>
      <c r="B787" s="1">
        <v>41542</v>
      </c>
      <c r="C787" t="s">
        <v>8584</v>
      </c>
      <c r="D787" t="s">
        <v>8585</v>
      </c>
      <c r="E787" t="s">
        <v>5633</v>
      </c>
      <c r="F787">
        <v>200000</v>
      </c>
      <c r="G787" t="s">
        <v>8586</v>
      </c>
      <c r="H787" t="s">
        <v>8587</v>
      </c>
      <c r="I787">
        <v>93.394000000000005</v>
      </c>
      <c r="J787" s="8">
        <f ca="1">COUNTIF(OFFSET(Unit_CFDAs!A$2,0,0,COUNTA(Unit_CFDAs!A$2:A$68000),1),$I787)</f>
        <v>1</v>
      </c>
      <c r="K787" s="8">
        <f ca="1">COUNTIF(OFFSET(Unit_CFDAs!B$2,0,0,COUNTA(Unit_CFDAs!B$2:B$68000),1),$I787)</f>
        <v>1</v>
      </c>
      <c r="L787" s="8">
        <f ca="1">COUNTIF(OFFSET(Unit_CFDAs!C$2,0,0,COUNTA(Unit_CFDAs!C$2:C$68000),1),$I787)</f>
        <v>0</v>
      </c>
      <c r="M787" s="8">
        <f ca="1">COUNTIF(OFFSET(Unit_CFDAs!D$2,0,0,COUNTA(Unit_CFDAs!D$2:D$68000),1),$I787)</f>
        <v>1</v>
      </c>
      <c r="N787" s="8">
        <f ca="1">COUNTIF(OFFSET(Unit_CFDAs!E$2,0,0,COUNTA(Unit_CFDAs!E$2:E$68000),1),$I787)</f>
        <v>0</v>
      </c>
      <c r="O787" s="9">
        <f ca="1">COUNTIF(OFFSET(Unit_CFDAs!F$2,0,0,COUNTA(Unit_CFDAs!F$2:F$68000),1),$I787)</f>
        <v>0</v>
      </c>
      <c r="P787" s="11">
        <f ca="1">COUNTIF(OFFSET(Unit_CFDAs!G$2,0,0,COUNTA(Unit_CFDAs!G$2:G$68000),1),$I787)</f>
        <v>0</v>
      </c>
      <c r="Q787" s="11">
        <f ca="1">COUNTIF(OFFSET(Unit_CFDAs!H$2,0,0,COUNTA(Unit_CFDAs!H$2:H$68000),1),$I787)</f>
        <v>0</v>
      </c>
      <c r="R787" s="11">
        <f ca="1">COUNTIF(OFFSET(Unit_CFDAs!I$2,0,0,COUNTA(Unit_CFDAs!I$2:I$68000),1),$I787)</f>
        <v>1</v>
      </c>
      <c r="S787" s="11">
        <f ca="1">COUNTIF(OFFSET(Unit_CFDAs!J$2,0,0,COUNTA(Unit_CFDAs!J$2:J$68000),1),$I787)</f>
        <v>1</v>
      </c>
      <c r="T787" s="11">
        <f ca="1">COUNTIF(OFFSET(Unit_CFDAs!K$2,0,0,COUNTA(Unit_CFDAs!K$2:K$68000),1),$I787)</f>
        <v>0</v>
      </c>
      <c r="U787" t="str">
        <f>INDEX('CFDA-Defs'!$C$2:$C$68000,MATCH(I787,'CFDA-Defs'!$B$2:$B$68000))</f>
        <v>National Institutes Of Health, Department Of Health And Human Services</v>
      </c>
      <c r="V787" t="str">
        <f>INDEX('CFDA-Defs'!$A$2:$A$68000,MATCH(I787,'CFDA-Defs'!$B$2:$B$68000))</f>
        <v>Cancer Detection and Diagnosis Research</v>
      </c>
    </row>
    <row r="788" spans="1:22" x14ac:dyDescent="0.2">
      <c r="A788" s="1">
        <v>41185</v>
      </c>
      <c r="B788" s="1">
        <v>42304</v>
      </c>
      <c r="C788" t="s">
        <v>8445</v>
      </c>
      <c r="D788" t="s">
        <v>8446</v>
      </c>
      <c r="E788" t="s">
        <v>5633</v>
      </c>
      <c r="F788">
        <v>150000</v>
      </c>
      <c r="G788" t="s">
        <v>8447</v>
      </c>
      <c r="H788" t="s">
        <v>8448</v>
      </c>
      <c r="I788">
        <v>93.394000000000005</v>
      </c>
      <c r="J788" s="8">
        <f ca="1">COUNTIF(OFFSET(Unit_CFDAs!A$2,0,0,COUNTA(Unit_CFDAs!A$2:A$68000),1),$I788)</f>
        <v>1</v>
      </c>
      <c r="K788" s="8">
        <f ca="1">COUNTIF(OFFSET(Unit_CFDAs!B$2,0,0,COUNTA(Unit_CFDAs!B$2:B$68000),1),$I788)</f>
        <v>1</v>
      </c>
      <c r="L788" s="8">
        <f ca="1">COUNTIF(OFFSET(Unit_CFDAs!C$2,0,0,COUNTA(Unit_CFDAs!C$2:C$68000),1),$I788)</f>
        <v>0</v>
      </c>
      <c r="M788" s="8">
        <f ca="1">COUNTIF(OFFSET(Unit_CFDAs!D$2,0,0,COUNTA(Unit_CFDAs!D$2:D$68000),1),$I788)</f>
        <v>1</v>
      </c>
      <c r="N788" s="8">
        <f ca="1">COUNTIF(OFFSET(Unit_CFDAs!E$2,0,0,COUNTA(Unit_CFDAs!E$2:E$68000),1),$I788)</f>
        <v>0</v>
      </c>
      <c r="O788" s="9">
        <f ca="1">COUNTIF(OFFSET(Unit_CFDAs!F$2,0,0,COUNTA(Unit_CFDAs!F$2:F$68000),1),$I788)</f>
        <v>0</v>
      </c>
      <c r="P788" s="11">
        <f ca="1">COUNTIF(OFFSET(Unit_CFDAs!G$2,0,0,COUNTA(Unit_CFDAs!G$2:G$68000),1),$I788)</f>
        <v>0</v>
      </c>
      <c r="Q788" s="11">
        <f ca="1">COUNTIF(OFFSET(Unit_CFDAs!H$2,0,0,COUNTA(Unit_CFDAs!H$2:H$68000),1),$I788)</f>
        <v>0</v>
      </c>
      <c r="R788" s="11">
        <f ca="1">COUNTIF(OFFSET(Unit_CFDAs!I$2,0,0,COUNTA(Unit_CFDAs!I$2:I$68000),1),$I788)</f>
        <v>1</v>
      </c>
      <c r="S788" s="11">
        <f ca="1">COUNTIF(OFFSET(Unit_CFDAs!J$2,0,0,COUNTA(Unit_CFDAs!J$2:J$68000),1),$I788)</f>
        <v>1</v>
      </c>
      <c r="T788" s="11">
        <f ca="1">COUNTIF(OFFSET(Unit_CFDAs!K$2,0,0,COUNTA(Unit_CFDAs!K$2:K$68000),1),$I788)</f>
        <v>0</v>
      </c>
      <c r="U788" t="str">
        <f>INDEX('CFDA-Defs'!$C$2:$C$68000,MATCH(I788,'CFDA-Defs'!$B$2:$B$68000))</f>
        <v>National Institutes Of Health, Department Of Health And Human Services</v>
      </c>
      <c r="V788" t="str">
        <f>INDEX('CFDA-Defs'!$A$2:$A$68000,MATCH(I788,'CFDA-Defs'!$B$2:$B$68000))</f>
        <v>Cancer Detection and Diagnosis Research</v>
      </c>
    </row>
    <row r="789" spans="1:22" x14ac:dyDescent="0.2">
      <c r="A789" s="1">
        <v>41125</v>
      </c>
      <c r="B789" s="1">
        <v>41803</v>
      </c>
      <c r="C789" t="s">
        <v>7401</v>
      </c>
      <c r="D789" t="s">
        <v>7402</v>
      </c>
      <c r="E789" t="s">
        <v>5633</v>
      </c>
      <c r="F789">
        <v>500000</v>
      </c>
      <c r="G789" t="s">
        <v>7403</v>
      </c>
      <c r="H789" t="s">
        <v>7404</v>
      </c>
      <c r="I789">
        <v>93.394000000000005</v>
      </c>
      <c r="J789" s="8">
        <f ca="1">COUNTIF(OFFSET(Unit_CFDAs!A$2,0,0,COUNTA(Unit_CFDAs!A$2:A$68000),1),$I789)</f>
        <v>1</v>
      </c>
      <c r="K789" s="8">
        <f ca="1">COUNTIF(OFFSET(Unit_CFDAs!B$2,0,0,COUNTA(Unit_CFDAs!B$2:B$68000),1),$I789)</f>
        <v>1</v>
      </c>
      <c r="L789" s="8">
        <f ca="1">COUNTIF(OFFSET(Unit_CFDAs!C$2,0,0,COUNTA(Unit_CFDAs!C$2:C$68000),1),$I789)</f>
        <v>0</v>
      </c>
      <c r="M789" s="8">
        <f ca="1">COUNTIF(OFFSET(Unit_CFDAs!D$2,0,0,COUNTA(Unit_CFDAs!D$2:D$68000),1),$I789)</f>
        <v>1</v>
      </c>
      <c r="N789" s="8">
        <f ca="1">COUNTIF(OFFSET(Unit_CFDAs!E$2,0,0,COUNTA(Unit_CFDAs!E$2:E$68000),1),$I789)</f>
        <v>0</v>
      </c>
      <c r="O789" s="9">
        <f ca="1">COUNTIF(OFFSET(Unit_CFDAs!F$2,0,0,COUNTA(Unit_CFDAs!F$2:F$68000),1),$I789)</f>
        <v>0</v>
      </c>
      <c r="P789" s="11">
        <f ca="1">COUNTIF(OFFSET(Unit_CFDAs!G$2,0,0,COUNTA(Unit_CFDAs!G$2:G$68000),1),$I789)</f>
        <v>0</v>
      </c>
      <c r="Q789" s="11">
        <f ca="1">COUNTIF(OFFSET(Unit_CFDAs!H$2,0,0,COUNTA(Unit_CFDAs!H$2:H$68000),1),$I789)</f>
        <v>0</v>
      </c>
      <c r="R789" s="11">
        <f ca="1">COUNTIF(OFFSET(Unit_CFDAs!I$2,0,0,COUNTA(Unit_CFDAs!I$2:I$68000),1),$I789)</f>
        <v>1</v>
      </c>
      <c r="S789" s="11">
        <f ca="1">COUNTIF(OFFSET(Unit_CFDAs!J$2,0,0,COUNTA(Unit_CFDAs!J$2:J$68000),1),$I789)</f>
        <v>1</v>
      </c>
      <c r="T789" s="11">
        <f ca="1">COUNTIF(OFFSET(Unit_CFDAs!K$2,0,0,COUNTA(Unit_CFDAs!K$2:K$68000),1),$I789)</f>
        <v>0</v>
      </c>
      <c r="U789" t="str">
        <f>INDEX('CFDA-Defs'!$C$2:$C$68000,MATCH(I789,'CFDA-Defs'!$B$2:$B$68000))</f>
        <v>National Institutes Of Health, Department Of Health And Human Services</v>
      </c>
      <c r="V789" t="str">
        <f>INDEX('CFDA-Defs'!$A$2:$A$68000,MATCH(I789,'CFDA-Defs'!$B$2:$B$68000))</f>
        <v>Cancer Detection and Diagnosis Research</v>
      </c>
    </row>
    <row r="790" spans="1:22" x14ac:dyDescent="0.2">
      <c r="A790" s="1">
        <v>41088</v>
      </c>
      <c r="B790" s="1">
        <v>42109</v>
      </c>
      <c r="C790" t="s">
        <v>7405</v>
      </c>
      <c r="D790" t="s">
        <v>7406</v>
      </c>
      <c r="E790" t="s">
        <v>5633</v>
      </c>
      <c r="G790" t="s">
        <v>7407</v>
      </c>
      <c r="H790" t="s">
        <v>7408</v>
      </c>
      <c r="I790">
        <v>93.394000000000005</v>
      </c>
      <c r="J790" s="8">
        <f ca="1">COUNTIF(OFFSET(Unit_CFDAs!A$2,0,0,COUNTA(Unit_CFDAs!A$2:A$68000),1),$I790)</f>
        <v>1</v>
      </c>
      <c r="K790" s="8">
        <f ca="1">COUNTIF(OFFSET(Unit_CFDAs!B$2,0,0,COUNTA(Unit_CFDAs!B$2:B$68000),1),$I790)</f>
        <v>1</v>
      </c>
      <c r="L790" s="8">
        <f ca="1">COUNTIF(OFFSET(Unit_CFDAs!C$2,0,0,COUNTA(Unit_CFDAs!C$2:C$68000),1),$I790)</f>
        <v>0</v>
      </c>
      <c r="M790" s="8">
        <f ca="1">COUNTIF(OFFSET(Unit_CFDAs!D$2,0,0,COUNTA(Unit_CFDAs!D$2:D$68000),1),$I790)</f>
        <v>1</v>
      </c>
      <c r="N790" s="8">
        <f ca="1">COUNTIF(OFFSET(Unit_CFDAs!E$2,0,0,COUNTA(Unit_CFDAs!E$2:E$68000),1),$I790)</f>
        <v>0</v>
      </c>
      <c r="O790" s="9">
        <f ca="1">COUNTIF(OFFSET(Unit_CFDAs!F$2,0,0,COUNTA(Unit_CFDAs!F$2:F$68000),1),$I790)</f>
        <v>0</v>
      </c>
      <c r="P790" s="11">
        <f ca="1">COUNTIF(OFFSET(Unit_CFDAs!G$2,0,0,COUNTA(Unit_CFDAs!G$2:G$68000),1),$I790)</f>
        <v>0</v>
      </c>
      <c r="Q790" s="11">
        <f ca="1">COUNTIF(OFFSET(Unit_CFDAs!H$2,0,0,COUNTA(Unit_CFDAs!H$2:H$68000),1),$I790)</f>
        <v>0</v>
      </c>
      <c r="R790" s="11">
        <f ca="1">COUNTIF(OFFSET(Unit_CFDAs!I$2,0,0,COUNTA(Unit_CFDAs!I$2:I$68000),1),$I790)</f>
        <v>1</v>
      </c>
      <c r="S790" s="11">
        <f ca="1">COUNTIF(OFFSET(Unit_CFDAs!J$2,0,0,COUNTA(Unit_CFDAs!J$2:J$68000),1),$I790)</f>
        <v>1</v>
      </c>
      <c r="T790" s="11">
        <f ca="1">COUNTIF(OFFSET(Unit_CFDAs!K$2,0,0,COUNTA(Unit_CFDAs!K$2:K$68000),1),$I790)</f>
        <v>0</v>
      </c>
      <c r="U790" t="str">
        <f>INDEX('CFDA-Defs'!$C$2:$C$68000,MATCH(I790,'CFDA-Defs'!$B$2:$B$68000))</f>
        <v>National Institutes Of Health, Department Of Health And Human Services</v>
      </c>
      <c r="V790" t="str">
        <f>INDEX('CFDA-Defs'!$A$2:$A$68000,MATCH(I790,'CFDA-Defs'!$B$2:$B$68000))</f>
        <v>Cancer Detection and Diagnosis Research</v>
      </c>
    </row>
    <row r="791" spans="1:22" x14ac:dyDescent="0.2">
      <c r="A791" s="1">
        <v>41051</v>
      </c>
      <c r="B791" s="1">
        <v>42167</v>
      </c>
      <c r="C791" t="s">
        <v>7409</v>
      </c>
      <c r="D791" t="s">
        <v>7410</v>
      </c>
      <c r="E791" t="s">
        <v>5633</v>
      </c>
      <c r="G791" t="s">
        <v>7411</v>
      </c>
      <c r="H791" t="s">
        <v>7412</v>
      </c>
      <c r="I791">
        <v>93.394000000000005</v>
      </c>
      <c r="J791" s="8">
        <f ca="1">COUNTIF(OFFSET(Unit_CFDAs!A$2,0,0,COUNTA(Unit_CFDAs!A$2:A$68000),1),$I791)</f>
        <v>1</v>
      </c>
      <c r="K791" s="8">
        <f ca="1">COUNTIF(OFFSET(Unit_CFDAs!B$2,0,0,COUNTA(Unit_CFDAs!B$2:B$68000),1),$I791)</f>
        <v>1</v>
      </c>
      <c r="L791" s="8">
        <f ca="1">COUNTIF(OFFSET(Unit_CFDAs!C$2,0,0,COUNTA(Unit_CFDAs!C$2:C$68000),1),$I791)</f>
        <v>0</v>
      </c>
      <c r="M791" s="8">
        <f ca="1">COUNTIF(OFFSET(Unit_CFDAs!D$2,0,0,COUNTA(Unit_CFDAs!D$2:D$68000),1),$I791)</f>
        <v>1</v>
      </c>
      <c r="N791" s="8">
        <f ca="1">COUNTIF(OFFSET(Unit_CFDAs!E$2,0,0,COUNTA(Unit_CFDAs!E$2:E$68000),1),$I791)</f>
        <v>0</v>
      </c>
      <c r="O791" s="9">
        <f ca="1">COUNTIF(OFFSET(Unit_CFDAs!F$2,0,0,COUNTA(Unit_CFDAs!F$2:F$68000),1),$I791)</f>
        <v>0</v>
      </c>
      <c r="P791" s="11">
        <f ca="1">COUNTIF(OFFSET(Unit_CFDAs!G$2,0,0,COUNTA(Unit_CFDAs!G$2:G$68000),1),$I791)</f>
        <v>0</v>
      </c>
      <c r="Q791" s="11">
        <f ca="1">COUNTIF(OFFSET(Unit_CFDAs!H$2,0,0,COUNTA(Unit_CFDAs!H$2:H$68000),1),$I791)</f>
        <v>0</v>
      </c>
      <c r="R791" s="11">
        <f ca="1">COUNTIF(OFFSET(Unit_CFDAs!I$2,0,0,COUNTA(Unit_CFDAs!I$2:I$68000),1),$I791)</f>
        <v>1</v>
      </c>
      <c r="S791" s="11">
        <f ca="1">COUNTIF(OFFSET(Unit_CFDAs!J$2,0,0,COUNTA(Unit_CFDAs!J$2:J$68000),1),$I791)</f>
        <v>1</v>
      </c>
      <c r="T791" s="11">
        <f ca="1">COUNTIF(OFFSET(Unit_CFDAs!K$2,0,0,COUNTA(Unit_CFDAs!K$2:K$68000),1),$I791)</f>
        <v>0</v>
      </c>
      <c r="U791" t="str">
        <f>INDEX('CFDA-Defs'!$C$2:$C$68000,MATCH(I791,'CFDA-Defs'!$B$2:$B$68000))</f>
        <v>National Institutes Of Health, Department Of Health And Human Services</v>
      </c>
      <c r="V791" t="str">
        <f>INDEX('CFDA-Defs'!$A$2:$A$68000,MATCH(I791,'CFDA-Defs'!$B$2:$B$68000))</f>
        <v>Cancer Detection and Diagnosis Research</v>
      </c>
    </row>
    <row r="792" spans="1:22" x14ac:dyDescent="0.2">
      <c r="A792" s="1">
        <v>41051</v>
      </c>
      <c r="B792" s="1">
        <v>42167</v>
      </c>
      <c r="C792" t="s">
        <v>7413</v>
      </c>
      <c r="D792" t="s">
        <v>7414</v>
      </c>
      <c r="E792" t="s">
        <v>5633</v>
      </c>
      <c r="F792">
        <v>200000</v>
      </c>
      <c r="G792" t="s">
        <v>7415</v>
      </c>
      <c r="H792" t="s">
        <v>7416</v>
      </c>
      <c r="I792">
        <v>93.394000000000005</v>
      </c>
      <c r="J792" s="8">
        <f ca="1">COUNTIF(OFFSET(Unit_CFDAs!A$2,0,0,COUNTA(Unit_CFDAs!A$2:A$68000),1),$I792)</f>
        <v>1</v>
      </c>
      <c r="K792" s="8">
        <f ca="1">COUNTIF(OFFSET(Unit_CFDAs!B$2,0,0,COUNTA(Unit_CFDAs!B$2:B$68000),1),$I792)</f>
        <v>1</v>
      </c>
      <c r="L792" s="8">
        <f ca="1">COUNTIF(OFFSET(Unit_CFDAs!C$2,0,0,COUNTA(Unit_CFDAs!C$2:C$68000),1),$I792)</f>
        <v>0</v>
      </c>
      <c r="M792" s="8">
        <f ca="1">COUNTIF(OFFSET(Unit_CFDAs!D$2,0,0,COUNTA(Unit_CFDAs!D$2:D$68000),1),$I792)</f>
        <v>1</v>
      </c>
      <c r="N792" s="8">
        <f ca="1">COUNTIF(OFFSET(Unit_CFDAs!E$2,0,0,COUNTA(Unit_CFDAs!E$2:E$68000),1),$I792)</f>
        <v>0</v>
      </c>
      <c r="O792" s="9">
        <f ca="1">COUNTIF(OFFSET(Unit_CFDAs!F$2,0,0,COUNTA(Unit_CFDAs!F$2:F$68000),1),$I792)</f>
        <v>0</v>
      </c>
      <c r="P792" s="11">
        <f ca="1">COUNTIF(OFFSET(Unit_CFDAs!G$2,0,0,COUNTA(Unit_CFDAs!G$2:G$68000),1),$I792)</f>
        <v>0</v>
      </c>
      <c r="Q792" s="11">
        <f ca="1">COUNTIF(OFFSET(Unit_CFDAs!H$2,0,0,COUNTA(Unit_CFDAs!H$2:H$68000),1),$I792)</f>
        <v>0</v>
      </c>
      <c r="R792" s="11">
        <f ca="1">COUNTIF(OFFSET(Unit_CFDAs!I$2,0,0,COUNTA(Unit_CFDAs!I$2:I$68000),1),$I792)</f>
        <v>1</v>
      </c>
      <c r="S792" s="11">
        <f ca="1">COUNTIF(OFFSET(Unit_CFDAs!J$2,0,0,COUNTA(Unit_CFDAs!J$2:J$68000),1),$I792)</f>
        <v>1</v>
      </c>
      <c r="T792" s="11">
        <f ca="1">COUNTIF(OFFSET(Unit_CFDAs!K$2,0,0,COUNTA(Unit_CFDAs!K$2:K$68000),1),$I792)</f>
        <v>0</v>
      </c>
      <c r="U792" t="str">
        <f>INDEX('CFDA-Defs'!$C$2:$C$68000,MATCH(I792,'CFDA-Defs'!$B$2:$B$68000))</f>
        <v>National Institutes Of Health, Department Of Health And Human Services</v>
      </c>
      <c r="V792" t="str">
        <f>INDEX('CFDA-Defs'!$A$2:$A$68000,MATCH(I792,'CFDA-Defs'!$B$2:$B$68000))</f>
        <v>Cancer Detection and Diagnosis Research</v>
      </c>
    </row>
    <row r="793" spans="1:22" x14ac:dyDescent="0.2">
      <c r="A793" s="1">
        <v>40886</v>
      </c>
      <c r="B793" s="1">
        <v>41552</v>
      </c>
      <c r="C793" t="s">
        <v>7417</v>
      </c>
      <c r="D793" t="s">
        <v>7418</v>
      </c>
      <c r="E793" t="s">
        <v>5633</v>
      </c>
      <c r="F793">
        <v>150000</v>
      </c>
      <c r="G793" t="s">
        <v>7419</v>
      </c>
      <c r="H793" t="s">
        <v>7420</v>
      </c>
      <c r="I793">
        <v>93.394000000000005</v>
      </c>
      <c r="J793" s="8">
        <f ca="1">COUNTIF(OFFSET(Unit_CFDAs!A$2,0,0,COUNTA(Unit_CFDAs!A$2:A$68000),1),$I793)</f>
        <v>1</v>
      </c>
      <c r="K793" s="8">
        <f ca="1">COUNTIF(OFFSET(Unit_CFDAs!B$2,0,0,COUNTA(Unit_CFDAs!B$2:B$68000),1),$I793)</f>
        <v>1</v>
      </c>
      <c r="L793" s="8">
        <f ca="1">COUNTIF(OFFSET(Unit_CFDAs!C$2,0,0,COUNTA(Unit_CFDAs!C$2:C$68000),1),$I793)</f>
        <v>0</v>
      </c>
      <c r="M793" s="8">
        <f ca="1">COUNTIF(OFFSET(Unit_CFDAs!D$2,0,0,COUNTA(Unit_CFDAs!D$2:D$68000),1),$I793)</f>
        <v>1</v>
      </c>
      <c r="N793" s="8">
        <f ca="1">COUNTIF(OFFSET(Unit_CFDAs!E$2,0,0,COUNTA(Unit_CFDAs!E$2:E$68000),1),$I793)</f>
        <v>0</v>
      </c>
      <c r="O793" s="9">
        <f ca="1">COUNTIF(OFFSET(Unit_CFDAs!F$2,0,0,COUNTA(Unit_CFDAs!F$2:F$68000),1),$I793)</f>
        <v>0</v>
      </c>
      <c r="P793" s="11">
        <f ca="1">COUNTIF(OFFSET(Unit_CFDAs!G$2,0,0,COUNTA(Unit_CFDAs!G$2:G$68000),1),$I793)</f>
        <v>0</v>
      </c>
      <c r="Q793" s="11">
        <f ca="1">COUNTIF(OFFSET(Unit_CFDAs!H$2,0,0,COUNTA(Unit_CFDAs!H$2:H$68000),1),$I793)</f>
        <v>0</v>
      </c>
      <c r="R793" s="11">
        <f ca="1">COUNTIF(OFFSET(Unit_CFDAs!I$2,0,0,COUNTA(Unit_CFDAs!I$2:I$68000),1),$I793)</f>
        <v>1</v>
      </c>
      <c r="S793" s="11">
        <f ca="1">COUNTIF(OFFSET(Unit_CFDAs!J$2,0,0,COUNTA(Unit_CFDAs!J$2:J$68000),1),$I793)</f>
        <v>1</v>
      </c>
      <c r="T793" s="11">
        <f ca="1">COUNTIF(OFFSET(Unit_CFDAs!K$2,0,0,COUNTA(Unit_CFDAs!K$2:K$68000),1),$I793)</f>
        <v>0</v>
      </c>
      <c r="U793" t="str">
        <f>INDEX('CFDA-Defs'!$C$2:$C$68000,MATCH(I793,'CFDA-Defs'!$B$2:$B$68000))</f>
        <v>National Institutes Of Health, Department Of Health And Human Services</v>
      </c>
      <c r="V793" t="str">
        <f>INDEX('CFDA-Defs'!$A$2:$A$68000,MATCH(I793,'CFDA-Defs'!$B$2:$B$68000))</f>
        <v>Cancer Detection and Diagnosis Research</v>
      </c>
    </row>
    <row r="794" spans="1:22" x14ac:dyDescent="0.2">
      <c r="A794" s="1">
        <v>40723</v>
      </c>
      <c r="B794" s="1">
        <v>41734</v>
      </c>
      <c r="C794" t="s">
        <v>7421</v>
      </c>
      <c r="D794" t="s">
        <v>7422</v>
      </c>
      <c r="E794" t="s">
        <v>5633</v>
      </c>
      <c r="G794" t="s">
        <v>7423</v>
      </c>
      <c r="H794" t="s">
        <v>7424</v>
      </c>
      <c r="I794">
        <v>93.394000000000005</v>
      </c>
      <c r="J794" s="8">
        <f ca="1">COUNTIF(OFFSET(Unit_CFDAs!A$2,0,0,COUNTA(Unit_CFDAs!A$2:A$68000),1),$I794)</f>
        <v>1</v>
      </c>
      <c r="K794" s="8">
        <f ca="1">COUNTIF(OFFSET(Unit_CFDAs!B$2,0,0,COUNTA(Unit_CFDAs!B$2:B$68000),1),$I794)</f>
        <v>1</v>
      </c>
      <c r="L794" s="8">
        <f ca="1">COUNTIF(OFFSET(Unit_CFDAs!C$2,0,0,COUNTA(Unit_CFDAs!C$2:C$68000),1),$I794)</f>
        <v>0</v>
      </c>
      <c r="M794" s="8">
        <f ca="1">COUNTIF(OFFSET(Unit_CFDAs!D$2,0,0,COUNTA(Unit_CFDAs!D$2:D$68000),1),$I794)</f>
        <v>1</v>
      </c>
      <c r="N794" s="8">
        <f ca="1">COUNTIF(OFFSET(Unit_CFDAs!E$2,0,0,COUNTA(Unit_CFDAs!E$2:E$68000),1),$I794)</f>
        <v>0</v>
      </c>
      <c r="O794" s="9">
        <f ca="1">COUNTIF(OFFSET(Unit_CFDAs!F$2,0,0,COUNTA(Unit_CFDAs!F$2:F$68000),1),$I794)</f>
        <v>0</v>
      </c>
      <c r="P794" s="11">
        <f ca="1">COUNTIF(OFFSET(Unit_CFDAs!G$2,0,0,COUNTA(Unit_CFDAs!G$2:G$68000),1),$I794)</f>
        <v>0</v>
      </c>
      <c r="Q794" s="11">
        <f ca="1">COUNTIF(OFFSET(Unit_CFDAs!H$2,0,0,COUNTA(Unit_CFDAs!H$2:H$68000),1),$I794)</f>
        <v>0</v>
      </c>
      <c r="R794" s="11">
        <f ca="1">COUNTIF(OFFSET(Unit_CFDAs!I$2,0,0,COUNTA(Unit_CFDAs!I$2:I$68000),1),$I794)</f>
        <v>1</v>
      </c>
      <c r="S794" s="11">
        <f ca="1">COUNTIF(OFFSET(Unit_CFDAs!J$2,0,0,COUNTA(Unit_CFDAs!J$2:J$68000),1),$I794)</f>
        <v>1</v>
      </c>
      <c r="T794" s="11">
        <f ca="1">COUNTIF(OFFSET(Unit_CFDAs!K$2,0,0,COUNTA(Unit_CFDAs!K$2:K$68000),1),$I794)</f>
        <v>0</v>
      </c>
      <c r="U794" t="str">
        <f>INDEX('CFDA-Defs'!$C$2:$C$68000,MATCH(I794,'CFDA-Defs'!$B$2:$B$68000))</f>
        <v>National Institutes Of Health, Department Of Health And Human Services</v>
      </c>
      <c r="V794" t="str">
        <f>INDEX('CFDA-Defs'!$A$2:$A$68000,MATCH(I794,'CFDA-Defs'!$B$2:$B$68000))</f>
        <v>Cancer Detection and Diagnosis Research</v>
      </c>
    </row>
    <row r="795" spans="1:22" x14ac:dyDescent="0.2">
      <c r="A795" s="1">
        <v>40563</v>
      </c>
      <c r="B795" s="1">
        <v>41552</v>
      </c>
      <c r="C795" t="s">
        <v>7426</v>
      </c>
      <c r="D795" t="s">
        <v>7427</v>
      </c>
      <c r="E795" t="s">
        <v>5633</v>
      </c>
      <c r="G795" t="s">
        <v>7428</v>
      </c>
      <c r="H795" t="s">
        <v>7429</v>
      </c>
      <c r="I795">
        <v>93.394000000000005</v>
      </c>
      <c r="J795" s="8">
        <f ca="1">COUNTIF(OFFSET(Unit_CFDAs!A$2,0,0,COUNTA(Unit_CFDAs!A$2:A$68000),1),$I795)</f>
        <v>1</v>
      </c>
      <c r="K795" s="8">
        <f ca="1">COUNTIF(OFFSET(Unit_CFDAs!B$2,0,0,COUNTA(Unit_CFDAs!B$2:B$68000),1),$I795)</f>
        <v>1</v>
      </c>
      <c r="L795" s="8">
        <f ca="1">COUNTIF(OFFSET(Unit_CFDAs!C$2,0,0,COUNTA(Unit_CFDAs!C$2:C$68000),1),$I795)</f>
        <v>0</v>
      </c>
      <c r="M795" s="8">
        <f ca="1">COUNTIF(OFFSET(Unit_CFDAs!D$2,0,0,COUNTA(Unit_CFDAs!D$2:D$68000),1),$I795)</f>
        <v>1</v>
      </c>
      <c r="N795" s="8">
        <f ca="1">COUNTIF(OFFSET(Unit_CFDAs!E$2,0,0,COUNTA(Unit_CFDAs!E$2:E$68000),1),$I795)</f>
        <v>0</v>
      </c>
      <c r="O795" s="9">
        <f ca="1">COUNTIF(OFFSET(Unit_CFDAs!F$2,0,0,COUNTA(Unit_CFDAs!F$2:F$68000),1),$I795)</f>
        <v>0</v>
      </c>
      <c r="P795" s="11">
        <f ca="1">COUNTIF(OFFSET(Unit_CFDAs!G$2,0,0,COUNTA(Unit_CFDAs!G$2:G$68000),1),$I795)</f>
        <v>0</v>
      </c>
      <c r="Q795" s="11">
        <f ca="1">COUNTIF(OFFSET(Unit_CFDAs!H$2,0,0,COUNTA(Unit_CFDAs!H$2:H$68000),1),$I795)</f>
        <v>0</v>
      </c>
      <c r="R795" s="11">
        <f ca="1">COUNTIF(OFFSET(Unit_CFDAs!I$2,0,0,COUNTA(Unit_CFDAs!I$2:I$68000),1),$I795)</f>
        <v>1</v>
      </c>
      <c r="S795" s="11">
        <f ca="1">COUNTIF(OFFSET(Unit_CFDAs!J$2,0,0,COUNTA(Unit_CFDAs!J$2:J$68000),1),$I795)</f>
        <v>1</v>
      </c>
      <c r="T795" s="11">
        <f ca="1">COUNTIF(OFFSET(Unit_CFDAs!K$2,0,0,COUNTA(Unit_CFDAs!K$2:K$68000),1),$I795)</f>
        <v>0</v>
      </c>
      <c r="U795" t="str">
        <f>INDEX('CFDA-Defs'!$C$2:$C$68000,MATCH(I795,'CFDA-Defs'!$B$2:$B$68000))</f>
        <v>National Institutes Of Health, Department Of Health And Human Services</v>
      </c>
      <c r="V795" t="str">
        <f>INDEX('CFDA-Defs'!$A$2:$A$68000,MATCH(I795,'CFDA-Defs'!$B$2:$B$68000))</f>
        <v>Cancer Detection and Diagnosis Research</v>
      </c>
    </row>
    <row r="796" spans="1:22" x14ac:dyDescent="0.2">
      <c r="A796" s="1">
        <v>40563</v>
      </c>
      <c r="B796" s="1">
        <v>41552</v>
      </c>
      <c r="C796" t="s">
        <v>7430</v>
      </c>
      <c r="D796" t="s">
        <v>7431</v>
      </c>
      <c r="E796" t="s">
        <v>5633</v>
      </c>
      <c r="F796">
        <v>250000</v>
      </c>
      <c r="G796" t="s">
        <v>7432</v>
      </c>
      <c r="H796" t="s">
        <v>7433</v>
      </c>
      <c r="I796">
        <v>93.394000000000005</v>
      </c>
      <c r="J796" s="8">
        <f ca="1">COUNTIF(OFFSET(Unit_CFDAs!A$2,0,0,COUNTA(Unit_CFDAs!A$2:A$68000),1),$I796)</f>
        <v>1</v>
      </c>
      <c r="K796" s="8">
        <f ca="1">COUNTIF(OFFSET(Unit_CFDAs!B$2,0,0,COUNTA(Unit_CFDAs!B$2:B$68000),1),$I796)</f>
        <v>1</v>
      </c>
      <c r="L796" s="8">
        <f ca="1">COUNTIF(OFFSET(Unit_CFDAs!C$2,0,0,COUNTA(Unit_CFDAs!C$2:C$68000),1),$I796)</f>
        <v>0</v>
      </c>
      <c r="M796" s="8">
        <f ca="1">COUNTIF(OFFSET(Unit_CFDAs!D$2,0,0,COUNTA(Unit_CFDAs!D$2:D$68000),1),$I796)</f>
        <v>1</v>
      </c>
      <c r="N796" s="8">
        <f ca="1">COUNTIF(OFFSET(Unit_CFDAs!E$2,0,0,COUNTA(Unit_CFDAs!E$2:E$68000),1),$I796)</f>
        <v>0</v>
      </c>
      <c r="O796" s="9">
        <f ca="1">COUNTIF(OFFSET(Unit_CFDAs!F$2,0,0,COUNTA(Unit_CFDAs!F$2:F$68000),1),$I796)</f>
        <v>0</v>
      </c>
      <c r="P796" s="11">
        <f ca="1">COUNTIF(OFFSET(Unit_CFDAs!G$2,0,0,COUNTA(Unit_CFDAs!G$2:G$68000),1),$I796)</f>
        <v>0</v>
      </c>
      <c r="Q796" s="11">
        <f ca="1">COUNTIF(OFFSET(Unit_CFDAs!H$2,0,0,COUNTA(Unit_CFDAs!H$2:H$68000),1),$I796)</f>
        <v>0</v>
      </c>
      <c r="R796" s="11">
        <f ca="1">COUNTIF(OFFSET(Unit_CFDAs!I$2,0,0,COUNTA(Unit_CFDAs!I$2:I$68000),1),$I796)</f>
        <v>1</v>
      </c>
      <c r="S796" s="11">
        <f ca="1">COUNTIF(OFFSET(Unit_CFDAs!J$2,0,0,COUNTA(Unit_CFDAs!J$2:J$68000),1),$I796)</f>
        <v>1</v>
      </c>
      <c r="T796" s="11">
        <f ca="1">COUNTIF(OFFSET(Unit_CFDAs!K$2,0,0,COUNTA(Unit_CFDAs!K$2:K$68000),1),$I796)</f>
        <v>0</v>
      </c>
      <c r="U796" t="str">
        <f>INDEX('CFDA-Defs'!$C$2:$C$68000,MATCH(I796,'CFDA-Defs'!$B$2:$B$68000))</f>
        <v>National Institutes Of Health, Department Of Health And Human Services</v>
      </c>
      <c r="V796" t="str">
        <f>INDEX('CFDA-Defs'!$A$2:$A$68000,MATCH(I796,'CFDA-Defs'!$B$2:$B$68000))</f>
        <v>Cancer Detection and Diagnosis Research</v>
      </c>
    </row>
    <row r="797" spans="1:22" x14ac:dyDescent="0.2">
      <c r="A797" s="1">
        <v>40527</v>
      </c>
      <c r="B797" s="1">
        <v>41645</v>
      </c>
      <c r="C797" t="s">
        <v>7434</v>
      </c>
      <c r="D797" t="s">
        <v>7435</v>
      </c>
      <c r="E797" t="s">
        <v>5635</v>
      </c>
      <c r="G797" t="s">
        <v>7436</v>
      </c>
      <c r="H797" t="s">
        <v>7437</v>
      </c>
      <c r="I797">
        <v>93.394000000000005</v>
      </c>
      <c r="J797" s="8">
        <f ca="1">COUNTIF(OFFSET(Unit_CFDAs!A$2,0,0,COUNTA(Unit_CFDAs!A$2:A$68000),1),$I797)</f>
        <v>1</v>
      </c>
      <c r="K797" s="8">
        <f ca="1">COUNTIF(OFFSET(Unit_CFDAs!B$2,0,0,COUNTA(Unit_CFDAs!B$2:B$68000),1),$I797)</f>
        <v>1</v>
      </c>
      <c r="L797" s="8">
        <f ca="1">COUNTIF(OFFSET(Unit_CFDAs!C$2,0,0,COUNTA(Unit_CFDAs!C$2:C$68000),1),$I797)</f>
        <v>0</v>
      </c>
      <c r="M797" s="8">
        <f ca="1">COUNTIF(OFFSET(Unit_CFDAs!D$2,0,0,COUNTA(Unit_CFDAs!D$2:D$68000),1),$I797)</f>
        <v>1</v>
      </c>
      <c r="N797" s="8">
        <f ca="1">COUNTIF(OFFSET(Unit_CFDAs!E$2,0,0,COUNTA(Unit_CFDAs!E$2:E$68000),1),$I797)</f>
        <v>0</v>
      </c>
      <c r="O797" s="9">
        <f ca="1">COUNTIF(OFFSET(Unit_CFDAs!F$2,0,0,COUNTA(Unit_CFDAs!F$2:F$68000),1),$I797)</f>
        <v>0</v>
      </c>
      <c r="P797" s="11">
        <f ca="1">COUNTIF(OFFSET(Unit_CFDAs!G$2,0,0,COUNTA(Unit_CFDAs!G$2:G$68000),1),$I797)</f>
        <v>0</v>
      </c>
      <c r="Q797" s="11">
        <f ca="1">COUNTIF(OFFSET(Unit_CFDAs!H$2,0,0,COUNTA(Unit_CFDAs!H$2:H$68000),1),$I797)</f>
        <v>0</v>
      </c>
      <c r="R797" s="11">
        <f ca="1">COUNTIF(OFFSET(Unit_CFDAs!I$2,0,0,COUNTA(Unit_CFDAs!I$2:I$68000),1),$I797)</f>
        <v>1</v>
      </c>
      <c r="S797" s="11">
        <f ca="1">COUNTIF(OFFSET(Unit_CFDAs!J$2,0,0,COUNTA(Unit_CFDAs!J$2:J$68000),1),$I797)</f>
        <v>1</v>
      </c>
      <c r="T797" s="11">
        <f ca="1">COUNTIF(OFFSET(Unit_CFDAs!K$2,0,0,COUNTA(Unit_CFDAs!K$2:K$68000),1),$I797)</f>
        <v>0</v>
      </c>
      <c r="U797" t="str">
        <f>INDEX('CFDA-Defs'!$C$2:$C$68000,MATCH(I797,'CFDA-Defs'!$B$2:$B$68000))</f>
        <v>National Institutes Of Health, Department Of Health And Human Services</v>
      </c>
      <c r="V797" t="str">
        <f>INDEX('CFDA-Defs'!$A$2:$A$68000,MATCH(I797,'CFDA-Defs'!$B$2:$B$68000))</f>
        <v>Cancer Detection and Diagnosis Research</v>
      </c>
    </row>
    <row r="798" spans="1:22" x14ac:dyDescent="0.2">
      <c r="A798" s="1">
        <v>40234</v>
      </c>
      <c r="B798" s="1">
        <v>41400</v>
      </c>
      <c r="C798" t="s">
        <v>7439</v>
      </c>
      <c r="D798" t="s">
        <v>7440</v>
      </c>
      <c r="E798" t="s">
        <v>5635</v>
      </c>
      <c r="F798">
        <v>500000</v>
      </c>
      <c r="G798" t="s">
        <v>7441</v>
      </c>
      <c r="H798" t="s">
        <v>7442</v>
      </c>
      <c r="I798">
        <v>93.394000000000005</v>
      </c>
      <c r="J798" s="8">
        <f ca="1">COUNTIF(OFFSET(Unit_CFDAs!A$2,0,0,COUNTA(Unit_CFDAs!A$2:A$68000),1),$I798)</f>
        <v>1</v>
      </c>
      <c r="K798" s="8">
        <f ca="1">COUNTIF(OFFSET(Unit_CFDAs!B$2,0,0,COUNTA(Unit_CFDAs!B$2:B$68000),1),$I798)</f>
        <v>1</v>
      </c>
      <c r="L798" s="8">
        <f ca="1">COUNTIF(OFFSET(Unit_CFDAs!C$2,0,0,COUNTA(Unit_CFDAs!C$2:C$68000),1),$I798)</f>
        <v>0</v>
      </c>
      <c r="M798" s="8">
        <f ca="1">COUNTIF(OFFSET(Unit_CFDAs!D$2,0,0,COUNTA(Unit_CFDAs!D$2:D$68000),1),$I798)</f>
        <v>1</v>
      </c>
      <c r="N798" s="8">
        <f ca="1">COUNTIF(OFFSET(Unit_CFDAs!E$2,0,0,COUNTA(Unit_CFDAs!E$2:E$68000),1),$I798)</f>
        <v>0</v>
      </c>
      <c r="O798" s="9">
        <f ca="1">COUNTIF(OFFSET(Unit_CFDAs!F$2,0,0,COUNTA(Unit_CFDAs!F$2:F$68000),1),$I798)</f>
        <v>0</v>
      </c>
      <c r="P798" s="11">
        <f ca="1">COUNTIF(OFFSET(Unit_CFDAs!G$2,0,0,COUNTA(Unit_CFDAs!G$2:G$68000),1),$I798)</f>
        <v>0</v>
      </c>
      <c r="Q798" s="11">
        <f ca="1">COUNTIF(OFFSET(Unit_CFDAs!H$2,0,0,COUNTA(Unit_CFDAs!H$2:H$68000),1),$I798)</f>
        <v>0</v>
      </c>
      <c r="R798" s="11">
        <f ca="1">COUNTIF(OFFSET(Unit_CFDAs!I$2,0,0,COUNTA(Unit_CFDAs!I$2:I$68000),1),$I798)</f>
        <v>1</v>
      </c>
      <c r="S798" s="11">
        <f ca="1">COUNTIF(OFFSET(Unit_CFDAs!J$2,0,0,COUNTA(Unit_CFDAs!J$2:J$68000),1),$I798)</f>
        <v>1</v>
      </c>
      <c r="T798" s="11">
        <f ca="1">COUNTIF(OFFSET(Unit_CFDAs!K$2,0,0,COUNTA(Unit_CFDAs!K$2:K$68000),1),$I798)</f>
        <v>0</v>
      </c>
      <c r="U798" t="str">
        <f>INDEX('CFDA-Defs'!$C$2:$C$68000,MATCH(I798,'CFDA-Defs'!$B$2:$B$68000))</f>
        <v>National Institutes Of Health, Department Of Health And Human Services</v>
      </c>
      <c r="V798" t="str">
        <f>INDEX('CFDA-Defs'!$A$2:$A$68000,MATCH(I798,'CFDA-Defs'!$B$2:$B$68000))</f>
        <v>Cancer Detection and Diagnosis Research</v>
      </c>
    </row>
    <row r="799" spans="1:22" x14ac:dyDescent="0.2">
      <c r="A799" s="1">
        <v>41240</v>
      </c>
      <c r="B799" s="1">
        <v>42375</v>
      </c>
      <c r="C799" t="s">
        <v>9331</v>
      </c>
      <c r="D799" t="s">
        <v>9332</v>
      </c>
      <c r="E799" t="s">
        <v>5633</v>
      </c>
      <c r="F799">
        <v>200000</v>
      </c>
      <c r="G799" t="s">
        <v>9333</v>
      </c>
      <c r="H799" t="s">
        <v>9334</v>
      </c>
      <c r="I799">
        <v>93.394999999999996</v>
      </c>
      <c r="J799" s="8">
        <f ca="1">COUNTIF(OFFSET(Unit_CFDAs!A$2,0,0,COUNTA(Unit_CFDAs!A$2:A$68000),1),$I799)</f>
        <v>1</v>
      </c>
      <c r="K799" s="8">
        <f ca="1">COUNTIF(OFFSET(Unit_CFDAs!B$2,0,0,COUNTA(Unit_CFDAs!B$2:B$68000),1),$I799)</f>
        <v>0</v>
      </c>
      <c r="L799" s="8">
        <f ca="1">COUNTIF(OFFSET(Unit_CFDAs!C$2,0,0,COUNTA(Unit_CFDAs!C$2:C$68000),1),$I799)</f>
        <v>0</v>
      </c>
      <c r="M799" s="8">
        <f ca="1">COUNTIF(OFFSET(Unit_CFDAs!D$2,0,0,COUNTA(Unit_CFDAs!D$2:D$68000),1),$I799)</f>
        <v>1</v>
      </c>
      <c r="N799" s="8">
        <f ca="1">COUNTIF(OFFSET(Unit_CFDAs!E$2,0,0,COUNTA(Unit_CFDAs!E$2:E$68000),1),$I799)</f>
        <v>0</v>
      </c>
      <c r="O799" s="9">
        <f ca="1">COUNTIF(OFFSET(Unit_CFDAs!F$2,0,0,COUNTA(Unit_CFDAs!F$2:F$68000),1),$I799)</f>
        <v>0</v>
      </c>
      <c r="P799" s="11">
        <f ca="1">COUNTIF(OFFSET(Unit_CFDAs!G$2,0,0,COUNTA(Unit_CFDAs!G$2:G$68000),1),$I799)</f>
        <v>0</v>
      </c>
      <c r="Q799" s="11">
        <f ca="1">COUNTIF(OFFSET(Unit_CFDAs!H$2,0,0,COUNTA(Unit_CFDAs!H$2:H$68000),1),$I799)</f>
        <v>0</v>
      </c>
      <c r="R799" s="11">
        <f ca="1">COUNTIF(OFFSET(Unit_CFDAs!I$2,0,0,COUNTA(Unit_CFDAs!I$2:I$68000),1),$I799)</f>
        <v>1</v>
      </c>
      <c r="S799" s="11">
        <f ca="1">COUNTIF(OFFSET(Unit_CFDAs!J$2,0,0,COUNTA(Unit_CFDAs!J$2:J$68000),1),$I799)</f>
        <v>0</v>
      </c>
      <c r="T799" s="11">
        <f ca="1">COUNTIF(OFFSET(Unit_CFDAs!K$2,0,0,COUNTA(Unit_CFDAs!K$2:K$68000),1),$I799)</f>
        <v>0</v>
      </c>
      <c r="U799" t="str">
        <f>INDEX('CFDA-Defs'!$C$2:$C$68000,MATCH(I799,'CFDA-Defs'!$B$2:$B$68000))</f>
        <v>National Institutes Of Health, Department Of Health And Human Services</v>
      </c>
      <c r="V799" t="str">
        <f>INDEX('CFDA-Defs'!$A$2:$A$68000,MATCH(I799,'CFDA-Defs'!$B$2:$B$68000))</f>
        <v>Cancer Treatment Research</v>
      </c>
    </row>
    <row r="800" spans="1:22" x14ac:dyDescent="0.2">
      <c r="A800" s="1">
        <v>41240</v>
      </c>
      <c r="B800" s="1">
        <v>42375</v>
      </c>
      <c r="C800" t="s">
        <v>9335</v>
      </c>
      <c r="D800" t="s">
        <v>9336</v>
      </c>
      <c r="E800" t="s">
        <v>5633</v>
      </c>
      <c r="G800" t="s">
        <v>9337</v>
      </c>
      <c r="H800" t="s">
        <v>9338</v>
      </c>
      <c r="I800">
        <v>93.394999999999996</v>
      </c>
      <c r="J800" s="8">
        <f ca="1">COUNTIF(OFFSET(Unit_CFDAs!A$2,0,0,COUNTA(Unit_CFDAs!A$2:A$68000),1),$I800)</f>
        <v>1</v>
      </c>
      <c r="K800" s="8">
        <f ca="1">COUNTIF(OFFSET(Unit_CFDAs!B$2,0,0,COUNTA(Unit_CFDAs!B$2:B$68000),1),$I800)</f>
        <v>0</v>
      </c>
      <c r="L800" s="8">
        <f ca="1">COUNTIF(OFFSET(Unit_CFDAs!C$2,0,0,COUNTA(Unit_CFDAs!C$2:C$68000),1),$I800)</f>
        <v>0</v>
      </c>
      <c r="M800" s="8">
        <f ca="1">COUNTIF(OFFSET(Unit_CFDAs!D$2,0,0,COUNTA(Unit_CFDAs!D$2:D$68000),1),$I800)</f>
        <v>1</v>
      </c>
      <c r="N800" s="8">
        <f ca="1">COUNTIF(OFFSET(Unit_CFDAs!E$2,0,0,COUNTA(Unit_CFDAs!E$2:E$68000),1),$I800)</f>
        <v>0</v>
      </c>
      <c r="O800" s="9">
        <f ca="1">COUNTIF(OFFSET(Unit_CFDAs!F$2,0,0,COUNTA(Unit_CFDAs!F$2:F$68000),1),$I800)</f>
        <v>0</v>
      </c>
      <c r="P800" s="11">
        <f ca="1">COUNTIF(OFFSET(Unit_CFDAs!G$2,0,0,COUNTA(Unit_CFDAs!G$2:G$68000),1),$I800)</f>
        <v>0</v>
      </c>
      <c r="Q800" s="11">
        <f ca="1">COUNTIF(OFFSET(Unit_CFDAs!H$2,0,0,COUNTA(Unit_CFDAs!H$2:H$68000),1),$I800)</f>
        <v>0</v>
      </c>
      <c r="R800" s="11">
        <f ca="1">COUNTIF(OFFSET(Unit_CFDAs!I$2,0,0,COUNTA(Unit_CFDAs!I$2:I$68000),1),$I800)</f>
        <v>1</v>
      </c>
      <c r="S800" s="11">
        <f ca="1">COUNTIF(OFFSET(Unit_CFDAs!J$2,0,0,COUNTA(Unit_CFDAs!J$2:J$68000),1),$I800)</f>
        <v>0</v>
      </c>
      <c r="T800" s="11">
        <f ca="1">COUNTIF(OFFSET(Unit_CFDAs!K$2,0,0,COUNTA(Unit_CFDAs!K$2:K$68000),1),$I800)</f>
        <v>0</v>
      </c>
      <c r="U800" t="str">
        <f>INDEX('CFDA-Defs'!$C$2:$C$68000,MATCH(I800,'CFDA-Defs'!$B$2:$B$68000))</f>
        <v>National Institutes Of Health, Department Of Health And Human Services</v>
      </c>
      <c r="V800" t="str">
        <f>INDEX('CFDA-Defs'!$A$2:$A$68000,MATCH(I800,'CFDA-Defs'!$B$2:$B$68000))</f>
        <v>Cancer Treatment Research</v>
      </c>
    </row>
    <row r="801" spans="1:22" x14ac:dyDescent="0.2">
      <c r="A801" s="1">
        <v>41067</v>
      </c>
      <c r="B801" s="1">
        <v>42104</v>
      </c>
      <c r="C801" t="s">
        <v>7443</v>
      </c>
      <c r="D801" t="s">
        <v>7444</v>
      </c>
      <c r="E801" t="s">
        <v>5633</v>
      </c>
      <c r="F801">
        <v>200000</v>
      </c>
      <c r="G801" t="s">
        <v>7445</v>
      </c>
      <c r="H801" t="s">
        <v>7446</v>
      </c>
      <c r="I801">
        <v>93.394999999999996</v>
      </c>
      <c r="J801" s="8">
        <f ca="1">COUNTIF(OFFSET(Unit_CFDAs!A$2,0,0,COUNTA(Unit_CFDAs!A$2:A$68000),1),$I801)</f>
        <v>1</v>
      </c>
      <c r="K801" s="8">
        <f ca="1">COUNTIF(OFFSET(Unit_CFDAs!B$2,0,0,COUNTA(Unit_CFDAs!B$2:B$68000),1),$I801)</f>
        <v>0</v>
      </c>
      <c r="L801" s="8">
        <f ca="1">COUNTIF(OFFSET(Unit_CFDAs!C$2,0,0,COUNTA(Unit_CFDAs!C$2:C$68000),1),$I801)</f>
        <v>0</v>
      </c>
      <c r="M801" s="8">
        <f ca="1">COUNTIF(OFFSET(Unit_CFDAs!D$2,0,0,COUNTA(Unit_CFDAs!D$2:D$68000),1),$I801)</f>
        <v>1</v>
      </c>
      <c r="N801" s="8">
        <f ca="1">COUNTIF(OFFSET(Unit_CFDAs!E$2,0,0,COUNTA(Unit_CFDAs!E$2:E$68000),1),$I801)</f>
        <v>0</v>
      </c>
      <c r="O801" s="9">
        <f ca="1">COUNTIF(OFFSET(Unit_CFDAs!F$2,0,0,COUNTA(Unit_CFDAs!F$2:F$68000),1),$I801)</f>
        <v>0</v>
      </c>
      <c r="P801" s="11">
        <f ca="1">COUNTIF(OFFSET(Unit_CFDAs!G$2,0,0,COUNTA(Unit_CFDAs!G$2:G$68000),1),$I801)</f>
        <v>0</v>
      </c>
      <c r="Q801" s="11">
        <f ca="1">COUNTIF(OFFSET(Unit_CFDAs!H$2,0,0,COUNTA(Unit_CFDAs!H$2:H$68000),1),$I801)</f>
        <v>0</v>
      </c>
      <c r="R801" s="11">
        <f ca="1">COUNTIF(OFFSET(Unit_CFDAs!I$2,0,0,COUNTA(Unit_CFDAs!I$2:I$68000),1),$I801)</f>
        <v>1</v>
      </c>
      <c r="S801" s="11">
        <f ca="1">COUNTIF(OFFSET(Unit_CFDAs!J$2,0,0,COUNTA(Unit_CFDAs!J$2:J$68000),1),$I801)</f>
        <v>0</v>
      </c>
      <c r="T801" s="11">
        <f ca="1">COUNTIF(OFFSET(Unit_CFDAs!K$2,0,0,COUNTA(Unit_CFDAs!K$2:K$68000),1),$I801)</f>
        <v>0</v>
      </c>
      <c r="U801" t="str">
        <f>INDEX('CFDA-Defs'!$C$2:$C$68000,MATCH(I801,'CFDA-Defs'!$B$2:$B$68000))</f>
        <v>National Institutes Of Health, Department Of Health And Human Services</v>
      </c>
      <c r="V801" t="str">
        <f>INDEX('CFDA-Defs'!$A$2:$A$68000,MATCH(I801,'CFDA-Defs'!$B$2:$B$68000))</f>
        <v>Cancer Treatment Research</v>
      </c>
    </row>
    <row r="802" spans="1:22" x14ac:dyDescent="0.2">
      <c r="A802" s="1">
        <v>41067</v>
      </c>
      <c r="B802" s="1">
        <v>42104</v>
      </c>
      <c r="C802" t="s">
        <v>7447</v>
      </c>
      <c r="D802" t="s">
        <v>7448</v>
      </c>
      <c r="E802" t="s">
        <v>5633</v>
      </c>
      <c r="G802" t="s">
        <v>7445</v>
      </c>
      <c r="H802" t="s">
        <v>7449</v>
      </c>
      <c r="I802">
        <v>93.394999999999996</v>
      </c>
      <c r="J802" s="8">
        <f ca="1">COUNTIF(OFFSET(Unit_CFDAs!A$2,0,0,COUNTA(Unit_CFDAs!A$2:A$68000),1),$I802)</f>
        <v>1</v>
      </c>
      <c r="K802" s="8">
        <f ca="1">COUNTIF(OFFSET(Unit_CFDAs!B$2,0,0,COUNTA(Unit_CFDAs!B$2:B$68000),1),$I802)</f>
        <v>0</v>
      </c>
      <c r="L802" s="8">
        <f ca="1">COUNTIF(OFFSET(Unit_CFDAs!C$2,0,0,COUNTA(Unit_CFDAs!C$2:C$68000),1),$I802)</f>
        <v>0</v>
      </c>
      <c r="M802" s="8">
        <f ca="1">COUNTIF(OFFSET(Unit_CFDAs!D$2,0,0,COUNTA(Unit_CFDAs!D$2:D$68000),1),$I802)</f>
        <v>1</v>
      </c>
      <c r="N802" s="8">
        <f ca="1">COUNTIF(OFFSET(Unit_CFDAs!E$2,0,0,COUNTA(Unit_CFDAs!E$2:E$68000),1),$I802)</f>
        <v>0</v>
      </c>
      <c r="O802" s="9">
        <f ca="1">COUNTIF(OFFSET(Unit_CFDAs!F$2,0,0,COUNTA(Unit_CFDAs!F$2:F$68000),1),$I802)</f>
        <v>0</v>
      </c>
      <c r="P802" s="11">
        <f ca="1">COUNTIF(OFFSET(Unit_CFDAs!G$2,0,0,COUNTA(Unit_CFDAs!G$2:G$68000),1),$I802)</f>
        <v>0</v>
      </c>
      <c r="Q802" s="11">
        <f ca="1">COUNTIF(OFFSET(Unit_CFDAs!H$2,0,0,COUNTA(Unit_CFDAs!H$2:H$68000),1),$I802)</f>
        <v>0</v>
      </c>
      <c r="R802" s="11">
        <f ca="1">COUNTIF(OFFSET(Unit_CFDAs!I$2,0,0,COUNTA(Unit_CFDAs!I$2:I$68000),1),$I802)</f>
        <v>1</v>
      </c>
      <c r="S802" s="11">
        <f ca="1">COUNTIF(OFFSET(Unit_CFDAs!J$2,0,0,COUNTA(Unit_CFDAs!J$2:J$68000),1),$I802)</f>
        <v>0</v>
      </c>
      <c r="T802" s="11">
        <f ca="1">COUNTIF(OFFSET(Unit_CFDAs!K$2,0,0,COUNTA(Unit_CFDAs!K$2:K$68000),1),$I802)</f>
        <v>0</v>
      </c>
      <c r="U802" t="str">
        <f>INDEX('CFDA-Defs'!$C$2:$C$68000,MATCH(I802,'CFDA-Defs'!$B$2:$B$68000))</f>
        <v>National Institutes Of Health, Department Of Health And Human Services</v>
      </c>
      <c r="V802" t="str">
        <f>INDEX('CFDA-Defs'!$A$2:$A$68000,MATCH(I802,'CFDA-Defs'!$B$2:$B$68000))</f>
        <v>Cancer Treatment Research</v>
      </c>
    </row>
    <row r="803" spans="1:22" x14ac:dyDescent="0.2">
      <c r="A803" s="1">
        <v>41019</v>
      </c>
      <c r="B803" s="1">
        <v>42104</v>
      </c>
      <c r="C803" t="s">
        <v>7450</v>
      </c>
      <c r="D803" t="s">
        <v>7451</v>
      </c>
      <c r="E803" t="s">
        <v>5633</v>
      </c>
      <c r="G803" t="s">
        <v>7452</v>
      </c>
      <c r="H803" t="s">
        <v>7453</v>
      </c>
      <c r="I803">
        <v>93.394999999999996</v>
      </c>
      <c r="J803" s="8">
        <f ca="1">COUNTIF(OFFSET(Unit_CFDAs!A$2,0,0,COUNTA(Unit_CFDAs!A$2:A$68000),1),$I803)</f>
        <v>1</v>
      </c>
      <c r="K803" s="8">
        <f ca="1">COUNTIF(OFFSET(Unit_CFDAs!B$2,0,0,COUNTA(Unit_CFDAs!B$2:B$68000),1),$I803)</f>
        <v>0</v>
      </c>
      <c r="L803" s="8">
        <f ca="1">COUNTIF(OFFSET(Unit_CFDAs!C$2,0,0,COUNTA(Unit_CFDAs!C$2:C$68000),1),$I803)</f>
        <v>0</v>
      </c>
      <c r="M803" s="8">
        <f ca="1">COUNTIF(OFFSET(Unit_CFDAs!D$2,0,0,COUNTA(Unit_CFDAs!D$2:D$68000),1),$I803)</f>
        <v>1</v>
      </c>
      <c r="N803" s="8">
        <f ca="1">COUNTIF(OFFSET(Unit_CFDAs!E$2,0,0,COUNTA(Unit_CFDAs!E$2:E$68000),1),$I803)</f>
        <v>0</v>
      </c>
      <c r="O803" s="9">
        <f ca="1">COUNTIF(OFFSET(Unit_CFDAs!F$2,0,0,COUNTA(Unit_CFDAs!F$2:F$68000),1),$I803)</f>
        <v>0</v>
      </c>
      <c r="P803" s="11">
        <f ca="1">COUNTIF(OFFSET(Unit_CFDAs!G$2,0,0,COUNTA(Unit_CFDAs!G$2:G$68000),1),$I803)</f>
        <v>0</v>
      </c>
      <c r="Q803" s="11">
        <f ca="1">COUNTIF(OFFSET(Unit_CFDAs!H$2,0,0,COUNTA(Unit_CFDAs!H$2:H$68000),1),$I803)</f>
        <v>0</v>
      </c>
      <c r="R803" s="11">
        <f ca="1">COUNTIF(OFFSET(Unit_CFDAs!I$2,0,0,COUNTA(Unit_CFDAs!I$2:I$68000),1),$I803)</f>
        <v>1</v>
      </c>
      <c r="S803" s="11">
        <f ca="1">COUNTIF(OFFSET(Unit_CFDAs!J$2,0,0,COUNTA(Unit_CFDAs!J$2:J$68000),1),$I803)</f>
        <v>0</v>
      </c>
      <c r="T803" s="11">
        <f ca="1">COUNTIF(OFFSET(Unit_CFDAs!K$2,0,0,COUNTA(Unit_CFDAs!K$2:K$68000),1),$I803)</f>
        <v>0</v>
      </c>
      <c r="U803" t="str">
        <f>INDEX('CFDA-Defs'!$C$2:$C$68000,MATCH(I803,'CFDA-Defs'!$B$2:$B$68000))</f>
        <v>National Institutes Of Health, Department Of Health And Human Services</v>
      </c>
      <c r="V803" t="str">
        <f>INDEX('CFDA-Defs'!$A$2:$A$68000,MATCH(I803,'CFDA-Defs'!$B$2:$B$68000))</f>
        <v>Cancer Treatment Research</v>
      </c>
    </row>
    <row r="804" spans="1:22" x14ac:dyDescent="0.2">
      <c r="A804" s="1">
        <v>41019</v>
      </c>
      <c r="B804" s="1">
        <v>42104</v>
      </c>
      <c r="C804" t="s">
        <v>7454</v>
      </c>
      <c r="D804" t="s">
        <v>7455</v>
      </c>
      <c r="E804" t="s">
        <v>5633</v>
      </c>
      <c r="F804">
        <v>200000</v>
      </c>
      <c r="G804" t="s">
        <v>7452</v>
      </c>
      <c r="H804" t="s">
        <v>7456</v>
      </c>
      <c r="I804">
        <v>93.394999999999996</v>
      </c>
      <c r="J804" s="8">
        <f ca="1">COUNTIF(OFFSET(Unit_CFDAs!A$2,0,0,COUNTA(Unit_CFDAs!A$2:A$68000),1),$I804)</f>
        <v>1</v>
      </c>
      <c r="K804" s="8">
        <f ca="1">COUNTIF(OFFSET(Unit_CFDAs!B$2,0,0,COUNTA(Unit_CFDAs!B$2:B$68000),1),$I804)</f>
        <v>0</v>
      </c>
      <c r="L804" s="8">
        <f ca="1">COUNTIF(OFFSET(Unit_CFDAs!C$2,0,0,COUNTA(Unit_CFDAs!C$2:C$68000),1),$I804)</f>
        <v>0</v>
      </c>
      <c r="M804" s="8">
        <f ca="1">COUNTIF(OFFSET(Unit_CFDAs!D$2,0,0,COUNTA(Unit_CFDAs!D$2:D$68000),1),$I804)</f>
        <v>1</v>
      </c>
      <c r="N804" s="8">
        <f ca="1">COUNTIF(OFFSET(Unit_CFDAs!E$2,0,0,COUNTA(Unit_CFDAs!E$2:E$68000),1),$I804)</f>
        <v>0</v>
      </c>
      <c r="O804" s="9">
        <f ca="1">COUNTIF(OFFSET(Unit_CFDAs!F$2,0,0,COUNTA(Unit_CFDAs!F$2:F$68000),1),$I804)</f>
        <v>0</v>
      </c>
      <c r="P804" s="11">
        <f ca="1">COUNTIF(OFFSET(Unit_CFDAs!G$2,0,0,COUNTA(Unit_CFDAs!G$2:G$68000),1),$I804)</f>
        <v>0</v>
      </c>
      <c r="Q804" s="11">
        <f ca="1">COUNTIF(OFFSET(Unit_CFDAs!H$2,0,0,COUNTA(Unit_CFDAs!H$2:H$68000),1),$I804)</f>
        <v>0</v>
      </c>
      <c r="R804" s="11">
        <f ca="1">COUNTIF(OFFSET(Unit_CFDAs!I$2,0,0,COUNTA(Unit_CFDAs!I$2:I$68000),1),$I804)</f>
        <v>1</v>
      </c>
      <c r="S804" s="11">
        <f ca="1">COUNTIF(OFFSET(Unit_CFDAs!J$2,0,0,COUNTA(Unit_CFDAs!J$2:J$68000),1),$I804)</f>
        <v>0</v>
      </c>
      <c r="T804" s="11">
        <f ca="1">COUNTIF(OFFSET(Unit_CFDAs!K$2,0,0,COUNTA(Unit_CFDAs!K$2:K$68000),1),$I804)</f>
        <v>0</v>
      </c>
      <c r="U804" t="str">
        <f>INDEX('CFDA-Defs'!$C$2:$C$68000,MATCH(I804,'CFDA-Defs'!$B$2:$B$68000))</f>
        <v>National Institutes Of Health, Department Of Health And Human Services</v>
      </c>
      <c r="V804" t="str">
        <f>INDEX('CFDA-Defs'!$A$2:$A$68000,MATCH(I804,'CFDA-Defs'!$B$2:$B$68000))</f>
        <v>Cancer Treatment Research</v>
      </c>
    </row>
    <row r="805" spans="1:22" x14ac:dyDescent="0.2">
      <c r="A805" s="1">
        <v>40978</v>
      </c>
      <c r="B805" s="1">
        <v>41965</v>
      </c>
      <c r="C805" t="s">
        <v>7457</v>
      </c>
      <c r="D805" t="s">
        <v>7458</v>
      </c>
      <c r="E805" t="s">
        <v>5633</v>
      </c>
      <c r="G805" t="s">
        <v>7459</v>
      </c>
      <c r="H805" t="s">
        <v>7460</v>
      </c>
      <c r="I805">
        <v>93.394999999999996</v>
      </c>
      <c r="J805" s="8">
        <f ca="1">COUNTIF(OFFSET(Unit_CFDAs!A$2,0,0,COUNTA(Unit_CFDAs!A$2:A$68000),1),$I805)</f>
        <v>1</v>
      </c>
      <c r="K805" s="8">
        <f ca="1">COUNTIF(OFFSET(Unit_CFDAs!B$2,0,0,COUNTA(Unit_CFDAs!B$2:B$68000),1),$I805)</f>
        <v>0</v>
      </c>
      <c r="L805" s="8">
        <f ca="1">COUNTIF(OFFSET(Unit_CFDAs!C$2,0,0,COUNTA(Unit_CFDAs!C$2:C$68000),1),$I805)</f>
        <v>0</v>
      </c>
      <c r="M805" s="8">
        <f ca="1">COUNTIF(OFFSET(Unit_CFDAs!D$2,0,0,COUNTA(Unit_CFDAs!D$2:D$68000),1),$I805)</f>
        <v>1</v>
      </c>
      <c r="N805" s="8">
        <f ca="1">COUNTIF(OFFSET(Unit_CFDAs!E$2,0,0,COUNTA(Unit_CFDAs!E$2:E$68000),1),$I805)</f>
        <v>0</v>
      </c>
      <c r="O805" s="9">
        <f ca="1">COUNTIF(OFFSET(Unit_CFDAs!F$2,0,0,COUNTA(Unit_CFDAs!F$2:F$68000),1),$I805)</f>
        <v>0</v>
      </c>
      <c r="P805" s="11">
        <f ca="1">COUNTIF(OFFSET(Unit_CFDAs!G$2,0,0,COUNTA(Unit_CFDAs!G$2:G$68000),1),$I805)</f>
        <v>0</v>
      </c>
      <c r="Q805" s="11">
        <f ca="1">COUNTIF(OFFSET(Unit_CFDAs!H$2,0,0,COUNTA(Unit_CFDAs!H$2:H$68000),1),$I805)</f>
        <v>0</v>
      </c>
      <c r="R805" s="11">
        <f ca="1">COUNTIF(OFFSET(Unit_CFDAs!I$2,0,0,COUNTA(Unit_CFDAs!I$2:I$68000),1),$I805)</f>
        <v>1</v>
      </c>
      <c r="S805" s="11">
        <f ca="1">COUNTIF(OFFSET(Unit_CFDAs!J$2,0,0,COUNTA(Unit_CFDAs!J$2:J$68000),1),$I805)</f>
        <v>0</v>
      </c>
      <c r="T805" s="11">
        <f ca="1">COUNTIF(OFFSET(Unit_CFDAs!K$2,0,0,COUNTA(Unit_CFDAs!K$2:K$68000),1),$I805)</f>
        <v>0</v>
      </c>
      <c r="U805" t="str">
        <f>INDEX('CFDA-Defs'!$C$2:$C$68000,MATCH(I805,'CFDA-Defs'!$B$2:$B$68000))</f>
        <v>National Institutes Of Health, Department Of Health And Human Services</v>
      </c>
      <c r="V805" t="str">
        <f>INDEX('CFDA-Defs'!$A$2:$A$68000,MATCH(I805,'CFDA-Defs'!$B$2:$B$68000))</f>
        <v>Cancer Treatment Research</v>
      </c>
    </row>
    <row r="806" spans="1:22" x14ac:dyDescent="0.2">
      <c r="A806" s="1">
        <v>40961</v>
      </c>
      <c r="B806" s="1">
        <v>41621</v>
      </c>
      <c r="C806" t="s">
        <v>7461</v>
      </c>
      <c r="D806" t="s">
        <v>7462</v>
      </c>
      <c r="E806" t="s">
        <v>5633</v>
      </c>
      <c r="F806">
        <v>450000</v>
      </c>
      <c r="G806" t="s">
        <v>7463</v>
      </c>
      <c r="H806" t="s">
        <v>7464</v>
      </c>
      <c r="I806">
        <v>93.394999999999996</v>
      </c>
      <c r="J806" s="8">
        <f ca="1">COUNTIF(OFFSET(Unit_CFDAs!A$2,0,0,COUNTA(Unit_CFDAs!A$2:A$68000),1),$I806)</f>
        <v>1</v>
      </c>
      <c r="K806" s="8">
        <f ca="1">COUNTIF(OFFSET(Unit_CFDAs!B$2,0,0,COUNTA(Unit_CFDAs!B$2:B$68000),1),$I806)</f>
        <v>0</v>
      </c>
      <c r="L806" s="8">
        <f ca="1">COUNTIF(OFFSET(Unit_CFDAs!C$2,0,0,COUNTA(Unit_CFDAs!C$2:C$68000),1),$I806)</f>
        <v>0</v>
      </c>
      <c r="M806" s="8">
        <f ca="1">COUNTIF(OFFSET(Unit_CFDAs!D$2,0,0,COUNTA(Unit_CFDAs!D$2:D$68000),1),$I806)</f>
        <v>1</v>
      </c>
      <c r="N806" s="8">
        <f ca="1">COUNTIF(OFFSET(Unit_CFDAs!E$2,0,0,COUNTA(Unit_CFDAs!E$2:E$68000),1),$I806)</f>
        <v>0</v>
      </c>
      <c r="O806" s="9">
        <f ca="1">COUNTIF(OFFSET(Unit_CFDAs!F$2,0,0,COUNTA(Unit_CFDAs!F$2:F$68000),1),$I806)</f>
        <v>0</v>
      </c>
      <c r="P806" s="11">
        <f ca="1">COUNTIF(OFFSET(Unit_CFDAs!G$2,0,0,COUNTA(Unit_CFDAs!G$2:G$68000),1),$I806)</f>
        <v>0</v>
      </c>
      <c r="Q806" s="11">
        <f ca="1">COUNTIF(OFFSET(Unit_CFDAs!H$2,0,0,COUNTA(Unit_CFDAs!H$2:H$68000),1),$I806)</f>
        <v>0</v>
      </c>
      <c r="R806" s="11">
        <f ca="1">COUNTIF(OFFSET(Unit_CFDAs!I$2,0,0,COUNTA(Unit_CFDAs!I$2:I$68000),1),$I806)</f>
        <v>1</v>
      </c>
      <c r="S806" s="11">
        <f ca="1">COUNTIF(OFFSET(Unit_CFDAs!J$2,0,0,COUNTA(Unit_CFDAs!J$2:J$68000),1),$I806)</f>
        <v>0</v>
      </c>
      <c r="T806" s="11">
        <f ca="1">COUNTIF(OFFSET(Unit_CFDAs!K$2,0,0,COUNTA(Unit_CFDAs!K$2:K$68000),1),$I806)</f>
        <v>0</v>
      </c>
      <c r="U806" t="str">
        <f>INDEX('CFDA-Defs'!$C$2:$C$68000,MATCH(I806,'CFDA-Defs'!$B$2:$B$68000))</f>
        <v>National Institutes Of Health, Department Of Health And Human Services</v>
      </c>
      <c r="V806" t="str">
        <f>INDEX('CFDA-Defs'!$A$2:$A$68000,MATCH(I806,'CFDA-Defs'!$B$2:$B$68000))</f>
        <v>Cancer Treatment Research</v>
      </c>
    </row>
    <row r="807" spans="1:22" x14ac:dyDescent="0.2">
      <c r="A807" s="1">
        <v>40787</v>
      </c>
      <c r="B807" s="1">
        <v>41383</v>
      </c>
      <c r="C807" t="s">
        <v>7465</v>
      </c>
      <c r="D807" t="s">
        <v>7466</v>
      </c>
      <c r="E807" t="s">
        <v>5633</v>
      </c>
      <c r="F807">
        <v>1500000</v>
      </c>
      <c r="G807" t="s">
        <v>7467</v>
      </c>
      <c r="H807" t="s">
        <v>7468</v>
      </c>
      <c r="I807">
        <v>93.394999999999996</v>
      </c>
      <c r="J807" s="8">
        <f ca="1">COUNTIF(OFFSET(Unit_CFDAs!A$2,0,0,COUNTA(Unit_CFDAs!A$2:A$68000),1),$I807)</f>
        <v>1</v>
      </c>
      <c r="K807" s="8">
        <f ca="1">COUNTIF(OFFSET(Unit_CFDAs!B$2,0,0,COUNTA(Unit_CFDAs!B$2:B$68000),1),$I807)</f>
        <v>0</v>
      </c>
      <c r="L807" s="8">
        <f ca="1">COUNTIF(OFFSET(Unit_CFDAs!C$2,0,0,COUNTA(Unit_CFDAs!C$2:C$68000),1),$I807)</f>
        <v>0</v>
      </c>
      <c r="M807" s="8">
        <f ca="1">COUNTIF(OFFSET(Unit_CFDAs!D$2,0,0,COUNTA(Unit_CFDAs!D$2:D$68000),1),$I807)</f>
        <v>1</v>
      </c>
      <c r="N807" s="8">
        <f ca="1">COUNTIF(OFFSET(Unit_CFDAs!E$2,0,0,COUNTA(Unit_CFDAs!E$2:E$68000),1),$I807)</f>
        <v>0</v>
      </c>
      <c r="O807" s="9">
        <f ca="1">COUNTIF(OFFSET(Unit_CFDAs!F$2,0,0,COUNTA(Unit_CFDAs!F$2:F$68000),1),$I807)</f>
        <v>0</v>
      </c>
      <c r="P807" s="11">
        <f ca="1">COUNTIF(OFFSET(Unit_CFDAs!G$2,0,0,COUNTA(Unit_CFDAs!G$2:G$68000),1),$I807)</f>
        <v>0</v>
      </c>
      <c r="Q807" s="11">
        <f ca="1">COUNTIF(OFFSET(Unit_CFDAs!H$2,0,0,COUNTA(Unit_CFDAs!H$2:H$68000),1),$I807)</f>
        <v>0</v>
      </c>
      <c r="R807" s="11">
        <f ca="1">COUNTIF(OFFSET(Unit_CFDAs!I$2,0,0,COUNTA(Unit_CFDAs!I$2:I$68000),1),$I807)</f>
        <v>1</v>
      </c>
      <c r="S807" s="11">
        <f ca="1">COUNTIF(OFFSET(Unit_CFDAs!J$2,0,0,COUNTA(Unit_CFDAs!J$2:J$68000),1),$I807)</f>
        <v>0</v>
      </c>
      <c r="T807" s="11">
        <f ca="1">COUNTIF(OFFSET(Unit_CFDAs!K$2,0,0,COUNTA(Unit_CFDAs!K$2:K$68000),1),$I807)</f>
        <v>0</v>
      </c>
      <c r="U807" t="str">
        <f>INDEX('CFDA-Defs'!$C$2:$C$68000,MATCH(I807,'CFDA-Defs'!$B$2:$B$68000))</f>
        <v>National Institutes Of Health, Department Of Health And Human Services</v>
      </c>
      <c r="V807" t="str">
        <f>INDEX('CFDA-Defs'!$A$2:$A$68000,MATCH(I807,'CFDA-Defs'!$B$2:$B$68000))</f>
        <v>Cancer Treatment Research</v>
      </c>
    </row>
    <row r="808" spans="1:22" x14ac:dyDescent="0.2">
      <c r="A808" s="1">
        <v>40446</v>
      </c>
      <c r="B808" s="1">
        <v>41539</v>
      </c>
      <c r="C808" t="s">
        <v>9327</v>
      </c>
      <c r="D808" t="s">
        <v>9328</v>
      </c>
      <c r="E808" t="s">
        <v>5640</v>
      </c>
      <c r="F808">
        <v>2300000</v>
      </c>
      <c r="G808" t="s">
        <v>9329</v>
      </c>
      <c r="H808" t="s">
        <v>9330</v>
      </c>
      <c r="I808">
        <v>93.394999999999996</v>
      </c>
      <c r="J808" s="8">
        <f ca="1">COUNTIF(OFFSET(Unit_CFDAs!A$2,0,0,COUNTA(Unit_CFDAs!A$2:A$68000),1),$I808)</f>
        <v>1</v>
      </c>
      <c r="K808" s="8">
        <f ca="1">COUNTIF(OFFSET(Unit_CFDAs!B$2,0,0,COUNTA(Unit_CFDAs!B$2:B$68000),1),$I808)</f>
        <v>0</v>
      </c>
      <c r="L808" s="8">
        <f ca="1">COUNTIF(OFFSET(Unit_CFDAs!C$2,0,0,COUNTA(Unit_CFDAs!C$2:C$68000),1),$I808)</f>
        <v>0</v>
      </c>
      <c r="M808" s="8">
        <f ca="1">COUNTIF(OFFSET(Unit_CFDAs!D$2,0,0,COUNTA(Unit_CFDAs!D$2:D$68000),1),$I808)</f>
        <v>1</v>
      </c>
      <c r="N808" s="8">
        <f ca="1">COUNTIF(OFFSET(Unit_CFDAs!E$2,0,0,COUNTA(Unit_CFDAs!E$2:E$68000),1),$I808)</f>
        <v>0</v>
      </c>
      <c r="O808" s="9">
        <f ca="1">COUNTIF(OFFSET(Unit_CFDAs!F$2,0,0,COUNTA(Unit_CFDAs!F$2:F$68000),1),$I808)</f>
        <v>0</v>
      </c>
      <c r="P808" s="11">
        <f ca="1">COUNTIF(OFFSET(Unit_CFDAs!G$2,0,0,COUNTA(Unit_CFDAs!G$2:G$68000),1),$I808)</f>
        <v>0</v>
      </c>
      <c r="Q808" s="11">
        <f ca="1">COUNTIF(OFFSET(Unit_CFDAs!H$2,0,0,COUNTA(Unit_CFDAs!H$2:H$68000),1),$I808)</f>
        <v>0</v>
      </c>
      <c r="R808" s="11">
        <f ca="1">COUNTIF(OFFSET(Unit_CFDAs!I$2,0,0,COUNTA(Unit_CFDAs!I$2:I$68000),1),$I808)</f>
        <v>1</v>
      </c>
      <c r="S808" s="11">
        <f ca="1">COUNTIF(OFFSET(Unit_CFDAs!J$2,0,0,COUNTA(Unit_CFDAs!J$2:J$68000),1),$I808)</f>
        <v>0</v>
      </c>
      <c r="T808" s="11">
        <f ca="1">COUNTIF(OFFSET(Unit_CFDAs!K$2,0,0,COUNTA(Unit_CFDAs!K$2:K$68000),1),$I808)</f>
        <v>0</v>
      </c>
      <c r="U808" t="str">
        <f>INDEX('CFDA-Defs'!$C$2:$C$68000,MATCH(I808,'CFDA-Defs'!$B$2:$B$68000))</f>
        <v>National Institutes Of Health, Department Of Health And Human Services</v>
      </c>
      <c r="V808" t="str">
        <f>INDEX('CFDA-Defs'!$A$2:$A$68000,MATCH(I808,'CFDA-Defs'!$B$2:$B$68000))</f>
        <v>Cancer Treatment Research</v>
      </c>
    </row>
    <row r="809" spans="1:22" x14ac:dyDescent="0.2">
      <c r="A809" s="1">
        <v>41339</v>
      </c>
      <c r="B809" s="1">
        <v>42383</v>
      </c>
      <c r="C809" t="s">
        <v>9793</v>
      </c>
      <c r="D809" t="s">
        <v>9794</v>
      </c>
      <c r="E809" t="s">
        <v>5633</v>
      </c>
      <c r="F809">
        <v>200000</v>
      </c>
      <c r="G809" t="s">
        <v>9795</v>
      </c>
      <c r="H809" t="s">
        <v>9796</v>
      </c>
      <c r="I809">
        <v>93.396000000000001</v>
      </c>
      <c r="J809" s="8">
        <f ca="1">COUNTIF(OFFSET(Unit_CFDAs!A$2,0,0,COUNTA(Unit_CFDAs!A$2:A$68000),1),$I809)</f>
        <v>1</v>
      </c>
      <c r="K809" s="8">
        <f ca="1">COUNTIF(OFFSET(Unit_CFDAs!B$2,0,0,COUNTA(Unit_CFDAs!B$2:B$68000),1),$I809)</f>
        <v>0</v>
      </c>
      <c r="L809" s="8">
        <f ca="1">COUNTIF(OFFSET(Unit_CFDAs!C$2,0,0,COUNTA(Unit_CFDAs!C$2:C$68000),1),$I809)</f>
        <v>0</v>
      </c>
      <c r="M809" s="8">
        <f ca="1">COUNTIF(OFFSET(Unit_CFDAs!D$2,0,0,COUNTA(Unit_CFDAs!D$2:D$68000),1),$I809)</f>
        <v>0</v>
      </c>
      <c r="N809" s="8">
        <f ca="1">COUNTIF(OFFSET(Unit_CFDAs!E$2,0,0,COUNTA(Unit_CFDAs!E$2:E$68000),1),$I809)</f>
        <v>0</v>
      </c>
      <c r="O809" s="9">
        <f ca="1">COUNTIF(OFFSET(Unit_CFDAs!F$2,0,0,COUNTA(Unit_CFDAs!F$2:F$68000),1),$I809)</f>
        <v>0</v>
      </c>
      <c r="P809" s="11">
        <f ca="1">COUNTIF(OFFSET(Unit_CFDAs!G$2,0,0,COUNTA(Unit_CFDAs!G$2:G$68000),1),$I809)</f>
        <v>0</v>
      </c>
      <c r="Q809" s="11">
        <f ca="1">COUNTIF(OFFSET(Unit_CFDAs!H$2,0,0,COUNTA(Unit_CFDAs!H$2:H$68000),1),$I809)</f>
        <v>0</v>
      </c>
      <c r="R809" s="11">
        <f ca="1">COUNTIF(OFFSET(Unit_CFDAs!I$2,0,0,COUNTA(Unit_CFDAs!I$2:I$68000),1),$I809)</f>
        <v>1</v>
      </c>
      <c r="S809" s="11">
        <f ca="1">COUNTIF(OFFSET(Unit_CFDAs!J$2,0,0,COUNTA(Unit_CFDAs!J$2:J$68000),1),$I809)</f>
        <v>0</v>
      </c>
      <c r="T809" s="11">
        <f ca="1">COUNTIF(OFFSET(Unit_CFDAs!K$2,0,0,COUNTA(Unit_CFDAs!K$2:K$68000),1),$I809)</f>
        <v>0</v>
      </c>
      <c r="U809" t="str">
        <f>INDEX('CFDA-Defs'!$C$2:$C$68000,MATCH(I809,'CFDA-Defs'!$B$2:$B$68000))</f>
        <v>National Institutes Of Health, Department Of Health And Human Services</v>
      </c>
      <c r="V809" t="str">
        <f>INDEX('CFDA-Defs'!$A$2:$A$68000,MATCH(I809,'CFDA-Defs'!$B$2:$B$68000))</f>
        <v>Cancer Biology Research</v>
      </c>
    </row>
    <row r="810" spans="1:22" x14ac:dyDescent="0.2">
      <c r="A810" s="1">
        <v>41339</v>
      </c>
      <c r="B810" s="1">
        <v>42383</v>
      </c>
      <c r="C810" t="s">
        <v>9797</v>
      </c>
      <c r="D810" t="s">
        <v>9798</v>
      </c>
      <c r="E810" t="s">
        <v>5633</v>
      </c>
      <c r="G810" t="s">
        <v>9795</v>
      </c>
      <c r="H810" t="s">
        <v>9799</v>
      </c>
      <c r="I810">
        <v>93.396000000000001</v>
      </c>
      <c r="J810" s="8">
        <f ca="1">COUNTIF(OFFSET(Unit_CFDAs!A$2,0,0,COUNTA(Unit_CFDAs!A$2:A$68000),1),$I810)</f>
        <v>1</v>
      </c>
      <c r="K810" s="8">
        <f ca="1">COUNTIF(OFFSET(Unit_CFDAs!B$2,0,0,COUNTA(Unit_CFDAs!B$2:B$68000),1),$I810)</f>
        <v>0</v>
      </c>
      <c r="L810" s="8">
        <f ca="1">COUNTIF(OFFSET(Unit_CFDAs!C$2,0,0,COUNTA(Unit_CFDAs!C$2:C$68000),1),$I810)</f>
        <v>0</v>
      </c>
      <c r="M810" s="8">
        <f ca="1">COUNTIF(OFFSET(Unit_CFDAs!D$2,0,0,COUNTA(Unit_CFDAs!D$2:D$68000),1),$I810)</f>
        <v>0</v>
      </c>
      <c r="N810" s="8">
        <f ca="1">COUNTIF(OFFSET(Unit_CFDAs!E$2,0,0,COUNTA(Unit_CFDAs!E$2:E$68000),1),$I810)</f>
        <v>0</v>
      </c>
      <c r="O810" s="9">
        <f ca="1">COUNTIF(OFFSET(Unit_CFDAs!F$2,0,0,COUNTA(Unit_CFDAs!F$2:F$68000),1),$I810)</f>
        <v>0</v>
      </c>
      <c r="P810" s="11">
        <f ca="1">COUNTIF(OFFSET(Unit_CFDAs!G$2,0,0,COUNTA(Unit_CFDAs!G$2:G$68000),1),$I810)</f>
        <v>0</v>
      </c>
      <c r="Q810" s="11">
        <f ca="1">COUNTIF(OFFSET(Unit_CFDAs!H$2,0,0,COUNTA(Unit_CFDAs!H$2:H$68000),1),$I810)</f>
        <v>0</v>
      </c>
      <c r="R810" s="11">
        <f ca="1">COUNTIF(OFFSET(Unit_CFDAs!I$2,0,0,COUNTA(Unit_CFDAs!I$2:I$68000),1),$I810)</f>
        <v>1</v>
      </c>
      <c r="S810" s="11">
        <f ca="1">COUNTIF(OFFSET(Unit_CFDAs!J$2,0,0,COUNTA(Unit_CFDAs!J$2:J$68000),1),$I810)</f>
        <v>0</v>
      </c>
      <c r="T810" s="11">
        <f ca="1">COUNTIF(OFFSET(Unit_CFDAs!K$2,0,0,COUNTA(Unit_CFDAs!K$2:K$68000),1),$I810)</f>
        <v>0</v>
      </c>
      <c r="U810" t="str">
        <f>INDEX('CFDA-Defs'!$C$2:$C$68000,MATCH(I810,'CFDA-Defs'!$B$2:$B$68000))</f>
        <v>National Institutes Of Health, Department Of Health And Human Services</v>
      </c>
      <c r="V810" t="str">
        <f>INDEX('CFDA-Defs'!$A$2:$A$68000,MATCH(I810,'CFDA-Defs'!$B$2:$B$68000))</f>
        <v>Cancer Biology Research</v>
      </c>
    </row>
    <row r="811" spans="1:22" x14ac:dyDescent="0.2">
      <c r="A811" s="1">
        <v>41299</v>
      </c>
      <c r="B811" s="1">
        <v>41725</v>
      </c>
      <c r="C811" t="s">
        <v>8940</v>
      </c>
      <c r="D811" t="s">
        <v>8941</v>
      </c>
      <c r="E811" t="s">
        <v>5633</v>
      </c>
      <c r="F811">
        <v>135000</v>
      </c>
      <c r="G811" t="s">
        <v>8942</v>
      </c>
      <c r="H811" t="s">
        <v>8943</v>
      </c>
      <c r="I811">
        <v>93.396000000000001</v>
      </c>
      <c r="J811" s="8">
        <f ca="1">COUNTIF(OFFSET(Unit_CFDAs!A$2,0,0,COUNTA(Unit_CFDAs!A$2:A$68000),1),$I811)</f>
        <v>1</v>
      </c>
      <c r="K811" s="8">
        <f ca="1">COUNTIF(OFFSET(Unit_CFDAs!B$2,0,0,COUNTA(Unit_CFDAs!B$2:B$68000),1),$I811)</f>
        <v>0</v>
      </c>
      <c r="L811" s="8">
        <f ca="1">COUNTIF(OFFSET(Unit_CFDAs!C$2,0,0,COUNTA(Unit_CFDAs!C$2:C$68000),1),$I811)</f>
        <v>0</v>
      </c>
      <c r="M811" s="8">
        <f ca="1">COUNTIF(OFFSET(Unit_CFDAs!D$2,0,0,COUNTA(Unit_CFDAs!D$2:D$68000),1),$I811)</f>
        <v>0</v>
      </c>
      <c r="N811" s="8">
        <f ca="1">COUNTIF(OFFSET(Unit_CFDAs!E$2,0,0,COUNTA(Unit_CFDAs!E$2:E$68000),1),$I811)</f>
        <v>0</v>
      </c>
      <c r="O811" s="9">
        <f ca="1">COUNTIF(OFFSET(Unit_CFDAs!F$2,0,0,COUNTA(Unit_CFDAs!F$2:F$68000),1),$I811)</f>
        <v>0</v>
      </c>
      <c r="P811" s="11">
        <f ca="1">COUNTIF(OFFSET(Unit_CFDAs!G$2,0,0,COUNTA(Unit_CFDAs!G$2:G$68000),1),$I811)</f>
        <v>0</v>
      </c>
      <c r="Q811" s="11">
        <f ca="1">COUNTIF(OFFSET(Unit_CFDAs!H$2,0,0,COUNTA(Unit_CFDAs!H$2:H$68000),1),$I811)</f>
        <v>0</v>
      </c>
      <c r="R811" s="11">
        <f ca="1">COUNTIF(OFFSET(Unit_CFDAs!I$2,0,0,COUNTA(Unit_CFDAs!I$2:I$68000),1),$I811)</f>
        <v>1</v>
      </c>
      <c r="S811" s="11">
        <f ca="1">COUNTIF(OFFSET(Unit_CFDAs!J$2,0,0,COUNTA(Unit_CFDAs!J$2:J$68000),1),$I811)</f>
        <v>0</v>
      </c>
      <c r="T811" s="11">
        <f ca="1">COUNTIF(OFFSET(Unit_CFDAs!K$2,0,0,COUNTA(Unit_CFDAs!K$2:K$68000),1),$I811)</f>
        <v>0</v>
      </c>
      <c r="U811" t="str">
        <f>INDEX('CFDA-Defs'!$C$2:$C$68000,MATCH(I811,'CFDA-Defs'!$B$2:$B$68000))</f>
        <v>National Institutes Of Health, Department Of Health And Human Services</v>
      </c>
      <c r="V811" t="str">
        <f>INDEX('CFDA-Defs'!$A$2:$A$68000,MATCH(I811,'CFDA-Defs'!$B$2:$B$68000))</f>
        <v>Cancer Biology Research</v>
      </c>
    </row>
    <row r="812" spans="1:22" x14ac:dyDescent="0.2">
      <c r="A812" s="1">
        <v>41083</v>
      </c>
      <c r="B812" s="1">
        <v>42068</v>
      </c>
      <c r="C812" t="s">
        <v>7469</v>
      </c>
      <c r="D812" t="s">
        <v>7470</v>
      </c>
      <c r="E812" t="s">
        <v>5633</v>
      </c>
      <c r="G812" t="s">
        <v>7471</v>
      </c>
      <c r="H812" t="s">
        <v>7472</v>
      </c>
      <c r="I812">
        <v>93.396000000000001</v>
      </c>
      <c r="J812" s="8">
        <f ca="1">COUNTIF(OFFSET(Unit_CFDAs!A$2,0,0,COUNTA(Unit_CFDAs!A$2:A$68000),1),$I812)</f>
        <v>1</v>
      </c>
      <c r="K812" s="8">
        <f ca="1">COUNTIF(OFFSET(Unit_CFDAs!B$2,0,0,COUNTA(Unit_CFDAs!B$2:B$68000),1),$I812)</f>
        <v>0</v>
      </c>
      <c r="L812" s="8">
        <f ca="1">COUNTIF(OFFSET(Unit_CFDAs!C$2,0,0,COUNTA(Unit_CFDAs!C$2:C$68000),1),$I812)</f>
        <v>0</v>
      </c>
      <c r="M812" s="8">
        <f ca="1">COUNTIF(OFFSET(Unit_CFDAs!D$2,0,0,COUNTA(Unit_CFDAs!D$2:D$68000),1),$I812)</f>
        <v>0</v>
      </c>
      <c r="N812" s="8">
        <f ca="1">COUNTIF(OFFSET(Unit_CFDAs!E$2,0,0,COUNTA(Unit_CFDAs!E$2:E$68000),1),$I812)</f>
        <v>0</v>
      </c>
      <c r="O812" s="9">
        <f ca="1">COUNTIF(OFFSET(Unit_CFDAs!F$2,0,0,COUNTA(Unit_CFDAs!F$2:F$68000),1),$I812)</f>
        <v>0</v>
      </c>
      <c r="P812" s="11">
        <f ca="1">COUNTIF(OFFSET(Unit_CFDAs!G$2,0,0,COUNTA(Unit_CFDAs!G$2:G$68000),1),$I812)</f>
        <v>0</v>
      </c>
      <c r="Q812" s="11">
        <f ca="1">COUNTIF(OFFSET(Unit_CFDAs!H$2,0,0,COUNTA(Unit_CFDAs!H$2:H$68000),1),$I812)</f>
        <v>0</v>
      </c>
      <c r="R812" s="11">
        <f ca="1">COUNTIF(OFFSET(Unit_CFDAs!I$2,0,0,COUNTA(Unit_CFDAs!I$2:I$68000),1),$I812)</f>
        <v>1</v>
      </c>
      <c r="S812" s="11">
        <f ca="1">COUNTIF(OFFSET(Unit_CFDAs!J$2,0,0,COUNTA(Unit_CFDAs!J$2:J$68000),1),$I812)</f>
        <v>0</v>
      </c>
      <c r="T812" s="11">
        <f ca="1">COUNTIF(OFFSET(Unit_CFDAs!K$2,0,0,COUNTA(Unit_CFDAs!K$2:K$68000),1),$I812)</f>
        <v>0</v>
      </c>
      <c r="U812" t="str">
        <f>INDEX('CFDA-Defs'!$C$2:$C$68000,MATCH(I812,'CFDA-Defs'!$B$2:$B$68000))</f>
        <v>National Institutes Of Health, Department Of Health And Human Services</v>
      </c>
      <c r="V812" t="str">
        <f>INDEX('CFDA-Defs'!$A$2:$A$68000,MATCH(I812,'CFDA-Defs'!$B$2:$B$68000))</f>
        <v>Cancer Biology Research</v>
      </c>
    </row>
    <row r="813" spans="1:22" x14ac:dyDescent="0.2">
      <c r="A813" s="1">
        <v>41038</v>
      </c>
      <c r="B813" s="1">
        <v>42130</v>
      </c>
      <c r="C813" t="s">
        <v>7473</v>
      </c>
      <c r="D813" t="s">
        <v>7474</v>
      </c>
      <c r="E813" t="s">
        <v>5633</v>
      </c>
      <c r="F813">
        <v>200000</v>
      </c>
      <c r="G813" t="s">
        <v>7475</v>
      </c>
      <c r="H813" t="s">
        <v>7476</v>
      </c>
      <c r="I813">
        <v>93.396000000000001</v>
      </c>
      <c r="J813" s="8">
        <f ca="1">COUNTIF(OFFSET(Unit_CFDAs!A$2,0,0,COUNTA(Unit_CFDAs!A$2:A$68000),1),$I813)</f>
        <v>1</v>
      </c>
      <c r="K813" s="8">
        <f ca="1">COUNTIF(OFFSET(Unit_CFDAs!B$2,0,0,COUNTA(Unit_CFDAs!B$2:B$68000),1),$I813)</f>
        <v>0</v>
      </c>
      <c r="L813" s="8">
        <f ca="1">COUNTIF(OFFSET(Unit_CFDAs!C$2,0,0,COUNTA(Unit_CFDAs!C$2:C$68000),1),$I813)</f>
        <v>0</v>
      </c>
      <c r="M813" s="8">
        <f ca="1">COUNTIF(OFFSET(Unit_CFDAs!D$2,0,0,COUNTA(Unit_CFDAs!D$2:D$68000),1),$I813)</f>
        <v>0</v>
      </c>
      <c r="N813" s="8">
        <f ca="1">COUNTIF(OFFSET(Unit_CFDAs!E$2,0,0,COUNTA(Unit_CFDAs!E$2:E$68000),1),$I813)</f>
        <v>0</v>
      </c>
      <c r="O813" s="9">
        <f ca="1">COUNTIF(OFFSET(Unit_CFDAs!F$2,0,0,COUNTA(Unit_CFDAs!F$2:F$68000),1),$I813)</f>
        <v>0</v>
      </c>
      <c r="P813" s="11">
        <f ca="1">COUNTIF(OFFSET(Unit_CFDAs!G$2,0,0,COUNTA(Unit_CFDAs!G$2:G$68000),1),$I813)</f>
        <v>0</v>
      </c>
      <c r="Q813" s="11">
        <f ca="1">COUNTIF(OFFSET(Unit_CFDAs!H$2,0,0,COUNTA(Unit_CFDAs!H$2:H$68000),1),$I813)</f>
        <v>0</v>
      </c>
      <c r="R813" s="11">
        <f ca="1">COUNTIF(OFFSET(Unit_CFDAs!I$2,0,0,COUNTA(Unit_CFDAs!I$2:I$68000),1),$I813)</f>
        <v>1</v>
      </c>
      <c r="S813" s="11">
        <f ca="1">COUNTIF(OFFSET(Unit_CFDAs!J$2,0,0,COUNTA(Unit_CFDAs!J$2:J$68000),1),$I813)</f>
        <v>0</v>
      </c>
      <c r="T813" s="11">
        <f ca="1">COUNTIF(OFFSET(Unit_CFDAs!K$2,0,0,COUNTA(Unit_CFDAs!K$2:K$68000),1),$I813)</f>
        <v>0</v>
      </c>
      <c r="U813" t="str">
        <f>INDEX('CFDA-Defs'!$C$2:$C$68000,MATCH(I813,'CFDA-Defs'!$B$2:$B$68000))</f>
        <v>National Institutes Of Health, Department Of Health And Human Services</v>
      </c>
      <c r="V813" t="str">
        <f>INDEX('CFDA-Defs'!$A$2:$A$68000,MATCH(I813,'CFDA-Defs'!$B$2:$B$68000))</f>
        <v>Cancer Biology Research</v>
      </c>
    </row>
    <row r="814" spans="1:22" x14ac:dyDescent="0.2">
      <c r="A814" s="1">
        <v>41038</v>
      </c>
      <c r="B814" s="1">
        <v>42130</v>
      </c>
      <c r="C814" t="s">
        <v>7477</v>
      </c>
      <c r="D814" t="s">
        <v>7478</v>
      </c>
      <c r="E814" t="s">
        <v>5633</v>
      </c>
      <c r="G814" t="s">
        <v>7479</v>
      </c>
      <c r="H814" t="s">
        <v>7480</v>
      </c>
      <c r="I814">
        <v>93.396000000000001</v>
      </c>
      <c r="J814" s="8">
        <f ca="1">COUNTIF(OFFSET(Unit_CFDAs!A$2,0,0,COUNTA(Unit_CFDAs!A$2:A$68000),1),$I814)</f>
        <v>1</v>
      </c>
      <c r="K814" s="8">
        <f ca="1">COUNTIF(OFFSET(Unit_CFDAs!B$2,0,0,COUNTA(Unit_CFDAs!B$2:B$68000),1),$I814)</f>
        <v>0</v>
      </c>
      <c r="L814" s="8">
        <f ca="1">COUNTIF(OFFSET(Unit_CFDAs!C$2,0,0,COUNTA(Unit_CFDAs!C$2:C$68000),1),$I814)</f>
        <v>0</v>
      </c>
      <c r="M814" s="8">
        <f ca="1">COUNTIF(OFFSET(Unit_CFDAs!D$2,0,0,COUNTA(Unit_CFDAs!D$2:D$68000),1),$I814)</f>
        <v>0</v>
      </c>
      <c r="N814" s="8">
        <f ca="1">COUNTIF(OFFSET(Unit_CFDAs!E$2,0,0,COUNTA(Unit_CFDAs!E$2:E$68000),1),$I814)</f>
        <v>0</v>
      </c>
      <c r="O814" s="9">
        <f ca="1">COUNTIF(OFFSET(Unit_CFDAs!F$2,0,0,COUNTA(Unit_CFDAs!F$2:F$68000),1),$I814)</f>
        <v>0</v>
      </c>
      <c r="P814" s="11">
        <f ca="1">COUNTIF(OFFSET(Unit_CFDAs!G$2,0,0,COUNTA(Unit_CFDAs!G$2:G$68000),1),$I814)</f>
        <v>0</v>
      </c>
      <c r="Q814" s="11">
        <f ca="1">COUNTIF(OFFSET(Unit_CFDAs!H$2,0,0,COUNTA(Unit_CFDAs!H$2:H$68000),1),$I814)</f>
        <v>0</v>
      </c>
      <c r="R814" s="11">
        <f ca="1">COUNTIF(OFFSET(Unit_CFDAs!I$2,0,0,COUNTA(Unit_CFDAs!I$2:I$68000),1),$I814)</f>
        <v>1</v>
      </c>
      <c r="S814" s="11">
        <f ca="1">COUNTIF(OFFSET(Unit_CFDAs!J$2,0,0,COUNTA(Unit_CFDAs!J$2:J$68000),1),$I814)</f>
        <v>0</v>
      </c>
      <c r="T814" s="11">
        <f ca="1">COUNTIF(OFFSET(Unit_CFDAs!K$2,0,0,COUNTA(Unit_CFDAs!K$2:K$68000),1),$I814)</f>
        <v>0</v>
      </c>
      <c r="U814" t="str">
        <f>INDEX('CFDA-Defs'!$C$2:$C$68000,MATCH(I814,'CFDA-Defs'!$B$2:$B$68000))</f>
        <v>National Institutes Of Health, Department Of Health And Human Services</v>
      </c>
      <c r="V814" t="str">
        <f>INDEX('CFDA-Defs'!$A$2:$A$68000,MATCH(I814,'CFDA-Defs'!$B$2:$B$68000))</f>
        <v>Cancer Biology Research</v>
      </c>
    </row>
    <row r="815" spans="1:22" x14ac:dyDescent="0.2">
      <c r="A815" s="1">
        <v>41037</v>
      </c>
      <c r="B815" s="1">
        <v>42181</v>
      </c>
      <c r="C815" t="s">
        <v>7481</v>
      </c>
      <c r="D815" t="s">
        <v>7482</v>
      </c>
      <c r="E815" t="s">
        <v>5633</v>
      </c>
      <c r="F815">
        <v>200000</v>
      </c>
      <c r="G815" t="s">
        <v>7483</v>
      </c>
      <c r="H815" t="s">
        <v>7484</v>
      </c>
      <c r="I815">
        <v>93.396000000000001</v>
      </c>
      <c r="J815" s="8">
        <f ca="1">COUNTIF(OFFSET(Unit_CFDAs!A$2,0,0,COUNTA(Unit_CFDAs!A$2:A$68000),1),$I815)</f>
        <v>1</v>
      </c>
      <c r="K815" s="8">
        <f ca="1">COUNTIF(OFFSET(Unit_CFDAs!B$2,0,0,COUNTA(Unit_CFDAs!B$2:B$68000),1),$I815)</f>
        <v>0</v>
      </c>
      <c r="L815" s="8">
        <f ca="1">COUNTIF(OFFSET(Unit_CFDAs!C$2,0,0,COUNTA(Unit_CFDAs!C$2:C$68000),1),$I815)</f>
        <v>0</v>
      </c>
      <c r="M815" s="8">
        <f ca="1">COUNTIF(OFFSET(Unit_CFDAs!D$2,0,0,COUNTA(Unit_CFDAs!D$2:D$68000),1),$I815)</f>
        <v>0</v>
      </c>
      <c r="N815" s="8">
        <f ca="1">COUNTIF(OFFSET(Unit_CFDAs!E$2,0,0,COUNTA(Unit_CFDAs!E$2:E$68000),1),$I815)</f>
        <v>0</v>
      </c>
      <c r="O815" s="9">
        <f ca="1">COUNTIF(OFFSET(Unit_CFDAs!F$2,0,0,COUNTA(Unit_CFDAs!F$2:F$68000),1),$I815)</f>
        <v>0</v>
      </c>
      <c r="P815" s="11">
        <f ca="1">COUNTIF(OFFSET(Unit_CFDAs!G$2,0,0,COUNTA(Unit_CFDAs!G$2:G$68000),1),$I815)</f>
        <v>0</v>
      </c>
      <c r="Q815" s="11">
        <f ca="1">COUNTIF(OFFSET(Unit_CFDAs!H$2,0,0,COUNTA(Unit_CFDAs!H$2:H$68000),1),$I815)</f>
        <v>0</v>
      </c>
      <c r="R815" s="11">
        <f ca="1">COUNTIF(OFFSET(Unit_CFDAs!I$2,0,0,COUNTA(Unit_CFDAs!I$2:I$68000),1),$I815)</f>
        <v>1</v>
      </c>
      <c r="S815" s="11">
        <f ca="1">COUNTIF(OFFSET(Unit_CFDAs!J$2,0,0,COUNTA(Unit_CFDAs!J$2:J$68000),1),$I815)</f>
        <v>0</v>
      </c>
      <c r="T815" s="11">
        <f ca="1">COUNTIF(OFFSET(Unit_CFDAs!K$2,0,0,COUNTA(Unit_CFDAs!K$2:K$68000),1),$I815)</f>
        <v>0</v>
      </c>
      <c r="U815" t="str">
        <f>INDEX('CFDA-Defs'!$C$2:$C$68000,MATCH(I815,'CFDA-Defs'!$B$2:$B$68000))</f>
        <v>National Institutes Of Health, Department Of Health And Human Services</v>
      </c>
      <c r="V815" t="str">
        <f>INDEX('CFDA-Defs'!$A$2:$A$68000,MATCH(I815,'CFDA-Defs'!$B$2:$B$68000))</f>
        <v>Cancer Biology Research</v>
      </c>
    </row>
    <row r="816" spans="1:22" x14ac:dyDescent="0.2">
      <c r="A816" s="1">
        <v>41037</v>
      </c>
      <c r="B816" s="1">
        <v>42181</v>
      </c>
      <c r="C816" t="s">
        <v>7485</v>
      </c>
      <c r="D816" t="s">
        <v>7486</v>
      </c>
      <c r="E816" t="s">
        <v>5633</v>
      </c>
      <c r="G816" t="s">
        <v>7487</v>
      </c>
      <c r="H816" t="s">
        <v>7488</v>
      </c>
      <c r="I816">
        <v>93.396000000000001</v>
      </c>
      <c r="J816" s="8">
        <f ca="1">COUNTIF(OFFSET(Unit_CFDAs!A$2,0,0,COUNTA(Unit_CFDAs!A$2:A$68000),1),$I816)</f>
        <v>1</v>
      </c>
      <c r="K816" s="8">
        <f ca="1">COUNTIF(OFFSET(Unit_CFDAs!B$2,0,0,COUNTA(Unit_CFDAs!B$2:B$68000),1),$I816)</f>
        <v>0</v>
      </c>
      <c r="L816" s="8">
        <f ca="1">COUNTIF(OFFSET(Unit_CFDAs!C$2,0,0,COUNTA(Unit_CFDAs!C$2:C$68000),1),$I816)</f>
        <v>0</v>
      </c>
      <c r="M816" s="8">
        <f ca="1">COUNTIF(OFFSET(Unit_CFDAs!D$2,0,0,COUNTA(Unit_CFDAs!D$2:D$68000),1),$I816)</f>
        <v>0</v>
      </c>
      <c r="N816" s="8">
        <f ca="1">COUNTIF(OFFSET(Unit_CFDAs!E$2,0,0,COUNTA(Unit_CFDAs!E$2:E$68000),1),$I816)</f>
        <v>0</v>
      </c>
      <c r="O816" s="9">
        <f ca="1">COUNTIF(OFFSET(Unit_CFDAs!F$2,0,0,COUNTA(Unit_CFDAs!F$2:F$68000),1),$I816)</f>
        <v>0</v>
      </c>
      <c r="P816" s="11">
        <f ca="1">COUNTIF(OFFSET(Unit_CFDAs!G$2,0,0,COUNTA(Unit_CFDAs!G$2:G$68000),1),$I816)</f>
        <v>0</v>
      </c>
      <c r="Q816" s="11">
        <f ca="1">COUNTIF(OFFSET(Unit_CFDAs!H$2,0,0,COUNTA(Unit_CFDAs!H$2:H$68000),1),$I816)</f>
        <v>0</v>
      </c>
      <c r="R816" s="11">
        <f ca="1">COUNTIF(OFFSET(Unit_CFDAs!I$2,0,0,COUNTA(Unit_CFDAs!I$2:I$68000),1),$I816)</f>
        <v>1</v>
      </c>
      <c r="S816" s="11">
        <f ca="1">COUNTIF(OFFSET(Unit_CFDAs!J$2,0,0,COUNTA(Unit_CFDAs!J$2:J$68000),1),$I816)</f>
        <v>0</v>
      </c>
      <c r="T816" s="11">
        <f ca="1">COUNTIF(OFFSET(Unit_CFDAs!K$2,0,0,COUNTA(Unit_CFDAs!K$2:K$68000),1),$I816)</f>
        <v>0</v>
      </c>
      <c r="U816" t="str">
        <f>INDEX('CFDA-Defs'!$C$2:$C$68000,MATCH(I816,'CFDA-Defs'!$B$2:$B$68000))</f>
        <v>National Institutes Of Health, Department Of Health And Human Services</v>
      </c>
      <c r="V816" t="str">
        <f>INDEX('CFDA-Defs'!$A$2:$A$68000,MATCH(I816,'CFDA-Defs'!$B$2:$B$68000))</f>
        <v>Cancer Biology Research</v>
      </c>
    </row>
    <row r="817" spans="1:22" x14ac:dyDescent="0.2">
      <c r="A817" s="1">
        <v>41034</v>
      </c>
      <c r="B817" s="1">
        <v>42253</v>
      </c>
      <c r="C817" t="s">
        <v>7489</v>
      </c>
      <c r="D817" t="s">
        <v>7490</v>
      </c>
      <c r="E817" t="s">
        <v>5633</v>
      </c>
      <c r="F817">
        <v>200000</v>
      </c>
      <c r="G817" t="s">
        <v>7491</v>
      </c>
      <c r="H817" t="s">
        <v>7492</v>
      </c>
      <c r="I817">
        <v>93.396000000000001</v>
      </c>
      <c r="J817" s="8">
        <f ca="1">COUNTIF(OFFSET(Unit_CFDAs!A$2,0,0,COUNTA(Unit_CFDAs!A$2:A$68000),1),$I817)</f>
        <v>1</v>
      </c>
      <c r="K817" s="8">
        <f ca="1">COUNTIF(OFFSET(Unit_CFDAs!B$2,0,0,COUNTA(Unit_CFDAs!B$2:B$68000),1),$I817)</f>
        <v>0</v>
      </c>
      <c r="L817" s="8">
        <f ca="1">COUNTIF(OFFSET(Unit_CFDAs!C$2,0,0,COUNTA(Unit_CFDAs!C$2:C$68000),1),$I817)</f>
        <v>0</v>
      </c>
      <c r="M817" s="8">
        <f ca="1">COUNTIF(OFFSET(Unit_CFDAs!D$2,0,0,COUNTA(Unit_CFDAs!D$2:D$68000),1),$I817)</f>
        <v>0</v>
      </c>
      <c r="N817" s="8">
        <f ca="1">COUNTIF(OFFSET(Unit_CFDAs!E$2,0,0,COUNTA(Unit_CFDAs!E$2:E$68000),1),$I817)</f>
        <v>0</v>
      </c>
      <c r="O817" s="9">
        <f ca="1">COUNTIF(OFFSET(Unit_CFDAs!F$2,0,0,COUNTA(Unit_CFDAs!F$2:F$68000),1),$I817)</f>
        <v>0</v>
      </c>
      <c r="P817" s="11">
        <f ca="1">COUNTIF(OFFSET(Unit_CFDAs!G$2,0,0,COUNTA(Unit_CFDAs!G$2:G$68000),1),$I817)</f>
        <v>0</v>
      </c>
      <c r="Q817" s="11">
        <f ca="1">COUNTIF(OFFSET(Unit_CFDAs!H$2,0,0,COUNTA(Unit_CFDAs!H$2:H$68000),1),$I817)</f>
        <v>0</v>
      </c>
      <c r="R817" s="11">
        <f ca="1">COUNTIF(OFFSET(Unit_CFDAs!I$2,0,0,COUNTA(Unit_CFDAs!I$2:I$68000),1),$I817)</f>
        <v>1</v>
      </c>
      <c r="S817" s="11">
        <f ca="1">COUNTIF(OFFSET(Unit_CFDAs!J$2,0,0,COUNTA(Unit_CFDAs!J$2:J$68000),1),$I817)</f>
        <v>0</v>
      </c>
      <c r="T817" s="11">
        <f ca="1">COUNTIF(OFFSET(Unit_CFDAs!K$2,0,0,COUNTA(Unit_CFDAs!K$2:K$68000),1),$I817)</f>
        <v>0</v>
      </c>
      <c r="U817" t="str">
        <f>INDEX('CFDA-Defs'!$C$2:$C$68000,MATCH(I817,'CFDA-Defs'!$B$2:$B$68000))</f>
        <v>National Institutes Of Health, Department Of Health And Human Services</v>
      </c>
      <c r="V817" t="str">
        <f>INDEX('CFDA-Defs'!$A$2:$A$68000,MATCH(I817,'CFDA-Defs'!$B$2:$B$68000))</f>
        <v>Cancer Biology Research</v>
      </c>
    </row>
    <row r="818" spans="1:22" x14ac:dyDescent="0.2">
      <c r="A818" s="1">
        <v>41034</v>
      </c>
      <c r="B818" s="1">
        <v>42253</v>
      </c>
      <c r="C818" t="s">
        <v>7493</v>
      </c>
      <c r="D818" t="s">
        <v>7494</v>
      </c>
      <c r="E818" t="s">
        <v>5633</v>
      </c>
      <c r="G818" t="s">
        <v>7495</v>
      </c>
      <c r="H818" t="s">
        <v>7496</v>
      </c>
      <c r="I818">
        <v>93.396000000000001</v>
      </c>
      <c r="J818" s="8">
        <f ca="1">COUNTIF(OFFSET(Unit_CFDAs!A$2,0,0,COUNTA(Unit_CFDAs!A$2:A$68000),1),$I818)</f>
        <v>1</v>
      </c>
      <c r="K818" s="8">
        <f ca="1">COUNTIF(OFFSET(Unit_CFDAs!B$2,0,0,COUNTA(Unit_CFDAs!B$2:B$68000),1),$I818)</f>
        <v>0</v>
      </c>
      <c r="L818" s="8">
        <f ca="1">COUNTIF(OFFSET(Unit_CFDAs!C$2,0,0,COUNTA(Unit_CFDAs!C$2:C$68000),1),$I818)</f>
        <v>0</v>
      </c>
      <c r="M818" s="8">
        <f ca="1">COUNTIF(OFFSET(Unit_CFDAs!D$2,0,0,COUNTA(Unit_CFDAs!D$2:D$68000),1),$I818)</f>
        <v>0</v>
      </c>
      <c r="N818" s="8">
        <f ca="1">COUNTIF(OFFSET(Unit_CFDAs!E$2,0,0,COUNTA(Unit_CFDAs!E$2:E$68000),1),$I818)</f>
        <v>0</v>
      </c>
      <c r="O818" s="9">
        <f ca="1">COUNTIF(OFFSET(Unit_CFDAs!F$2,0,0,COUNTA(Unit_CFDAs!F$2:F$68000),1),$I818)</f>
        <v>0</v>
      </c>
      <c r="P818" s="11">
        <f ca="1">COUNTIF(OFFSET(Unit_CFDAs!G$2,0,0,COUNTA(Unit_CFDAs!G$2:G$68000),1),$I818)</f>
        <v>0</v>
      </c>
      <c r="Q818" s="11">
        <f ca="1">COUNTIF(OFFSET(Unit_CFDAs!H$2,0,0,COUNTA(Unit_CFDAs!H$2:H$68000),1),$I818)</f>
        <v>0</v>
      </c>
      <c r="R818" s="11">
        <f ca="1">COUNTIF(OFFSET(Unit_CFDAs!I$2,0,0,COUNTA(Unit_CFDAs!I$2:I$68000),1),$I818)</f>
        <v>1</v>
      </c>
      <c r="S818" s="11">
        <f ca="1">COUNTIF(OFFSET(Unit_CFDAs!J$2,0,0,COUNTA(Unit_CFDAs!J$2:J$68000),1),$I818)</f>
        <v>0</v>
      </c>
      <c r="T818" s="11">
        <f ca="1">COUNTIF(OFFSET(Unit_CFDAs!K$2,0,0,COUNTA(Unit_CFDAs!K$2:K$68000),1),$I818)</f>
        <v>0</v>
      </c>
      <c r="U818" t="str">
        <f>INDEX('CFDA-Defs'!$C$2:$C$68000,MATCH(I818,'CFDA-Defs'!$B$2:$B$68000))</f>
        <v>National Institutes Of Health, Department Of Health And Human Services</v>
      </c>
      <c r="V818" t="str">
        <f>INDEX('CFDA-Defs'!$A$2:$A$68000,MATCH(I818,'CFDA-Defs'!$B$2:$B$68000))</f>
        <v>Cancer Biology Research</v>
      </c>
    </row>
    <row r="819" spans="1:22" x14ac:dyDescent="0.2">
      <c r="A819" s="1">
        <v>41033</v>
      </c>
      <c r="B819" s="1">
        <v>42253</v>
      </c>
      <c r="C819" t="s">
        <v>7497</v>
      </c>
      <c r="D819" t="s">
        <v>7498</v>
      </c>
      <c r="E819" t="s">
        <v>5633</v>
      </c>
      <c r="F819">
        <v>200000</v>
      </c>
      <c r="G819" t="s">
        <v>7499</v>
      </c>
      <c r="H819" t="s">
        <v>7500</v>
      </c>
      <c r="I819">
        <v>93.396000000000001</v>
      </c>
      <c r="J819" s="8">
        <f ca="1">COUNTIF(OFFSET(Unit_CFDAs!A$2,0,0,COUNTA(Unit_CFDAs!A$2:A$68000),1),$I819)</f>
        <v>1</v>
      </c>
      <c r="K819" s="8">
        <f ca="1">COUNTIF(OFFSET(Unit_CFDAs!B$2,0,0,COUNTA(Unit_CFDAs!B$2:B$68000),1),$I819)</f>
        <v>0</v>
      </c>
      <c r="L819" s="8">
        <f ca="1">COUNTIF(OFFSET(Unit_CFDAs!C$2,0,0,COUNTA(Unit_CFDAs!C$2:C$68000),1),$I819)</f>
        <v>0</v>
      </c>
      <c r="M819" s="8">
        <f ca="1">COUNTIF(OFFSET(Unit_CFDAs!D$2,0,0,COUNTA(Unit_CFDAs!D$2:D$68000),1),$I819)</f>
        <v>0</v>
      </c>
      <c r="N819" s="8">
        <f ca="1">COUNTIF(OFFSET(Unit_CFDAs!E$2,0,0,COUNTA(Unit_CFDAs!E$2:E$68000),1),$I819)</f>
        <v>0</v>
      </c>
      <c r="O819" s="9">
        <f ca="1">COUNTIF(OFFSET(Unit_CFDAs!F$2,0,0,COUNTA(Unit_CFDAs!F$2:F$68000),1),$I819)</f>
        <v>0</v>
      </c>
      <c r="P819" s="11">
        <f ca="1">COUNTIF(OFFSET(Unit_CFDAs!G$2,0,0,COUNTA(Unit_CFDAs!G$2:G$68000),1),$I819)</f>
        <v>0</v>
      </c>
      <c r="Q819" s="11">
        <f ca="1">COUNTIF(OFFSET(Unit_CFDAs!H$2,0,0,COUNTA(Unit_CFDAs!H$2:H$68000),1),$I819)</f>
        <v>0</v>
      </c>
      <c r="R819" s="11">
        <f ca="1">COUNTIF(OFFSET(Unit_CFDAs!I$2,0,0,COUNTA(Unit_CFDAs!I$2:I$68000),1),$I819)</f>
        <v>1</v>
      </c>
      <c r="S819" s="11">
        <f ca="1">COUNTIF(OFFSET(Unit_CFDAs!J$2,0,0,COUNTA(Unit_CFDAs!J$2:J$68000),1),$I819)</f>
        <v>0</v>
      </c>
      <c r="T819" s="11">
        <f ca="1">COUNTIF(OFFSET(Unit_CFDAs!K$2,0,0,COUNTA(Unit_CFDAs!K$2:K$68000),1),$I819)</f>
        <v>0</v>
      </c>
      <c r="U819" t="str">
        <f>INDEX('CFDA-Defs'!$C$2:$C$68000,MATCH(I819,'CFDA-Defs'!$B$2:$B$68000))</f>
        <v>National Institutes Of Health, Department Of Health And Human Services</v>
      </c>
      <c r="V819" t="str">
        <f>INDEX('CFDA-Defs'!$A$2:$A$68000,MATCH(I819,'CFDA-Defs'!$B$2:$B$68000))</f>
        <v>Cancer Biology Research</v>
      </c>
    </row>
    <row r="820" spans="1:22" x14ac:dyDescent="0.2">
      <c r="A820" s="1">
        <v>41033</v>
      </c>
      <c r="B820" s="1">
        <v>42253</v>
      </c>
      <c r="C820" t="s">
        <v>7501</v>
      </c>
      <c r="D820" t="s">
        <v>7502</v>
      </c>
      <c r="E820" t="s">
        <v>5633</v>
      </c>
      <c r="G820" t="s">
        <v>7503</v>
      </c>
      <c r="H820" t="s">
        <v>7504</v>
      </c>
      <c r="I820">
        <v>93.396000000000001</v>
      </c>
      <c r="J820" s="8">
        <f ca="1">COUNTIF(OFFSET(Unit_CFDAs!A$2,0,0,COUNTA(Unit_CFDAs!A$2:A$68000),1),$I820)</f>
        <v>1</v>
      </c>
      <c r="K820" s="8">
        <f ca="1">COUNTIF(OFFSET(Unit_CFDAs!B$2,0,0,COUNTA(Unit_CFDAs!B$2:B$68000),1),$I820)</f>
        <v>0</v>
      </c>
      <c r="L820" s="8">
        <f ca="1">COUNTIF(OFFSET(Unit_CFDAs!C$2,0,0,COUNTA(Unit_CFDAs!C$2:C$68000),1),$I820)</f>
        <v>0</v>
      </c>
      <c r="M820" s="8">
        <f ca="1">COUNTIF(OFFSET(Unit_CFDAs!D$2,0,0,COUNTA(Unit_CFDAs!D$2:D$68000),1),$I820)</f>
        <v>0</v>
      </c>
      <c r="N820" s="8">
        <f ca="1">COUNTIF(OFFSET(Unit_CFDAs!E$2,0,0,COUNTA(Unit_CFDAs!E$2:E$68000),1),$I820)</f>
        <v>0</v>
      </c>
      <c r="O820" s="9">
        <f ca="1">COUNTIF(OFFSET(Unit_CFDAs!F$2,0,0,COUNTA(Unit_CFDAs!F$2:F$68000),1),$I820)</f>
        <v>0</v>
      </c>
      <c r="P820" s="11">
        <f ca="1">COUNTIF(OFFSET(Unit_CFDAs!G$2,0,0,COUNTA(Unit_CFDAs!G$2:G$68000),1),$I820)</f>
        <v>0</v>
      </c>
      <c r="Q820" s="11">
        <f ca="1">COUNTIF(OFFSET(Unit_CFDAs!H$2,0,0,COUNTA(Unit_CFDAs!H$2:H$68000),1),$I820)</f>
        <v>0</v>
      </c>
      <c r="R820" s="11">
        <f ca="1">COUNTIF(OFFSET(Unit_CFDAs!I$2,0,0,COUNTA(Unit_CFDAs!I$2:I$68000),1),$I820)</f>
        <v>1</v>
      </c>
      <c r="S820" s="11">
        <f ca="1">COUNTIF(OFFSET(Unit_CFDAs!J$2,0,0,COUNTA(Unit_CFDAs!J$2:J$68000),1),$I820)</f>
        <v>0</v>
      </c>
      <c r="T820" s="11">
        <f ca="1">COUNTIF(OFFSET(Unit_CFDAs!K$2,0,0,COUNTA(Unit_CFDAs!K$2:K$68000),1),$I820)</f>
        <v>0</v>
      </c>
      <c r="U820" t="str">
        <f>INDEX('CFDA-Defs'!$C$2:$C$68000,MATCH(I820,'CFDA-Defs'!$B$2:$B$68000))</f>
        <v>National Institutes Of Health, Department Of Health And Human Services</v>
      </c>
      <c r="V820" t="str">
        <f>INDEX('CFDA-Defs'!$A$2:$A$68000,MATCH(I820,'CFDA-Defs'!$B$2:$B$68000))</f>
        <v>Cancer Biology Research</v>
      </c>
    </row>
    <row r="821" spans="1:22" x14ac:dyDescent="0.2">
      <c r="A821" s="1">
        <v>41006</v>
      </c>
      <c r="B821" s="1">
        <v>42200</v>
      </c>
      <c r="C821" t="s">
        <v>7505</v>
      </c>
      <c r="D821" t="s">
        <v>7506</v>
      </c>
      <c r="E821" t="s">
        <v>5635</v>
      </c>
      <c r="F821">
        <v>200000</v>
      </c>
      <c r="G821" t="s">
        <v>7507</v>
      </c>
      <c r="H821" t="s">
        <v>7508</v>
      </c>
      <c r="I821">
        <v>93.396000000000001</v>
      </c>
      <c r="J821" s="8">
        <f ca="1">COUNTIF(OFFSET(Unit_CFDAs!A$2,0,0,COUNTA(Unit_CFDAs!A$2:A$68000),1),$I821)</f>
        <v>1</v>
      </c>
      <c r="K821" s="8">
        <f ca="1">COUNTIF(OFFSET(Unit_CFDAs!B$2,0,0,COUNTA(Unit_CFDAs!B$2:B$68000),1),$I821)</f>
        <v>0</v>
      </c>
      <c r="L821" s="8">
        <f ca="1">COUNTIF(OFFSET(Unit_CFDAs!C$2,0,0,COUNTA(Unit_CFDAs!C$2:C$68000),1),$I821)</f>
        <v>0</v>
      </c>
      <c r="M821" s="8">
        <f ca="1">COUNTIF(OFFSET(Unit_CFDAs!D$2,0,0,COUNTA(Unit_CFDAs!D$2:D$68000),1),$I821)</f>
        <v>0</v>
      </c>
      <c r="N821" s="8">
        <f ca="1">COUNTIF(OFFSET(Unit_CFDAs!E$2,0,0,COUNTA(Unit_CFDAs!E$2:E$68000),1),$I821)</f>
        <v>0</v>
      </c>
      <c r="O821" s="9">
        <f ca="1">COUNTIF(OFFSET(Unit_CFDAs!F$2,0,0,COUNTA(Unit_CFDAs!F$2:F$68000),1),$I821)</f>
        <v>0</v>
      </c>
      <c r="P821" s="11">
        <f ca="1">COUNTIF(OFFSET(Unit_CFDAs!G$2,0,0,COUNTA(Unit_CFDAs!G$2:G$68000),1),$I821)</f>
        <v>0</v>
      </c>
      <c r="Q821" s="11">
        <f ca="1">COUNTIF(OFFSET(Unit_CFDAs!H$2,0,0,COUNTA(Unit_CFDAs!H$2:H$68000),1),$I821)</f>
        <v>0</v>
      </c>
      <c r="R821" s="11">
        <f ca="1">COUNTIF(OFFSET(Unit_CFDAs!I$2,0,0,COUNTA(Unit_CFDAs!I$2:I$68000),1),$I821)</f>
        <v>1</v>
      </c>
      <c r="S821" s="11">
        <f ca="1">COUNTIF(OFFSET(Unit_CFDAs!J$2,0,0,COUNTA(Unit_CFDAs!J$2:J$68000),1),$I821)</f>
        <v>0</v>
      </c>
      <c r="T821" s="11">
        <f ca="1">COUNTIF(OFFSET(Unit_CFDAs!K$2,0,0,COUNTA(Unit_CFDAs!K$2:K$68000),1),$I821)</f>
        <v>0</v>
      </c>
      <c r="U821" t="str">
        <f>INDEX('CFDA-Defs'!$C$2:$C$68000,MATCH(I821,'CFDA-Defs'!$B$2:$B$68000))</f>
        <v>National Institutes Of Health, Department Of Health And Human Services</v>
      </c>
      <c r="V821" t="str">
        <f>INDEX('CFDA-Defs'!$A$2:$A$68000,MATCH(I821,'CFDA-Defs'!$B$2:$B$68000))</f>
        <v>Cancer Biology Research</v>
      </c>
    </row>
    <row r="822" spans="1:22" x14ac:dyDescent="0.2">
      <c r="A822" s="1">
        <v>40772</v>
      </c>
      <c r="B822" s="1">
        <v>41803</v>
      </c>
      <c r="C822" t="s">
        <v>7509</v>
      </c>
      <c r="D822" t="s">
        <v>7510</v>
      </c>
      <c r="E822" t="s">
        <v>5633</v>
      </c>
      <c r="F822">
        <v>300000</v>
      </c>
      <c r="G822" t="s">
        <v>7511</v>
      </c>
      <c r="H822" t="s">
        <v>7512</v>
      </c>
      <c r="I822">
        <v>93.396000000000001</v>
      </c>
      <c r="J822" s="8">
        <f ca="1">COUNTIF(OFFSET(Unit_CFDAs!A$2,0,0,COUNTA(Unit_CFDAs!A$2:A$68000),1),$I822)</f>
        <v>1</v>
      </c>
      <c r="K822" s="8">
        <f ca="1">COUNTIF(OFFSET(Unit_CFDAs!B$2,0,0,COUNTA(Unit_CFDAs!B$2:B$68000),1),$I822)</f>
        <v>0</v>
      </c>
      <c r="L822" s="8">
        <f ca="1">COUNTIF(OFFSET(Unit_CFDAs!C$2,0,0,COUNTA(Unit_CFDAs!C$2:C$68000),1),$I822)</f>
        <v>0</v>
      </c>
      <c r="M822" s="8">
        <f ca="1">COUNTIF(OFFSET(Unit_CFDAs!D$2,0,0,COUNTA(Unit_CFDAs!D$2:D$68000),1),$I822)</f>
        <v>0</v>
      </c>
      <c r="N822" s="8">
        <f ca="1">COUNTIF(OFFSET(Unit_CFDAs!E$2,0,0,COUNTA(Unit_CFDAs!E$2:E$68000),1),$I822)</f>
        <v>0</v>
      </c>
      <c r="O822" s="9">
        <f ca="1">COUNTIF(OFFSET(Unit_CFDAs!F$2,0,0,COUNTA(Unit_CFDAs!F$2:F$68000),1),$I822)</f>
        <v>0</v>
      </c>
      <c r="P822" s="11">
        <f ca="1">COUNTIF(OFFSET(Unit_CFDAs!G$2,0,0,COUNTA(Unit_CFDAs!G$2:G$68000),1),$I822)</f>
        <v>0</v>
      </c>
      <c r="Q822" s="11">
        <f ca="1">COUNTIF(OFFSET(Unit_CFDAs!H$2,0,0,COUNTA(Unit_CFDAs!H$2:H$68000),1),$I822)</f>
        <v>0</v>
      </c>
      <c r="R822" s="11">
        <f ca="1">COUNTIF(OFFSET(Unit_CFDAs!I$2,0,0,COUNTA(Unit_CFDAs!I$2:I$68000),1),$I822)</f>
        <v>1</v>
      </c>
      <c r="S822" s="11">
        <f ca="1">COUNTIF(OFFSET(Unit_CFDAs!J$2,0,0,COUNTA(Unit_CFDAs!J$2:J$68000),1),$I822)</f>
        <v>0</v>
      </c>
      <c r="T822" s="11">
        <f ca="1">COUNTIF(OFFSET(Unit_CFDAs!K$2,0,0,COUNTA(Unit_CFDAs!K$2:K$68000),1),$I822)</f>
        <v>0</v>
      </c>
      <c r="U822" t="str">
        <f>INDEX('CFDA-Defs'!$C$2:$C$68000,MATCH(I822,'CFDA-Defs'!$B$2:$B$68000))</f>
        <v>National Institutes Of Health, Department Of Health And Human Services</v>
      </c>
      <c r="V822" t="str">
        <f>INDEX('CFDA-Defs'!$A$2:$A$68000,MATCH(I822,'CFDA-Defs'!$B$2:$B$68000))</f>
        <v>Cancer Biology Research</v>
      </c>
    </row>
    <row r="823" spans="1:22" x14ac:dyDescent="0.2">
      <c r="A823" s="1">
        <v>40772</v>
      </c>
      <c r="B823" s="1">
        <v>41803</v>
      </c>
      <c r="C823" t="s">
        <v>7513</v>
      </c>
      <c r="D823" t="s">
        <v>7514</v>
      </c>
      <c r="E823" t="s">
        <v>5635</v>
      </c>
      <c r="F823">
        <v>600000</v>
      </c>
      <c r="G823" t="s">
        <v>7515</v>
      </c>
      <c r="H823" t="s">
        <v>7516</v>
      </c>
      <c r="I823">
        <v>93.396000000000001</v>
      </c>
      <c r="J823" s="8">
        <f ca="1">COUNTIF(OFFSET(Unit_CFDAs!A$2,0,0,COUNTA(Unit_CFDAs!A$2:A$68000),1),$I823)</f>
        <v>1</v>
      </c>
      <c r="K823" s="8">
        <f ca="1">COUNTIF(OFFSET(Unit_CFDAs!B$2,0,0,COUNTA(Unit_CFDAs!B$2:B$68000),1),$I823)</f>
        <v>0</v>
      </c>
      <c r="L823" s="8">
        <f ca="1">COUNTIF(OFFSET(Unit_CFDAs!C$2,0,0,COUNTA(Unit_CFDAs!C$2:C$68000),1),$I823)</f>
        <v>0</v>
      </c>
      <c r="M823" s="8">
        <f ca="1">COUNTIF(OFFSET(Unit_CFDAs!D$2,0,0,COUNTA(Unit_CFDAs!D$2:D$68000),1),$I823)</f>
        <v>0</v>
      </c>
      <c r="N823" s="8">
        <f ca="1">COUNTIF(OFFSET(Unit_CFDAs!E$2,0,0,COUNTA(Unit_CFDAs!E$2:E$68000),1),$I823)</f>
        <v>0</v>
      </c>
      <c r="O823" s="9">
        <f ca="1">COUNTIF(OFFSET(Unit_CFDAs!F$2,0,0,COUNTA(Unit_CFDAs!F$2:F$68000),1),$I823)</f>
        <v>0</v>
      </c>
      <c r="P823" s="11">
        <f ca="1">COUNTIF(OFFSET(Unit_CFDAs!G$2,0,0,COUNTA(Unit_CFDAs!G$2:G$68000),1),$I823)</f>
        <v>0</v>
      </c>
      <c r="Q823" s="11">
        <f ca="1">COUNTIF(OFFSET(Unit_CFDAs!H$2,0,0,COUNTA(Unit_CFDAs!H$2:H$68000),1),$I823)</f>
        <v>0</v>
      </c>
      <c r="R823" s="11">
        <f ca="1">COUNTIF(OFFSET(Unit_CFDAs!I$2,0,0,COUNTA(Unit_CFDAs!I$2:I$68000),1),$I823)</f>
        <v>1</v>
      </c>
      <c r="S823" s="11">
        <f ca="1">COUNTIF(OFFSET(Unit_CFDAs!J$2,0,0,COUNTA(Unit_CFDAs!J$2:J$68000),1),$I823)</f>
        <v>0</v>
      </c>
      <c r="T823" s="11">
        <f ca="1">COUNTIF(OFFSET(Unit_CFDAs!K$2,0,0,COUNTA(Unit_CFDAs!K$2:K$68000),1),$I823)</f>
        <v>0</v>
      </c>
      <c r="U823" t="str">
        <f>INDEX('CFDA-Defs'!$C$2:$C$68000,MATCH(I823,'CFDA-Defs'!$B$2:$B$68000))</f>
        <v>National Institutes Of Health, Department Of Health And Human Services</v>
      </c>
      <c r="V823" t="str">
        <f>INDEX('CFDA-Defs'!$A$2:$A$68000,MATCH(I823,'CFDA-Defs'!$B$2:$B$68000))</f>
        <v>Cancer Biology Research</v>
      </c>
    </row>
    <row r="824" spans="1:22" x14ac:dyDescent="0.2">
      <c r="A824" s="1">
        <v>40772</v>
      </c>
      <c r="B824" s="1">
        <v>41803</v>
      </c>
      <c r="C824" t="s">
        <v>7517</v>
      </c>
      <c r="D824" t="s">
        <v>7518</v>
      </c>
      <c r="E824" t="s">
        <v>5635</v>
      </c>
      <c r="G824" t="s">
        <v>7519</v>
      </c>
      <c r="H824" t="s">
        <v>7520</v>
      </c>
      <c r="I824">
        <v>93.396000000000001</v>
      </c>
      <c r="J824" s="8">
        <f ca="1">COUNTIF(OFFSET(Unit_CFDAs!A$2,0,0,COUNTA(Unit_CFDAs!A$2:A$68000),1),$I824)</f>
        <v>1</v>
      </c>
      <c r="K824" s="8">
        <f ca="1">COUNTIF(OFFSET(Unit_CFDAs!B$2,0,0,COUNTA(Unit_CFDAs!B$2:B$68000),1),$I824)</f>
        <v>0</v>
      </c>
      <c r="L824" s="8">
        <f ca="1">COUNTIF(OFFSET(Unit_CFDAs!C$2,0,0,COUNTA(Unit_CFDAs!C$2:C$68000),1),$I824)</f>
        <v>0</v>
      </c>
      <c r="M824" s="8">
        <f ca="1">COUNTIF(OFFSET(Unit_CFDAs!D$2,0,0,COUNTA(Unit_CFDAs!D$2:D$68000),1),$I824)</f>
        <v>0</v>
      </c>
      <c r="N824" s="8">
        <f ca="1">COUNTIF(OFFSET(Unit_CFDAs!E$2,0,0,COUNTA(Unit_CFDAs!E$2:E$68000),1),$I824)</f>
        <v>0</v>
      </c>
      <c r="O824" s="9">
        <f ca="1">COUNTIF(OFFSET(Unit_CFDAs!F$2,0,0,COUNTA(Unit_CFDAs!F$2:F$68000),1),$I824)</f>
        <v>0</v>
      </c>
      <c r="P824" s="11">
        <f ca="1">COUNTIF(OFFSET(Unit_CFDAs!G$2,0,0,COUNTA(Unit_CFDAs!G$2:G$68000),1),$I824)</f>
        <v>0</v>
      </c>
      <c r="Q824" s="11">
        <f ca="1">COUNTIF(OFFSET(Unit_CFDAs!H$2,0,0,COUNTA(Unit_CFDAs!H$2:H$68000),1),$I824)</f>
        <v>0</v>
      </c>
      <c r="R824" s="11">
        <f ca="1">COUNTIF(OFFSET(Unit_CFDAs!I$2,0,0,COUNTA(Unit_CFDAs!I$2:I$68000),1),$I824)</f>
        <v>1</v>
      </c>
      <c r="S824" s="11">
        <f ca="1">COUNTIF(OFFSET(Unit_CFDAs!J$2,0,0,COUNTA(Unit_CFDAs!J$2:J$68000),1),$I824)</f>
        <v>0</v>
      </c>
      <c r="T824" s="11">
        <f ca="1">COUNTIF(OFFSET(Unit_CFDAs!K$2,0,0,COUNTA(Unit_CFDAs!K$2:K$68000),1),$I824)</f>
        <v>0</v>
      </c>
      <c r="U824" t="str">
        <f>INDEX('CFDA-Defs'!$C$2:$C$68000,MATCH(I824,'CFDA-Defs'!$B$2:$B$68000))</f>
        <v>National Institutes Of Health, Department Of Health And Human Services</v>
      </c>
      <c r="V824" t="str">
        <f>INDEX('CFDA-Defs'!$A$2:$A$68000,MATCH(I824,'CFDA-Defs'!$B$2:$B$68000))</f>
        <v>Cancer Biology Research</v>
      </c>
    </row>
    <row r="825" spans="1:22" x14ac:dyDescent="0.2">
      <c r="A825" s="1">
        <v>40772</v>
      </c>
      <c r="B825" s="1">
        <v>41803</v>
      </c>
      <c r="C825" t="s">
        <v>7521</v>
      </c>
      <c r="D825" t="s">
        <v>7522</v>
      </c>
      <c r="E825" t="s">
        <v>5633</v>
      </c>
      <c r="F825">
        <v>200000</v>
      </c>
      <c r="G825" t="s">
        <v>7523</v>
      </c>
      <c r="H825" t="s">
        <v>7524</v>
      </c>
      <c r="I825">
        <v>93.396000000000001</v>
      </c>
      <c r="J825" s="8">
        <f ca="1">COUNTIF(OFFSET(Unit_CFDAs!A$2,0,0,COUNTA(Unit_CFDAs!A$2:A$68000),1),$I825)</f>
        <v>1</v>
      </c>
      <c r="K825" s="8">
        <f ca="1">COUNTIF(OFFSET(Unit_CFDAs!B$2,0,0,COUNTA(Unit_CFDAs!B$2:B$68000),1),$I825)</f>
        <v>0</v>
      </c>
      <c r="L825" s="8">
        <f ca="1">COUNTIF(OFFSET(Unit_CFDAs!C$2,0,0,COUNTA(Unit_CFDAs!C$2:C$68000),1),$I825)</f>
        <v>0</v>
      </c>
      <c r="M825" s="8">
        <f ca="1">COUNTIF(OFFSET(Unit_CFDAs!D$2,0,0,COUNTA(Unit_CFDAs!D$2:D$68000),1),$I825)</f>
        <v>0</v>
      </c>
      <c r="N825" s="8">
        <f ca="1">COUNTIF(OFFSET(Unit_CFDAs!E$2,0,0,COUNTA(Unit_CFDAs!E$2:E$68000),1),$I825)</f>
        <v>0</v>
      </c>
      <c r="O825" s="9">
        <f ca="1">COUNTIF(OFFSET(Unit_CFDAs!F$2,0,0,COUNTA(Unit_CFDAs!F$2:F$68000),1),$I825)</f>
        <v>0</v>
      </c>
      <c r="P825" s="11">
        <f ca="1">COUNTIF(OFFSET(Unit_CFDAs!G$2,0,0,COUNTA(Unit_CFDAs!G$2:G$68000),1),$I825)</f>
        <v>0</v>
      </c>
      <c r="Q825" s="11">
        <f ca="1">COUNTIF(OFFSET(Unit_CFDAs!H$2,0,0,COUNTA(Unit_CFDAs!H$2:H$68000),1),$I825)</f>
        <v>0</v>
      </c>
      <c r="R825" s="11">
        <f ca="1">COUNTIF(OFFSET(Unit_CFDAs!I$2,0,0,COUNTA(Unit_CFDAs!I$2:I$68000),1),$I825)</f>
        <v>1</v>
      </c>
      <c r="S825" s="11">
        <f ca="1">COUNTIF(OFFSET(Unit_CFDAs!J$2,0,0,COUNTA(Unit_CFDAs!J$2:J$68000),1),$I825)</f>
        <v>0</v>
      </c>
      <c r="T825" s="11">
        <f ca="1">COUNTIF(OFFSET(Unit_CFDAs!K$2,0,0,COUNTA(Unit_CFDAs!K$2:K$68000),1),$I825)</f>
        <v>0</v>
      </c>
      <c r="U825" t="str">
        <f>INDEX('CFDA-Defs'!$C$2:$C$68000,MATCH(I825,'CFDA-Defs'!$B$2:$B$68000))</f>
        <v>National Institutes Of Health, Department Of Health And Human Services</v>
      </c>
      <c r="V825" t="str">
        <f>INDEX('CFDA-Defs'!$A$2:$A$68000,MATCH(I825,'CFDA-Defs'!$B$2:$B$68000))</f>
        <v>Cancer Biology Research</v>
      </c>
    </row>
    <row r="826" spans="1:22" x14ac:dyDescent="0.2">
      <c r="A826" s="1">
        <v>41263</v>
      </c>
      <c r="B826" s="1">
        <v>42375</v>
      </c>
      <c r="C826" t="s">
        <v>9339</v>
      </c>
      <c r="D826" t="s">
        <v>7525</v>
      </c>
      <c r="E826" t="s">
        <v>5633</v>
      </c>
      <c r="G826" t="s">
        <v>9340</v>
      </c>
      <c r="H826" t="s">
        <v>9341</v>
      </c>
      <c r="I826">
        <v>93.397000000000006</v>
      </c>
      <c r="J826" s="8">
        <f ca="1">COUNTIF(OFFSET(Unit_CFDAs!A$2,0,0,COUNTA(Unit_CFDAs!A$2:A$68000),1),$I826)</f>
        <v>0</v>
      </c>
      <c r="K826" s="8">
        <f ca="1">COUNTIF(OFFSET(Unit_CFDAs!B$2,0,0,COUNTA(Unit_CFDAs!B$2:B$68000),1),$I826)</f>
        <v>0</v>
      </c>
      <c r="L826" s="8">
        <f ca="1">COUNTIF(OFFSET(Unit_CFDAs!C$2,0,0,COUNTA(Unit_CFDAs!C$2:C$68000),1),$I826)</f>
        <v>0</v>
      </c>
      <c r="M826" s="8">
        <f ca="1">COUNTIF(OFFSET(Unit_CFDAs!D$2,0,0,COUNTA(Unit_CFDAs!D$2:D$68000),1),$I826)</f>
        <v>0</v>
      </c>
      <c r="N826" s="8">
        <f ca="1">COUNTIF(OFFSET(Unit_CFDAs!E$2,0,0,COUNTA(Unit_CFDAs!E$2:E$68000),1),$I826)</f>
        <v>0</v>
      </c>
      <c r="O826" s="9">
        <f ca="1">COUNTIF(OFFSET(Unit_CFDAs!F$2,0,0,COUNTA(Unit_CFDAs!F$2:F$68000),1),$I826)</f>
        <v>0</v>
      </c>
      <c r="P826" s="11">
        <f ca="1">COUNTIF(OFFSET(Unit_CFDAs!G$2,0,0,COUNTA(Unit_CFDAs!G$2:G$68000),1),$I826)</f>
        <v>0</v>
      </c>
      <c r="Q826" s="11">
        <f ca="1">COUNTIF(OFFSET(Unit_CFDAs!H$2,0,0,COUNTA(Unit_CFDAs!H$2:H$68000),1),$I826)</f>
        <v>0</v>
      </c>
      <c r="R826" s="11">
        <f ca="1">COUNTIF(OFFSET(Unit_CFDAs!I$2,0,0,COUNTA(Unit_CFDAs!I$2:I$68000),1),$I826)</f>
        <v>0</v>
      </c>
      <c r="S826" s="11">
        <f ca="1">COUNTIF(OFFSET(Unit_CFDAs!J$2,0,0,COUNTA(Unit_CFDAs!J$2:J$68000),1),$I826)</f>
        <v>0</v>
      </c>
      <c r="T826" s="11">
        <f ca="1">COUNTIF(OFFSET(Unit_CFDAs!K$2,0,0,COUNTA(Unit_CFDAs!K$2:K$68000),1),$I826)</f>
        <v>0</v>
      </c>
      <c r="U826" t="str">
        <f>INDEX('CFDA-Defs'!$C$2:$C$68000,MATCH(I826,'CFDA-Defs'!$B$2:$B$68000))</f>
        <v>National Institutes Of Health, Department Of Health And Human Services</v>
      </c>
      <c r="V826" t="str">
        <f>INDEX('CFDA-Defs'!$A$2:$A$68000,MATCH(I826,'CFDA-Defs'!$B$2:$B$68000))</f>
        <v>Cancer Centers Support Grants</v>
      </c>
    </row>
    <row r="827" spans="1:22" x14ac:dyDescent="0.2">
      <c r="A827" s="1">
        <v>41248</v>
      </c>
      <c r="B827" s="1">
        <v>41645</v>
      </c>
      <c r="C827" t="s">
        <v>9343</v>
      </c>
      <c r="D827" t="s">
        <v>9342</v>
      </c>
      <c r="E827" t="s">
        <v>5633</v>
      </c>
      <c r="G827" t="s">
        <v>9344</v>
      </c>
      <c r="H827" t="s">
        <v>9345</v>
      </c>
      <c r="I827">
        <v>93.397999999999996</v>
      </c>
      <c r="J827" s="8">
        <f ca="1">COUNTIF(OFFSET(Unit_CFDAs!A$2,0,0,COUNTA(Unit_CFDAs!A$2:A$68000),1),$I827)</f>
        <v>1</v>
      </c>
      <c r="K827" s="8">
        <f ca="1">COUNTIF(OFFSET(Unit_CFDAs!B$2,0,0,COUNTA(Unit_CFDAs!B$2:B$68000),1),$I827)</f>
        <v>0</v>
      </c>
      <c r="L827" s="8">
        <f ca="1">COUNTIF(OFFSET(Unit_CFDAs!C$2,0,0,COUNTA(Unit_CFDAs!C$2:C$68000),1),$I827)</f>
        <v>0</v>
      </c>
      <c r="M827" s="8">
        <f ca="1">COUNTIF(OFFSET(Unit_CFDAs!D$2,0,0,COUNTA(Unit_CFDAs!D$2:D$68000),1),$I827)</f>
        <v>0</v>
      </c>
      <c r="N827" s="8">
        <f ca="1">COUNTIF(OFFSET(Unit_CFDAs!E$2,0,0,COUNTA(Unit_CFDAs!E$2:E$68000),1),$I827)</f>
        <v>0</v>
      </c>
      <c r="O827" s="9">
        <f ca="1">COUNTIF(OFFSET(Unit_CFDAs!F$2,0,0,COUNTA(Unit_CFDAs!F$2:F$68000),1),$I827)</f>
        <v>0</v>
      </c>
      <c r="P827" s="11">
        <f ca="1">COUNTIF(OFFSET(Unit_CFDAs!G$2,0,0,COUNTA(Unit_CFDAs!G$2:G$68000),1),$I827)</f>
        <v>0</v>
      </c>
      <c r="Q827" s="11">
        <f ca="1">COUNTIF(OFFSET(Unit_CFDAs!H$2,0,0,COUNTA(Unit_CFDAs!H$2:H$68000),1),$I827)</f>
        <v>0</v>
      </c>
      <c r="R827" s="11">
        <f ca="1">COUNTIF(OFFSET(Unit_CFDAs!I$2,0,0,COUNTA(Unit_CFDAs!I$2:I$68000),1),$I827)</f>
        <v>1</v>
      </c>
      <c r="S827" s="11">
        <f ca="1">COUNTIF(OFFSET(Unit_CFDAs!J$2,0,0,COUNTA(Unit_CFDAs!J$2:J$68000),1),$I827)</f>
        <v>0</v>
      </c>
      <c r="T827" s="11">
        <f ca="1">COUNTIF(OFFSET(Unit_CFDAs!K$2,0,0,COUNTA(Unit_CFDAs!K$2:K$68000),1),$I827)</f>
        <v>0</v>
      </c>
      <c r="U827" t="str">
        <f>INDEX('CFDA-Defs'!$C$2:$C$68000,MATCH(I827,'CFDA-Defs'!$B$2:$B$68000))</f>
        <v>National Institutes Of Health, Department Of Health And Human Services</v>
      </c>
      <c r="V827" t="str">
        <f>INDEX('CFDA-Defs'!$A$2:$A$68000,MATCH(I827,'CFDA-Defs'!$B$2:$B$68000))</f>
        <v>Cancer Research Manpower</v>
      </c>
    </row>
    <row r="828" spans="1:22" x14ac:dyDescent="0.2">
      <c r="A828" s="1">
        <v>41237</v>
      </c>
      <c r="B828" s="1">
        <v>42253</v>
      </c>
      <c r="C828" t="s">
        <v>9346</v>
      </c>
      <c r="D828" t="s">
        <v>9347</v>
      </c>
      <c r="E828" t="s">
        <v>5633</v>
      </c>
      <c r="F828">
        <v>500000</v>
      </c>
      <c r="G828" t="s">
        <v>9348</v>
      </c>
      <c r="H828" t="s">
        <v>9349</v>
      </c>
      <c r="I828">
        <v>93.397999999999996</v>
      </c>
      <c r="J828" s="8">
        <f ca="1">COUNTIF(OFFSET(Unit_CFDAs!A$2,0,0,COUNTA(Unit_CFDAs!A$2:A$68000),1),$I828)</f>
        <v>1</v>
      </c>
      <c r="K828" s="8">
        <f ca="1">COUNTIF(OFFSET(Unit_CFDAs!B$2,0,0,COUNTA(Unit_CFDAs!B$2:B$68000),1),$I828)</f>
        <v>0</v>
      </c>
      <c r="L828" s="8">
        <f ca="1">COUNTIF(OFFSET(Unit_CFDAs!C$2,0,0,COUNTA(Unit_CFDAs!C$2:C$68000),1),$I828)</f>
        <v>0</v>
      </c>
      <c r="M828" s="8">
        <f ca="1">COUNTIF(OFFSET(Unit_CFDAs!D$2,0,0,COUNTA(Unit_CFDAs!D$2:D$68000),1),$I828)</f>
        <v>0</v>
      </c>
      <c r="N828" s="8">
        <f ca="1">COUNTIF(OFFSET(Unit_CFDAs!E$2,0,0,COUNTA(Unit_CFDAs!E$2:E$68000),1),$I828)</f>
        <v>0</v>
      </c>
      <c r="O828" s="9">
        <f ca="1">COUNTIF(OFFSET(Unit_CFDAs!F$2,0,0,COUNTA(Unit_CFDAs!F$2:F$68000),1),$I828)</f>
        <v>0</v>
      </c>
      <c r="P828" s="11">
        <f ca="1">COUNTIF(OFFSET(Unit_CFDAs!G$2,0,0,COUNTA(Unit_CFDAs!G$2:G$68000),1),$I828)</f>
        <v>0</v>
      </c>
      <c r="Q828" s="11">
        <f ca="1">COUNTIF(OFFSET(Unit_CFDAs!H$2,0,0,COUNTA(Unit_CFDAs!H$2:H$68000),1),$I828)</f>
        <v>0</v>
      </c>
      <c r="R828" s="11">
        <f ca="1">COUNTIF(OFFSET(Unit_CFDAs!I$2,0,0,COUNTA(Unit_CFDAs!I$2:I$68000),1),$I828)</f>
        <v>1</v>
      </c>
      <c r="S828" s="11">
        <f ca="1">COUNTIF(OFFSET(Unit_CFDAs!J$2,0,0,COUNTA(Unit_CFDAs!J$2:J$68000),1),$I828)</f>
        <v>0</v>
      </c>
      <c r="T828" s="11">
        <f ca="1">COUNTIF(OFFSET(Unit_CFDAs!K$2,0,0,COUNTA(Unit_CFDAs!K$2:K$68000),1),$I828)</f>
        <v>0</v>
      </c>
      <c r="U828" t="str">
        <f>INDEX('CFDA-Defs'!$C$2:$C$68000,MATCH(I828,'CFDA-Defs'!$B$2:$B$68000))</f>
        <v>National Institutes Of Health, Department Of Health And Human Services</v>
      </c>
      <c r="V828" t="str">
        <f>INDEX('CFDA-Defs'!$A$2:$A$68000,MATCH(I828,'CFDA-Defs'!$B$2:$B$68000))</f>
        <v>Cancer Research Manpower</v>
      </c>
    </row>
    <row r="829" spans="1:22" x14ac:dyDescent="0.2">
      <c r="A829" s="1">
        <v>41185</v>
      </c>
      <c r="B829" s="1">
        <v>42069</v>
      </c>
      <c r="C829" t="s">
        <v>8449</v>
      </c>
      <c r="D829" t="s">
        <v>8275</v>
      </c>
      <c r="E829" t="s">
        <v>5633</v>
      </c>
      <c r="G829" t="s">
        <v>8450</v>
      </c>
      <c r="H829" t="s">
        <v>8451</v>
      </c>
      <c r="I829">
        <v>93.397999999999996</v>
      </c>
      <c r="J829" s="8">
        <f ca="1">COUNTIF(OFFSET(Unit_CFDAs!A$2,0,0,COUNTA(Unit_CFDAs!A$2:A$68000),1),$I829)</f>
        <v>1</v>
      </c>
      <c r="K829" s="8">
        <f ca="1">COUNTIF(OFFSET(Unit_CFDAs!B$2,0,0,COUNTA(Unit_CFDAs!B$2:B$68000),1),$I829)</f>
        <v>0</v>
      </c>
      <c r="L829" s="8">
        <f ca="1">COUNTIF(OFFSET(Unit_CFDAs!C$2,0,0,COUNTA(Unit_CFDAs!C$2:C$68000),1),$I829)</f>
        <v>0</v>
      </c>
      <c r="M829" s="8">
        <f ca="1">COUNTIF(OFFSET(Unit_CFDAs!D$2,0,0,COUNTA(Unit_CFDAs!D$2:D$68000),1),$I829)</f>
        <v>0</v>
      </c>
      <c r="N829" s="8">
        <f ca="1">COUNTIF(OFFSET(Unit_CFDAs!E$2,0,0,COUNTA(Unit_CFDAs!E$2:E$68000),1),$I829)</f>
        <v>0</v>
      </c>
      <c r="O829" s="9">
        <f ca="1">COUNTIF(OFFSET(Unit_CFDAs!F$2,0,0,COUNTA(Unit_CFDAs!F$2:F$68000),1),$I829)</f>
        <v>0</v>
      </c>
      <c r="P829" s="11">
        <f ca="1">COUNTIF(OFFSET(Unit_CFDAs!G$2,0,0,COUNTA(Unit_CFDAs!G$2:G$68000),1),$I829)</f>
        <v>0</v>
      </c>
      <c r="Q829" s="11">
        <f ca="1">COUNTIF(OFFSET(Unit_CFDAs!H$2,0,0,COUNTA(Unit_CFDAs!H$2:H$68000),1),$I829)</f>
        <v>0</v>
      </c>
      <c r="R829" s="11">
        <f ca="1">COUNTIF(OFFSET(Unit_CFDAs!I$2,0,0,COUNTA(Unit_CFDAs!I$2:I$68000),1),$I829)</f>
        <v>1</v>
      </c>
      <c r="S829" s="11">
        <f ca="1">COUNTIF(OFFSET(Unit_CFDAs!J$2,0,0,COUNTA(Unit_CFDAs!J$2:J$68000),1),$I829)</f>
        <v>0</v>
      </c>
      <c r="T829" s="11">
        <f ca="1">COUNTIF(OFFSET(Unit_CFDAs!K$2,0,0,COUNTA(Unit_CFDAs!K$2:K$68000),1),$I829)</f>
        <v>0</v>
      </c>
      <c r="U829" t="str">
        <f>INDEX('CFDA-Defs'!$C$2:$C$68000,MATCH(I829,'CFDA-Defs'!$B$2:$B$68000))</f>
        <v>National Institutes Of Health, Department Of Health And Human Services</v>
      </c>
      <c r="V829" t="str">
        <f>INDEX('CFDA-Defs'!$A$2:$A$68000,MATCH(I829,'CFDA-Defs'!$B$2:$B$68000))</f>
        <v>Cancer Research Manpower</v>
      </c>
    </row>
    <row r="830" spans="1:22" x14ac:dyDescent="0.2">
      <c r="A830" s="1">
        <v>41131</v>
      </c>
      <c r="B830" s="1">
        <v>41645</v>
      </c>
      <c r="C830" t="s">
        <v>7526</v>
      </c>
      <c r="D830" t="s">
        <v>7527</v>
      </c>
      <c r="E830" t="s">
        <v>5633</v>
      </c>
      <c r="G830" t="s">
        <v>7528</v>
      </c>
      <c r="H830" t="s">
        <v>7529</v>
      </c>
      <c r="I830">
        <v>93.397999999999996</v>
      </c>
      <c r="J830" s="8">
        <f ca="1">COUNTIF(OFFSET(Unit_CFDAs!A$2,0,0,COUNTA(Unit_CFDAs!A$2:A$68000),1),$I830)</f>
        <v>1</v>
      </c>
      <c r="K830" s="8">
        <f ca="1">COUNTIF(OFFSET(Unit_CFDAs!B$2,0,0,COUNTA(Unit_CFDAs!B$2:B$68000),1),$I830)</f>
        <v>0</v>
      </c>
      <c r="L830" s="8">
        <f ca="1">COUNTIF(OFFSET(Unit_CFDAs!C$2,0,0,COUNTA(Unit_CFDAs!C$2:C$68000),1),$I830)</f>
        <v>0</v>
      </c>
      <c r="M830" s="8">
        <f ca="1">COUNTIF(OFFSET(Unit_CFDAs!D$2,0,0,COUNTA(Unit_CFDAs!D$2:D$68000),1),$I830)</f>
        <v>0</v>
      </c>
      <c r="N830" s="8">
        <f ca="1">COUNTIF(OFFSET(Unit_CFDAs!E$2,0,0,COUNTA(Unit_CFDAs!E$2:E$68000),1),$I830)</f>
        <v>0</v>
      </c>
      <c r="O830" s="9">
        <f ca="1">COUNTIF(OFFSET(Unit_CFDAs!F$2,0,0,COUNTA(Unit_CFDAs!F$2:F$68000),1),$I830)</f>
        <v>0</v>
      </c>
      <c r="P830" s="11">
        <f ca="1">COUNTIF(OFFSET(Unit_CFDAs!G$2,0,0,COUNTA(Unit_CFDAs!G$2:G$68000),1),$I830)</f>
        <v>0</v>
      </c>
      <c r="Q830" s="11">
        <f ca="1">COUNTIF(OFFSET(Unit_CFDAs!H$2,0,0,COUNTA(Unit_CFDAs!H$2:H$68000),1),$I830)</f>
        <v>0</v>
      </c>
      <c r="R830" s="11">
        <f ca="1">COUNTIF(OFFSET(Unit_CFDAs!I$2,0,0,COUNTA(Unit_CFDAs!I$2:I$68000),1),$I830)</f>
        <v>1</v>
      </c>
      <c r="S830" s="11">
        <f ca="1">COUNTIF(OFFSET(Unit_CFDAs!J$2,0,0,COUNTA(Unit_CFDAs!J$2:J$68000),1),$I830)</f>
        <v>0</v>
      </c>
      <c r="T830" s="11">
        <f ca="1">COUNTIF(OFFSET(Unit_CFDAs!K$2,0,0,COUNTA(Unit_CFDAs!K$2:K$68000),1),$I830)</f>
        <v>0</v>
      </c>
      <c r="U830" t="str">
        <f>INDEX('CFDA-Defs'!$C$2:$C$68000,MATCH(I830,'CFDA-Defs'!$B$2:$B$68000))</f>
        <v>National Institutes Of Health, Department Of Health And Human Services</v>
      </c>
      <c r="V830" t="str">
        <f>INDEX('CFDA-Defs'!$A$2:$A$68000,MATCH(I830,'CFDA-Defs'!$B$2:$B$68000))</f>
        <v>Cancer Research Manpower</v>
      </c>
    </row>
    <row r="831" spans="1:22" x14ac:dyDescent="0.2">
      <c r="A831" s="1">
        <v>41131</v>
      </c>
      <c r="B831" s="1">
        <v>41645</v>
      </c>
      <c r="C831" t="s">
        <v>7530</v>
      </c>
      <c r="D831" t="s">
        <v>7531</v>
      </c>
      <c r="E831" t="s">
        <v>5633</v>
      </c>
      <c r="G831" t="s">
        <v>7532</v>
      </c>
      <c r="H831" t="s">
        <v>7533</v>
      </c>
      <c r="I831">
        <v>93.397999999999996</v>
      </c>
      <c r="J831" s="8">
        <f ca="1">COUNTIF(OFFSET(Unit_CFDAs!A$2,0,0,COUNTA(Unit_CFDAs!A$2:A$68000),1),$I831)</f>
        <v>1</v>
      </c>
      <c r="K831" s="8">
        <f ca="1">COUNTIF(OFFSET(Unit_CFDAs!B$2,0,0,COUNTA(Unit_CFDAs!B$2:B$68000),1),$I831)</f>
        <v>0</v>
      </c>
      <c r="L831" s="8">
        <f ca="1">COUNTIF(OFFSET(Unit_CFDAs!C$2,0,0,COUNTA(Unit_CFDAs!C$2:C$68000),1),$I831)</f>
        <v>0</v>
      </c>
      <c r="M831" s="8">
        <f ca="1">COUNTIF(OFFSET(Unit_CFDAs!D$2,0,0,COUNTA(Unit_CFDAs!D$2:D$68000),1),$I831)</f>
        <v>0</v>
      </c>
      <c r="N831" s="8">
        <f ca="1">COUNTIF(OFFSET(Unit_CFDAs!E$2,0,0,COUNTA(Unit_CFDAs!E$2:E$68000),1),$I831)</f>
        <v>0</v>
      </c>
      <c r="O831" s="9">
        <f ca="1">COUNTIF(OFFSET(Unit_CFDAs!F$2,0,0,COUNTA(Unit_CFDAs!F$2:F$68000),1),$I831)</f>
        <v>0</v>
      </c>
      <c r="P831" s="11">
        <f ca="1">COUNTIF(OFFSET(Unit_CFDAs!G$2,0,0,COUNTA(Unit_CFDAs!G$2:G$68000),1),$I831)</f>
        <v>0</v>
      </c>
      <c r="Q831" s="11">
        <f ca="1">COUNTIF(OFFSET(Unit_CFDAs!H$2,0,0,COUNTA(Unit_CFDAs!H$2:H$68000),1),$I831)</f>
        <v>0</v>
      </c>
      <c r="R831" s="11">
        <f ca="1">COUNTIF(OFFSET(Unit_CFDAs!I$2,0,0,COUNTA(Unit_CFDAs!I$2:I$68000),1),$I831)</f>
        <v>1</v>
      </c>
      <c r="S831" s="11">
        <f ca="1">COUNTIF(OFFSET(Unit_CFDAs!J$2,0,0,COUNTA(Unit_CFDAs!J$2:J$68000),1),$I831)</f>
        <v>0</v>
      </c>
      <c r="T831" s="11">
        <f ca="1">COUNTIF(OFFSET(Unit_CFDAs!K$2,0,0,COUNTA(Unit_CFDAs!K$2:K$68000),1),$I831)</f>
        <v>0</v>
      </c>
      <c r="U831" t="str">
        <f>INDEX('CFDA-Defs'!$C$2:$C$68000,MATCH(I831,'CFDA-Defs'!$B$2:$B$68000))</f>
        <v>National Institutes Of Health, Department Of Health And Human Services</v>
      </c>
      <c r="V831" t="str">
        <f>INDEX('CFDA-Defs'!$A$2:$A$68000,MATCH(I831,'CFDA-Defs'!$B$2:$B$68000))</f>
        <v>Cancer Research Manpower</v>
      </c>
    </row>
    <row r="832" spans="1:22" x14ac:dyDescent="0.2">
      <c r="A832" s="1">
        <v>41054</v>
      </c>
      <c r="B832" s="1">
        <v>41645</v>
      </c>
      <c r="C832" t="s">
        <v>7534</v>
      </c>
      <c r="D832" t="s">
        <v>7535</v>
      </c>
      <c r="E832" t="s">
        <v>5633</v>
      </c>
      <c r="G832" t="s">
        <v>7536</v>
      </c>
      <c r="H832" t="s">
        <v>7537</v>
      </c>
      <c r="I832">
        <v>93.397999999999996</v>
      </c>
      <c r="J832" s="8">
        <f ca="1">COUNTIF(OFFSET(Unit_CFDAs!A$2,0,0,COUNTA(Unit_CFDAs!A$2:A$68000),1),$I832)</f>
        <v>1</v>
      </c>
      <c r="K832" s="8">
        <f ca="1">COUNTIF(OFFSET(Unit_CFDAs!B$2,0,0,COUNTA(Unit_CFDAs!B$2:B$68000),1),$I832)</f>
        <v>0</v>
      </c>
      <c r="L832" s="8">
        <f ca="1">COUNTIF(OFFSET(Unit_CFDAs!C$2,0,0,COUNTA(Unit_CFDAs!C$2:C$68000),1),$I832)</f>
        <v>0</v>
      </c>
      <c r="M832" s="8">
        <f ca="1">COUNTIF(OFFSET(Unit_CFDAs!D$2,0,0,COUNTA(Unit_CFDAs!D$2:D$68000),1),$I832)</f>
        <v>0</v>
      </c>
      <c r="N832" s="8">
        <f ca="1">COUNTIF(OFFSET(Unit_CFDAs!E$2,0,0,COUNTA(Unit_CFDAs!E$2:E$68000),1),$I832)</f>
        <v>0</v>
      </c>
      <c r="O832" s="9">
        <f ca="1">COUNTIF(OFFSET(Unit_CFDAs!F$2,0,0,COUNTA(Unit_CFDAs!F$2:F$68000),1),$I832)</f>
        <v>0</v>
      </c>
      <c r="P832" s="11">
        <f ca="1">COUNTIF(OFFSET(Unit_CFDAs!G$2,0,0,COUNTA(Unit_CFDAs!G$2:G$68000),1),$I832)</f>
        <v>0</v>
      </c>
      <c r="Q832" s="11">
        <f ca="1">COUNTIF(OFFSET(Unit_CFDAs!H$2,0,0,COUNTA(Unit_CFDAs!H$2:H$68000),1),$I832)</f>
        <v>0</v>
      </c>
      <c r="R832" s="11">
        <f ca="1">COUNTIF(OFFSET(Unit_CFDAs!I$2,0,0,COUNTA(Unit_CFDAs!I$2:I$68000),1),$I832)</f>
        <v>1</v>
      </c>
      <c r="S832" s="11">
        <f ca="1">COUNTIF(OFFSET(Unit_CFDAs!J$2,0,0,COUNTA(Unit_CFDAs!J$2:J$68000),1),$I832)</f>
        <v>0</v>
      </c>
      <c r="T832" s="11">
        <f ca="1">COUNTIF(OFFSET(Unit_CFDAs!K$2,0,0,COUNTA(Unit_CFDAs!K$2:K$68000),1),$I832)</f>
        <v>0</v>
      </c>
      <c r="U832" t="str">
        <f>INDEX('CFDA-Defs'!$C$2:$C$68000,MATCH(I832,'CFDA-Defs'!$B$2:$B$68000))</f>
        <v>National Institutes Of Health, Department Of Health And Human Services</v>
      </c>
      <c r="V832" t="str">
        <f>INDEX('CFDA-Defs'!$A$2:$A$68000,MATCH(I832,'CFDA-Defs'!$B$2:$B$68000))</f>
        <v>Cancer Research Manpower</v>
      </c>
    </row>
    <row r="833" spans="1:22" x14ac:dyDescent="0.2">
      <c r="A833" s="1">
        <v>41012</v>
      </c>
      <c r="B833" s="1">
        <v>41804</v>
      </c>
      <c r="C833" t="s">
        <v>7538</v>
      </c>
      <c r="D833" t="s">
        <v>7539</v>
      </c>
      <c r="E833" t="s">
        <v>5633</v>
      </c>
      <c r="G833" t="s">
        <v>7540</v>
      </c>
      <c r="H833" t="s">
        <v>7541</v>
      </c>
      <c r="I833">
        <v>93.397999999999996</v>
      </c>
      <c r="J833" s="8">
        <f ca="1">COUNTIF(OFFSET(Unit_CFDAs!A$2,0,0,COUNTA(Unit_CFDAs!A$2:A$68000),1),$I833)</f>
        <v>1</v>
      </c>
      <c r="K833" s="8">
        <f ca="1">COUNTIF(OFFSET(Unit_CFDAs!B$2,0,0,COUNTA(Unit_CFDAs!B$2:B$68000),1),$I833)</f>
        <v>0</v>
      </c>
      <c r="L833" s="8">
        <f ca="1">COUNTIF(OFFSET(Unit_CFDAs!C$2,0,0,COUNTA(Unit_CFDAs!C$2:C$68000),1),$I833)</f>
        <v>0</v>
      </c>
      <c r="M833" s="8">
        <f ca="1">COUNTIF(OFFSET(Unit_CFDAs!D$2,0,0,COUNTA(Unit_CFDAs!D$2:D$68000),1),$I833)</f>
        <v>0</v>
      </c>
      <c r="N833" s="8">
        <f ca="1">COUNTIF(OFFSET(Unit_CFDAs!E$2,0,0,COUNTA(Unit_CFDAs!E$2:E$68000),1),$I833)</f>
        <v>0</v>
      </c>
      <c r="O833" s="9">
        <f ca="1">COUNTIF(OFFSET(Unit_CFDAs!F$2,0,0,COUNTA(Unit_CFDAs!F$2:F$68000),1),$I833)</f>
        <v>0</v>
      </c>
      <c r="P833" s="11">
        <f ca="1">COUNTIF(OFFSET(Unit_CFDAs!G$2,0,0,COUNTA(Unit_CFDAs!G$2:G$68000),1),$I833)</f>
        <v>0</v>
      </c>
      <c r="Q833" s="11">
        <f ca="1">COUNTIF(OFFSET(Unit_CFDAs!H$2,0,0,COUNTA(Unit_CFDAs!H$2:H$68000),1),$I833)</f>
        <v>0</v>
      </c>
      <c r="R833" s="11">
        <f ca="1">COUNTIF(OFFSET(Unit_CFDAs!I$2,0,0,COUNTA(Unit_CFDAs!I$2:I$68000),1),$I833)</f>
        <v>1</v>
      </c>
      <c r="S833" s="11">
        <f ca="1">COUNTIF(OFFSET(Unit_CFDAs!J$2,0,0,COUNTA(Unit_CFDAs!J$2:J$68000),1),$I833)</f>
        <v>0</v>
      </c>
      <c r="T833" s="11">
        <f ca="1">COUNTIF(OFFSET(Unit_CFDAs!K$2,0,0,COUNTA(Unit_CFDAs!K$2:K$68000),1),$I833)</f>
        <v>0</v>
      </c>
      <c r="U833" t="str">
        <f>INDEX('CFDA-Defs'!$C$2:$C$68000,MATCH(I833,'CFDA-Defs'!$B$2:$B$68000))</f>
        <v>National Institutes Of Health, Department Of Health And Human Services</v>
      </c>
      <c r="V833" t="str">
        <f>INDEX('CFDA-Defs'!$A$2:$A$68000,MATCH(I833,'CFDA-Defs'!$B$2:$B$68000))</f>
        <v>Cancer Research Manpower</v>
      </c>
    </row>
    <row r="834" spans="1:22" x14ac:dyDescent="0.2">
      <c r="A834" s="1">
        <v>40984</v>
      </c>
      <c r="B834" s="1">
        <v>41888</v>
      </c>
      <c r="C834" t="s">
        <v>7542</v>
      </c>
      <c r="D834" t="s">
        <v>7543</v>
      </c>
      <c r="E834" t="s">
        <v>5633</v>
      </c>
      <c r="F834">
        <v>300000</v>
      </c>
      <c r="G834" t="s">
        <v>7544</v>
      </c>
      <c r="H834" t="s">
        <v>7545</v>
      </c>
      <c r="I834">
        <v>93.397999999999996</v>
      </c>
      <c r="J834" s="8">
        <f ca="1">COUNTIF(OFFSET(Unit_CFDAs!A$2,0,0,COUNTA(Unit_CFDAs!A$2:A$68000),1),$I834)</f>
        <v>1</v>
      </c>
      <c r="K834" s="8">
        <f ca="1">COUNTIF(OFFSET(Unit_CFDAs!B$2,0,0,COUNTA(Unit_CFDAs!B$2:B$68000),1),$I834)</f>
        <v>0</v>
      </c>
      <c r="L834" s="8">
        <f ca="1">COUNTIF(OFFSET(Unit_CFDAs!C$2,0,0,COUNTA(Unit_CFDAs!C$2:C$68000),1),$I834)</f>
        <v>0</v>
      </c>
      <c r="M834" s="8">
        <f ca="1">COUNTIF(OFFSET(Unit_CFDAs!D$2,0,0,COUNTA(Unit_CFDAs!D$2:D$68000),1),$I834)</f>
        <v>0</v>
      </c>
      <c r="N834" s="8">
        <f ca="1">COUNTIF(OFFSET(Unit_CFDAs!E$2,0,0,COUNTA(Unit_CFDAs!E$2:E$68000),1),$I834)</f>
        <v>0</v>
      </c>
      <c r="O834" s="9">
        <f ca="1">COUNTIF(OFFSET(Unit_CFDAs!F$2,0,0,COUNTA(Unit_CFDAs!F$2:F$68000),1),$I834)</f>
        <v>0</v>
      </c>
      <c r="P834" s="11">
        <f ca="1">COUNTIF(OFFSET(Unit_CFDAs!G$2,0,0,COUNTA(Unit_CFDAs!G$2:G$68000),1),$I834)</f>
        <v>0</v>
      </c>
      <c r="Q834" s="11">
        <f ca="1">COUNTIF(OFFSET(Unit_CFDAs!H$2,0,0,COUNTA(Unit_CFDAs!H$2:H$68000),1),$I834)</f>
        <v>0</v>
      </c>
      <c r="R834" s="11">
        <f ca="1">COUNTIF(OFFSET(Unit_CFDAs!I$2,0,0,COUNTA(Unit_CFDAs!I$2:I$68000),1),$I834)</f>
        <v>1</v>
      </c>
      <c r="S834" s="11">
        <f ca="1">COUNTIF(OFFSET(Unit_CFDAs!J$2,0,0,COUNTA(Unit_CFDAs!J$2:J$68000),1),$I834)</f>
        <v>0</v>
      </c>
      <c r="T834" s="11">
        <f ca="1">COUNTIF(OFFSET(Unit_CFDAs!K$2,0,0,COUNTA(Unit_CFDAs!K$2:K$68000),1),$I834)</f>
        <v>0</v>
      </c>
      <c r="U834" t="str">
        <f>INDEX('CFDA-Defs'!$C$2:$C$68000,MATCH(I834,'CFDA-Defs'!$B$2:$B$68000))</f>
        <v>National Institutes Of Health, Department Of Health And Human Services</v>
      </c>
      <c r="V834" t="str">
        <f>INDEX('CFDA-Defs'!$A$2:$A$68000,MATCH(I834,'CFDA-Defs'!$B$2:$B$68000))</f>
        <v>Cancer Research Manpower</v>
      </c>
    </row>
    <row r="835" spans="1:22" x14ac:dyDescent="0.2">
      <c r="A835" s="1">
        <v>40984</v>
      </c>
      <c r="B835" s="1">
        <v>41888</v>
      </c>
      <c r="C835" t="s">
        <v>7546</v>
      </c>
      <c r="D835" t="s">
        <v>7547</v>
      </c>
      <c r="E835" t="s">
        <v>5633</v>
      </c>
      <c r="G835" t="s">
        <v>7548</v>
      </c>
      <c r="H835" t="s">
        <v>7549</v>
      </c>
      <c r="I835">
        <v>93.397999999999996</v>
      </c>
      <c r="J835" s="8">
        <f ca="1">COUNTIF(OFFSET(Unit_CFDAs!A$2,0,0,COUNTA(Unit_CFDAs!A$2:A$68000),1),$I835)</f>
        <v>1</v>
      </c>
      <c r="K835" s="8">
        <f ca="1">COUNTIF(OFFSET(Unit_CFDAs!B$2,0,0,COUNTA(Unit_CFDAs!B$2:B$68000),1),$I835)</f>
        <v>0</v>
      </c>
      <c r="L835" s="8">
        <f ca="1">COUNTIF(OFFSET(Unit_CFDAs!C$2,0,0,COUNTA(Unit_CFDAs!C$2:C$68000),1),$I835)</f>
        <v>0</v>
      </c>
      <c r="M835" s="8">
        <f ca="1">COUNTIF(OFFSET(Unit_CFDAs!D$2,0,0,COUNTA(Unit_CFDAs!D$2:D$68000),1),$I835)</f>
        <v>0</v>
      </c>
      <c r="N835" s="8">
        <f ca="1">COUNTIF(OFFSET(Unit_CFDAs!E$2,0,0,COUNTA(Unit_CFDAs!E$2:E$68000),1),$I835)</f>
        <v>0</v>
      </c>
      <c r="O835" s="9">
        <f ca="1">COUNTIF(OFFSET(Unit_CFDAs!F$2,0,0,COUNTA(Unit_CFDAs!F$2:F$68000),1),$I835)</f>
        <v>0</v>
      </c>
      <c r="P835" s="11">
        <f ca="1">COUNTIF(OFFSET(Unit_CFDAs!G$2,0,0,COUNTA(Unit_CFDAs!G$2:G$68000),1),$I835)</f>
        <v>0</v>
      </c>
      <c r="Q835" s="11">
        <f ca="1">COUNTIF(OFFSET(Unit_CFDAs!H$2,0,0,COUNTA(Unit_CFDAs!H$2:H$68000),1),$I835)</f>
        <v>0</v>
      </c>
      <c r="R835" s="11">
        <f ca="1">COUNTIF(OFFSET(Unit_CFDAs!I$2,0,0,COUNTA(Unit_CFDAs!I$2:I$68000),1),$I835)</f>
        <v>1</v>
      </c>
      <c r="S835" s="11">
        <f ca="1">COUNTIF(OFFSET(Unit_CFDAs!J$2,0,0,COUNTA(Unit_CFDAs!J$2:J$68000),1),$I835)</f>
        <v>0</v>
      </c>
      <c r="T835" s="11">
        <f ca="1">COUNTIF(OFFSET(Unit_CFDAs!K$2,0,0,COUNTA(Unit_CFDAs!K$2:K$68000),1),$I835)</f>
        <v>0</v>
      </c>
      <c r="U835" t="str">
        <f>INDEX('CFDA-Defs'!$C$2:$C$68000,MATCH(I835,'CFDA-Defs'!$B$2:$B$68000))</f>
        <v>National Institutes Of Health, Department Of Health And Human Services</v>
      </c>
      <c r="V835" t="str">
        <f>INDEX('CFDA-Defs'!$A$2:$A$68000,MATCH(I835,'CFDA-Defs'!$B$2:$B$68000))</f>
        <v>Cancer Research Manpower</v>
      </c>
    </row>
    <row r="836" spans="1:22" x14ac:dyDescent="0.2">
      <c r="A836" s="1">
        <v>40921</v>
      </c>
      <c r="B836" s="1">
        <v>41667</v>
      </c>
      <c r="C836" t="s">
        <v>7550</v>
      </c>
      <c r="D836" t="s">
        <v>7551</v>
      </c>
      <c r="E836" t="s">
        <v>5633</v>
      </c>
      <c r="F836">
        <v>275000</v>
      </c>
      <c r="G836" t="s">
        <v>7552</v>
      </c>
      <c r="H836" t="s">
        <v>7553</v>
      </c>
      <c r="I836">
        <v>93.397999999999996</v>
      </c>
      <c r="J836" s="8">
        <f ca="1">COUNTIF(OFFSET(Unit_CFDAs!A$2,0,0,COUNTA(Unit_CFDAs!A$2:A$68000),1),$I836)</f>
        <v>1</v>
      </c>
      <c r="K836" s="8">
        <f ca="1">COUNTIF(OFFSET(Unit_CFDAs!B$2,0,0,COUNTA(Unit_CFDAs!B$2:B$68000),1),$I836)</f>
        <v>0</v>
      </c>
      <c r="L836" s="8">
        <f ca="1">COUNTIF(OFFSET(Unit_CFDAs!C$2,0,0,COUNTA(Unit_CFDAs!C$2:C$68000),1),$I836)</f>
        <v>0</v>
      </c>
      <c r="M836" s="8">
        <f ca="1">COUNTIF(OFFSET(Unit_CFDAs!D$2,0,0,COUNTA(Unit_CFDAs!D$2:D$68000),1),$I836)</f>
        <v>0</v>
      </c>
      <c r="N836" s="8">
        <f ca="1">COUNTIF(OFFSET(Unit_CFDAs!E$2,0,0,COUNTA(Unit_CFDAs!E$2:E$68000),1),$I836)</f>
        <v>0</v>
      </c>
      <c r="O836" s="9">
        <f ca="1">COUNTIF(OFFSET(Unit_CFDAs!F$2,0,0,COUNTA(Unit_CFDAs!F$2:F$68000),1),$I836)</f>
        <v>0</v>
      </c>
      <c r="P836" s="11">
        <f ca="1">COUNTIF(OFFSET(Unit_CFDAs!G$2,0,0,COUNTA(Unit_CFDAs!G$2:G$68000),1),$I836)</f>
        <v>0</v>
      </c>
      <c r="Q836" s="11">
        <f ca="1">COUNTIF(OFFSET(Unit_CFDAs!H$2,0,0,COUNTA(Unit_CFDAs!H$2:H$68000),1),$I836)</f>
        <v>0</v>
      </c>
      <c r="R836" s="11">
        <f ca="1">COUNTIF(OFFSET(Unit_CFDAs!I$2,0,0,COUNTA(Unit_CFDAs!I$2:I$68000),1),$I836)</f>
        <v>1</v>
      </c>
      <c r="S836" s="11">
        <f ca="1">COUNTIF(OFFSET(Unit_CFDAs!J$2,0,0,COUNTA(Unit_CFDAs!J$2:J$68000),1),$I836)</f>
        <v>0</v>
      </c>
      <c r="T836" s="11">
        <f ca="1">COUNTIF(OFFSET(Unit_CFDAs!K$2,0,0,COUNTA(Unit_CFDAs!K$2:K$68000),1),$I836)</f>
        <v>0</v>
      </c>
      <c r="U836" t="str">
        <f>INDEX('CFDA-Defs'!$C$2:$C$68000,MATCH(I836,'CFDA-Defs'!$B$2:$B$68000))</f>
        <v>National Institutes Of Health, Department Of Health And Human Services</v>
      </c>
      <c r="V836" t="str">
        <f>INDEX('CFDA-Defs'!$A$2:$A$68000,MATCH(I836,'CFDA-Defs'!$B$2:$B$68000))</f>
        <v>Cancer Research Manpower</v>
      </c>
    </row>
    <row r="837" spans="1:22" x14ac:dyDescent="0.2">
      <c r="A837" s="1">
        <v>40625</v>
      </c>
      <c r="B837" s="1">
        <v>41645</v>
      </c>
      <c r="C837" t="s">
        <v>7554</v>
      </c>
      <c r="D837" t="s">
        <v>7555</v>
      </c>
      <c r="E837" t="s">
        <v>5633</v>
      </c>
      <c r="F837">
        <v>300000</v>
      </c>
      <c r="G837" t="s">
        <v>7556</v>
      </c>
      <c r="H837" t="s">
        <v>7557</v>
      </c>
      <c r="I837">
        <v>93.397999999999996</v>
      </c>
      <c r="J837" s="8">
        <f ca="1">COUNTIF(OFFSET(Unit_CFDAs!A$2,0,0,COUNTA(Unit_CFDAs!A$2:A$68000),1),$I837)</f>
        <v>1</v>
      </c>
      <c r="K837" s="8">
        <f ca="1">COUNTIF(OFFSET(Unit_CFDAs!B$2,0,0,COUNTA(Unit_CFDAs!B$2:B$68000),1),$I837)</f>
        <v>0</v>
      </c>
      <c r="L837" s="8">
        <f ca="1">COUNTIF(OFFSET(Unit_CFDAs!C$2,0,0,COUNTA(Unit_CFDAs!C$2:C$68000),1),$I837)</f>
        <v>0</v>
      </c>
      <c r="M837" s="8">
        <f ca="1">COUNTIF(OFFSET(Unit_CFDAs!D$2,0,0,COUNTA(Unit_CFDAs!D$2:D$68000),1),$I837)</f>
        <v>0</v>
      </c>
      <c r="N837" s="8">
        <f ca="1">COUNTIF(OFFSET(Unit_CFDAs!E$2,0,0,COUNTA(Unit_CFDAs!E$2:E$68000),1),$I837)</f>
        <v>0</v>
      </c>
      <c r="O837" s="9">
        <f ca="1">COUNTIF(OFFSET(Unit_CFDAs!F$2,0,0,COUNTA(Unit_CFDAs!F$2:F$68000),1),$I837)</f>
        <v>0</v>
      </c>
      <c r="P837" s="11">
        <f ca="1">COUNTIF(OFFSET(Unit_CFDAs!G$2,0,0,COUNTA(Unit_CFDAs!G$2:G$68000),1),$I837)</f>
        <v>0</v>
      </c>
      <c r="Q837" s="11">
        <f ca="1">COUNTIF(OFFSET(Unit_CFDAs!H$2,0,0,COUNTA(Unit_CFDAs!H$2:H$68000),1),$I837)</f>
        <v>0</v>
      </c>
      <c r="R837" s="11">
        <f ca="1">COUNTIF(OFFSET(Unit_CFDAs!I$2,0,0,COUNTA(Unit_CFDAs!I$2:I$68000),1),$I837)</f>
        <v>1</v>
      </c>
      <c r="S837" s="11">
        <f ca="1">COUNTIF(OFFSET(Unit_CFDAs!J$2,0,0,COUNTA(Unit_CFDAs!J$2:J$68000),1),$I837)</f>
        <v>0</v>
      </c>
      <c r="T837" s="11">
        <f ca="1">COUNTIF(OFFSET(Unit_CFDAs!K$2,0,0,COUNTA(Unit_CFDAs!K$2:K$68000),1),$I837)</f>
        <v>0</v>
      </c>
      <c r="U837" t="str">
        <f>INDEX('CFDA-Defs'!$C$2:$C$68000,MATCH(I837,'CFDA-Defs'!$B$2:$B$68000))</f>
        <v>National Institutes Of Health, Department Of Health And Human Services</v>
      </c>
      <c r="V837" t="str">
        <f>INDEX('CFDA-Defs'!$A$2:$A$68000,MATCH(I837,'CFDA-Defs'!$B$2:$B$68000))</f>
        <v>Cancer Research Manpower</v>
      </c>
    </row>
    <row r="838" spans="1:22" x14ac:dyDescent="0.2">
      <c r="A838" s="1">
        <v>40625</v>
      </c>
      <c r="B838" s="1">
        <v>41645</v>
      </c>
      <c r="C838" t="s">
        <v>7558</v>
      </c>
      <c r="D838" t="s">
        <v>7559</v>
      </c>
      <c r="E838" t="s">
        <v>5633</v>
      </c>
      <c r="F838">
        <v>300000</v>
      </c>
      <c r="G838" t="s">
        <v>7560</v>
      </c>
      <c r="H838" t="s">
        <v>7561</v>
      </c>
      <c r="I838">
        <v>93.397999999999996</v>
      </c>
      <c r="J838" s="8">
        <f ca="1">COUNTIF(OFFSET(Unit_CFDAs!A$2,0,0,COUNTA(Unit_CFDAs!A$2:A$68000),1),$I838)</f>
        <v>1</v>
      </c>
      <c r="K838" s="8">
        <f ca="1">COUNTIF(OFFSET(Unit_CFDAs!B$2,0,0,COUNTA(Unit_CFDAs!B$2:B$68000),1),$I838)</f>
        <v>0</v>
      </c>
      <c r="L838" s="8">
        <f ca="1">COUNTIF(OFFSET(Unit_CFDAs!C$2,0,0,COUNTA(Unit_CFDAs!C$2:C$68000),1),$I838)</f>
        <v>0</v>
      </c>
      <c r="M838" s="8">
        <f ca="1">COUNTIF(OFFSET(Unit_CFDAs!D$2,0,0,COUNTA(Unit_CFDAs!D$2:D$68000),1),$I838)</f>
        <v>0</v>
      </c>
      <c r="N838" s="8">
        <f ca="1">COUNTIF(OFFSET(Unit_CFDAs!E$2,0,0,COUNTA(Unit_CFDAs!E$2:E$68000),1),$I838)</f>
        <v>0</v>
      </c>
      <c r="O838" s="9">
        <f ca="1">COUNTIF(OFFSET(Unit_CFDAs!F$2,0,0,COUNTA(Unit_CFDAs!F$2:F$68000),1),$I838)</f>
        <v>0</v>
      </c>
      <c r="P838" s="11">
        <f ca="1">COUNTIF(OFFSET(Unit_CFDAs!G$2,0,0,COUNTA(Unit_CFDAs!G$2:G$68000),1),$I838)</f>
        <v>0</v>
      </c>
      <c r="Q838" s="11">
        <f ca="1">COUNTIF(OFFSET(Unit_CFDAs!H$2,0,0,COUNTA(Unit_CFDAs!H$2:H$68000),1),$I838)</f>
        <v>0</v>
      </c>
      <c r="R838" s="11">
        <f ca="1">COUNTIF(OFFSET(Unit_CFDAs!I$2,0,0,COUNTA(Unit_CFDAs!I$2:I$68000),1),$I838)</f>
        <v>1</v>
      </c>
      <c r="S838" s="11">
        <f ca="1">COUNTIF(OFFSET(Unit_CFDAs!J$2,0,0,COUNTA(Unit_CFDAs!J$2:J$68000),1),$I838)</f>
        <v>0</v>
      </c>
      <c r="T838" s="11">
        <f ca="1">COUNTIF(OFFSET(Unit_CFDAs!K$2,0,0,COUNTA(Unit_CFDAs!K$2:K$68000),1),$I838)</f>
        <v>0</v>
      </c>
      <c r="U838" t="str">
        <f>INDEX('CFDA-Defs'!$C$2:$C$68000,MATCH(I838,'CFDA-Defs'!$B$2:$B$68000))</f>
        <v>National Institutes Of Health, Department Of Health And Human Services</v>
      </c>
      <c r="V838" t="str">
        <f>INDEX('CFDA-Defs'!$A$2:$A$68000,MATCH(I838,'CFDA-Defs'!$B$2:$B$68000))</f>
        <v>Cancer Research Manpower</v>
      </c>
    </row>
    <row r="839" spans="1:22" x14ac:dyDescent="0.2">
      <c r="A839" s="1">
        <v>40625</v>
      </c>
      <c r="B839" s="1">
        <v>41645</v>
      </c>
      <c r="C839" t="s">
        <v>7562</v>
      </c>
      <c r="D839" t="s">
        <v>7563</v>
      </c>
      <c r="E839" t="s">
        <v>5633</v>
      </c>
      <c r="F839">
        <v>100000</v>
      </c>
      <c r="G839" t="s">
        <v>7564</v>
      </c>
      <c r="H839" t="s">
        <v>7565</v>
      </c>
      <c r="I839">
        <v>93.397999999999996</v>
      </c>
      <c r="J839" s="8">
        <f ca="1">COUNTIF(OFFSET(Unit_CFDAs!A$2,0,0,COUNTA(Unit_CFDAs!A$2:A$68000),1),$I839)</f>
        <v>1</v>
      </c>
      <c r="K839" s="8">
        <f ca="1">COUNTIF(OFFSET(Unit_CFDAs!B$2,0,0,COUNTA(Unit_CFDAs!B$2:B$68000),1),$I839)</f>
        <v>0</v>
      </c>
      <c r="L839" s="8">
        <f ca="1">COUNTIF(OFFSET(Unit_CFDAs!C$2,0,0,COUNTA(Unit_CFDAs!C$2:C$68000),1),$I839)</f>
        <v>0</v>
      </c>
      <c r="M839" s="8">
        <f ca="1">COUNTIF(OFFSET(Unit_CFDAs!D$2,0,0,COUNTA(Unit_CFDAs!D$2:D$68000),1),$I839)</f>
        <v>0</v>
      </c>
      <c r="N839" s="8">
        <f ca="1">COUNTIF(OFFSET(Unit_CFDAs!E$2,0,0,COUNTA(Unit_CFDAs!E$2:E$68000),1),$I839)</f>
        <v>0</v>
      </c>
      <c r="O839" s="9">
        <f ca="1">COUNTIF(OFFSET(Unit_CFDAs!F$2,0,0,COUNTA(Unit_CFDAs!F$2:F$68000),1),$I839)</f>
        <v>0</v>
      </c>
      <c r="P839" s="11">
        <f ca="1">COUNTIF(OFFSET(Unit_CFDAs!G$2,0,0,COUNTA(Unit_CFDAs!G$2:G$68000),1),$I839)</f>
        <v>0</v>
      </c>
      <c r="Q839" s="11">
        <f ca="1">COUNTIF(OFFSET(Unit_CFDAs!H$2,0,0,COUNTA(Unit_CFDAs!H$2:H$68000),1),$I839)</f>
        <v>0</v>
      </c>
      <c r="R839" s="11">
        <f ca="1">COUNTIF(OFFSET(Unit_CFDAs!I$2,0,0,COUNTA(Unit_CFDAs!I$2:I$68000),1),$I839)</f>
        <v>1</v>
      </c>
      <c r="S839" s="11">
        <f ca="1">COUNTIF(OFFSET(Unit_CFDAs!J$2,0,0,COUNTA(Unit_CFDAs!J$2:J$68000),1),$I839)</f>
        <v>0</v>
      </c>
      <c r="T839" s="11">
        <f ca="1">COUNTIF(OFFSET(Unit_CFDAs!K$2,0,0,COUNTA(Unit_CFDAs!K$2:K$68000),1),$I839)</f>
        <v>0</v>
      </c>
      <c r="U839" t="str">
        <f>INDEX('CFDA-Defs'!$C$2:$C$68000,MATCH(I839,'CFDA-Defs'!$B$2:$B$68000))</f>
        <v>National Institutes Of Health, Department Of Health And Human Services</v>
      </c>
      <c r="V839" t="str">
        <f>INDEX('CFDA-Defs'!$A$2:$A$68000,MATCH(I839,'CFDA-Defs'!$B$2:$B$68000))</f>
        <v>Cancer Research Manpower</v>
      </c>
    </row>
    <row r="840" spans="1:22" x14ac:dyDescent="0.2">
      <c r="A840" s="1">
        <v>41346</v>
      </c>
      <c r="B840" s="1">
        <v>41425</v>
      </c>
      <c r="C840" t="s">
        <v>9800</v>
      </c>
      <c r="D840" t="s">
        <v>9801</v>
      </c>
      <c r="E840" t="s">
        <v>5633</v>
      </c>
      <c r="F840">
        <v>125000</v>
      </c>
      <c r="G840" t="s">
        <v>9802</v>
      </c>
      <c r="H840" t="s">
        <v>9803</v>
      </c>
      <c r="I840">
        <v>93.399000000000001</v>
      </c>
      <c r="J840" s="8">
        <f ca="1">COUNTIF(OFFSET(Unit_CFDAs!A$2,0,0,COUNTA(Unit_CFDAs!A$2:A$68000),1),$I840)</f>
        <v>1</v>
      </c>
      <c r="K840" s="8">
        <f ca="1">COUNTIF(OFFSET(Unit_CFDAs!B$2,0,0,COUNTA(Unit_CFDAs!B$2:B$68000),1),$I840)</f>
        <v>0</v>
      </c>
      <c r="L840" s="8">
        <f ca="1">COUNTIF(OFFSET(Unit_CFDAs!C$2,0,0,COUNTA(Unit_CFDAs!C$2:C$68000),1),$I840)</f>
        <v>0</v>
      </c>
      <c r="M840" s="8">
        <f ca="1">COUNTIF(OFFSET(Unit_CFDAs!D$2,0,0,COUNTA(Unit_CFDAs!D$2:D$68000),1),$I840)</f>
        <v>1</v>
      </c>
      <c r="N840" s="8">
        <f ca="1">COUNTIF(OFFSET(Unit_CFDAs!E$2,0,0,COUNTA(Unit_CFDAs!E$2:E$68000),1),$I840)</f>
        <v>0</v>
      </c>
      <c r="O840" s="9">
        <f ca="1">COUNTIF(OFFSET(Unit_CFDAs!F$2,0,0,COUNTA(Unit_CFDAs!F$2:F$68000),1),$I840)</f>
        <v>1</v>
      </c>
      <c r="P840" s="11">
        <f ca="1">COUNTIF(OFFSET(Unit_CFDAs!G$2,0,0,COUNTA(Unit_CFDAs!G$2:G$68000),1),$I840)</f>
        <v>0</v>
      </c>
      <c r="Q840" s="11">
        <f ca="1">COUNTIF(OFFSET(Unit_CFDAs!H$2,0,0,COUNTA(Unit_CFDAs!H$2:H$68000),1),$I840)</f>
        <v>0</v>
      </c>
      <c r="R840" s="11">
        <f ca="1">COUNTIF(OFFSET(Unit_CFDAs!I$2,0,0,COUNTA(Unit_CFDAs!I$2:I$68000),1),$I840)</f>
        <v>1</v>
      </c>
      <c r="S840" s="11">
        <f ca="1">COUNTIF(OFFSET(Unit_CFDAs!J$2,0,0,COUNTA(Unit_CFDAs!J$2:J$68000),1),$I840)</f>
        <v>1</v>
      </c>
      <c r="T840" s="11">
        <f ca="1">COUNTIF(OFFSET(Unit_CFDAs!K$2,0,0,COUNTA(Unit_CFDAs!K$2:K$68000),1),$I840)</f>
        <v>0</v>
      </c>
      <c r="U840" t="str">
        <f>INDEX('CFDA-Defs'!$C$2:$C$68000,MATCH(I840,'CFDA-Defs'!$B$2:$B$68000))</f>
        <v>National Institutes Of Health, Department Of Health And Human Services</v>
      </c>
      <c r="V840" t="str">
        <f>INDEX('CFDA-Defs'!$A$2:$A$68000,MATCH(I840,'CFDA-Defs'!$B$2:$B$68000))</f>
        <v>Cancer Control</v>
      </c>
    </row>
    <row r="841" spans="1:22" x14ac:dyDescent="0.2">
      <c r="A841" s="1">
        <v>41102</v>
      </c>
      <c r="B841" s="1">
        <v>42253</v>
      </c>
      <c r="C841" t="s">
        <v>7566</v>
      </c>
      <c r="D841" t="s">
        <v>7567</v>
      </c>
      <c r="E841" t="s">
        <v>5633</v>
      </c>
      <c r="G841" t="s">
        <v>7568</v>
      </c>
      <c r="H841" t="s">
        <v>7569</v>
      </c>
      <c r="I841">
        <v>93.399000000000001</v>
      </c>
      <c r="J841" s="8">
        <f ca="1">COUNTIF(OFFSET(Unit_CFDAs!A$2,0,0,COUNTA(Unit_CFDAs!A$2:A$68000),1),$I841)</f>
        <v>1</v>
      </c>
      <c r="K841" s="8">
        <f ca="1">COUNTIF(OFFSET(Unit_CFDAs!B$2,0,0,COUNTA(Unit_CFDAs!B$2:B$68000),1),$I841)</f>
        <v>0</v>
      </c>
      <c r="L841" s="8">
        <f ca="1">COUNTIF(OFFSET(Unit_CFDAs!C$2,0,0,COUNTA(Unit_CFDAs!C$2:C$68000),1),$I841)</f>
        <v>0</v>
      </c>
      <c r="M841" s="8">
        <f ca="1">COUNTIF(OFFSET(Unit_CFDAs!D$2,0,0,COUNTA(Unit_CFDAs!D$2:D$68000),1),$I841)</f>
        <v>1</v>
      </c>
      <c r="N841" s="8">
        <f ca="1">COUNTIF(OFFSET(Unit_CFDAs!E$2,0,0,COUNTA(Unit_CFDAs!E$2:E$68000),1),$I841)</f>
        <v>0</v>
      </c>
      <c r="O841" s="9">
        <f ca="1">COUNTIF(OFFSET(Unit_CFDAs!F$2,0,0,COUNTA(Unit_CFDAs!F$2:F$68000),1),$I841)</f>
        <v>1</v>
      </c>
      <c r="P841" s="11">
        <f ca="1">COUNTIF(OFFSET(Unit_CFDAs!G$2,0,0,COUNTA(Unit_CFDAs!G$2:G$68000),1),$I841)</f>
        <v>0</v>
      </c>
      <c r="Q841" s="11">
        <f ca="1">COUNTIF(OFFSET(Unit_CFDAs!H$2,0,0,COUNTA(Unit_CFDAs!H$2:H$68000),1),$I841)</f>
        <v>0</v>
      </c>
      <c r="R841" s="11">
        <f ca="1">COUNTIF(OFFSET(Unit_CFDAs!I$2,0,0,COUNTA(Unit_CFDAs!I$2:I$68000),1),$I841)</f>
        <v>1</v>
      </c>
      <c r="S841" s="11">
        <f ca="1">COUNTIF(OFFSET(Unit_CFDAs!J$2,0,0,COUNTA(Unit_CFDAs!J$2:J$68000),1),$I841)</f>
        <v>1</v>
      </c>
      <c r="T841" s="11">
        <f ca="1">COUNTIF(OFFSET(Unit_CFDAs!K$2,0,0,COUNTA(Unit_CFDAs!K$2:K$68000),1),$I841)</f>
        <v>0</v>
      </c>
      <c r="U841" t="str">
        <f>INDEX('CFDA-Defs'!$C$2:$C$68000,MATCH(I841,'CFDA-Defs'!$B$2:$B$68000))</f>
        <v>National Institutes Of Health, Department Of Health And Human Services</v>
      </c>
      <c r="V841" t="str">
        <f>INDEX('CFDA-Defs'!$A$2:$A$68000,MATCH(I841,'CFDA-Defs'!$B$2:$B$68000))</f>
        <v>Cancer Control</v>
      </c>
    </row>
    <row r="842" spans="1:22" x14ac:dyDescent="0.2">
      <c r="A842" s="1">
        <v>41102</v>
      </c>
      <c r="B842" s="1">
        <v>42253</v>
      </c>
      <c r="C842" t="s">
        <v>7570</v>
      </c>
      <c r="D842" t="s">
        <v>7571</v>
      </c>
      <c r="E842" t="s">
        <v>5633</v>
      </c>
      <c r="F842">
        <v>500000</v>
      </c>
      <c r="G842" t="s">
        <v>7572</v>
      </c>
      <c r="H842" t="s">
        <v>7573</v>
      </c>
      <c r="I842">
        <v>93.399000000000001</v>
      </c>
      <c r="J842" s="8">
        <f ca="1">COUNTIF(OFFSET(Unit_CFDAs!A$2,0,0,COUNTA(Unit_CFDAs!A$2:A$68000),1),$I842)</f>
        <v>1</v>
      </c>
      <c r="K842" s="8">
        <f ca="1">COUNTIF(OFFSET(Unit_CFDAs!B$2,0,0,COUNTA(Unit_CFDAs!B$2:B$68000),1),$I842)</f>
        <v>0</v>
      </c>
      <c r="L842" s="8">
        <f ca="1">COUNTIF(OFFSET(Unit_CFDAs!C$2,0,0,COUNTA(Unit_CFDAs!C$2:C$68000),1),$I842)</f>
        <v>0</v>
      </c>
      <c r="M842" s="8">
        <f ca="1">COUNTIF(OFFSET(Unit_CFDAs!D$2,0,0,COUNTA(Unit_CFDAs!D$2:D$68000),1),$I842)</f>
        <v>1</v>
      </c>
      <c r="N842" s="8">
        <f ca="1">COUNTIF(OFFSET(Unit_CFDAs!E$2,0,0,COUNTA(Unit_CFDAs!E$2:E$68000),1),$I842)</f>
        <v>0</v>
      </c>
      <c r="O842" s="9">
        <f ca="1">COUNTIF(OFFSET(Unit_CFDAs!F$2,0,0,COUNTA(Unit_CFDAs!F$2:F$68000),1),$I842)</f>
        <v>1</v>
      </c>
      <c r="P842" s="11">
        <f ca="1">COUNTIF(OFFSET(Unit_CFDAs!G$2,0,0,COUNTA(Unit_CFDAs!G$2:G$68000),1),$I842)</f>
        <v>0</v>
      </c>
      <c r="Q842" s="11">
        <f ca="1">COUNTIF(OFFSET(Unit_CFDAs!H$2,0,0,COUNTA(Unit_CFDAs!H$2:H$68000),1),$I842)</f>
        <v>0</v>
      </c>
      <c r="R842" s="11">
        <f ca="1">COUNTIF(OFFSET(Unit_CFDAs!I$2,0,0,COUNTA(Unit_CFDAs!I$2:I$68000),1),$I842)</f>
        <v>1</v>
      </c>
      <c r="S842" s="11">
        <f ca="1">COUNTIF(OFFSET(Unit_CFDAs!J$2,0,0,COUNTA(Unit_CFDAs!J$2:J$68000),1),$I842)</f>
        <v>1</v>
      </c>
      <c r="T842" s="11">
        <f ca="1">COUNTIF(OFFSET(Unit_CFDAs!K$2,0,0,COUNTA(Unit_CFDAs!K$2:K$68000),1),$I842)</f>
        <v>0</v>
      </c>
      <c r="U842" t="str">
        <f>INDEX('CFDA-Defs'!$C$2:$C$68000,MATCH(I842,'CFDA-Defs'!$B$2:$B$68000))</f>
        <v>National Institutes Of Health, Department Of Health And Human Services</v>
      </c>
      <c r="V842" t="str">
        <f>INDEX('CFDA-Defs'!$A$2:$A$68000,MATCH(I842,'CFDA-Defs'!$B$2:$B$68000))</f>
        <v>Cancer Control</v>
      </c>
    </row>
    <row r="843" spans="1:22" x14ac:dyDescent="0.2">
      <c r="A843" s="1">
        <v>41051</v>
      </c>
      <c r="B843" s="1">
        <v>42130</v>
      </c>
      <c r="C843" t="s">
        <v>7574</v>
      </c>
      <c r="D843" t="s">
        <v>7575</v>
      </c>
      <c r="E843" t="s">
        <v>5633</v>
      </c>
      <c r="F843">
        <v>200000</v>
      </c>
      <c r="G843" t="s">
        <v>7576</v>
      </c>
      <c r="H843" t="s">
        <v>7577</v>
      </c>
      <c r="I843">
        <v>93.399000000000001</v>
      </c>
      <c r="J843" s="8">
        <f ca="1">COUNTIF(OFFSET(Unit_CFDAs!A$2,0,0,COUNTA(Unit_CFDAs!A$2:A$68000),1),$I843)</f>
        <v>1</v>
      </c>
      <c r="K843" s="8">
        <f ca="1">COUNTIF(OFFSET(Unit_CFDAs!B$2,0,0,COUNTA(Unit_CFDAs!B$2:B$68000),1),$I843)</f>
        <v>0</v>
      </c>
      <c r="L843" s="8">
        <f ca="1">COUNTIF(OFFSET(Unit_CFDAs!C$2,0,0,COUNTA(Unit_CFDAs!C$2:C$68000),1),$I843)</f>
        <v>0</v>
      </c>
      <c r="M843" s="8">
        <f ca="1">COUNTIF(OFFSET(Unit_CFDAs!D$2,0,0,COUNTA(Unit_CFDAs!D$2:D$68000),1),$I843)</f>
        <v>1</v>
      </c>
      <c r="N843" s="8">
        <f ca="1">COUNTIF(OFFSET(Unit_CFDAs!E$2,0,0,COUNTA(Unit_CFDAs!E$2:E$68000),1),$I843)</f>
        <v>0</v>
      </c>
      <c r="O843" s="9">
        <f ca="1">COUNTIF(OFFSET(Unit_CFDAs!F$2,0,0,COUNTA(Unit_CFDAs!F$2:F$68000),1),$I843)</f>
        <v>1</v>
      </c>
      <c r="P843" s="11">
        <f ca="1">COUNTIF(OFFSET(Unit_CFDAs!G$2,0,0,COUNTA(Unit_CFDAs!G$2:G$68000),1),$I843)</f>
        <v>0</v>
      </c>
      <c r="Q843" s="11">
        <f ca="1">COUNTIF(OFFSET(Unit_CFDAs!H$2,0,0,COUNTA(Unit_CFDAs!H$2:H$68000),1),$I843)</f>
        <v>0</v>
      </c>
      <c r="R843" s="11">
        <f ca="1">COUNTIF(OFFSET(Unit_CFDAs!I$2,0,0,COUNTA(Unit_CFDAs!I$2:I$68000),1),$I843)</f>
        <v>1</v>
      </c>
      <c r="S843" s="11">
        <f ca="1">COUNTIF(OFFSET(Unit_CFDAs!J$2,0,0,COUNTA(Unit_CFDAs!J$2:J$68000),1),$I843)</f>
        <v>1</v>
      </c>
      <c r="T843" s="11">
        <f ca="1">COUNTIF(OFFSET(Unit_CFDAs!K$2,0,0,COUNTA(Unit_CFDAs!K$2:K$68000),1),$I843)</f>
        <v>0</v>
      </c>
      <c r="U843" t="str">
        <f>INDEX('CFDA-Defs'!$C$2:$C$68000,MATCH(I843,'CFDA-Defs'!$B$2:$B$68000))</f>
        <v>National Institutes Of Health, Department Of Health And Human Services</v>
      </c>
      <c r="V843" t="str">
        <f>INDEX('CFDA-Defs'!$A$2:$A$68000,MATCH(I843,'CFDA-Defs'!$B$2:$B$68000))</f>
        <v>Cancer Control</v>
      </c>
    </row>
    <row r="844" spans="1:22" x14ac:dyDescent="0.2">
      <c r="A844" s="1">
        <v>41016</v>
      </c>
      <c r="B844" s="1">
        <v>42167</v>
      </c>
      <c r="C844" t="s">
        <v>7578</v>
      </c>
      <c r="D844" t="s">
        <v>7579</v>
      </c>
      <c r="E844" t="s">
        <v>5633</v>
      </c>
      <c r="F844">
        <v>200000</v>
      </c>
      <c r="G844" t="s">
        <v>7580</v>
      </c>
      <c r="H844" t="s">
        <v>7581</v>
      </c>
      <c r="I844">
        <v>93.399000000000001</v>
      </c>
      <c r="J844" s="8">
        <f ca="1">COUNTIF(OFFSET(Unit_CFDAs!A$2,0,0,COUNTA(Unit_CFDAs!A$2:A$68000),1),$I844)</f>
        <v>1</v>
      </c>
      <c r="K844" s="8">
        <f ca="1">COUNTIF(OFFSET(Unit_CFDAs!B$2,0,0,COUNTA(Unit_CFDAs!B$2:B$68000),1),$I844)</f>
        <v>0</v>
      </c>
      <c r="L844" s="8">
        <f ca="1">COUNTIF(OFFSET(Unit_CFDAs!C$2,0,0,COUNTA(Unit_CFDAs!C$2:C$68000),1),$I844)</f>
        <v>0</v>
      </c>
      <c r="M844" s="8">
        <f ca="1">COUNTIF(OFFSET(Unit_CFDAs!D$2,0,0,COUNTA(Unit_CFDAs!D$2:D$68000),1),$I844)</f>
        <v>1</v>
      </c>
      <c r="N844" s="8">
        <f ca="1">COUNTIF(OFFSET(Unit_CFDAs!E$2,0,0,COUNTA(Unit_CFDAs!E$2:E$68000),1),$I844)</f>
        <v>0</v>
      </c>
      <c r="O844" s="9">
        <f ca="1">COUNTIF(OFFSET(Unit_CFDAs!F$2,0,0,COUNTA(Unit_CFDAs!F$2:F$68000),1),$I844)</f>
        <v>1</v>
      </c>
      <c r="P844" s="11">
        <f ca="1">COUNTIF(OFFSET(Unit_CFDAs!G$2,0,0,COUNTA(Unit_CFDAs!G$2:G$68000),1),$I844)</f>
        <v>0</v>
      </c>
      <c r="Q844" s="11">
        <f ca="1">COUNTIF(OFFSET(Unit_CFDAs!H$2,0,0,COUNTA(Unit_CFDAs!H$2:H$68000),1),$I844)</f>
        <v>0</v>
      </c>
      <c r="R844" s="11">
        <f ca="1">COUNTIF(OFFSET(Unit_CFDAs!I$2,0,0,COUNTA(Unit_CFDAs!I$2:I$68000),1),$I844)</f>
        <v>1</v>
      </c>
      <c r="S844" s="11">
        <f ca="1">COUNTIF(OFFSET(Unit_CFDAs!J$2,0,0,COUNTA(Unit_CFDAs!J$2:J$68000),1),$I844)</f>
        <v>1</v>
      </c>
      <c r="T844" s="11">
        <f ca="1">COUNTIF(OFFSET(Unit_CFDAs!K$2,0,0,COUNTA(Unit_CFDAs!K$2:K$68000),1),$I844)</f>
        <v>0</v>
      </c>
      <c r="U844" t="str">
        <f>INDEX('CFDA-Defs'!$C$2:$C$68000,MATCH(I844,'CFDA-Defs'!$B$2:$B$68000))</f>
        <v>National Institutes Of Health, Department Of Health And Human Services</v>
      </c>
      <c r="V844" t="str">
        <f>INDEX('CFDA-Defs'!$A$2:$A$68000,MATCH(I844,'CFDA-Defs'!$B$2:$B$68000))</f>
        <v>Cancer Control</v>
      </c>
    </row>
    <row r="845" spans="1:22" x14ac:dyDescent="0.2">
      <c r="A845" s="1">
        <v>41016</v>
      </c>
      <c r="B845" s="1">
        <v>42167</v>
      </c>
      <c r="C845" t="s">
        <v>7582</v>
      </c>
      <c r="D845" t="s">
        <v>7583</v>
      </c>
      <c r="E845" t="s">
        <v>5633</v>
      </c>
      <c r="G845" t="s">
        <v>7584</v>
      </c>
      <c r="H845" t="s">
        <v>7585</v>
      </c>
      <c r="I845">
        <v>93.399000000000001</v>
      </c>
      <c r="J845" s="8">
        <f ca="1">COUNTIF(OFFSET(Unit_CFDAs!A$2,0,0,COUNTA(Unit_CFDAs!A$2:A$68000),1),$I845)</f>
        <v>1</v>
      </c>
      <c r="K845" s="8">
        <f ca="1">COUNTIF(OFFSET(Unit_CFDAs!B$2,0,0,COUNTA(Unit_CFDAs!B$2:B$68000),1),$I845)</f>
        <v>0</v>
      </c>
      <c r="L845" s="8">
        <f ca="1">COUNTIF(OFFSET(Unit_CFDAs!C$2,0,0,COUNTA(Unit_CFDAs!C$2:C$68000),1),$I845)</f>
        <v>0</v>
      </c>
      <c r="M845" s="8">
        <f ca="1">COUNTIF(OFFSET(Unit_CFDAs!D$2,0,0,COUNTA(Unit_CFDAs!D$2:D$68000),1),$I845)</f>
        <v>1</v>
      </c>
      <c r="N845" s="8">
        <f ca="1">COUNTIF(OFFSET(Unit_CFDAs!E$2,0,0,COUNTA(Unit_CFDAs!E$2:E$68000),1),$I845)</f>
        <v>0</v>
      </c>
      <c r="O845" s="9">
        <f ca="1">COUNTIF(OFFSET(Unit_CFDAs!F$2,0,0,COUNTA(Unit_CFDAs!F$2:F$68000),1),$I845)</f>
        <v>1</v>
      </c>
      <c r="P845" s="11">
        <f ca="1">COUNTIF(OFFSET(Unit_CFDAs!G$2,0,0,COUNTA(Unit_CFDAs!G$2:G$68000),1),$I845)</f>
        <v>0</v>
      </c>
      <c r="Q845" s="11">
        <f ca="1">COUNTIF(OFFSET(Unit_CFDAs!H$2,0,0,COUNTA(Unit_CFDAs!H$2:H$68000),1),$I845)</f>
        <v>0</v>
      </c>
      <c r="R845" s="11">
        <f ca="1">COUNTIF(OFFSET(Unit_CFDAs!I$2,0,0,COUNTA(Unit_CFDAs!I$2:I$68000),1),$I845)</f>
        <v>1</v>
      </c>
      <c r="S845" s="11">
        <f ca="1">COUNTIF(OFFSET(Unit_CFDAs!J$2,0,0,COUNTA(Unit_CFDAs!J$2:J$68000),1),$I845)</f>
        <v>1</v>
      </c>
      <c r="T845" s="11">
        <f ca="1">COUNTIF(OFFSET(Unit_CFDAs!K$2,0,0,COUNTA(Unit_CFDAs!K$2:K$68000),1),$I845)</f>
        <v>0</v>
      </c>
      <c r="U845" t="str">
        <f>INDEX('CFDA-Defs'!$C$2:$C$68000,MATCH(I845,'CFDA-Defs'!$B$2:$B$68000))</f>
        <v>National Institutes Of Health, Department Of Health And Human Services</v>
      </c>
      <c r="V845" t="str">
        <f>INDEX('CFDA-Defs'!$A$2:$A$68000,MATCH(I845,'CFDA-Defs'!$B$2:$B$68000))</f>
        <v>Cancer Control</v>
      </c>
    </row>
    <row r="846" spans="1:22" x14ac:dyDescent="0.2">
      <c r="A846" s="1">
        <v>40838</v>
      </c>
      <c r="B846" s="1">
        <v>42010</v>
      </c>
      <c r="C846" t="s">
        <v>7586</v>
      </c>
      <c r="D846" t="s">
        <v>7587</v>
      </c>
      <c r="E846" t="s">
        <v>5633</v>
      </c>
      <c r="G846" t="s">
        <v>7588</v>
      </c>
      <c r="H846" t="s">
        <v>7589</v>
      </c>
      <c r="I846">
        <v>93.399000000000001</v>
      </c>
      <c r="J846" s="8">
        <f ca="1">COUNTIF(OFFSET(Unit_CFDAs!A$2,0,0,COUNTA(Unit_CFDAs!A$2:A$68000),1),$I846)</f>
        <v>1</v>
      </c>
      <c r="K846" s="8">
        <f ca="1">COUNTIF(OFFSET(Unit_CFDAs!B$2,0,0,COUNTA(Unit_CFDAs!B$2:B$68000),1),$I846)</f>
        <v>0</v>
      </c>
      <c r="L846" s="8">
        <f ca="1">COUNTIF(OFFSET(Unit_CFDAs!C$2,0,0,COUNTA(Unit_CFDAs!C$2:C$68000),1),$I846)</f>
        <v>0</v>
      </c>
      <c r="M846" s="8">
        <f ca="1">COUNTIF(OFFSET(Unit_CFDAs!D$2,0,0,COUNTA(Unit_CFDAs!D$2:D$68000),1),$I846)</f>
        <v>1</v>
      </c>
      <c r="N846" s="8">
        <f ca="1">COUNTIF(OFFSET(Unit_CFDAs!E$2,0,0,COUNTA(Unit_CFDAs!E$2:E$68000),1),$I846)</f>
        <v>0</v>
      </c>
      <c r="O846" s="9">
        <f ca="1">COUNTIF(OFFSET(Unit_CFDAs!F$2,0,0,COUNTA(Unit_CFDAs!F$2:F$68000),1),$I846)</f>
        <v>1</v>
      </c>
      <c r="P846" s="11">
        <f ca="1">COUNTIF(OFFSET(Unit_CFDAs!G$2,0,0,COUNTA(Unit_CFDAs!G$2:G$68000),1),$I846)</f>
        <v>0</v>
      </c>
      <c r="Q846" s="11">
        <f ca="1">COUNTIF(OFFSET(Unit_CFDAs!H$2,0,0,COUNTA(Unit_CFDAs!H$2:H$68000),1),$I846)</f>
        <v>0</v>
      </c>
      <c r="R846" s="11">
        <f ca="1">COUNTIF(OFFSET(Unit_CFDAs!I$2,0,0,COUNTA(Unit_CFDAs!I$2:I$68000),1),$I846)</f>
        <v>1</v>
      </c>
      <c r="S846" s="11">
        <f ca="1">COUNTIF(OFFSET(Unit_CFDAs!J$2,0,0,COUNTA(Unit_CFDAs!J$2:J$68000),1),$I846)</f>
        <v>1</v>
      </c>
      <c r="T846" s="11">
        <f ca="1">COUNTIF(OFFSET(Unit_CFDAs!K$2,0,0,COUNTA(Unit_CFDAs!K$2:K$68000),1),$I846)</f>
        <v>0</v>
      </c>
      <c r="U846" t="str">
        <f>INDEX('CFDA-Defs'!$C$2:$C$68000,MATCH(I846,'CFDA-Defs'!$B$2:$B$68000))</f>
        <v>National Institutes Of Health, Department Of Health And Human Services</v>
      </c>
      <c r="V846" t="str">
        <f>INDEX('CFDA-Defs'!$A$2:$A$68000,MATCH(I846,'CFDA-Defs'!$B$2:$B$68000))</f>
        <v>Cancer Control</v>
      </c>
    </row>
    <row r="847" spans="1:22" x14ac:dyDescent="0.2">
      <c r="A847" s="1">
        <v>40838</v>
      </c>
      <c r="B847" s="1">
        <v>42010</v>
      </c>
      <c r="C847" t="s">
        <v>7590</v>
      </c>
      <c r="D847" t="s">
        <v>7591</v>
      </c>
      <c r="E847" t="s">
        <v>5633</v>
      </c>
      <c r="F847">
        <v>200000</v>
      </c>
      <c r="G847" t="s">
        <v>7592</v>
      </c>
      <c r="H847" t="s">
        <v>7593</v>
      </c>
      <c r="I847">
        <v>93.399000000000001</v>
      </c>
      <c r="J847" s="8">
        <f ca="1">COUNTIF(OFFSET(Unit_CFDAs!A$2,0,0,COUNTA(Unit_CFDAs!A$2:A$68000),1),$I847)</f>
        <v>1</v>
      </c>
      <c r="K847" s="8">
        <f ca="1">COUNTIF(OFFSET(Unit_CFDAs!B$2,0,0,COUNTA(Unit_CFDAs!B$2:B$68000),1),$I847)</f>
        <v>0</v>
      </c>
      <c r="L847" s="8">
        <f ca="1">COUNTIF(OFFSET(Unit_CFDAs!C$2,0,0,COUNTA(Unit_CFDAs!C$2:C$68000),1),$I847)</f>
        <v>0</v>
      </c>
      <c r="M847" s="8">
        <f ca="1">COUNTIF(OFFSET(Unit_CFDAs!D$2,0,0,COUNTA(Unit_CFDAs!D$2:D$68000),1),$I847)</f>
        <v>1</v>
      </c>
      <c r="N847" s="8">
        <f ca="1">COUNTIF(OFFSET(Unit_CFDAs!E$2,0,0,COUNTA(Unit_CFDAs!E$2:E$68000),1),$I847)</f>
        <v>0</v>
      </c>
      <c r="O847" s="9">
        <f ca="1">COUNTIF(OFFSET(Unit_CFDAs!F$2,0,0,COUNTA(Unit_CFDAs!F$2:F$68000),1),$I847)</f>
        <v>1</v>
      </c>
      <c r="P847" s="11">
        <f ca="1">COUNTIF(OFFSET(Unit_CFDAs!G$2,0,0,COUNTA(Unit_CFDAs!G$2:G$68000),1),$I847)</f>
        <v>0</v>
      </c>
      <c r="Q847" s="11">
        <f ca="1">COUNTIF(OFFSET(Unit_CFDAs!H$2,0,0,COUNTA(Unit_CFDAs!H$2:H$68000),1),$I847)</f>
        <v>0</v>
      </c>
      <c r="R847" s="11">
        <f ca="1">COUNTIF(OFFSET(Unit_CFDAs!I$2,0,0,COUNTA(Unit_CFDAs!I$2:I$68000),1),$I847)</f>
        <v>1</v>
      </c>
      <c r="S847" s="11">
        <f ca="1">COUNTIF(OFFSET(Unit_CFDAs!J$2,0,0,COUNTA(Unit_CFDAs!J$2:J$68000),1),$I847)</f>
        <v>1</v>
      </c>
      <c r="T847" s="11">
        <f ca="1">COUNTIF(OFFSET(Unit_CFDAs!K$2,0,0,COUNTA(Unit_CFDAs!K$2:K$68000),1),$I847)</f>
        <v>0</v>
      </c>
      <c r="U847" t="str">
        <f>INDEX('CFDA-Defs'!$C$2:$C$68000,MATCH(I847,'CFDA-Defs'!$B$2:$B$68000))</f>
        <v>National Institutes Of Health, Department Of Health And Human Services</v>
      </c>
      <c r="V847" t="str">
        <f>INDEX('CFDA-Defs'!$A$2:$A$68000,MATCH(I847,'CFDA-Defs'!$B$2:$B$68000))</f>
        <v>Cancer Control</v>
      </c>
    </row>
    <row r="848" spans="1:22" x14ac:dyDescent="0.2">
      <c r="A848" s="1">
        <v>41342</v>
      </c>
      <c r="B848" s="1">
        <v>41402</v>
      </c>
      <c r="C848" t="s">
        <v>9804</v>
      </c>
      <c r="D848" t="s">
        <v>9805</v>
      </c>
      <c r="E848" t="s">
        <v>5633</v>
      </c>
      <c r="F848">
        <v>500000</v>
      </c>
      <c r="G848" t="s">
        <v>9806</v>
      </c>
      <c r="H848" t="s">
        <v>8947</v>
      </c>
      <c r="I848">
        <v>93.433000000000007</v>
      </c>
      <c r="J848" s="8">
        <f ca="1">COUNTIF(OFFSET(Unit_CFDAs!A$2,0,0,COUNTA(Unit_CFDAs!A$2:A$68000),1),$I848)</f>
        <v>0</v>
      </c>
      <c r="K848" s="8">
        <f ca="1">COUNTIF(OFFSET(Unit_CFDAs!B$2,0,0,COUNTA(Unit_CFDAs!B$2:B$68000),1),$I848)</f>
        <v>0</v>
      </c>
      <c r="L848" s="8">
        <f ca="1">COUNTIF(OFFSET(Unit_CFDAs!C$2,0,0,COUNTA(Unit_CFDAs!C$2:C$68000),1),$I848)</f>
        <v>1</v>
      </c>
      <c r="M848" s="8">
        <f ca="1">COUNTIF(OFFSET(Unit_CFDAs!D$2,0,0,COUNTA(Unit_CFDAs!D$2:D$68000),1),$I848)</f>
        <v>0</v>
      </c>
      <c r="N848" s="8">
        <f ca="1">COUNTIF(OFFSET(Unit_CFDAs!E$2,0,0,COUNTA(Unit_CFDAs!E$2:E$68000),1),$I848)</f>
        <v>0</v>
      </c>
      <c r="O848" s="9">
        <f ca="1">COUNTIF(OFFSET(Unit_CFDAs!F$2,0,0,COUNTA(Unit_CFDAs!F$2:F$68000),1),$I848)</f>
        <v>0</v>
      </c>
      <c r="P848" s="11">
        <f ca="1">COUNTIF(OFFSET(Unit_CFDAs!G$2,0,0,COUNTA(Unit_CFDAs!G$2:G$68000),1),$I848)</f>
        <v>0</v>
      </c>
      <c r="Q848" s="11">
        <f ca="1">COUNTIF(OFFSET(Unit_CFDAs!H$2,0,0,COUNTA(Unit_CFDAs!H$2:H$68000),1),$I848)</f>
        <v>0</v>
      </c>
      <c r="R848" s="11">
        <f ca="1">COUNTIF(OFFSET(Unit_CFDAs!I$2,0,0,COUNTA(Unit_CFDAs!I$2:I$68000),1),$I848)</f>
        <v>0</v>
      </c>
      <c r="S848" s="11">
        <f ca="1">COUNTIF(OFFSET(Unit_CFDAs!J$2,0,0,COUNTA(Unit_CFDAs!J$2:J$68000),1),$I848)</f>
        <v>0</v>
      </c>
      <c r="T848" s="11">
        <f ca="1">COUNTIF(OFFSET(Unit_CFDAs!K$2,0,0,COUNTA(Unit_CFDAs!K$2:K$68000),1),$I848)</f>
        <v>0</v>
      </c>
      <c r="U848" t="str">
        <f>INDEX('CFDA-Defs'!$C$2:$C$68000,MATCH(I848,'CFDA-Defs'!$B$2:$B$68000))</f>
        <v>Administration For Community Living, Department Of Health And Human Services</v>
      </c>
      <c r="V848" t="str">
        <f>INDEX('CFDA-Defs'!$A$2:$A$68000,MATCH(I848,'CFDA-Defs'!$B$2:$B$68000))</f>
        <v>ACL National Institute on Disability, Independent Living, and Rehabilitation Research</v>
      </c>
    </row>
    <row r="849" spans="1:22" x14ac:dyDescent="0.2">
      <c r="A849" s="1">
        <v>41342</v>
      </c>
      <c r="B849" s="1">
        <v>41402</v>
      </c>
      <c r="C849" t="s">
        <v>9807</v>
      </c>
      <c r="D849" t="s">
        <v>9808</v>
      </c>
      <c r="E849" t="s">
        <v>5633</v>
      </c>
      <c r="F849">
        <v>750000</v>
      </c>
      <c r="G849" t="s">
        <v>9809</v>
      </c>
      <c r="H849" t="s">
        <v>8947</v>
      </c>
      <c r="I849">
        <v>93.433000000000007</v>
      </c>
      <c r="J849" s="8">
        <f ca="1">COUNTIF(OFFSET(Unit_CFDAs!A$2,0,0,COUNTA(Unit_CFDAs!A$2:A$68000),1),$I849)</f>
        <v>0</v>
      </c>
      <c r="K849" s="8">
        <f ca="1">COUNTIF(OFFSET(Unit_CFDAs!B$2,0,0,COUNTA(Unit_CFDAs!B$2:B$68000),1),$I849)</f>
        <v>0</v>
      </c>
      <c r="L849" s="8">
        <f ca="1">COUNTIF(OFFSET(Unit_CFDAs!C$2,0,0,COUNTA(Unit_CFDAs!C$2:C$68000),1),$I849)</f>
        <v>1</v>
      </c>
      <c r="M849" s="8">
        <f ca="1">COUNTIF(OFFSET(Unit_CFDAs!D$2,0,0,COUNTA(Unit_CFDAs!D$2:D$68000),1),$I849)</f>
        <v>0</v>
      </c>
      <c r="N849" s="8">
        <f ca="1">COUNTIF(OFFSET(Unit_CFDAs!E$2,0,0,COUNTA(Unit_CFDAs!E$2:E$68000),1),$I849)</f>
        <v>0</v>
      </c>
      <c r="O849" s="9">
        <f ca="1">COUNTIF(OFFSET(Unit_CFDAs!F$2,0,0,COUNTA(Unit_CFDAs!F$2:F$68000),1),$I849)</f>
        <v>0</v>
      </c>
      <c r="P849" s="11">
        <f ca="1">COUNTIF(OFFSET(Unit_CFDAs!G$2,0,0,COUNTA(Unit_CFDAs!G$2:G$68000),1),$I849)</f>
        <v>0</v>
      </c>
      <c r="Q849" s="11">
        <f ca="1">COUNTIF(OFFSET(Unit_CFDAs!H$2,0,0,COUNTA(Unit_CFDAs!H$2:H$68000),1),$I849)</f>
        <v>0</v>
      </c>
      <c r="R849" s="11">
        <f ca="1">COUNTIF(OFFSET(Unit_CFDAs!I$2,0,0,COUNTA(Unit_CFDAs!I$2:I$68000),1),$I849)</f>
        <v>0</v>
      </c>
      <c r="S849" s="11">
        <f ca="1">COUNTIF(OFFSET(Unit_CFDAs!J$2,0,0,COUNTA(Unit_CFDAs!J$2:J$68000),1),$I849)</f>
        <v>0</v>
      </c>
      <c r="T849" s="11">
        <f ca="1">COUNTIF(OFFSET(Unit_CFDAs!K$2,0,0,COUNTA(Unit_CFDAs!K$2:K$68000),1),$I849)</f>
        <v>0</v>
      </c>
      <c r="U849" t="str">
        <f>INDEX('CFDA-Defs'!$C$2:$C$68000,MATCH(I849,'CFDA-Defs'!$B$2:$B$68000))</f>
        <v>Administration For Community Living, Department Of Health And Human Services</v>
      </c>
      <c r="V849" t="str">
        <f>INDEX('CFDA-Defs'!$A$2:$A$68000,MATCH(I849,'CFDA-Defs'!$B$2:$B$68000))</f>
        <v>ACL National Institute on Disability, Independent Living, and Rehabilitation Research</v>
      </c>
    </row>
    <row r="850" spans="1:22" x14ac:dyDescent="0.2">
      <c r="A850" s="1">
        <v>41342</v>
      </c>
      <c r="B850" s="1">
        <v>41402</v>
      </c>
      <c r="C850" t="s">
        <v>9810</v>
      </c>
      <c r="D850" t="s">
        <v>9811</v>
      </c>
      <c r="E850" t="s">
        <v>5635</v>
      </c>
      <c r="F850">
        <v>465000</v>
      </c>
      <c r="G850" t="s">
        <v>9812</v>
      </c>
      <c r="H850" t="s">
        <v>8947</v>
      </c>
      <c r="I850">
        <v>93.433000000000007</v>
      </c>
      <c r="J850" s="8">
        <f ca="1">COUNTIF(OFFSET(Unit_CFDAs!A$2,0,0,COUNTA(Unit_CFDAs!A$2:A$68000),1),$I850)</f>
        <v>0</v>
      </c>
      <c r="K850" s="8">
        <f ca="1">COUNTIF(OFFSET(Unit_CFDAs!B$2,0,0,COUNTA(Unit_CFDAs!B$2:B$68000),1),$I850)</f>
        <v>0</v>
      </c>
      <c r="L850" s="8">
        <f ca="1">COUNTIF(OFFSET(Unit_CFDAs!C$2,0,0,COUNTA(Unit_CFDAs!C$2:C$68000),1),$I850)</f>
        <v>1</v>
      </c>
      <c r="M850" s="8">
        <f ca="1">COUNTIF(OFFSET(Unit_CFDAs!D$2,0,0,COUNTA(Unit_CFDAs!D$2:D$68000),1),$I850)</f>
        <v>0</v>
      </c>
      <c r="N850" s="8">
        <f ca="1">COUNTIF(OFFSET(Unit_CFDAs!E$2,0,0,COUNTA(Unit_CFDAs!E$2:E$68000),1),$I850)</f>
        <v>0</v>
      </c>
      <c r="O850" s="9">
        <f ca="1">COUNTIF(OFFSET(Unit_CFDAs!F$2,0,0,COUNTA(Unit_CFDAs!F$2:F$68000),1),$I850)</f>
        <v>0</v>
      </c>
      <c r="P850" s="11">
        <f ca="1">COUNTIF(OFFSET(Unit_CFDAs!G$2,0,0,COUNTA(Unit_CFDAs!G$2:G$68000),1),$I850)</f>
        <v>0</v>
      </c>
      <c r="Q850" s="11">
        <f ca="1">COUNTIF(OFFSET(Unit_CFDAs!H$2,0,0,COUNTA(Unit_CFDAs!H$2:H$68000),1),$I850)</f>
        <v>0</v>
      </c>
      <c r="R850" s="11">
        <f ca="1">COUNTIF(OFFSET(Unit_CFDAs!I$2,0,0,COUNTA(Unit_CFDAs!I$2:I$68000),1),$I850)</f>
        <v>0</v>
      </c>
      <c r="S850" s="11">
        <f ca="1">COUNTIF(OFFSET(Unit_CFDAs!J$2,0,0,COUNTA(Unit_CFDAs!J$2:J$68000),1),$I850)</f>
        <v>0</v>
      </c>
      <c r="T850" s="11">
        <f ca="1">COUNTIF(OFFSET(Unit_CFDAs!K$2,0,0,COUNTA(Unit_CFDAs!K$2:K$68000),1),$I850)</f>
        <v>0</v>
      </c>
      <c r="U850" t="str">
        <f>INDEX('CFDA-Defs'!$C$2:$C$68000,MATCH(I850,'CFDA-Defs'!$B$2:$B$68000))</f>
        <v>Administration For Community Living, Department Of Health And Human Services</v>
      </c>
      <c r="V850" t="str">
        <f>INDEX('CFDA-Defs'!$A$2:$A$68000,MATCH(I850,'CFDA-Defs'!$B$2:$B$68000))</f>
        <v>ACL National Institute on Disability, Independent Living, and Rehabilitation Research</v>
      </c>
    </row>
    <row r="851" spans="1:22" x14ac:dyDescent="0.2">
      <c r="A851" s="1">
        <v>41342</v>
      </c>
      <c r="B851" s="1">
        <v>41402</v>
      </c>
      <c r="C851" t="s">
        <v>9813</v>
      </c>
      <c r="D851" t="s">
        <v>9814</v>
      </c>
      <c r="E851" t="s">
        <v>5633</v>
      </c>
      <c r="F851">
        <v>389000</v>
      </c>
      <c r="G851" t="s">
        <v>9815</v>
      </c>
      <c r="H851" t="s">
        <v>8947</v>
      </c>
      <c r="I851">
        <v>93.433000000000007</v>
      </c>
      <c r="J851" s="8">
        <f ca="1">COUNTIF(OFFSET(Unit_CFDAs!A$2,0,0,COUNTA(Unit_CFDAs!A$2:A$68000),1),$I851)</f>
        <v>0</v>
      </c>
      <c r="K851" s="8">
        <f ca="1">COUNTIF(OFFSET(Unit_CFDAs!B$2,0,0,COUNTA(Unit_CFDAs!B$2:B$68000),1),$I851)</f>
        <v>0</v>
      </c>
      <c r="L851" s="8">
        <f ca="1">COUNTIF(OFFSET(Unit_CFDAs!C$2,0,0,COUNTA(Unit_CFDAs!C$2:C$68000),1),$I851)</f>
        <v>1</v>
      </c>
      <c r="M851" s="8">
        <f ca="1">COUNTIF(OFFSET(Unit_CFDAs!D$2,0,0,COUNTA(Unit_CFDAs!D$2:D$68000),1),$I851)</f>
        <v>0</v>
      </c>
      <c r="N851" s="8">
        <f ca="1">COUNTIF(OFFSET(Unit_CFDAs!E$2,0,0,COUNTA(Unit_CFDAs!E$2:E$68000),1),$I851)</f>
        <v>0</v>
      </c>
      <c r="O851" s="9">
        <f ca="1">COUNTIF(OFFSET(Unit_CFDAs!F$2,0,0,COUNTA(Unit_CFDAs!F$2:F$68000),1),$I851)</f>
        <v>0</v>
      </c>
      <c r="P851" s="11">
        <f ca="1">COUNTIF(OFFSET(Unit_CFDAs!G$2,0,0,COUNTA(Unit_CFDAs!G$2:G$68000),1),$I851)</f>
        <v>0</v>
      </c>
      <c r="Q851" s="11">
        <f ca="1">COUNTIF(OFFSET(Unit_CFDAs!H$2,0,0,COUNTA(Unit_CFDAs!H$2:H$68000),1),$I851)</f>
        <v>0</v>
      </c>
      <c r="R851" s="11">
        <f ca="1">COUNTIF(OFFSET(Unit_CFDAs!I$2,0,0,COUNTA(Unit_CFDAs!I$2:I$68000),1),$I851)</f>
        <v>0</v>
      </c>
      <c r="S851" s="11">
        <f ca="1">COUNTIF(OFFSET(Unit_CFDAs!J$2,0,0,COUNTA(Unit_CFDAs!J$2:J$68000),1),$I851)</f>
        <v>0</v>
      </c>
      <c r="T851" s="11">
        <f ca="1">COUNTIF(OFFSET(Unit_CFDAs!K$2,0,0,COUNTA(Unit_CFDAs!K$2:K$68000),1),$I851)</f>
        <v>0</v>
      </c>
      <c r="U851" t="str">
        <f>INDEX('CFDA-Defs'!$C$2:$C$68000,MATCH(I851,'CFDA-Defs'!$B$2:$B$68000))</f>
        <v>Administration For Community Living, Department Of Health And Human Services</v>
      </c>
      <c r="V851" t="str">
        <f>INDEX('CFDA-Defs'!$A$2:$A$68000,MATCH(I851,'CFDA-Defs'!$B$2:$B$68000))</f>
        <v>ACL National Institute on Disability, Independent Living, and Rehabilitation Research</v>
      </c>
    </row>
    <row r="852" spans="1:22" x14ac:dyDescent="0.2">
      <c r="A852" s="1">
        <v>41342</v>
      </c>
      <c r="B852" s="1">
        <v>41402</v>
      </c>
      <c r="C852" t="s">
        <v>9816</v>
      </c>
      <c r="D852" t="s">
        <v>9817</v>
      </c>
      <c r="E852" t="s">
        <v>5633</v>
      </c>
      <c r="F852">
        <v>925000</v>
      </c>
      <c r="G852" t="s">
        <v>9818</v>
      </c>
      <c r="H852" t="s">
        <v>8947</v>
      </c>
      <c r="I852">
        <v>93.433000000000007</v>
      </c>
      <c r="J852" s="8">
        <f ca="1">COUNTIF(OFFSET(Unit_CFDAs!A$2,0,0,COUNTA(Unit_CFDAs!A$2:A$68000),1),$I852)</f>
        <v>0</v>
      </c>
      <c r="K852" s="8">
        <f ca="1">COUNTIF(OFFSET(Unit_CFDAs!B$2,0,0,COUNTA(Unit_CFDAs!B$2:B$68000),1),$I852)</f>
        <v>0</v>
      </c>
      <c r="L852" s="8">
        <f ca="1">COUNTIF(OFFSET(Unit_CFDAs!C$2,0,0,COUNTA(Unit_CFDAs!C$2:C$68000),1),$I852)</f>
        <v>1</v>
      </c>
      <c r="M852" s="8">
        <f ca="1">COUNTIF(OFFSET(Unit_CFDAs!D$2,0,0,COUNTA(Unit_CFDAs!D$2:D$68000),1),$I852)</f>
        <v>0</v>
      </c>
      <c r="N852" s="8">
        <f ca="1">COUNTIF(OFFSET(Unit_CFDAs!E$2,0,0,COUNTA(Unit_CFDAs!E$2:E$68000),1),$I852)</f>
        <v>0</v>
      </c>
      <c r="O852" s="9">
        <f ca="1">COUNTIF(OFFSET(Unit_CFDAs!F$2,0,0,COUNTA(Unit_CFDAs!F$2:F$68000),1),$I852)</f>
        <v>0</v>
      </c>
      <c r="P852" s="11">
        <f ca="1">COUNTIF(OFFSET(Unit_CFDAs!G$2,0,0,COUNTA(Unit_CFDAs!G$2:G$68000),1),$I852)</f>
        <v>0</v>
      </c>
      <c r="Q852" s="11">
        <f ca="1">COUNTIF(OFFSET(Unit_CFDAs!H$2,0,0,COUNTA(Unit_CFDAs!H$2:H$68000),1),$I852)</f>
        <v>0</v>
      </c>
      <c r="R852" s="11">
        <f ca="1">COUNTIF(OFFSET(Unit_CFDAs!I$2,0,0,COUNTA(Unit_CFDAs!I$2:I$68000),1),$I852)</f>
        <v>0</v>
      </c>
      <c r="S852" s="11">
        <f ca="1">COUNTIF(OFFSET(Unit_CFDAs!J$2,0,0,COUNTA(Unit_CFDAs!J$2:J$68000),1),$I852)</f>
        <v>0</v>
      </c>
      <c r="T852" s="11">
        <f ca="1">COUNTIF(OFFSET(Unit_CFDAs!K$2,0,0,COUNTA(Unit_CFDAs!K$2:K$68000),1),$I852)</f>
        <v>0</v>
      </c>
      <c r="U852" t="str">
        <f>INDEX('CFDA-Defs'!$C$2:$C$68000,MATCH(I852,'CFDA-Defs'!$B$2:$B$68000))</f>
        <v>Administration For Community Living, Department Of Health And Human Services</v>
      </c>
      <c r="V852" t="str">
        <f>INDEX('CFDA-Defs'!$A$2:$A$68000,MATCH(I852,'CFDA-Defs'!$B$2:$B$68000))</f>
        <v>ACL National Institute on Disability, Independent Living, and Rehabilitation Research</v>
      </c>
    </row>
    <row r="853" spans="1:22" x14ac:dyDescent="0.2">
      <c r="A853" s="1">
        <v>41342</v>
      </c>
      <c r="B853" s="1">
        <v>41402</v>
      </c>
      <c r="C853" t="s">
        <v>9819</v>
      </c>
      <c r="D853" t="s">
        <v>9820</v>
      </c>
      <c r="E853" t="s">
        <v>5633</v>
      </c>
      <c r="F853">
        <v>900000</v>
      </c>
      <c r="G853" t="s">
        <v>9821</v>
      </c>
      <c r="H853" t="s">
        <v>8947</v>
      </c>
      <c r="I853">
        <v>93.433000000000007</v>
      </c>
      <c r="J853" s="8">
        <f ca="1">COUNTIF(OFFSET(Unit_CFDAs!A$2,0,0,COUNTA(Unit_CFDAs!A$2:A$68000),1),$I853)</f>
        <v>0</v>
      </c>
      <c r="K853" s="8">
        <f ca="1">COUNTIF(OFFSET(Unit_CFDAs!B$2,0,0,COUNTA(Unit_CFDAs!B$2:B$68000),1),$I853)</f>
        <v>0</v>
      </c>
      <c r="L853" s="8">
        <f ca="1">COUNTIF(OFFSET(Unit_CFDAs!C$2,0,0,COUNTA(Unit_CFDAs!C$2:C$68000),1),$I853)</f>
        <v>1</v>
      </c>
      <c r="M853" s="8">
        <f ca="1">COUNTIF(OFFSET(Unit_CFDAs!D$2,0,0,COUNTA(Unit_CFDAs!D$2:D$68000),1),$I853)</f>
        <v>0</v>
      </c>
      <c r="N853" s="8">
        <f ca="1">COUNTIF(OFFSET(Unit_CFDAs!E$2,0,0,COUNTA(Unit_CFDAs!E$2:E$68000),1),$I853)</f>
        <v>0</v>
      </c>
      <c r="O853" s="9">
        <f ca="1">COUNTIF(OFFSET(Unit_CFDAs!F$2,0,0,COUNTA(Unit_CFDAs!F$2:F$68000),1),$I853)</f>
        <v>0</v>
      </c>
      <c r="P853" s="11">
        <f ca="1">COUNTIF(OFFSET(Unit_CFDAs!G$2,0,0,COUNTA(Unit_CFDAs!G$2:G$68000),1),$I853)</f>
        <v>0</v>
      </c>
      <c r="Q853" s="11">
        <f ca="1">COUNTIF(OFFSET(Unit_CFDAs!H$2,0,0,COUNTA(Unit_CFDAs!H$2:H$68000),1),$I853)</f>
        <v>0</v>
      </c>
      <c r="R853" s="11">
        <f ca="1">COUNTIF(OFFSET(Unit_CFDAs!I$2,0,0,COUNTA(Unit_CFDAs!I$2:I$68000),1),$I853)</f>
        <v>0</v>
      </c>
      <c r="S853" s="11">
        <f ca="1">COUNTIF(OFFSET(Unit_CFDAs!J$2,0,0,COUNTA(Unit_CFDAs!J$2:J$68000),1),$I853)</f>
        <v>0</v>
      </c>
      <c r="T853" s="11">
        <f ca="1">COUNTIF(OFFSET(Unit_CFDAs!K$2,0,0,COUNTA(Unit_CFDAs!K$2:K$68000),1),$I853)</f>
        <v>0</v>
      </c>
      <c r="U853" t="str">
        <f>INDEX('CFDA-Defs'!$C$2:$C$68000,MATCH(I853,'CFDA-Defs'!$B$2:$B$68000))</f>
        <v>Administration For Community Living, Department Of Health And Human Services</v>
      </c>
      <c r="V853" t="str">
        <f>INDEX('CFDA-Defs'!$A$2:$A$68000,MATCH(I853,'CFDA-Defs'!$B$2:$B$68000))</f>
        <v>ACL National Institute on Disability, Independent Living, and Rehabilitation Research</v>
      </c>
    </row>
    <row r="854" spans="1:22" x14ac:dyDescent="0.2">
      <c r="A854" s="1">
        <v>41291</v>
      </c>
      <c r="B854" s="1">
        <v>41352</v>
      </c>
      <c r="C854" t="s">
        <v>8944</v>
      </c>
      <c r="D854" t="s">
        <v>8945</v>
      </c>
      <c r="E854" t="s">
        <v>5633</v>
      </c>
      <c r="F854">
        <v>500000</v>
      </c>
      <c r="G854" t="s">
        <v>8946</v>
      </c>
      <c r="H854" t="s">
        <v>8947</v>
      </c>
      <c r="I854">
        <v>93.433000000000007</v>
      </c>
      <c r="J854" s="8">
        <f ca="1">COUNTIF(OFFSET(Unit_CFDAs!A$2,0,0,COUNTA(Unit_CFDAs!A$2:A$68000),1),$I854)</f>
        <v>0</v>
      </c>
      <c r="K854" s="8">
        <f ca="1">COUNTIF(OFFSET(Unit_CFDAs!B$2,0,0,COUNTA(Unit_CFDAs!B$2:B$68000),1),$I854)</f>
        <v>0</v>
      </c>
      <c r="L854" s="8">
        <f ca="1">COUNTIF(OFFSET(Unit_CFDAs!C$2,0,0,COUNTA(Unit_CFDAs!C$2:C$68000),1),$I854)</f>
        <v>1</v>
      </c>
      <c r="M854" s="8">
        <f ca="1">COUNTIF(OFFSET(Unit_CFDAs!D$2,0,0,COUNTA(Unit_CFDAs!D$2:D$68000),1),$I854)</f>
        <v>0</v>
      </c>
      <c r="N854" s="8">
        <f ca="1">COUNTIF(OFFSET(Unit_CFDAs!E$2,0,0,COUNTA(Unit_CFDAs!E$2:E$68000),1),$I854)</f>
        <v>0</v>
      </c>
      <c r="O854" s="9">
        <f ca="1">COUNTIF(OFFSET(Unit_CFDAs!F$2,0,0,COUNTA(Unit_CFDAs!F$2:F$68000),1),$I854)</f>
        <v>0</v>
      </c>
      <c r="P854" s="11">
        <f ca="1">COUNTIF(OFFSET(Unit_CFDAs!G$2,0,0,COUNTA(Unit_CFDAs!G$2:G$68000),1),$I854)</f>
        <v>0</v>
      </c>
      <c r="Q854" s="11">
        <f ca="1">COUNTIF(OFFSET(Unit_CFDAs!H$2,0,0,COUNTA(Unit_CFDAs!H$2:H$68000),1),$I854)</f>
        <v>0</v>
      </c>
      <c r="R854" s="11">
        <f ca="1">COUNTIF(OFFSET(Unit_CFDAs!I$2,0,0,COUNTA(Unit_CFDAs!I$2:I$68000),1),$I854)</f>
        <v>0</v>
      </c>
      <c r="S854" s="11">
        <f ca="1">COUNTIF(OFFSET(Unit_CFDAs!J$2,0,0,COUNTA(Unit_CFDAs!J$2:J$68000),1),$I854)</f>
        <v>0</v>
      </c>
      <c r="T854" s="11">
        <f ca="1">COUNTIF(OFFSET(Unit_CFDAs!K$2,0,0,COUNTA(Unit_CFDAs!K$2:K$68000),1),$I854)</f>
        <v>0</v>
      </c>
      <c r="U854" t="str">
        <f>INDEX('CFDA-Defs'!$C$2:$C$68000,MATCH(I854,'CFDA-Defs'!$B$2:$B$68000))</f>
        <v>Administration For Community Living, Department Of Health And Human Services</v>
      </c>
      <c r="V854" t="str">
        <f>INDEX('CFDA-Defs'!$A$2:$A$68000,MATCH(I854,'CFDA-Defs'!$B$2:$B$68000))</f>
        <v>ACL National Institute on Disability, Independent Living, and Rehabilitation Research</v>
      </c>
    </row>
    <row r="855" spans="1:22" x14ac:dyDescent="0.2">
      <c r="A855" s="1">
        <v>41291</v>
      </c>
      <c r="B855" s="1">
        <v>41352</v>
      </c>
      <c r="C855" t="s">
        <v>8948</v>
      </c>
      <c r="D855" t="s">
        <v>8949</v>
      </c>
      <c r="E855" t="s">
        <v>5635</v>
      </c>
      <c r="F855">
        <v>500000</v>
      </c>
      <c r="G855" t="s">
        <v>8950</v>
      </c>
      <c r="H855" t="s">
        <v>8947</v>
      </c>
      <c r="I855">
        <v>93.433000000000007</v>
      </c>
      <c r="J855" s="8">
        <f ca="1">COUNTIF(OFFSET(Unit_CFDAs!A$2,0,0,COUNTA(Unit_CFDAs!A$2:A$68000),1),$I855)</f>
        <v>0</v>
      </c>
      <c r="K855" s="8">
        <f ca="1">COUNTIF(OFFSET(Unit_CFDAs!B$2,0,0,COUNTA(Unit_CFDAs!B$2:B$68000),1),$I855)</f>
        <v>0</v>
      </c>
      <c r="L855" s="8">
        <f ca="1">COUNTIF(OFFSET(Unit_CFDAs!C$2,0,0,COUNTA(Unit_CFDAs!C$2:C$68000),1),$I855)</f>
        <v>1</v>
      </c>
      <c r="M855" s="8">
        <f ca="1">COUNTIF(OFFSET(Unit_CFDAs!D$2,0,0,COUNTA(Unit_CFDAs!D$2:D$68000),1),$I855)</f>
        <v>0</v>
      </c>
      <c r="N855" s="8">
        <f ca="1">COUNTIF(OFFSET(Unit_CFDAs!E$2,0,0,COUNTA(Unit_CFDAs!E$2:E$68000),1),$I855)</f>
        <v>0</v>
      </c>
      <c r="O855" s="9">
        <f ca="1">COUNTIF(OFFSET(Unit_CFDAs!F$2,0,0,COUNTA(Unit_CFDAs!F$2:F$68000),1),$I855)</f>
        <v>0</v>
      </c>
      <c r="P855" s="11">
        <f ca="1">COUNTIF(OFFSET(Unit_CFDAs!G$2,0,0,COUNTA(Unit_CFDAs!G$2:G$68000),1),$I855)</f>
        <v>0</v>
      </c>
      <c r="Q855" s="11">
        <f ca="1">COUNTIF(OFFSET(Unit_CFDAs!H$2,0,0,COUNTA(Unit_CFDAs!H$2:H$68000),1),$I855)</f>
        <v>0</v>
      </c>
      <c r="R855" s="11">
        <f ca="1">COUNTIF(OFFSET(Unit_CFDAs!I$2,0,0,COUNTA(Unit_CFDAs!I$2:I$68000),1),$I855)</f>
        <v>0</v>
      </c>
      <c r="S855" s="11">
        <f ca="1">COUNTIF(OFFSET(Unit_CFDAs!J$2,0,0,COUNTA(Unit_CFDAs!J$2:J$68000),1),$I855)</f>
        <v>0</v>
      </c>
      <c r="T855" s="11">
        <f ca="1">COUNTIF(OFFSET(Unit_CFDAs!K$2,0,0,COUNTA(Unit_CFDAs!K$2:K$68000),1),$I855)</f>
        <v>0</v>
      </c>
      <c r="U855" t="str">
        <f>INDEX('CFDA-Defs'!$C$2:$C$68000,MATCH(I855,'CFDA-Defs'!$B$2:$B$68000))</f>
        <v>Administration For Community Living, Department Of Health And Human Services</v>
      </c>
      <c r="V855" t="str">
        <f>INDEX('CFDA-Defs'!$A$2:$A$68000,MATCH(I855,'CFDA-Defs'!$B$2:$B$68000))</f>
        <v>ACL National Institute on Disability, Independent Living, and Rehabilitation Research</v>
      </c>
    </row>
    <row r="856" spans="1:22" x14ac:dyDescent="0.2">
      <c r="A856" s="1">
        <v>41278</v>
      </c>
      <c r="B856" s="1">
        <v>41353</v>
      </c>
      <c r="C856" t="s">
        <v>9350</v>
      </c>
      <c r="D856" t="s">
        <v>9351</v>
      </c>
      <c r="E856" t="s">
        <v>5633</v>
      </c>
      <c r="F856">
        <v>500000</v>
      </c>
      <c r="G856" t="s">
        <v>9352</v>
      </c>
      <c r="H856" t="s">
        <v>8947</v>
      </c>
      <c r="I856">
        <v>93.433000000000007</v>
      </c>
      <c r="J856" s="8">
        <f ca="1">COUNTIF(OFFSET(Unit_CFDAs!A$2,0,0,COUNTA(Unit_CFDAs!A$2:A$68000),1),$I856)</f>
        <v>0</v>
      </c>
      <c r="K856" s="8">
        <f ca="1">COUNTIF(OFFSET(Unit_CFDAs!B$2,0,0,COUNTA(Unit_CFDAs!B$2:B$68000),1),$I856)</f>
        <v>0</v>
      </c>
      <c r="L856" s="8">
        <f ca="1">COUNTIF(OFFSET(Unit_CFDAs!C$2,0,0,COUNTA(Unit_CFDAs!C$2:C$68000),1),$I856)</f>
        <v>1</v>
      </c>
      <c r="M856" s="8">
        <f ca="1">COUNTIF(OFFSET(Unit_CFDAs!D$2,0,0,COUNTA(Unit_CFDAs!D$2:D$68000),1),$I856)</f>
        <v>0</v>
      </c>
      <c r="N856" s="8">
        <f ca="1">COUNTIF(OFFSET(Unit_CFDAs!E$2,0,0,COUNTA(Unit_CFDAs!E$2:E$68000),1),$I856)</f>
        <v>0</v>
      </c>
      <c r="O856" s="9">
        <f ca="1">COUNTIF(OFFSET(Unit_CFDAs!F$2,0,0,COUNTA(Unit_CFDAs!F$2:F$68000),1),$I856)</f>
        <v>0</v>
      </c>
      <c r="P856" s="11">
        <f ca="1">COUNTIF(OFFSET(Unit_CFDAs!G$2,0,0,COUNTA(Unit_CFDAs!G$2:G$68000),1),$I856)</f>
        <v>0</v>
      </c>
      <c r="Q856" s="11">
        <f ca="1">COUNTIF(OFFSET(Unit_CFDAs!H$2,0,0,COUNTA(Unit_CFDAs!H$2:H$68000),1),$I856)</f>
        <v>0</v>
      </c>
      <c r="R856" s="11">
        <f ca="1">COUNTIF(OFFSET(Unit_CFDAs!I$2,0,0,COUNTA(Unit_CFDAs!I$2:I$68000),1),$I856)</f>
        <v>0</v>
      </c>
      <c r="S856" s="11">
        <f ca="1">COUNTIF(OFFSET(Unit_CFDAs!J$2,0,0,COUNTA(Unit_CFDAs!J$2:J$68000),1),$I856)</f>
        <v>0</v>
      </c>
      <c r="T856" s="11">
        <f ca="1">COUNTIF(OFFSET(Unit_CFDAs!K$2,0,0,COUNTA(Unit_CFDAs!K$2:K$68000),1),$I856)</f>
        <v>0</v>
      </c>
      <c r="U856" t="str">
        <f>INDEX('CFDA-Defs'!$C$2:$C$68000,MATCH(I856,'CFDA-Defs'!$B$2:$B$68000))</f>
        <v>Administration For Community Living, Department Of Health And Human Services</v>
      </c>
      <c r="V856" t="str">
        <f>INDEX('CFDA-Defs'!$A$2:$A$68000,MATCH(I856,'CFDA-Defs'!$B$2:$B$68000))</f>
        <v>ACL National Institute on Disability, Independent Living, and Rehabilitation Research</v>
      </c>
    </row>
    <row r="857" spans="1:22" x14ac:dyDescent="0.2">
      <c r="A857" s="1">
        <v>41338</v>
      </c>
      <c r="B857" s="1">
        <v>41398</v>
      </c>
      <c r="C857" t="s">
        <v>9822</v>
      </c>
      <c r="D857" t="s">
        <v>9353</v>
      </c>
      <c r="E857" t="s">
        <v>5633</v>
      </c>
      <c r="F857">
        <v>250000</v>
      </c>
      <c r="G857" t="s">
        <v>9823</v>
      </c>
      <c r="H857" t="s">
        <v>9824</v>
      </c>
      <c r="I857">
        <v>93.575999999999993</v>
      </c>
      <c r="J857" s="8">
        <f ca="1">COUNTIF(OFFSET(Unit_CFDAs!A$2,0,0,COUNTA(Unit_CFDAs!A$2:A$68000),1),$I857)</f>
        <v>0</v>
      </c>
      <c r="K857" s="8">
        <f ca="1">COUNTIF(OFFSET(Unit_CFDAs!B$2,0,0,COUNTA(Unit_CFDAs!B$2:B$68000),1),$I857)</f>
        <v>0</v>
      </c>
      <c r="L857" s="8">
        <f ca="1">COUNTIF(OFFSET(Unit_CFDAs!C$2,0,0,COUNTA(Unit_CFDAs!C$2:C$68000),1),$I857)</f>
        <v>0</v>
      </c>
      <c r="M857" s="8">
        <f ca="1">COUNTIF(OFFSET(Unit_CFDAs!D$2,0,0,COUNTA(Unit_CFDAs!D$2:D$68000),1),$I857)</f>
        <v>0</v>
      </c>
      <c r="N857" s="8">
        <f ca="1">COUNTIF(OFFSET(Unit_CFDAs!E$2,0,0,COUNTA(Unit_CFDAs!E$2:E$68000),1),$I857)</f>
        <v>0</v>
      </c>
      <c r="O857" s="9">
        <f ca="1">COUNTIF(OFFSET(Unit_CFDAs!F$2,0,0,COUNTA(Unit_CFDAs!F$2:F$68000),1),$I857)</f>
        <v>0</v>
      </c>
      <c r="P857" s="11">
        <f ca="1">COUNTIF(OFFSET(Unit_CFDAs!G$2,0,0,COUNTA(Unit_CFDAs!G$2:G$68000),1),$I857)</f>
        <v>0</v>
      </c>
      <c r="Q857" s="11">
        <f ca="1">COUNTIF(OFFSET(Unit_CFDAs!H$2,0,0,COUNTA(Unit_CFDAs!H$2:H$68000),1),$I857)</f>
        <v>0</v>
      </c>
      <c r="R857" s="11">
        <f ca="1">COUNTIF(OFFSET(Unit_CFDAs!I$2,0,0,COUNTA(Unit_CFDAs!I$2:I$68000),1),$I857)</f>
        <v>0</v>
      </c>
      <c r="S857" s="11">
        <f ca="1">COUNTIF(OFFSET(Unit_CFDAs!J$2,0,0,COUNTA(Unit_CFDAs!J$2:J$68000),1),$I857)</f>
        <v>0</v>
      </c>
      <c r="T857" s="11">
        <f ca="1">COUNTIF(OFFSET(Unit_CFDAs!K$2,0,0,COUNTA(Unit_CFDAs!K$2:K$68000),1),$I857)</f>
        <v>0</v>
      </c>
      <c r="U857" t="str">
        <f>INDEX('CFDA-Defs'!$C$2:$C$68000,MATCH(I857,'CFDA-Defs'!$B$2:$B$68000))</f>
        <v>Administration For Children And Families, Department Of Health And Human Services</v>
      </c>
      <c r="V857" t="str">
        <f>INDEX('CFDA-Defs'!$A$2:$A$68000,MATCH(I857,'CFDA-Defs'!$B$2:$B$68000))</f>
        <v>Refugee and Entrant Assistance_Discretionary Grants</v>
      </c>
    </row>
    <row r="858" spans="1:22" x14ac:dyDescent="0.2">
      <c r="A858" s="1">
        <v>41345</v>
      </c>
      <c r="B858" s="1">
        <v>41405</v>
      </c>
      <c r="C858" t="s">
        <v>9825</v>
      </c>
      <c r="D858" t="s">
        <v>9826</v>
      </c>
      <c r="E858" t="s">
        <v>5633</v>
      </c>
      <c r="F858">
        <v>900000</v>
      </c>
      <c r="G858" t="s">
        <v>9827</v>
      </c>
      <c r="H858" t="s">
        <v>8947</v>
      </c>
      <c r="I858">
        <v>93.733999999999995</v>
      </c>
      <c r="J858" s="8">
        <f ca="1">COUNTIF(OFFSET(Unit_CFDAs!A$2,0,0,COUNTA(Unit_CFDAs!A$2:A$68000),1),$I858)</f>
        <v>0</v>
      </c>
      <c r="K858" s="8">
        <f ca="1">COUNTIF(OFFSET(Unit_CFDAs!B$2,0,0,COUNTA(Unit_CFDAs!B$2:B$68000),1),$I858)</f>
        <v>0</v>
      </c>
      <c r="L858" s="8">
        <f ca="1">COUNTIF(OFFSET(Unit_CFDAs!C$2,0,0,COUNTA(Unit_CFDAs!C$2:C$68000),1),$I858)</f>
        <v>0</v>
      </c>
      <c r="M858" s="8">
        <f ca="1">COUNTIF(OFFSET(Unit_CFDAs!D$2,0,0,COUNTA(Unit_CFDAs!D$2:D$68000),1),$I858)</f>
        <v>0</v>
      </c>
      <c r="N858" s="8">
        <f ca="1">COUNTIF(OFFSET(Unit_CFDAs!E$2,0,0,COUNTA(Unit_CFDAs!E$2:E$68000),1),$I858)</f>
        <v>0</v>
      </c>
      <c r="O858" s="9">
        <f ca="1">COUNTIF(OFFSET(Unit_CFDAs!F$2,0,0,COUNTA(Unit_CFDAs!F$2:F$68000),1),$I858)</f>
        <v>0</v>
      </c>
      <c r="P858" s="11">
        <f ca="1">COUNTIF(OFFSET(Unit_CFDAs!G$2,0,0,COUNTA(Unit_CFDAs!G$2:G$68000),1),$I858)</f>
        <v>0</v>
      </c>
      <c r="Q858" s="11">
        <f ca="1">COUNTIF(OFFSET(Unit_CFDAs!H$2,0,0,COUNTA(Unit_CFDAs!H$2:H$68000),1),$I858)</f>
        <v>0</v>
      </c>
      <c r="R858" s="11">
        <f ca="1">COUNTIF(OFFSET(Unit_CFDAs!I$2,0,0,COUNTA(Unit_CFDAs!I$2:I$68000),1),$I858)</f>
        <v>0</v>
      </c>
      <c r="S858" s="11">
        <f ca="1">COUNTIF(OFFSET(Unit_CFDAs!J$2,0,0,COUNTA(Unit_CFDAs!J$2:J$68000),1),$I858)</f>
        <v>0</v>
      </c>
      <c r="T858" s="11">
        <f ca="1">COUNTIF(OFFSET(Unit_CFDAs!K$2,0,0,COUNTA(Unit_CFDAs!K$2:K$68000),1),$I858)</f>
        <v>0</v>
      </c>
      <c r="U858" t="str">
        <f>INDEX('CFDA-Defs'!$C$2:$C$68000,MATCH(I858,'CFDA-Defs'!$B$2:$B$68000))</f>
        <v>Administration For Community Living, Department Of Health And Human Services</v>
      </c>
      <c r="V858" t="str">
        <f>INDEX('CFDA-Defs'!$A$2:$A$68000,MATCH(I858,'CFDA-Defs'!$B$2:$B$68000))</f>
        <v xml:space="preserve">Empowering Older Adults and Adults with Disabilities through Chronic Disease Self-Management Education Programs Ð financed by Prevention and Public Health Funds (PPHF) </v>
      </c>
    </row>
    <row r="859" spans="1:22" x14ac:dyDescent="0.2">
      <c r="A859" s="1">
        <v>41346</v>
      </c>
      <c r="B859" s="1">
        <v>41406</v>
      </c>
      <c r="C859" t="s">
        <v>9828</v>
      </c>
      <c r="D859" t="s">
        <v>9829</v>
      </c>
      <c r="E859" t="s">
        <v>5633</v>
      </c>
      <c r="F859">
        <v>600000</v>
      </c>
      <c r="G859" t="s">
        <v>9830</v>
      </c>
      <c r="H859" t="s">
        <v>8947</v>
      </c>
      <c r="I859">
        <v>93.760999999999996</v>
      </c>
      <c r="J859" s="8">
        <f ca="1">COUNTIF(OFFSET(Unit_CFDAs!A$2,0,0,COUNTA(Unit_CFDAs!A$2:A$68000),1),$I859)</f>
        <v>0</v>
      </c>
      <c r="K859" s="8">
        <f ca="1">COUNTIF(OFFSET(Unit_CFDAs!B$2,0,0,COUNTA(Unit_CFDAs!B$2:B$68000),1),$I859)</f>
        <v>0</v>
      </c>
      <c r="L859" s="8">
        <f ca="1">COUNTIF(OFFSET(Unit_CFDAs!C$2,0,0,COUNTA(Unit_CFDAs!C$2:C$68000),1),$I859)</f>
        <v>0</v>
      </c>
      <c r="M859" s="8">
        <f ca="1">COUNTIF(OFFSET(Unit_CFDAs!D$2,0,0,COUNTA(Unit_CFDAs!D$2:D$68000),1),$I859)</f>
        <v>0</v>
      </c>
      <c r="N859" s="8">
        <f ca="1">COUNTIF(OFFSET(Unit_CFDAs!E$2,0,0,COUNTA(Unit_CFDAs!E$2:E$68000),1),$I859)</f>
        <v>0</v>
      </c>
      <c r="O859" s="9">
        <f ca="1">COUNTIF(OFFSET(Unit_CFDAs!F$2,0,0,COUNTA(Unit_CFDAs!F$2:F$68000),1),$I859)</f>
        <v>0</v>
      </c>
      <c r="P859" s="11">
        <f ca="1">COUNTIF(OFFSET(Unit_CFDAs!G$2,0,0,COUNTA(Unit_CFDAs!G$2:G$68000),1),$I859)</f>
        <v>0</v>
      </c>
      <c r="Q859" s="11">
        <f ca="1">COUNTIF(OFFSET(Unit_CFDAs!H$2,0,0,COUNTA(Unit_CFDAs!H$2:H$68000),1),$I859)</f>
        <v>0</v>
      </c>
      <c r="R859" s="11">
        <f ca="1">COUNTIF(OFFSET(Unit_CFDAs!I$2,0,0,COUNTA(Unit_CFDAs!I$2:I$68000),1),$I859)</f>
        <v>0</v>
      </c>
      <c r="S859" s="11">
        <f ca="1">COUNTIF(OFFSET(Unit_CFDAs!J$2,0,0,COUNTA(Unit_CFDAs!J$2:J$68000),1),$I859)</f>
        <v>0</v>
      </c>
      <c r="T859" s="11">
        <f ca="1">COUNTIF(OFFSET(Unit_CFDAs!K$2,0,0,COUNTA(Unit_CFDAs!K$2:K$68000),1),$I859)</f>
        <v>0</v>
      </c>
      <c r="U859" t="str">
        <f>INDEX('CFDA-Defs'!$C$2:$C$68000,MATCH(I859,'CFDA-Defs'!$B$2:$B$68000))</f>
        <v>Administration For Community Living, Department Of Health And Human Services</v>
      </c>
      <c r="V859" t="str">
        <f>INDEX('CFDA-Defs'!$A$2:$A$68000,MATCH(I859,'CFDA-Defs'!$B$2:$B$68000))</f>
        <v>Evidence-Based Falls Prevention Programs Financed Solely by Prevention and Public Health Funds (PPHF)</v>
      </c>
    </row>
    <row r="860" spans="1:22" x14ac:dyDescent="0.2">
      <c r="A860" s="1">
        <v>41174</v>
      </c>
      <c r="B860" s="1">
        <v>41766</v>
      </c>
      <c r="C860" t="s">
        <v>8369</v>
      </c>
      <c r="D860" t="s">
        <v>8370</v>
      </c>
      <c r="E860" t="s">
        <v>5633</v>
      </c>
      <c r="F860">
        <v>300000</v>
      </c>
      <c r="G860" t="s">
        <v>8371</v>
      </c>
      <c r="H860" t="s">
        <v>8372</v>
      </c>
      <c r="I860">
        <v>93.837000000000003</v>
      </c>
      <c r="J860" s="8">
        <f ca="1">COUNTIF(OFFSET(Unit_CFDAs!A$2,0,0,COUNTA(Unit_CFDAs!A$2:A$68000),1),$I860)</f>
        <v>0</v>
      </c>
      <c r="K860" s="8">
        <f ca="1">COUNTIF(OFFSET(Unit_CFDAs!B$2,0,0,COUNTA(Unit_CFDAs!B$2:B$68000),1),$I860)</f>
        <v>0</v>
      </c>
      <c r="L860" s="8">
        <f ca="1">COUNTIF(OFFSET(Unit_CFDAs!C$2,0,0,COUNTA(Unit_CFDAs!C$2:C$68000),1),$I860)</f>
        <v>1</v>
      </c>
      <c r="M860" s="8">
        <f ca="1">COUNTIF(OFFSET(Unit_CFDAs!D$2,0,0,COUNTA(Unit_CFDAs!D$2:D$68000),1),$I860)</f>
        <v>1</v>
      </c>
      <c r="N860" s="8">
        <f ca="1">COUNTIF(OFFSET(Unit_CFDAs!E$2,0,0,COUNTA(Unit_CFDAs!E$2:E$68000),1),$I860)</f>
        <v>0</v>
      </c>
      <c r="O860" s="9">
        <f ca="1">COUNTIF(OFFSET(Unit_CFDAs!F$2,0,0,COUNTA(Unit_CFDAs!F$2:F$68000),1),$I860)</f>
        <v>0</v>
      </c>
      <c r="P860" s="11">
        <f ca="1">COUNTIF(OFFSET(Unit_CFDAs!G$2,0,0,COUNTA(Unit_CFDAs!G$2:G$68000),1),$I860)</f>
        <v>0</v>
      </c>
      <c r="Q860" s="11">
        <f ca="1">COUNTIF(OFFSET(Unit_CFDAs!H$2,0,0,COUNTA(Unit_CFDAs!H$2:H$68000),1),$I860)</f>
        <v>0</v>
      </c>
      <c r="R860" s="11">
        <f ca="1">COUNTIF(OFFSET(Unit_CFDAs!I$2,0,0,COUNTA(Unit_CFDAs!I$2:I$68000),1),$I860)</f>
        <v>0</v>
      </c>
      <c r="S860" s="11">
        <f ca="1">COUNTIF(OFFSET(Unit_CFDAs!J$2,0,0,COUNTA(Unit_CFDAs!J$2:J$68000),1),$I860)</f>
        <v>1</v>
      </c>
      <c r="T860" s="11">
        <f ca="1">COUNTIF(OFFSET(Unit_CFDAs!K$2,0,0,COUNTA(Unit_CFDAs!K$2:K$68000),1),$I860)</f>
        <v>0</v>
      </c>
      <c r="U860" t="str">
        <f>INDEX('CFDA-Defs'!$C$2:$C$68000,MATCH(I860,'CFDA-Defs'!$B$2:$B$68000))</f>
        <v>National Institutes Of Health, Department Of Health And Human Services</v>
      </c>
      <c r="V860" t="str">
        <f>INDEX('CFDA-Defs'!$A$2:$A$68000,MATCH(I860,'CFDA-Defs'!$B$2:$B$68000))</f>
        <v>Cardiovascular Diseases Research</v>
      </c>
    </row>
    <row r="861" spans="1:22" x14ac:dyDescent="0.2">
      <c r="A861" s="1">
        <v>40752</v>
      </c>
      <c r="B861" s="1">
        <v>41804</v>
      </c>
      <c r="C861" t="s">
        <v>7595</v>
      </c>
      <c r="D861" t="s">
        <v>7596</v>
      </c>
      <c r="E861" t="s">
        <v>5633</v>
      </c>
      <c r="G861" t="s">
        <v>7597</v>
      </c>
      <c r="H861" t="s">
        <v>7598</v>
      </c>
      <c r="I861">
        <v>93.837000000000003</v>
      </c>
      <c r="J861" s="8">
        <f ca="1">COUNTIF(OFFSET(Unit_CFDAs!A$2,0,0,COUNTA(Unit_CFDAs!A$2:A$68000),1),$I861)</f>
        <v>0</v>
      </c>
      <c r="K861" s="8">
        <f ca="1">COUNTIF(OFFSET(Unit_CFDAs!B$2,0,0,COUNTA(Unit_CFDAs!B$2:B$68000),1),$I861)</f>
        <v>0</v>
      </c>
      <c r="L861" s="8">
        <f ca="1">COUNTIF(OFFSET(Unit_CFDAs!C$2,0,0,COUNTA(Unit_CFDAs!C$2:C$68000),1),$I861)</f>
        <v>1</v>
      </c>
      <c r="M861" s="8">
        <f ca="1">COUNTIF(OFFSET(Unit_CFDAs!D$2,0,0,COUNTA(Unit_CFDAs!D$2:D$68000),1),$I861)</f>
        <v>1</v>
      </c>
      <c r="N861" s="8">
        <f ca="1">COUNTIF(OFFSET(Unit_CFDAs!E$2,0,0,COUNTA(Unit_CFDAs!E$2:E$68000),1),$I861)</f>
        <v>0</v>
      </c>
      <c r="O861" s="9">
        <f ca="1">COUNTIF(OFFSET(Unit_CFDAs!F$2,0,0,COUNTA(Unit_CFDAs!F$2:F$68000),1),$I861)</f>
        <v>0</v>
      </c>
      <c r="P861" s="11">
        <f ca="1">COUNTIF(OFFSET(Unit_CFDAs!G$2,0,0,COUNTA(Unit_CFDAs!G$2:G$68000),1),$I861)</f>
        <v>0</v>
      </c>
      <c r="Q861" s="11">
        <f ca="1">COUNTIF(OFFSET(Unit_CFDAs!H$2,0,0,COUNTA(Unit_CFDAs!H$2:H$68000),1),$I861)</f>
        <v>0</v>
      </c>
      <c r="R861" s="11">
        <f ca="1">COUNTIF(OFFSET(Unit_CFDAs!I$2,0,0,COUNTA(Unit_CFDAs!I$2:I$68000),1),$I861)</f>
        <v>0</v>
      </c>
      <c r="S861" s="11">
        <f ca="1">COUNTIF(OFFSET(Unit_CFDAs!J$2,0,0,COUNTA(Unit_CFDAs!J$2:J$68000),1),$I861)</f>
        <v>1</v>
      </c>
      <c r="T861" s="11">
        <f ca="1">COUNTIF(OFFSET(Unit_CFDAs!K$2,0,0,COUNTA(Unit_CFDAs!K$2:K$68000),1),$I861)</f>
        <v>0</v>
      </c>
      <c r="U861" t="str">
        <f>INDEX('CFDA-Defs'!$C$2:$C$68000,MATCH(I861,'CFDA-Defs'!$B$2:$B$68000))</f>
        <v>National Institutes Of Health, Department Of Health And Human Services</v>
      </c>
      <c r="V861" t="str">
        <f>INDEX('CFDA-Defs'!$A$2:$A$68000,MATCH(I861,'CFDA-Defs'!$B$2:$B$68000))</f>
        <v>Cardiovascular Diseases Research</v>
      </c>
    </row>
    <row r="862" spans="1:22" x14ac:dyDescent="0.2">
      <c r="A862" s="1">
        <v>41345</v>
      </c>
      <c r="B862" s="1">
        <v>41444</v>
      </c>
      <c r="C862" t="s">
        <v>9831</v>
      </c>
      <c r="D862" t="s">
        <v>9832</v>
      </c>
      <c r="E862" t="s">
        <v>5633</v>
      </c>
      <c r="F862">
        <v>950000</v>
      </c>
      <c r="G862" t="s">
        <v>9833</v>
      </c>
      <c r="H862" t="s">
        <v>9834</v>
      </c>
      <c r="I862">
        <v>93.837999999999994</v>
      </c>
      <c r="J862" s="8">
        <f ca="1">COUNTIF(OFFSET(Unit_CFDAs!A$2,0,0,COUNTA(Unit_CFDAs!A$2:A$68000),1),$I862)</f>
        <v>0</v>
      </c>
      <c r="K862" s="8">
        <f ca="1">COUNTIF(OFFSET(Unit_CFDAs!B$2,0,0,COUNTA(Unit_CFDAs!B$2:B$68000),1),$I862)</f>
        <v>0</v>
      </c>
      <c r="L862" s="8">
        <f ca="1">COUNTIF(OFFSET(Unit_CFDAs!C$2,0,0,COUNTA(Unit_CFDAs!C$2:C$68000),1),$I862)</f>
        <v>0</v>
      </c>
      <c r="M862" s="8">
        <f ca="1">COUNTIF(OFFSET(Unit_CFDAs!D$2,0,0,COUNTA(Unit_CFDAs!D$2:D$68000),1),$I862)</f>
        <v>0</v>
      </c>
      <c r="N862" s="8">
        <f ca="1">COUNTIF(OFFSET(Unit_CFDAs!E$2,0,0,COUNTA(Unit_CFDAs!E$2:E$68000),1),$I862)</f>
        <v>0</v>
      </c>
      <c r="O862" s="9">
        <f ca="1">COUNTIF(OFFSET(Unit_CFDAs!F$2,0,0,COUNTA(Unit_CFDAs!F$2:F$68000),1),$I862)</f>
        <v>0</v>
      </c>
      <c r="P862" s="11">
        <f ca="1">COUNTIF(OFFSET(Unit_CFDAs!G$2,0,0,COUNTA(Unit_CFDAs!G$2:G$68000),1),$I862)</f>
        <v>0</v>
      </c>
      <c r="Q862" s="11">
        <f ca="1">COUNTIF(OFFSET(Unit_CFDAs!H$2,0,0,COUNTA(Unit_CFDAs!H$2:H$68000),1),$I862)</f>
        <v>0</v>
      </c>
      <c r="R862" s="11">
        <f ca="1">COUNTIF(OFFSET(Unit_CFDAs!I$2,0,0,COUNTA(Unit_CFDAs!I$2:I$68000),1),$I862)</f>
        <v>0</v>
      </c>
      <c r="S862" s="11">
        <f ca="1">COUNTIF(OFFSET(Unit_CFDAs!J$2,0,0,COUNTA(Unit_CFDAs!J$2:J$68000),1),$I862)</f>
        <v>0</v>
      </c>
      <c r="T862" s="11">
        <f ca="1">COUNTIF(OFFSET(Unit_CFDAs!K$2,0,0,COUNTA(Unit_CFDAs!K$2:K$68000),1),$I862)</f>
        <v>0</v>
      </c>
      <c r="U862" t="str">
        <f>INDEX('CFDA-Defs'!$C$2:$C$68000,MATCH(I862,'CFDA-Defs'!$B$2:$B$68000))</f>
        <v>National Institutes Of Health, Department Of Health And Human Services</v>
      </c>
      <c r="V862" t="str">
        <f>INDEX('CFDA-Defs'!$A$2:$A$68000,MATCH(I862,'CFDA-Defs'!$B$2:$B$68000))</f>
        <v>Lung Diseases Research</v>
      </c>
    </row>
    <row r="863" spans="1:22" x14ac:dyDescent="0.2">
      <c r="A863" s="1">
        <v>41290</v>
      </c>
      <c r="B863" s="1">
        <v>41444</v>
      </c>
      <c r="C863" t="s">
        <v>8951</v>
      </c>
      <c r="D863" t="s">
        <v>8952</v>
      </c>
      <c r="E863" t="s">
        <v>5633</v>
      </c>
      <c r="F863">
        <v>475000</v>
      </c>
      <c r="G863" t="s">
        <v>8953</v>
      </c>
      <c r="H863" t="s">
        <v>8954</v>
      </c>
      <c r="I863">
        <v>93.838999999999999</v>
      </c>
      <c r="J863" s="8">
        <f ca="1">COUNTIF(OFFSET(Unit_CFDAs!A$2,0,0,COUNTA(Unit_CFDAs!A$2:A$68000),1),$I863)</f>
        <v>1</v>
      </c>
      <c r="K863" s="8">
        <f ca="1">COUNTIF(OFFSET(Unit_CFDAs!B$2,0,0,COUNTA(Unit_CFDAs!B$2:B$68000),1),$I863)</f>
        <v>0</v>
      </c>
      <c r="L863" s="8">
        <f ca="1">COUNTIF(OFFSET(Unit_CFDAs!C$2,0,0,COUNTA(Unit_CFDAs!C$2:C$68000),1),$I863)</f>
        <v>0</v>
      </c>
      <c r="M863" s="8">
        <f ca="1">COUNTIF(OFFSET(Unit_CFDAs!D$2,0,0,COUNTA(Unit_CFDAs!D$2:D$68000),1),$I863)</f>
        <v>0</v>
      </c>
      <c r="N863" s="8">
        <f ca="1">COUNTIF(OFFSET(Unit_CFDAs!E$2,0,0,COUNTA(Unit_CFDAs!E$2:E$68000),1),$I863)</f>
        <v>0</v>
      </c>
      <c r="O863" s="9">
        <f ca="1">COUNTIF(OFFSET(Unit_CFDAs!F$2,0,0,COUNTA(Unit_CFDAs!F$2:F$68000),1),$I863)</f>
        <v>0</v>
      </c>
      <c r="P863" s="11">
        <f ca="1">COUNTIF(OFFSET(Unit_CFDAs!G$2,0,0,COUNTA(Unit_CFDAs!G$2:G$68000),1),$I863)</f>
        <v>0</v>
      </c>
      <c r="Q863" s="11">
        <f ca="1">COUNTIF(OFFSET(Unit_CFDAs!H$2,0,0,COUNTA(Unit_CFDAs!H$2:H$68000),1),$I863)</f>
        <v>0</v>
      </c>
      <c r="R863" s="11">
        <f ca="1">COUNTIF(OFFSET(Unit_CFDAs!I$2,0,0,COUNTA(Unit_CFDAs!I$2:I$68000),1),$I863)</f>
        <v>0</v>
      </c>
      <c r="S863" s="11">
        <f ca="1">COUNTIF(OFFSET(Unit_CFDAs!J$2,0,0,COUNTA(Unit_CFDAs!J$2:J$68000),1),$I863)</f>
        <v>0</v>
      </c>
      <c r="T863" s="11">
        <f ca="1">COUNTIF(OFFSET(Unit_CFDAs!K$2,0,0,COUNTA(Unit_CFDAs!K$2:K$68000),1),$I863)</f>
        <v>0</v>
      </c>
      <c r="U863" t="str">
        <f>INDEX('CFDA-Defs'!$C$2:$C$68000,MATCH(I863,'CFDA-Defs'!$B$2:$B$68000))</f>
        <v>National Institutes Of Health, Department Of Health And Human Services</v>
      </c>
      <c r="V863" t="str">
        <f>INDEX('CFDA-Defs'!$A$2:$A$68000,MATCH(I863,'CFDA-Defs'!$B$2:$B$68000))</f>
        <v>Blood Diseases and Resources Research</v>
      </c>
    </row>
    <row r="864" spans="1:22" x14ac:dyDescent="0.2">
      <c r="A864" s="1">
        <v>41173</v>
      </c>
      <c r="B864" s="1">
        <v>42375</v>
      </c>
      <c r="C864" t="s">
        <v>8360</v>
      </c>
      <c r="D864" t="s">
        <v>7604</v>
      </c>
      <c r="E864" t="s">
        <v>5633</v>
      </c>
      <c r="F864">
        <v>200000</v>
      </c>
      <c r="G864" t="s">
        <v>8361</v>
      </c>
      <c r="H864" t="s">
        <v>8362</v>
      </c>
      <c r="I864">
        <v>93.838999999999999</v>
      </c>
      <c r="J864" s="8">
        <f ca="1">COUNTIF(OFFSET(Unit_CFDAs!A$2,0,0,COUNTA(Unit_CFDAs!A$2:A$68000),1),$I864)</f>
        <v>1</v>
      </c>
      <c r="K864" s="8">
        <f ca="1">COUNTIF(OFFSET(Unit_CFDAs!B$2,0,0,COUNTA(Unit_CFDAs!B$2:B$68000),1),$I864)</f>
        <v>0</v>
      </c>
      <c r="L864" s="8">
        <f ca="1">COUNTIF(OFFSET(Unit_CFDAs!C$2,0,0,COUNTA(Unit_CFDAs!C$2:C$68000),1),$I864)</f>
        <v>0</v>
      </c>
      <c r="M864" s="8">
        <f ca="1">COUNTIF(OFFSET(Unit_CFDAs!D$2,0,0,COUNTA(Unit_CFDAs!D$2:D$68000),1),$I864)</f>
        <v>0</v>
      </c>
      <c r="N864" s="8">
        <f ca="1">COUNTIF(OFFSET(Unit_CFDAs!E$2,0,0,COUNTA(Unit_CFDAs!E$2:E$68000),1),$I864)</f>
        <v>0</v>
      </c>
      <c r="O864" s="9">
        <f ca="1">COUNTIF(OFFSET(Unit_CFDAs!F$2,0,0,COUNTA(Unit_CFDAs!F$2:F$68000),1),$I864)</f>
        <v>0</v>
      </c>
      <c r="P864" s="11">
        <f ca="1">COUNTIF(OFFSET(Unit_CFDAs!G$2,0,0,COUNTA(Unit_CFDAs!G$2:G$68000),1),$I864)</f>
        <v>0</v>
      </c>
      <c r="Q864" s="11">
        <f ca="1">COUNTIF(OFFSET(Unit_CFDAs!H$2,0,0,COUNTA(Unit_CFDAs!H$2:H$68000),1),$I864)</f>
        <v>0</v>
      </c>
      <c r="R864" s="11">
        <f ca="1">COUNTIF(OFFSET(Unit_CFDAs!I$2,0,0,COUNTA(Unit_CFDAs!I$2:I$68000),1),$I864)</f>
        <v>0</v>
      </c>
      <c r="S864" s="11">
        <f ca="1">COUNTIF(OFFSET(Unit_CFDAs!J$2,0,0,COUNTA(Unit_CFDAs!J$2:J$68000),1),$I864)</f>
        <v>0</v>
      </c>
      <c r="T864" s="11">
        <f ca="1">COUNTIF(OFFSET(Unit_CFDAs!K$2,0,0,COUNTA(Unit_CFDAs!K$2:K$68000),1),$I864)</f>
        <v>0</v>
      </c>
      <c r="U864" t="str">
        <f>INDEX('CFDA-Defs'!$C$2:$C$68000,MATCH(I864,'CFDA-Defs'!$B$2:$B$68000))</f>
        <v>National Institutes Of Health, Department Of Health And Human Services</v>
      </c>
      <c r="V864" t="str">
        <f>INDEX('CFDA-Defs'!$A$2:$A$68000,MATCH(I864,'CFDA-Defs'!$B$2:$B$68000))</f>
        <v>Blood Diseases and Resources Research</v>
      </c>
    </row>
    <row r="865" spans="1:22" x14ac:dyDescent="0.2">
      <c r="A865" s="1">
        <v>41173</v>
      </c>
      <c r="B865" s="1">
        <v>42375</v>
      </c>
      <c r="C865" t="s">
        <v>8363</v>
      </c>
      <c r="D865" t="s">
        <v>7603</v>
      </c>
      <c r="E865" t="s">
        <v>5633</v>
      </c>
      <c r="G865" t="s">
        <v>8361</v>
      </c>
      <c r="H865" t="s">
        <v>8364</v>
      </c>
      <c r="I865">
        <v>93.838999999999999</v>
      </c>
      <c r="J865" s="8">
        <f ca="1">COUNTIF(OFFSET(Unit_CFDAs!A$2,0,0,COUNTA(Unit_CFDAs!A$2:A$68000),1),$I865)</f>
        <v>1</v>
      </c>
      <c r="K865" s="8">
        <f ca="1">COUNTIF(OFFSET(Unit_CFDAs!B$2,0,0,COUNTA(Unit_CFDAs!B$2:B$68000),1),$I865)</f>
        <v>0</v>
      </c>
      <c r="L865" s="8">
        <f ca="1">COUNTIF(OFFSET(Unit_CFDAs!C$2,0,0,COUNTA(Unit_CFDAs!C$2:C$68000),1),$I865)</f>
        <v>0</v>
      </c>
      <c r="M865" s="8">
        <f ca="1">COUNTIF(OFFSET(Unit_CFDAs!D$2,0,0,COUNTA(Unit_CFDAs!D$2:D$68000),1),$I865)</f>
        <v>0</v>
      </c>
      <c r="N865" s="8">
        <f ca="1">COUNTIF(OFFSET(Unit_CFDAs!E$2,0,0,COUNTA(Unit_CFDAs!E$2:E$68000),1),$I865)</f>
        <v>0</v>
      </c>
      <c r="O865" s="9">
        <f ca="1">COUNTIF(OFFSET(Unit_CFDAs!F$2,0,0,COUNTA(Unit_CFDAs!F$2:F$68000),1),$I865)</f>
        <v>0</v>
      </c>
      <c r="P865" s="11">
        <f ca="1">COUNTIF(OFFSET(Unit_CFDAs!G$2,0,0,COUNTA(Unit_CFDAs!G$2:G$68000),1),$I865)</f>
        <v>0</v>
      </c>
      <c r="Q865" s="11">
        <f ca="1">COUNTIF(OFFSET(Unit_CFDAs!H$2,0,0,COUNTA(Unit_CFDAs!H$2:H$68000),1),$I865)</f>
        <v>0</v>
      </c>
      <c r="R865" s="11">
        <f ca="1">COUNTIF(OFFSET(Unit_CFDAs!I$2,0,0,COUNTA(Unit_CFDAs!I$2:I$68000),1),$I865)</f>
        <v>0</v>
      </c>
      <c r="S865" s="11">
        <f ca="1">COUNTIF(OFFSET(Unit_CFDAs!J$2,0,0,COUNTA(Unit_CFDAs!J$2:J$68000),1),$I865)</f>
        <v>0</v>
      </c>
      <c r="T865" s="11">
        <f ca="1">COUNTIF(OFFSET(Unit_CFDAs!K$2,0,0,COUNTA(Unit_CFDAs!K$2:K$68000),1),$I865)</f>
        <v>0</v>
      </c>
      <c r="U865" t="str">
        <f>INDEX('CFDA-Defs'!$C$2:$C$68000,MATCH(I865,'CFDA-Defs'!$B$2:$B$68000))</f>
        <v>National Institutes Of Health, Department Of Health And Human Services</v>
      </c>
      <c r="V865" t="str">
        <f>INDEX('CFDA-Defs'!$A$2:$A$68000,MATCH(I865,'CFDA-Defs'!$B$2:$B$68000))</f>
        <v>Blood Diseases and Resources Research</v>
      </c>
    </row>
    <row r="866" spans="1:22" x14ac:dyDescent="0.2">
      <c r="A866" s="1">
        <v>40866</v>
      </c>
      <c r="B866" s="1">
        <v>42010</v>
      </c>
      <c r="C866" t="s">
        <v>7599</v>
      </c>
      <c r="D866" t="s">
        <v>7600</v>
      </c>
      <c r="E866" t="s">
        <v>5633</v>
      </c>
      <c r="G866" t="s">
        <v>7601</v>
      </c>
      <c r="H866" t="s">
        <v>7602</v>
      </c>
      <c r="I866">
        <v>93.838999999999999</v>
      </c>
      <c r="J866" s="8">
        <f ca="1">COUNTIF(OFFSET(Unit_CFDAs!A$2,0,0,COUNTA(Unit_CFDAs!A$2:A$68000),1),$I866)</f>
        <v>1</v>
      </c>
      <c r="K866" s="8">
        <f ca="1">COUNTIF(OFFSET(Unit_CFDAs!B$2,0,0,COUNTA(Unit_CFDAs!B$2:B$68000),1),$I866)</f>
        <v>0</v>
      </c>
      <c r="L866" s="8">
        <f ca="1">COUNTIF(OFFSET(Unit_CFDAs!C$2,0,0,COUNTA(Unit_CFDAs!C$2:C$68000),1),$I866)</f>
        <v>0</v>
      </c>
      <c r="M866" s="8">
        <f ca="1">COUNTIF(OFFSET(Unit_CFDAs!D$2,0,0,COUNTA(Unit_CFDAs!D$2:D$68000),1),$I866)</f>
        <v>0</v>
      </c>
      <c r="N866" s="8">
        <f ca="1">COUNTIF(OFFSET(Unit_CFDAs!E$2,0,0,COUNTA(Unit_CFDAs!E$2:E$68000),1),$I866)</f>
        <v>0</v>
      </c>
      <c r="O866" s="9">
        <f ca="1">COUNTIF(OFFSET(Unit_CFDAs!F$2,0,0,COUNTA(Unit_CFDAs!F$2:F$68000),1),$I866)</f>
        <v>0</v>
      </c>
      <c r="P866" s="11">
        <f ca="1">COUNTIF(OFFSET(Unit_CFDAs!G$2,0,0,COUNTA(Unit_CFDAs!G$2:G$68000),1),$I866)</f>
        <v>0</v>
      </c>
      <c r="Q866" s="11">
        <f ca="1">COUNTIF(OFFSET(Unit_CFDAs!H$2,0,0,COUNTA(Unit_CFDAs!H$2:H$68000),1),$I866)</f>
        <v>0</v>
      </c>
      <c r="R866" s="11">
        <f ca="1">COUNTIF(OFFSET(Unit_CFDAs!I$2,0,0,COUNTA(Unit_CFDAs!I$2:I$68000),1),$I866)</f>
        <v>0</v>
      </c>
      <c r="S866" s="11">
        <f ca="1">COUNTIF(OFFSET(Unit_CFDAs!J$2,0,0,COUNTA(Unit_CFDAs!J$2:J$68000),1),$I866)</f>
        <v>0</v>
      </c>
      <c r="T866" s="11">
        <f ca="1">COUNTIF(OFFSET(Unit_CFDAs!K$2,0,0,COUNTA(Unit_CFDAs!K$2:K$68000),1),$I866)</f>
        <v>0</v>
      </c>
      <c r="U866" t="str">
        <f>INDEX('CFDA-Defs'!$C$2:$C$68000,MATCH(I866,'CFDA-Defs'!$B$2:$B$68000))</f>
        <v>National Institutes Of Health, Department Of Health And Human Services</v>
      </c>
      <c r="V866" t="str">
        <f>INDEX('CFDA-Defs'!$A$2:$A$68000,MATCH(I866,'CFDA-Defs'!$B$2:$B$68000))</f>
        <v>Blood Diseases and Resources Research</v>
      </c>
    </row>
    <row r="867" spans="1:22" x14ac:dyDescent="0.2">
      <c r="A867" s="1">
        <v>41174</v>
      </c>
      <c r="B867" s="1">
        <v>42308</v>
      </c>
      <c r="C867" t="s">
        <v>8373</v>
      </c>
      <c r="D867" t="s">
        <v>8374</v>
      </c>
      <c r="E867" t="s">
        <v>5633</v>
      </c>
      <c r="G867" t="s">
        <v>8375</v>
      </c>
      <c r="H867" t="s">
        <v>8376</v>
      </c>
      <c r="I867">
        <v>93.846000000000004</v>
      </c>
      <c r="J867" s="8">
        <f ca="1">COUNTIF(OFFSET(Unit_CFDAs!A$2,0,0,COUNTA(Unit_CFDAs!A$2:A$68000),1),$I867)</f>
        <v>1</v>
      </c>
      <c r="K867" s="8">
        <f ca="1">COUNTIF(OFFSET(Unit_CFDAs!B$2,0,0,COUNTA(Unit_CFDAs!B$2:B$68000),1),$I867)</f>
        <v>1</v>
      </c>
      <c r="L867" s="8">
        <f ca="1">COUNTIF(OFFSET(Unit_CFDAs!C$2,0,0,COUNTA(Unit_CFDAs!C$2:C$68000),1),$I867)</f>
        <v>1</v>
      </c>
      <c r="M867" s="8">
        <f ca="1">COUNTIF(OFFSET(Unit_CFDAs!D$2,0,0,COUNTA(Unit_CFDAs!D$2:D$68000),1),$I867)</f>
        <v>0</v>
      </c>
      <c r="N867" s="8">
        <f ca="1">COUNTIF(OFFSET(Unit_CFDAs!E$2,0,0,COUNTA(Unit_CFDAs!E$2:E$68000),1),$I867)</f>
        <v>0</v>
      </c>
      <c r="O867" s="9">
        <f ca="1">COUNTIF(OFFSET(Unit_CFDAs!F$2,0,0,COUNTA(Unit_CFDAs!F$2:F$68000),1),$I867)</f>
        <v>0</v>
      </c>
      <c r="P867" s="11">
        <f ca="1">COUNTIF(OFFSET(Unit_CFDAs!G$2,0,0,COUNTA(Unit_CFDAs!G$2:G$68000),1),$I867)</f>
        <v>0</v>
      </c>
      <c r="Q867" s="11">
        <f ca="1">COUNTIF(OFFSET(Unit_CFDAs!H$2,0,0,COUNTA(Unit_CFDAs!H$2:H$68000),1),$I867)</f>
        <v>0</v>
      </c>
      <c r="R867" s="11">
        <f ca="1">COUNTIF(OFFSET(Unit_CFDAs!I$2,0,0,COUNTA(Unit_CFDAs!I$2:I$68000),1),$I867)</f>
        <v>1</v>
      </c>
      <c r="S867" s="11">
        <f ca="1">COUNTIF(OFFSET(Unit_CFDAs!J$2,0,0,COUNTA(Unit_CFDAs!J$2:J$68000),1),$I867)</f>
        <v>0</v>
      </c>
      <c r="T867" s="11">
        <f ca="1">COUNTIF(OFFSET(Unit_CFDAs!K$2,0,0,COUNTA(Unit_CFDAs!K$2:K$68000),1),$I867)</f>
        <v>1</v>
      </c>
      <c r="U867" t="str">
        <f>INDEX('CFDA-Defs'!$C$2:$C$68000,MATCH(I867,'CFDA-Defs'!$B$2:$B$68000))</f>
        <v>National Institutes Of Health, Department Of Health And Human Services</v>
      </c>
      <c r="V867" t="str">
        <f>INDEX('CFDA-Defs'!$A$2:$A$68000,MATCH(I867,'CFDA-Defs'!$B$2:$B$68000))</f>
        <v>Arthritis, Musculoskeletal and Skin Diseases Research</v>
      </c>
    </row>
    <row r="868" spans="1:22" x14ac:dyDescent="0.2">
      <c r="A868" s="1">
        <v>41174</v>
      </c>
      <c r="B868" s="1">
        <v>42308</v>
      </c>
      <c r="C868" t="s">
        <v>8377</v>
      </c>
      <c r="D868" t="s">
        <v>8378</v>
      </c>
      <c r="E868" t="s">
        <v>5633</v>
      </c>
      <c r="G868" t="s">
        <v>8379</v>
      </c>
      <c r="H868" t="s">
        <v>8380</v>
      </c>
      <c r="I868">
        <v>93.846000000000004</v>
      </c>
      <c r="J868" s="8">
        <f ca="1">COUNTIF(OFFSET(Unit_CFDAs!A$2,0,0,COUNTA(Unit_CFDAs!A$2:A$68000),1),$I868)</f>
        <v>1</v>
      </c>
      <c r="K868" s="8">
        <f ca="1">COUNTIF(OFFSET(Unit_CFDAs!B$2,0,0,COUNTA(Unit_CFDAs!B$2:B$68000),1),$I868)</f>
        <v>1</v>
      </c>
      <c r="L868" s="8">
        <f ca="1">COUNTIF(OFFSET(Unit_CFDAs!C$2,0,0,COUNTA(Unit_CFDAs!C$2:C$68000),1),$I868)</f>
        <v>1</v>
      </c>
      <c r="M868" s="8">
        <f ca="1">COUNTIF(OFFSET(Unit_CFDAs!D$2,0,0,COUNTA(Unit_CFDAs!D$2:D$68000),1),$I868)</f>
        <v>0</v>
      </c>
      <c r="N868" s="8">
        <f ca="1">COUNTIF(OFFSET(Unit_CFDAs!E$2,0,0,COUNTA(Unit_CFDAs!E$2:E$68000),1),$I868)</f>
        <v>0</v>
      </c>
      <c r="O868" s="9">
        <f ca="1">COUNTIF(OFFSET(Unit_CFDAs!F$2,0,0,COUNTA(Unit_CFDAs!F$2:F$68000),1),$I868)</f>
        <v>0</v>
      </c>
      <c r="P868" s="11">
        <f ca="1">COUNTIF(OFFSET(Unit_CFDAs!G$2,0,0,COUNTA(Unit_CFDAs!G$2:G$68000),1),$I868)</f>
        <v>0</v>
      </c>
      <c r="Q868" s="11">
        <f ca="1">COUNTIF(OFFSET(Unit_CFDAs!H$2,0,0,COUNTA(Unit_CFDAs!H$2:H$68000),1),$I868)</f>
        <v>0</v>
      </c>
      <c r="R868" s="11">
        <f ca="1">COUNTIF(OFFSET(Unit_CFDAs!I$2,0,0,COUNTA(Unit_CFDAs!I$2:I$68000),1),$I868)</f>
        <v>1</v>
      </c>
      <c r="S868" s="11">
        <f ca="1">COUNTIF(OFFSET(Unit_CFDAs!J$2,0,0,COUNTA(Unit_CFDAs!J$2:J$68000),1),$I868)</f>
        <v>0</v>
      </c>
      <c r="T868" s="11">
        <f ca="1">COUNTIF(OFFSET(Unit_CFDAs!K$2,0,0,COUNTA(Unit_CFDAs!K$2:K$68000),1),$I868)</f>
        <v>1</v>
      </c>
      <c r="U868" t="str">
        <f>INDEX('CFDA-Defs'!$C$2:$C$68000,MATCH(I868,'CFDA-Defs'!$B$2:$B$68000))</f>
        <v>National Institutes Of Health, Department Of Health And Human Services</v>
      </c>
      <c r="V868" t="str">
        <f>INDEX('CFDA-Defs'!$A$2:$A$68000,MATCH(I868,'CFDA-Defs'!$B$2:$B$68000))</f>
        <v>Arthritis, Musculoskeletal and Skin Diseases Research</v>
      </c>
    </row>
    <row r="869" spans="1:22" x14ac:dyDescent="0.2">
      <c r="A869" s="1">
        <v>41167</v>
      </c>
      <c r="B869" s="1">
        <v>42020</v>
      </c>
      <c r="C869" t="s">
        <v>8317</v>
      </c>
      <c r="D869" t="s">
        <v>8318</v>
      </c>
      <c r="E869" t="s">
        <v>5633</v>
      </c>
      <c r="G869" t="s">
        <v>8319</v>
      </c>
      <c r="H869" t="s">
        <v>8320</v>
      </c>
      <c r="I869">
        <v>93.846000000000004</v>
      </c>
      <c r="J869" s="8">
        <f ca="1">COUNTIF(OFFSET(Unit_CFDAs!A$2,0,0,COUNTA(Unit_CFDAs!A$2:A$68000),1),$I869)</f>
        <v>1</v>
      </c>
      <c r="K869" s="8">
        <f ca="1">COUNTIF(OFFSET(Unit_CFDAs!B$2,0,0,COUNTA(Unit_CFDAs!B$2:B$68000),1),$I869)</f>
        <v>1</v>
      </c>
      <c r="L869" s="8">
        <f ca="1">COUNTIF(OFFSET(Unit_CFDAs!C$2,0,0,COUNTA(Unit_CFDAs!C$2:C$68000),1),$I869)</f>
        <v>1</v>
      </c>
      <c r="M869" s="8">
        <f ca="1">COUNTIF(OFFSET(Unit_CFDAs!D$2,0,0,COUNTA(Unit_CFDAs!D$2:D$68000),1),$I869)</f>
        <v>0</v>
      </c>
      <c r="N869" s="8">
        <f ca="1">COUNTIF(OFFSET(Unit_CFDAs!E$2,0,0,COUNTA(Unit_CFDAs!E$2:E$68000),1),$I869)</f>
        <v>0</v>
      </c>
      <c r="O869" s="9">
        <f ca="1">COUNTIF(OFFSET(Unit_CFDAs!F$2,0,0,COUNTA(Unit_CFDAs!F$2:F$68000),1),$I869)</f>
        <v>0</v>
      </c>
      <c r="P869" s="11">
        <f ca="1">COUNTIF(OFFSET(Unit_CFDAs!G$2,0,0,COUNTA(Unit_CFDAs!G$2:G$68000),1),$I869)</f>
        <v>0</v>
      </c>
      <c r="Q869" s="11">
        <f ca="1">COUNTIF(OFFSET(Unit_CFDAs!H$2,0,0,COUNTA(Unit_CFDAs!H$2:H$68000),1),$I869)</f>
        <v>0</v>
      </c>
      <c r="R869" s="11">
        <f ca="1">COUNTIF(OFFSET(Unit_CFDAs!I$2,0,0,COUNTA(Unit_CFDAs!I$2:I$68000),1),$I869)</f>
        <v>1</v>
      </c>
      <c r="S869" s="11">
        <f ca="1">COUNTIF(OFFSET(Unit_CFDAs!J$2,0,0,COUNTA(Unit_CFDAs!J$2:J$68000),1),$I869)</f>
        <v>0</v>
      </c>
      <c r="T869" s="11">
        <f ca="1">COUNTIF(OFFSET(Unit_CFDAs!K$2,0,0,COUNTA(Unit_CFDAs!K$2:K$68000),1),$I869)</f>
        <v>1</v>
      </c>
      <c r="U869" t="str">
        <f>INDEX('CFDA-Defs'!$C$2:$C$68000,MATCH(I869,'CFDA-Defs'!$B$2:$B$68000))</f>
        <v>National Institutes Of Health, Department Of Health And Human Services</v>
      </c>
      <c r="V869" t="str">
        <f>INDEX('CFDA-Defs'!$A$2:$A$68000,MATCH(I869,'CFDA-Defs'!$B$2:$B$68000))</f>
        <v>Arthritis, Musculoskeletal and Skin Diseases Research</v>
      </c>
    </row>
    <row r="870" spans="1:22" x14ac:dyDescent="0.2">
      <c r="A870" s="1">
        <v>41121</v>
      </c>
      <c r="B870" s="1">
        <v>41464</v>
      </c>
      <c r="C870" t="s">
        <v>7609</v>
      </c>
      <c r="D870" t="s">
        <v>7610</v>
      </c>
      <c r="E870" t="s">
        <v>5633</v>
      </c>
      <c r="F870">
        <v>250000</v>
      </c>
      <c r="G870" t="s">
        <v>7611</v>
      </c>
      <c r="H870" t="s">
        <v>7612</v>
      </c>
      <c r="I870">
        <v>93.846000000000004</v>
      </c>
      <c r="J870" s="8">
        <f ca="1">COUNTIF(OFFSET(Unit_CFDAs!A$2,0,0,COUNTA(Unit_CFDAs!A$2:A$68000),1),$I870)</f>
        <v>1</v>
      </c>
      <c r="K870" s="8">
        <f ca="1">COUNTIF(OFFSET(Unit_CFDAs!B$2,0,0,COUNTA(Unit_CFDAs!B$2:B$68000),1),$I870)</f>
        <v>1</v>
      </c>
      <c r="L870" s="8">
        <f ca="1">COUNTIF(OFFSET(Unit_CFDAs!C$2,0,0,COUNTA(Unit_CFDAs!C$2:C$68000),1),$I870)</f>
        <v>1</v>
      </c>
      <c r="M870" s="8">
        <f ca="1">COUNTIF(OFFSET(Unit_CFDAs!D$2,0,0,COUNTA(Unit_CFDAs!D$2:D$68000),1),$I870)</f>
        <v>0</v>
      </c>
      <c r="N870" s="8">
        <f ca="1">COUNTIF(OFFSET(Unit_CFDAs!E$2,0,0,COUNTA(Unit_CFDAs!E$2:E$68000),1),$I870)</f>
        <v>0</v>
      </c>
      <c r="O870" s="9">
        <f ca="1">COUNTIF(OFFSET(Unit_CFDAs!F$2,0,0,COUNTA(Unit_CFDAs!F$2:F$68000),1),$I870)</f>
        <v>0</v>
      </c>
      <c r="P870" s="11">
        <f ca="1">COUNTIF(OFFSET(Unit_CFDAs!G$2,0,0,COUNTA(Unit_CFDAs!G$2:G$68000),1),$I870)</f>
        <v>0</v>
      </c>
      <c r="Q870" s="11">
        <f ca="1">COUNTIF(OFFSET(Unit_CFDAs!H$2,0,0,COUNTA(Unit_CFDAs!H$2:H$68000),1),$I870)</f>
        <v>0</v>
      </c>
      <c r="R870" s="11">
        <f ca="1">COUNTIF(OFFSET(Unit_CFDAs!I$2,0,0,COUNTA(Unit_CFDAs!I$2:I$68000),1),$I870)</f>
        <v>1</v>
      </c>
      <c r="S870" s="11">
        <f ca="1">COUNTIF(OFFSET(Unit_CFDAs!J$2,0,0,COUNTA(Unit_CFDAs!J$2:J$68000),1),$I870)</f>
        <v>0</v>
      </c>
      <c r="T870" s="11">
        <f ca="1">COUNTIF(OFFSET(Unit_CFDAs!K$2,0,0,COUNTA(Unit_CFDAs!K$2:K$68000),1),$I870)</f>
        <v>1</v>
      </c>
      <c r="U870" t="str">
        <f>INDEX('CFDA-Defs'!$C$2:$C$68000,MATCH(I870,'CFDA-Defs'!$B$2:$B$68000))</f>
        <v>National Institutes Of Health, Department Of Health And Human Services</v>
      </c>
      <c r="V870" t="str">
        <f>INDEX('CFDA-Defs'!$A$2:$A$68000,MATCH(I870,'CFDA-Defs'!$B$2:$B$68000))</f>
        <v>Arthritis, Musculoskeletal and Skin Diseases Research</v>
      </c>
    </row>
    <row r="871" spans="1:22" x14ac:dyDescent="0.2">
      <c r="A871" s="1">
        <v>41121</v>
      </c>
      <c r="B871" s="1">
        <v>41370</v>
      </c>
      <c r="C871" t="s">
        <v>7605</v>
      </c>
      <c r="D871" t="s">
        <v>7606</v>
      </c>
      <c r="E871" t="s">
        <v>5633</v>
      </c>
      <c r="F871">
        <v>250000</v>
      </c>
      <c r="G871" t="s">
        <v>7607</v>
      </c>
      <c r="H871" t="s">
        <v>7608</v>
      </c>
      <c r="I871">
        <v>93.846000000000004</v>
      </c>
      <c r="J871" s="8">
        <f ca="1">COUNTIF(OFFSET(Unit_CFDAs!A$2,0,0,COUNTA(Unit_CFDAs!A$2:A$68000),1),$I871)</f>
        <v>1</v>
      </c>
      <c r="K871" s="8">
        <f ca="1">COUNTIF(OFFSET(Unit_CFDAs!B$2,0,0,COUNTA(Unit_CFDAs!B$2:B$68000),1),$I871)</f>
        <v>1</v>
      </c>
      <c r="L871" s="8">
        <f ca="1">COUNTIF(OFFSET(Unit_CFDAs!C$2,0,0,COUNTA(Unit_CFDAs!C$2:C$68000),1),$I871)</f>
        <v>1</v>
      </c>
      <c r="M871" s="8">
        <f ca="1">COUNTIF(OFFSET(Unit_CFDAs!D$2,0,0,COUNTA(Unit_CFDAs!D$2:D$68000),1),$I871)</f>
        <v>0</v>
      </c>
      <c r="N871" s="8">
        <f ca="1">COUNTIF(OFFSET(Unit_CFDAs!E$2,0,0,COUNTA(Unit_CFDAs!E$2:E$68000),1),$I871)</f>
        <v>0</v>
      </c>
      <c r="O871" s="9">
        <f ca="1">COUNTIF(OFFSET(Unit_CFDAs!F$2,0,0,COUNTA(Unit_CFDAs!F$2:F$68000),1),$I871)</f>
        <v>0</v>
      </c>
      <c r="P871" s="11">
        <f ca="1">COUNTIF(OFFSET(Unit_CFDAs!G$2,0,0,COUNTA(Unit_CFDAs!G$2:G$68000),1),$I871)</f>
        <v>0</v>
      </c>
      <c r="Q871" s="11">
        <f ca="1">COUNTIF(OFFSET(Unit_CFDAs!H$2,0,0,COUNTA(Unit_CFDAs!H$2:H$68000),1),$I871)</f>
        <v>0</v>
      </c>
      <c r="R871" s="11">
        <f ca="1">COUNTIF(OFFSET(Unit_CFDAs!I$2,0,0,COUNTA(Unit_CFDAs!I$2:I$68000),1),$I871)</f>
        <v>1</v>
      </c>
      <c r="S871" s="11">
        <f ca="1">COUNTIF(OFFSET(Unit_CFDAs!J$2,0,0,COUNTA(Unit_CFDAs!J$2:J$68000),1),$I871)</f>
        <v>0</v>
      </c>
      <c r="T871" s="11">
        <f ca="1">COUNTIF(OFFSET(Unit_CFDAs!K$2,0,0,COUNTA(Unit_CFDAs!K$2:K$68000),1),$I871)</f>
        <v>1</v>
      </c>
      <c r="U871" t="str">
        <f>INDEX('CFDA-Defs'!$C$2:$C$68000,MATCH(I871,'CFDA-Defs'!$B$2:$B$68000))</f>
        <v>National Institutes Of Health, Department Of Health And Human Services</v>
      </c>
      <c r="V871" t="str">
        <f>INDEX('CFDA-Defs'!$A$2:$A$68000,MATCH(I871,'CFDA-Defs'!$B$2:$B$68000))</f>
        <v>Arthritis, Musculoskeletal and Skin Diseases Research</v>
      </c>
    </row>
    <row r="872" spans="1:22" x14ac:dyDescent="0.2">
      <c r="A872" s="1">
        <v>41046</v>
      </c>
      <c r="B872" s="1">
        <v>42053</v>
      </c>
      <c r="C872" t="s">
        <v>7613</v>
      </c>
      <c r="D872" t="s">
        <v>7614</v>
      </c>
      <c r="E872" t="s">
        <v>5633</v>
      </c>
      <c r="F872">
        <v>50000</v>
      </c>
      <c r="G872" t="s">
        <v>7615</v>
      </c>
      <c r="H872" t="s">
        <v>7616</v>
      </c>
      <c r="I872">
        <v>93.846000000000004</v>
      </c>
      <c r="J872" s="8">
        <f ca="1">COUNTIF(OFFSET(Unit_CFDAs!A$2,0,0,COUNTA(Unit_CFDAs!A$2:A$68000),1),$I872)</f>
        <v>1</v>
      </c>
      <c r="K872" s="8">
        <f ca="1">COUNTIF(OFFSET(Unit_CFDAs!B$2,0,0,COUNTA(Unit_CFDAs!B$2:B$68000),1),$I872)</f>
        <v>1</v>
      </c>
      <c r="L872" s="8">
        <f ca="1">COUNTIF(OFFSET(Unit_CFDAs!C$2,0,0,COUNTA(Unit_CFDAs!C$2:C$68000),1),$I872)</f>
        <v>1</v>
      </c>
      <c r="M872" s="8">
        <f ca="1">COUNTIF(OFFSET(Unit_CFDAs!D$2,0,0,COUNTA(Unit_CFDAs!D$2:D$68000),1),$I872)</f>
        <v>0</v>
      </c>
      <c r="N872" s="8">
        <f ca="1">COUNTIF(OFFSET(Unit_CFDAs!E$2,0,0,COUNTA(Unit_CFDAs!E$2:E$68000),1),$I872)</f>
        <v>0</v>
      </c>
      <c r="O872" s="9">
        <f ca="1">COUNTIF(OFFSET(Unit_CFDAs!F$2,0,0,COUNTA(Unit_CFDAs!F$2:F$68000),1),$I872)</f>
        <v>0</v>
      </c>
      <c r="P872" s="11">
        <f ca="1">COUNTIF(OFFSET(Unit_CFDAs!G$2,0,0,COUNTA(Unit_CFDAs!G$2:G$68000),1),$I872)</f>
        <v>0</v>
      </c>
      <c r="Q872" s="11">
        <f ca="1">COUNTIF(OFFSET(Unit_CFDAs!H$2,0,0,COUNTA(Unit_CFDAs!H$2:H$68000),1),$I872)</f>
        <v>0</v>
      </c>
      <c r="R872" s="11">
        <f ca="1">COUNTIF(OFFSET(Unit_CFDAs!I$2,0,0,COUNTA(Unit_CFDAs!I$2:I$68000),1),$I872)</f>
        <v>1</v>
      </c>
      <c r="S872" s="11">
        <f ca="1">COUNTIF(OFFSET(Unit_CFDAs!J$2,0,0,COUNTA(Unit_CFDAs!J$2:J$68000),1),$I872)</f>
        <v>0</v>
      </c>
      <c r="T872" s="11">
        <f ca="1">COUNTIF(OFFSET(Unit_CFDAs!K$2,0,0,COUNTA(Unit_CFDAs!K$2:K$68000),1),$I872)</f>
        <v>1</v>
      </c>
      <c r="U872" t="str">
        <f>INDEX('CFDA-Defs'!$C$2:$C$68000,MATCH(I872,'CFDA-Defs'!$B$2:$B$68000))</f>
        <v>National Institutes Of Health, Department Of Health And Human Services</v>
      </c>
      <c r="V872" t="str">
        <f>INDEX('CFDA-Defs'!$A$2:$A$68000,MATCH(I872,'CFDA-Defs'!$B$2:$B$68000))</f>
        <v>Arthritis, Musculoskeletal and Skin Diseases Research</v>
      </c>
    </row>
    <row r="873" spans="1:22" x14ac:dyDescent="0.2">
      <c r="A873" s="1">
        <v>41037</v>
      </c>
      <c r="B873" s="1">
        <v>42253</v>
      </c>
      <c r="C873" t="s">
        <v>7617</v>
      </c>
      <c r="D873" t="s">
        <v>7618</v>
      </c>
      <c r="E873" t="s">
        <v>5633</v>
      </c>
      <c r="F873">
        <v>200000</v>
      </c>
      <c r="G873" t="s">
        <v>7619</v>
      </c>
      <c r="H873" t="s">
        <v>7620</v>
      </c>
      <c r="I873">
        <v>93.846000000000004</v>
      </c>
      <c r="J873" s="8">
        <f ca="1">COUNTIF(OFFSET(Unit_CFDAs!A$2,0,0,COUNTA(Unit_CFDAs!A$2:A$68000),1),$I873)</f>
        <v>1</v>
      </c>
      <c r="K873" s="8">
        <f ca="1">COUNTIF(OFFSET(Unit_CFDAs!B$2,0,0,COUNTA(Unit_CFDAs!B$2:B$68000),1),$I873)</f>
        <v>1</v>
      </c>
      <c r="L873" s="8">
        <f ca="1">COUNTIF(OFFSET(Unit_CFDAs!C$2,0,0,COUNTA(Unit_CFDAs!C$2:C$68000),1),$I873)</f>
        <v>1</v>
      </c>
      <c r="M873" s="8">
        <f ca="1">COUNTIF(OFFSET(Unit_CFDAs!D$2,0,0,COUNTA(Unit_CFDAs!D$2:D$68000),1),$I873)</f>
        <v>0</v>
      </c>
      <c r="N873" s="8">
        <f ca="1">COUNTIF(OFFSET(Unit_CFDAs!E$2,0,0,COUNTA(Unit_CFDAs!E$2:E$68000),1),$I873)</f>
        <v>0</v>
      </c>
      <c r="O873" s="9">
        <f ca="1">COUNTIF(OFFSET(Unit_CFDAs!F$2,0,0,COUNTA(Unit_CFDAs!F$2:F$68000),1),$I873)</f>
        <v>0</v>
      </c>
      <c r="P873" s="11">
        <f ca="1">COUNTIF(OFFSET(Unit_CFDAs!G$2,0,0,COUNTA(Unit_CFDAs!G$2:G$68000),1),$I873)</f>
        <v>0</v>
      </c>
      <c r="Q873" s="11">
        <f ca="1">COUNTIF(OFFSET(Unit_CFDAs!H$2,0,0,COUNTA(Unit_CFDAs!H$2:H$68000),1),$I873)</f>
        <v>0</v>
      </c>
      <c r="R873" s="11">
        <f ca="1">COUNTIF(OFFSET(Unit_CFDAs!I$2,0,0,COUNTA(Unit_CFDAs!I$2:I$68000),1),$I873)</f>
        <v>1</v>
      </c>
      <c r="S873" s="11">
        <f ca="1">COUNTIF(OFFSET(Unit_CFDAs!J$2,0,0,COUNTA(Unit_CFDAs!J$2:J$68000),1),$I873)</f>
        <v>0</v>
      </c>
      <c r="T873" s="11">
        <f ca="1">COUNTIF(OFFSET(Unit_CFDAs!K$2,0,0,COUNTA(Unit_CFDAs!K$2:K$68000),1),$I873)</f>
        <v>1</v>
      </c>
      <c r="U873" t="str">
        <f>INDEX('CFDA-Defs'!$C$2:$C$68000,MATCH(I873,'CFDA-Defs'!$B$2:$B$68000))</f>
        <v>National Institutes Of Health, Department Of Health And Human Services</v>
      </c>
      <c r="V873" t="str">
        <f>INDEX('CFDA-Defs'!$A$2:$A$68000,MATCH(I873,'CFDA-Defs'!$B$2:$B$68000))</f>
        <v>Arthritis, Musculoskeletal and Skin Diseases Research</v>
      </c>
    </row>
    <row r="874" spans="1:22" x14ac:dyDescent="0.2">
      <c r="A874" s="1">
        <v>41037</v>
      </c>
      <c r="B874" s="1">
        <v>42253</v>
      </c>
      <c r="C874" t="s">
        <v>7621</v>
      </c>
      <c r="D874" t="s">
        <v>7622</v>
      </c>
      <c r="E874" t="s">
        <v>5633</v>
      </c>
      <c r="G874" t="s">
        <v>7619</v>
      </c>
      <c r="H874" t="s">
        <v>7623</v>
      </c>
      <c r="I874">
        <v>93.846000000000004</v>
      </c>
      <c r="J874" s="8">
        <f ca="1">COUNTIF(OFFSET(Unit_CFDAs!A$2,0,0,COUNTA(Unit_CFDAs!A$2:A$68000),1),$I874)</f>
        <v>1</v>
      </c>
      <c r="K874" s="8">
        <f ca="1">COUNTIF(OFFSET(Unit_CFDAs!B$2,0,0,COUNTA(Unit_CFDAs!B$2:B$68000),1),$I874)</f>
        <v>1</v>
      </c>
      <c r="L874" s="8">
        <f ca="1">COUNTIF(OFFSET(Unit_CFDAs!C$2,0,0,COUNTA(Unit_CFDAs!C$2:C$68000),1),$I874)</f>
        <v>1</v>
      </c>
      <c r="M874" s="8">
        <f ca="1">COUNTIF(OFFSET(Unit_CFDAs!D$2,0,0,COUNTA(Unit_CFDAs!D$2:D$68000),1),$I874)</f>
        <v>0</v>
      </c>
      <c r="N874" s="8">
        <f ca="1">COUNTIF(OFFSET(Unit_CFDAs!E$2,0,0,COUNTA(Unit_CFDAs!E$2:E$68000),1),$I874)</f>
        <v>0</v>
      </c>
      <c r="O874" s="9">
        <f ca="1">COUNTIF(OFFSET(Unit_CFDAs!F$2,0,0,COUNTA(Unit_CFDAs!F$2:F$68000),1),$I874)</f>
        <v>0</v>
      </c>
      <c r="P874" s="11">
        <f ca="1">COUNTIF(OFFSET(Unit_CFDAs!G$2,0,0,COUNTA(Unit_CFDAs!G$2:G$68000),1),$I874)</f>
        <v>0</v>
      </c>
      <c r="Q874" s="11">
        <f ca="1">COUNTIF(OFFSET(Unit_CFDAs!H$2,0,0,COUNTA(Unit_CFDAs!H$2:H$68000),1),$I874)</f>
        <v>0</v>
      </c>
      <c r="R874" s="11">
        <f ca="1">COUNTIF(OFFSET(Unit_CFDAs!I$2,0,0,COUNTA(Unit_CFDAs!I$2:I$68000),1),$I874)</f>
        <v>1</v>
      </c>
      <c r="S874" s="11">
        <f ca="1">COUNTIF(OFFSET(Unit_CFDAs!J$2,0,0,COUNTA(Unit_CFDAs!J$2:J$68000),1),$I874)</f>
        <v>0</v>
      </c>
      <c r="T874" s="11">
        <f ca="1">COUNTIF(OFFSET(Unit_CFDAs!K$2,0,0,COUNTA(Unit_CFDAs!K$2:K$68000),1),$I874)</f>
        <v>1</v>
      </c>
      <c r="U874" t="str">
        <f>INDEX('CFDA-Defs'!$C$2:$C$68000,MATCH(I874,'CFDA-Defs'!$B$2:$B$68000))</f>
        <v>National Institutes Of Health, Department Of Health And Human Services</v>
      </c>
      <c r="V874" t="str">
        <f>INDEX('CFDA-Defs'!$A$2:$A$68000,MATCH(I874,'CFDA-Defs'!$B$2:$B$68000))</f>
        <v>Arthritis, Musculoskeletal and Skin Diseases Research</v>
      </c>
    </row>
    <row r="875" spans="1:22" x14ac:dyDescent="0.2">
      <c r="A875" s="1">
        <v>40949</v>
      </c>
      <c r="B875" s="1">
        <v>42078</v>
      </c>
      <c r="C875" t="s">
        <v>7628</v>
      </c>
      <c r="D875" t="s">
        <v>7629</v>
      </c>
      <c r="E875" t="s">
        <v>5635</v>
      </c>
      <c r="F875">
        <v>200000</v>
      </c>
      <c r="G875" t="s">
        <v>7630</v>
      </c>
      <c r="H875" t="s">
        <v>7631</v>
      </c>
      <c r="I875">
        <v>93.846000000000004</v>
      </c>
      <c r="J875" s="8">
        <f ca="1">COUNTIF(OFFSET(Unit_CFDAs!A$2,0,0,COUNTA(Unit_CFDAs!A$2:A$68000),1),$I875)</f>
        <v>1</v>
      </c>
      <c r="K875" s="8">
        <f ca="1">COUNTIF(OFFSET(Unit_CFDAs!B$2,0,0,COUNTA(Unit_CFDAs!B$2:B$68000),1),$I875)</f>
        <v>1</v>
      </c>
      <c r="L875" s="8">
        <f ca="1">COUNTIF(OFFSET(Unit_CFDAs!C$2,0,0,COUNTA(Unit_CFDAs!C$2:C$68000),1),$I875)</f>
        <v>1</v>
      </c>
      <c r="M875" s="8">
        <f ca="1">COUNTIF(OFFSET(Unit_CFDAs!D$2,0,0,COUNTA(Unit_CFDAs!D$2:D$68000),1),$I875)</f>
        <v>0</v>
      </c>
      <c r="N875" s="8">
        <f ca="1">COUNTIF(OFFSET(Unit_CFDAs!E$2,0,0,COUNTA(Unit_CFDAs!E$2:E$68000),1),$I875)</f>
        <v>0</v>
      </c>
      <c r="O875" s="9">
        <f ca="1">COUNTIF(OFFSET(Unit_CFDAs!F$2,0,0,COUNTA(Unit_CFDAs!F$2:F$68000),1),$I875)</f>
        <v>0</v>
      </c>
      <c r="P875" s="11">
        <f ca="1">COUNTIF(OFFSET(Unit_CFDAs!G$2,0,0,COUNTA(Unit_CFDAs!G$2:G$68000),1),$I875)</f>
        <v>0</v>
      </c>
      <c r="Q875" s="11">
        <f ca="1">COUNTIF(OFFSET(Unit_CFDAs!H$2,0,0,COUNTA(Unit_CFDAs!H$2:H$68000),1),$I875)</f>
        <v>0</v>
      </c>
      <c r="R875" s="11">
        <f ca="1">COUNTIF(OFFSET(Unit_CFDAs!I$2,0,0,COUNTA(Unit_CFDAs!I$2:I$68000),1),$I875)</f>
        <v>1</v>
      </c>
      <c r="S875" s="11">
        <f ca="1">COUNTIF(OFFSET(Unit_CFDAs!J$2,0,0,COUNTA(Unit_CFDAs!J$2:J$68000),1),$I875)</f>
        <v>0</v>
      </c>
      <c r="T875" s="11">
        <f ca="1">COUNTIF(OFFSET(Unit_CFDAs!K$2,0,0,COUNTA(Unit_CFDAs!K$2:K$68000),1),$I875)</f>
        <v>1</v>
      </c>
      <c r="U875" t="str">
        <f>INDEX('CFDA-Defs'!$C$2:$C$68000,MATCH(I875,'CFDA-Defs'!$B$2:$B$68000))</f>
        <v>National Institutes Of Health, Department Of Health And Human Services</v>
      </c>
      <c r="V875" t="str">
        <f>INDEX('CFDA-Defs'!$A$2:$A$68000,MATCH(I875,'CFDA-Defs'!$B$2:$B$68000))</f>
        <v>Arthritis, Musculoskeletal and Skin Diseases Research</v>
      </c>
    </row>
    <row r="876" spans="1:22" x14ac:dyDescent="0.2">
      <c r="A876" s="1">
        <v>40949</v>
      </c>
      <c r="B876" s="1">
        <v>42067</v>
      </c>
      <c r="C876" t="s">
        <v>7624</v>
      </c>
      <c r="D876" t="s">
        <v>7625</v>
      </c>
      <c r="E876" t="s">
        <v>5635</v>
      </c>
      <c r="G876" t="s">
        <v>7626</v>
      </c>
      <c r="H876" t="s">
        <v>7627</v>
      </c>
      <c r="I876">
        <v>93.846000000000004</v>
      </c>
      <c r="J876" s="8">
        <f ca="1">COUNTIF(OFFSET(Unit_CFDAs!A$2,0,0,COUNTA(Unit_CFDAs!A$2:A$68000),1),$I876)</f>
        <v>1</v>
      </c>
      <c r="K876" s="8">
        <f ca="1">COUNTIF(OFFSET(Unit_CFDAs!B$2,0,0,COUNTA(Unit_CFDAs!B$2:B$68000),1),$I876)</f>
        <v>1</v>
      </c>
      <c r="L876" s="8">
        <f ca="1">COUNTIF(OFFSET(Unit_CFDAs!C$2,0,0,COUNTA(Unit_CFDAs!C$2:C$68000),1),$I876)</f>
        <v>1</v>
      </c>
      <c r="M876" s="8">
        <f ca="1">COUNTIF(OFFSET(Unit_CFDAs!D$2,0,0,COUNTA(Unit_CFDAs!D$2:D$68000),1),$I876)</f>
        <v>0</v>
      </c>
      <c r="N876" s="8">
        <f ca="1">COUNTIF(OFFSET(Unit_CFDAs!E$2,0,0,COUNTA(Unit_CFDAs!E$2:E$68000),1),$I876)</f>
        <v>0</v>
      </c>
      <c r="O876" s="9">
        <f ca="1">COUNTIF(OFFSET(Unit_CFDAs!F$2,0,0,COUNTA(Unit_CFDAs!F$2:F$68000),1),$I876)</f>
        <v>0</v>
      </c>
      <c r="P876" s="11">
        <f ca="1">COUNTIF(OFFSET(Unit_CFDAs!G$2,0,0,COUNTA(Unit_CFDAs!G$2:G$68000),1),$I876)</f>
        <v>0</v>
      </c>
      <c r="Q876" s="11">
        <f ca="1">COUNTIF(OFFSET(Unit_CFDAs!H$2,0,0,COUNTA(Unit_CFDAs!H$2:H$68000),1),$I876)</f>
        <v>0</v>
      </c>
      <c r="R876" s="11">
        <f ca="1">COUNTIF(OFFSET(Unit_CFDAs!I$2,0,0,COUNTA(Unit_CFDAs!I$2:I$68000),1),$I876)</f>
        <v>1</v>
      </c>
      <c r="S876" s="11">
        <f ca="1">COUNTIF(OFFSET(Unit_CFDAs!J$2,0,0,COUNTA(Unit_CFDAs!J$2:J$68000),1),$I876)</f>
        <v>0</v>
      </c>
      <c r="T876" s="11">
        <f ca="1">COUNTIF(OFFSET(Unit_CFDAs!K$2,0,0,COUNTA(Unit_CFDAs!K$2:K$68000),1),$I876)</f>
        <v>1</v>
      </c>
      <c r="U876" t="str">
        <f>INDEX('CFDA-Defs'!$C$2:$C$68000,MATCH(I876,'CFDA-Defs'!$B$2:$B$68000))</f>
        <v>National Institutes Of Health, Department Of Health And Human Services</v>
      </c>
      <c r="V876" t="str">
        <f>INDEX('CFDA-Defs'!$A$2:$A$68000,MATCH(I876,'CFDA-Defs'!$B$2:$B$68000))</f>
        <v>Arthritis, Musculoskeletal and Skin Diseases Research</v>
      </c>
    </row>
    <row r="877" spans="1:22" x14ac:dyDescent="0.2">
      <c r="A877" s="1">
        <v>40943</v>
      </c>
      <c r="B877" s="1">
        <v>41366</v>
      </c>
      <c r="C877" t="s">
        <v>7632</v>
      </c>
      <c r="D877" t="s">
        <v>7633</v>
      </c>
      <c r="E877" t="s">
        <v>5633</v>
      </c>
      <c r="F877">
        <v>300000</v>
      </c>
      <c r="G877" t="s">
        <v>7634</v>
      </c>
      <c r="H877" t="s">
        <v>7635</v>
      </c>
      <c r="I877">
        <v>93.846000000000004</v>
      </c>
      <c r="J877" s="8">
        <f ca="1">COUNTIF(OFFSET(Unit_CFDAs!A$2,0,0,COUNTA(Unit_CFDAs!A$2:A$68000),1),$I877)</f>
        <v>1</v>
      </c>
      <c r="K877" s="8">
        <f ca="1">COUNTIF(OFFSET(Unit_CFDAs!B$2,0,0,COUNTA(Unit_CFDAs!B$2:B$68000),1),$I877)</f>
        <v>1</v>
      </c>
      <c r="L877" s="8">
        <f ca="1">COUNTIF(OFFSET(Unit_CFDAs!C$2,0,0,COUNTA(Unit_CFDAs!C$2:C$68000),1),$I877)</f>
        <v>1</v>
      </c>
      <c r="M877" s="8">
        <f ca="1">COUNTIF(OFFSET(Unit_CFDAs!D$2,0,0,COUNTA(Unit_CFDAs!D$2:D$68000),1),$I877)</f>
        <v>0</v>
      </c>
      <c r="N877" s="8">
        <f ca="1">COUNTIF(OFFSET(Unit_CFDAs!E$2,0,0,COUNTA(Unit_CFDAs!E$2:E$68000),1),$I877)</f>
        <v>0</v>
      </c>
      <c r="O877" s="9">
        <f ca="1">COUNTIF(OFFSET(Unit_CFDAs!F$2,0,0,COUNTA(Unit_CFDAs!F$2:F$68000),1),$I877)</f>
        <v>0</v>
      </c>
      <c r="P877" s="11">
        <f ca="1">COUNTIF(OFFSET(Unit_CFDAs!G$2,0,0,COUNTA(Unit_CFDAs!G$2:G$68000),1),$I877)</f>
        <v>0</v>
      </c>
      <c r="Q877" s="11">
        <f ca="1">COUNTIF(OFFSET(Unit_CFDAs!H$2,0,0,COUNTA(Unit_CFDAs!H$2:H$68000),1),$I877)</f>
        <v>0</v>
      </c>
      <c r="R877" s="11">
        <f ca="1">COUNTIF(OFFSET(Unit_CFDAs!I$2,0,0,COUNTA(Unit_CFDAs!I$2:I$68000),1),$I877)</f>
        <v>1</v>
      </c>
      <c r="S877" s="11">
        <f ca="1">COUNTIF(OFFSET(Unit_CFDAs!J$2,0,0,COUNTA(Unit_CFDAs!J$2:J$68000),1),$I877)</f>
        <v>0</v>
      </c>
      <c r="T877" s="11">
        <f ca="1">COUNTIF(OFFSET(Unit_CFDAs!K$2,0,0,COUNTA(Unit_CFDAs!K$2:K$68000),1),$I877)</f>
        <v>1</v>
      </c>
      <c r="U877" t="str">
        <f>INDEX('CFDA-Defs'!$C$2:$C$68000,MATCH(I877,'CFDA-Defs'!$B$2:$B$68000))</f>
        <v>National Institutes Of Health, Department Of Health And Human Services</v>
      </c>
      <c r="V877" t="str">
        <f>INDEX('CFDA-Defs'!$A$2:$A$68000,MATCH(I877,'CFDA-Defs'!$B$2:$B$68000))</f>
        <v>Arthritis, Musculoskeletal and Skin Diseases Research</v>
      </c>
    </row>
    <row r="878" spans="1:22" x14ac:dyDescent="0.2">
      <c r="A878" s="1">
        <v>40943</v>
      </c>
      <c r="B878" s="1">
        <v>41366</v>
      </c>
      <c r="C878" t="s">
        <v>7636</v>
      </c>
      <c r="D878" t="s">
        <v>7637</v>
      </c>
      <c r="E878" t="s">
        <v>5633</v>
      </c>
      <c r="F878">
        <v>250000</v>
      </c>
      <c r="G878" t="s">
        <v>7638</v>
      </c>
      <c r="H878" t="s">
        <v>7639</v>
      </c>
      <c r="I878">
        <v>93.846000000000004</v>
      </c>
      <c r="J878" s="8">
        <f ca="1">COUNTIF(OFFSET(Unit_CFDAs!A$2,0,0,COUNTA(Unit_CFDAs!A$2:A$68000),1),$I878)</f>
        <v>1</v>
      </c>
      <c r="K878" s="8">
        <f ca="1">COUNTIF(OFFSET(Unit_CFDAs!B$2,0,0,COUNTA(Unit_CFDAs!B$2:B$68000),1),$I878)</f>
        <v>1</v>
      </c>
      <c r="L878" s="8">
        <f ca="1">COUNTIF(OFFSET(Unit_CFDAs!C$2,0,0,COUNTA(Unit_CFDAs!C$2:C$68000),1),$I878)</f>
        <v>1</v>
      </c>
      <c r="M878" s="8">
        <f ca="1">COUNTIF(OFFSET(Unit_CFDAs!D$2,0,0,COUNTA(Unit_CFDAs!D$2:D$68000),1),$I878)</f>
        <v>0</v>
      </c>
      <c r="N878" s="8">
        <f ca="1">COUNTIF(OFFSET(Unit_CFDAs!E$2,0,0,COUNTA(Unit_CFDAs!E$2:E$68000),1),$I878)</f>
        <v>0</v>
      </c>
      <c r="O878" s="9">
        <f ca="1">COUNTIF(OFFSET(Unit_CFDAs!F$2,0,0,COUNTA(Unit_CFDAs!F$2:F$68000),1),$I878)</f>
        <v>0</v>
      </c>
      <c r="P878" s="11">
        <f ca="1">COUNTIF(OFFSET(Unit_CFDAs!G$2,0,0,COUNTA(Unit_CFDAs!G$2:G$68000),1),$I878)</f>
        <v>0</v>
      </c>
      <c r="Q878" s="11">
        <f ca="1">COUNTIF(OFFSET(Unit_CFDAs!H$2,0,0,COUNTA(Unit_CFDAs!H$2:H$68000),1),$I878)</f>
        <v>0</v>
      </c>
      <c r="R878" s="11">
        <f ca="1">COUNTIF(OFFSET(Unit_CFDAs!I$2,0,0,COUNTA(Unit_CFDAs!I$2:I$68000),1),$I878)</f>
        <v>1</v>
      </c>
      <c r="S878" s="11">
        <f ca="1">COUNTIF(OFFSET(Unit_CFDAs!J$2,0,0,COUNTA(Unit_CFDAs!J$2:J$68000),1),$I878)</f>
        <v>0</v>
      </c>
      <c r="T878" s="11">
        <f ca="1">COUNTIF(OFFSET(Unit_CFDAs!K$2,0,0,COUNTA(Unit_CFDAs!K$2:K$68000),1),$I878)</f>
        <v>1</v>
      </c>
      <c r="U878" t="str">
        <f>INDEX('CFDA-Defs'!$C$2:$C$68000,MATCH(I878,'CFDA-Defs'!$B$2:$B$68000))</f>
        <v>National Institutes Of Health, Department Of Health And Human Services</v>
      </c>
      <c r="V878" t="str">
        <f>INDEX('CFDA-Defs'!$A$2:$A$68000,MATCH(I878,'CFDA-Defs'!$B$2:$B$68000))</f>
        <v>Arthritis, Musculoskeletal and Skin Diseases Research</v>
      </c>
    </row>
    <row r="879" spans="1:22" x14ac:dyDescent="0.2">
      <c r="A879" s="1">
        <v>40579</v>
      </c>
      <c r="B879" s="1">
        <v>41578</v>
      </c>
      <c r="C879" t="s">
        <v>7640</v>
      </c>
      <c r="D879" t="s">
        <v>7641</v>
      </c>
      <c r="E879" t="s">
        <v>5633</v>
      </c>
      <c r="F879">
        <v>225000</v>
      </c>
      <c r="G879" t="s">
        <v>7642</v>
      </c>
      <c r="H879" t="s">
        <v>7643</v>
      </c>
      <c r="I879">
        <v>93.846000000000004</v>
      </c>
      <c r="J879" s="8">
        <f ca="1">COUNTIF(OFFSET(Unit_CFDAs!A$2,0,0,COUNTA(Unit_CFDAs!A$2:A$68000),1),$I879)</f>
        <v>1</v>
      </c>
      <c r="K879" s="8">
        <f ca="1">COUNTIF(OFFSET(Unit_CFDAs!B$2,0,0,COUNTA(Unit_CFDAs!B$2:B$68000),1),$I879)</f>
        <v>1</v>
      </c>
      <c r="L879" s="8">
        <f ca="1">COUNTIF(OFFSET(Unit_CFDAs!C$2,0,0,COUNTA(Unit_CFDAs!C$2:C$68000),1),$I879)</f>
        <v>1</v>
      </c>
      <c r="M879" s="8">
        <f ca="1">COUNTIF(OFFSET(Unit_CFDAs!D$2,0,0,COUNTA(Unit_CFDAs!D$2:D$68000),1),$I879)</f>
        <v>0</v>
      </c>
      <c r="N879" s="8">
        <f ca="1">COUNTIF(OFFSET(Unit_CFDAs!E$2,0,0,COUNTA(Unit_CFDAs!E$2:E$68000),1),$I879)</f>
        <v>0</v>
      </c>
      <c r="O879" s="9">
        <f ca="1">COUNTIF(OFFSET(Unit_CFDAs!F$2,0,0,COUNTA(Unit_CFDAs!F$2:F$68000),1),$I879)</f>
        <v>0</v>
      </c>
      <c r="P879" s="11">
        <f ca="1">COUNTIF(OFFSET(Unit_CFDAs!G$2,0,0,COUNTA(Unit_CFDAs!G$2:G$68000),1),$I879)</f>
        <v>0</v>
      </c>
      <c r="Q879" s="11">
        <f ca="1">COUNTIF(OFFSET(Unit_CFDAs!H$2,0,0,COUNTA(Unit_CFDAs!H$2:H$68000),1),$I879)</f>
        <v>0</v>
      </c>
      <c r="R879" s="11">
        <f ca="1">COUNTIF(OFFSET(Unit_CFDAs!I$2,0,0,COUNTA(Unit_CFDAs!I$2:I$68000),1),$I879)</f>
        <v>1</v>
      </c>
      <c r="S879" s="11">
        <f ca="1">COUNTIF(OFFSET(Unit_CFDAs!J$2,0,0,COUNTA(Unit_CFDAs!J$2:J$68000),1),$I879)</f>
        <v>0</v>
      </c>
      <c r="T879" s="11">
        <f ca="1">COUNTIF(OFFSET(Unit_CFDAs!K$2,0,0,COUNTA(Unit_CFDAs!K$2:K$68000),1),$I879)</f>
        <v>1</v>
      </c>
      <c r="U879" t="str">
        <f>INDEX('CFDA-Defs'!$C$2:$C$68000,MATCH(I879,'CFDA-Defs'!$B$2:$B$68000))</f>
        <v>National Institutes Of Health, Department Of Health And Human Services</v>
      </c>
      <c r="V879" t="str">
        <f>INDEX('CFDA-Defs'!$A$2:$A$68000,MATCH(I879,'CFDA-Defs'!$B$2:$B$68000))</f>
        <v>Arthritis, Musculoskeletal and Skin Diseases Research</v>
      </c>
    </row>
    <row r="880" spans="1:22" x14ac:dyDescent="0.2">
      <c r="A880" s="1">
        <v>40577</v>
      </c>
      <c r="B880" s="1">
        <v>41732</v>
      </c>
      <c r="C880" t="s">
        <v>7644</v>
      </c>
      <c r="D880" t="s">
        <v>7645</v>
      </c>
      <c r="E880" t="s">
        <v>5635</v>
      </c>
      <c r="F880">
        <v>300000</v>
      </c>
      <c r="G880" t="s">
        <v>7646</v>
      </c>
      <c r="H880" t="s">
        <v>7647</v>
      </c>
      <c r="I880">
        <v>93.846000000000004</v>
      </c>
      <c r="J880" s="8">
        <f ca="1">COUNTIF(OFFSET(Unit_CFDAs!A$2,0,0,COUNTA(Unit_CFDAs!A$2:A$68000),1),$I880)</f>
        <v>1</v>
      </c>
      <c r="K880" s="8">
        <f ca="1">COUNTIF(OFFSET(Unit_CFDAs!B$2,0,0,COUNTA(Unit_CFDAs!B$2:B$68000),1),$I880)</f>
        <v>1</v>
      </c>
      <c r="L880" s="8">
        <f ca="1">COUNTIF(OFFSET(Unit_CFDAs!C$2,0,0,COUNTA(Unit_CFDAs!C$2:C$68000),1),$I880)</f>
        <v>1</v>
      </c>
      <c r="M880" s="8">
        <f ca="1">COUNTIF(OFFSET(Unit_CFDAs!D$2,0,0,COUNTA(Unit_CFDAs!D$2:D$68000),1),$I880)</f>
        <v>0</v>
      </c>
      <c r="N880" s="8">
        <f ca="1">COUNTIF(OFFSET(Unit_CFDAs!E$2,0,0,COUNTA(Unit_CFDAs!E$2:E$68000),1),$I880)</f>
        <v>0</v>
      </c>
      <c r="O880" s="9">
        <f ca="1">COUNTIF(OFFSET(Unit_CFDAs!F$2,0,0,COUNTA(Unit_CFDAs!F$2:F$68000),1),$I880)</f>
        <v>0</v>
      </c>
      <c r="P880" s="11">
        <f ca="1">COUNTIF(OFFSET(Unit_CFDAs!G$2,0,0,COUNTA(Unit_CFDAs!G$2:G$68000),1),$I880)</f>
        <v>0</v>
      </c>
      <c r="Q880" s="11">
        <f ca="1">COUNTIF(OFFSET(Unit_CFDAs!H$2,0,0,COUNTA(Unit_CFDAs!H$2:H$68000),1),$I880)</f>
        <v>0</v>
      </c>
      <c r="R880" s="11">
        <f ca="1">COUNTIF(OFFSET(Unit_CFDAs!I$2,0,0,COUNTA(Unit_CFDAs!I$2:I$68000),1),$I880)</f>
        <v>1</v>
      </c>
      <c r="S880" s="11">
        <f ca="1">COUNTIF(OFFSET(Unit_CFDAs!J$2,0,0,COUNTA(Unit_CFDAs!J$2:J$68000),1),$I880)</f>
        <v>0</v>
      </c>
      <c r="T880" s="11">
        <f ca="1">COUNTIF(OFFSET(Unit_CFDAs!K$2,0,0,COUNTA(Unit_CFDAs!K$2:K$68000),1),$I880)</f>
        <v>1</v>
      </c>
      <c r="U880" t="str">
        <f>INDEX('CFDA-Defs'!$C$2:$C$68000,MATCH(I880,'CFDA-Defs'!$B$2:$B$68000))</f>
        <v>National Institutes Of Health, Department Of Health And Human Services</v>
      </c>
      <c r="V880" t="str">
        <f>INDEX('CFDA-Defs'!$A$2:$A$68000,MATCH(I880,'CFDA-Defs'!$B$2:$B$68000))</f>
        <v>Arthritis, Musculoskeletal and Skin Diseases Research</v>
      </c>
    </row>
    <row r="881" spans="1:22" x14ac:dyDescent="0.2">
      <c r="A881" s="1">
        <v>40481</v>
      </c>
      <c r="B881" s="1">
        <v>41645</v>
      </c>
      <c r="C881" t="s">
        <v>7648</v>
      </c>
      <c r="D881" t="s">
        <v>7649</v>
      </c>
      <c r="E881" t="s">
        <v>5635</v>
      </c>
      <c r="F881">
        <v>275000</v>
      </c>
      <c r="G881" t="s">
        <v>7650</v>
      </c>
      <c r="H881" t="s">
        <v>7651</v>
      </c>
      <c r="I881">
        <v>93.846000000000004</v>
      </c>
      <c r="J881" s="8">
        <f ca="1">COUNTIF(OFFSET(Unit_CFDAs!A$2,0,0,COUNTA(Unit_CFDAs!A$2:A$68000),1),$I881)</f>
        <v>1</v>
      </c>
      <c r="K881" s="8">
        <f ca="1">COUNTIF(OFFSET(Unit_CFDAs!B$2,0,0,COUNTA(Unit_CFDAs!B$2:B$68000),1),$I881)</f>
        <v>1</v>
      </c>
      <c r="L881" s="8">
        <f ca="1">COUNTIF(OFFSET(Unit_CFDAs!C$2,0,0,COUNTA(Unit_CFDAs!C$2:C$68000),1),$I881)</f>
        <v>1</v>
      </c>
      <c r="M881" s="8">
        <f ca="1">COUNTIF(OFFSET(Unit_CFDAs!D$2,0,0,COUNTA(Unit_CFDAs!D$2:D$68000),1),$I881)</f>
        <v>0</v>
      </c>
      <c r="N881" s="8">
        <f ca="1">COUNTIF(OFFSET(Unit_CFDAs!E$2,0,0,COUNTA(Unit_CFDAs!E$2:E$68000),1),$I881)</f>
        <v>0</v>
      </c>
      <c r="O881" s="9">
        <f ca="1">COUNTIF(OFFSET(Unit_CFDAs!F$2,0,0,COUNTA(Unit_CFDAs!F$2:F$68000),1),$I881)</f>
        <v>0</v>
      </c>
      <c r="P881" s="11">
        <f ca="1">COUNTIF(OFFSET(Unit_CFDAs!G$2,0,0,COUNTA(Unit_CFDAs!G$2:G$68000),1),$I881)</f>
        <v>0</v>
      </c>
      <c r="Q881" s="11">
        <f ca="1">COUNTIF(OFFSET(Unit_CFDAs!H$2,0,0,COUNTA(Unit_CFDAs!H$2:H$68000),1),$I881)</f>
        <v>0</v>
      </c>
      <c r="R881" s="11">
        <f ca="1">COUNTIF(OFFSET(Unit_CFDAs!I$2,0,0,COUNTA(Unit_CFDAs!I$2:I$68000),1),$I881)</f>
        <v>1</v>
      </c>
      <c r="S881" s="11">
        <f ca="1">COUNTIF(OFFSET(Unit_CFDAs!J$2,0,0,COUNTA(Unit_CFDAs!J$2:J$68000),1),$I881)</f>
        <v>0</v>
      </c>
      <c r="T881" s="11">
        <f ca="1">COUNTIF(OFFSET(Unit_CFDAs!K$2,0,0,COUNTA(Unit_CFDAs!K$2:K$68000),1),$I881)</f>
        <v>1</v>
      </c>
      <c r="U881" t="str">
        <f>INDEX('CFDA-Defs'!$C$2:$C$68000,MATCH(I881,'CFDA-Defs'!$B$2:$B$68000))</f>
        <v>National Institutes Of Health, Department Of Health And Human Services</v>
      </c>
      <c r="V881" t="str">
        <f>INDEX('CFDA-Defs'!$A$2:$A$68000,MATCH(I881,'CFDA-Defs'!$B$2:$B$68000))</f>
        <v>Arthritis, Musculoskeletal and Skin Diseases Research</v>
      </c>
    </row>
    <row r="882" spans="1:22" x14ac:dyDescent="0.2">
      <c r="A882" s="1">
        <v>40481</v>
      </c>
      <c r="B882" s="1">
        <v>41645</v>
      </c>
      <c r="C882" t="s">
        <v>7652</v>
      </c>
      <c r="D882" t="s">
        <v>7653</v>
      </c>
      <c r="E882" t="s">
        <v>5635</v>
      </c>
      <c r="G882" t="s">
        <v>7654</v>
      </c>
      <c r="H882" t="s">
        <v>7655</v>
      </c>
      <c r="I882">
        <v>93.846000000000004</v>
      </c>
      <c r="J882" s="8">
        <f ca="1">COUNTIF(OFFSET(Unit_CFDAs!A$2,0,0,COUNTA(Unit_CFDAs!A$2:A$68000),1),$I882)</f>
        <v>1</v>
      </c>
      <c r="K882" s="8">
        <f ca="1">COUNTIF(OFFSET(Unit_CFDAs!B$2,0,0,COUNTA(Unit_CFDAs!B$2:B$68000),1),$I882)</f>
        <v>1</v>
      </c>
      <c r="L882" s="8">
        <f ca="1">COUNTIF(OFFSET(Unit_CFDAs!C$2,0,0,COUNTA(Unit_CFDAs!C$2:C$68000),1),$I882)</f>
        <v>1</v>
      </c>
      <c r="M882" s="8">
        <f ca="1">COUNTIF(OFFSET(Unit_CFDAs!D$2,0,0,COUNTA(Unit_CFDAs!D$2:D$68000),1),$I882)</f>
        <v>0</v>
      </c>
      <c r="N882" s="8">
        <f ca="1">COUNTIF(OFFSET(Unit_CFDAs!E$2,0,0,COUNTA(Unit_CFDAs!E$2:E$68000),1),$I882)</f>
        <v>0</v>
      </c>
      <c r="O882" s="9">
        <f ca="1">COUNTIF(OFFSET(Unit_CFDAs!F$2,0,0,COUNTA(Unit_CFDAs!F$2:F$68000),1),$I882)</f>
        <v>0</v>
      </c>
      <c r="P882" s="11">
        <f ca="1">COUNTIF(OFFSET(Unit_CFDAs!G$2,0,0,COUNTA(Unit_CFDAs!G$2:G$68000),1),$I882)</f>
        <v>0</v>
      </c>
      <c r="Q882" s="11">
        <f ca="1">COUNTIF(OFFSET(Unit_CFDAs!H$2,0,0,COUNTA(Unit_CFDAs!H$2:H$68000),1),$I882)</f>
        <v>0</v>
      </c>
      <c r="R882" s="11">
        <f ca="1">COUNTIF(OFFSET(Unit_CFDAs!I$2,0,0,COUNTA(Unit_CFDAs!I$2:I$68000),1),$I882)</f>
        <v>1</v>
      </c>
      <c r="S882" s="11">
        <f ca="1">COUNTIF(OFFSET(Unit_CFDAs!J$2,0,0,COUNTA(Unit_CFDAs!J$2:J$68000),1),$I882)</f>
        <v>0</v>
      </c>
      <c r="T882" s="11">
        <f ca="1">COUNTIF(OFFSET(Unit_CFDAs!K$2,0,0,COUNTA(Unit_CFDAs!K$2:K$68000),1),$I882)</f>
        <v>1</v>
      </c>
      <c r="U882" t="str">
        <f>INDEX('CFDA-Defs'!$C$2:$C$68000,MATCH(I882,'CFDA-Defs'!$B$2:$B$68000))</f>
        <v>National Institutes Of Health, Department Of Health And Human Services</v>
      </c>
      <c r="V882" t="str">
        <f>INDEX('CFDA-Defs'!$A$2:$A$68000,MATCH(I882,'CFDA-Defs'!$B$2:$B$68000))</f>
        <v>Arthritis, Musculoskeletal and Skin Diseases Research</v>
      </c>
    </row>
    <row r="883" spans="1:22" x14ac:dyDescent="0.2">
      <c r="A883" s="1">
        <v>41345</v>
      </c>
      <c r="B883" s="1">
        <v>41570</v>
      </c>
      <c r="C883" t="s">
        <v>9844</v>
      </c>
      <c r="D883" t="s">
        <v>9845</v>
      </c>
      <c r="E883" t="s">
        <v>5633</v>
      </c>
      <c r="F883">
        <v>325000</v>
      </c>
      <c r="G883" t="s">
        <v>9846</v>
      </c>
      <c r="H883" t="s">
        <v>9847</v>
      </c>
      <c r="I883">
        <v>93.846999999999994</v>
      </c>
      <c r="J883" s="8">
        <f ca="1">COUNTIF(OFFSET(Unit_CFDAs!A$2,0,0,COUNTA(Unit_CFDAs!A$2:A$68000),1),$I883)</f>
        <v>1</v>
      </c>
      <c r="K883" s="8">
        <f ca="1">COUNTIF(OFFSET(Unit_CFDAs!B$2,0,0,COUNTA(Unit_CFDAs!B$2:B$68000),1),$I883)</f>
        <v>0</v>
      </c>
      <c r="L883" s="8">
        <f ca="1">COUNTIF(OFFSET(Unit_CFDAs!C$2,0,0,COUNTA(Unit_CFDAs!C$2:C$68000),1),$I883)</f>
        <v>1</v>
      </c>
      <c r="M883" s="8">
        <f ca="1">COUNTIF(OFFSET(Unit_CFDAs!D$2,0,0,COUNTA(Unit_CFDAs!D$2:D$68000),1),$I883)</f>
        <v>1</v>
      </c>
      <c r="N883" s="8">
        <f ca="1">COUNTIF(OFFSET(Unit_CFDAs!E$2,0,0,COUNTA(Unit_CFDAs!E$2:E$68000),1),$I883)</f>
        <v>0</v>
      </c>
      <c r="O883" s="9">
        <f ca="1">COUNTIF(OFFSET(Unit_CFDAs!F$2,0,0,COUNTA(Unit_CFDAs!F$2:F$68000),1),$I883)</f>
        <v>0</v>
      </c>
      <c r="P883" s="11">
        <f ca="1">COUNTIF(OFFSET(Unit_CFDAs!G$2,0,0,COUNTA(Unit_CFDAs!G$2:G$68000),1),$I883)</f>
        <v>0</v>
      </c>
      <c r="Q883" s="11">
        <f ca="1">COUNTIF(OFFSET(Unit_CFDAs!H$2,0,0,COUNTA(Unit_CFDAs!H$2:H$68000),1),$I883)</f>
        <v>0</v>
      </c>
      <c r="R883" s="11">
        <f ca="1">COUNTIF(OFFSET(Unit_CFDAs!I$2,0,0,COUNTA(Unit_CFDAs!I$2:I$68000),1),$I883)</f>
        <v>1</v>
      </c>
      <c r="S883" s="11">
        <f ca="1">COUNTIF(OFFSET(Unit_CFDAs!J$2,0,0,COUNTA(Unit_CFDAs!J$2:J$68000),1),$I883)</f>
        <v>1</v>
      </c>
      <c r="T883" s="11">
        <f ca="1">COUNTIF(OFFSET(Unit_CFDAs!K$2,0,0,COUNTA(Unit_CFDAs!K$2:K$68000),1),$I883)</f>
        <v>0</v>
      </c>
      <c r="U883" t="str">
        <f>INDEX('CFDA-Defs'!$C$2:$C$68000,MATCH(I883,'CFDA-Defs'!$B$2:$B$68000))</f>
        <v>National Institutes Of Health, Department Of Health And Human Services</v>
      </c>
      <c r="V883" t="str">
        <f>INDEX('CFDA-Defs'!$A$2:$A$68000,MATCH(I883,'CFDA-Defs'!$B$2:$B$68000))</f>
        <v>Diabetes, Digestive, and Kidney Diseases Extramural Research</v>
      </c>
    </row>
    <row r="884" spans="1:22" x14ac:dyDescent="0.2">
      <c r="A884" s="1">
        <v>41332</v>
      </c>
      <c r="B884" s="1">
        <v>42308</v>
      </c>
      <c r="C884" t="s">
        <v>9835</v>
      </c>
      <c r="D884" t="s">
        <v>9355</v>
      </c>
      <c r="E884" t="s">
        <v>5633</v>
      </c>
      <c r="G884" t="s">
        <v>9836</v>
      </c>
      <c r="H884" t="s">
        <v>9837</v>
      </c>
      <c r="I884">
        <v>93.846999999999994</v>
      </c>
      <c r="J884" s="8">
        <f ca="1">COUNTIF(OFFSET(Unit_CFDAs!A$2,0,0,COUNTA(Unit_CFDAs!A$2:A$68000),1),$I884)</f>
        <v>1</v>
      </c>
      <c r="K884" s="8">
        <f ca="1">COUNTIF(OFFSET(Unit_CFDAs!B$2,0,0,COUNTA(Unit_CFDAs!B$2:B$68000),1),$I884)</f>
        <v>0</v>
      </c>
      <c r="L884" s="8">
        <f ca="1">COUNTIF(OFFSET(Unit_CFDAs!C$2,0,0,COUNTA(Unit_CFDAs!C$2:C$68000),1),$I884)</f>
        <v>1</v>
      </c>
      <c r="M884" s="8">
        <f ca="1">COUNTIF(OFFSET(Unit_CFDAs!D$2,0,0,COUNTA(Unit_CFDAs!D$2:D$68000),1),$I884)</f>
        <v>1</v>
      </c>
      <c r="N884" s="8">
        <f ca="1">COUNTIF(OFFSET(Unit_CFDAs!E$2,0,0,COUNTA(Unit_CFDAs!E$2:E$68000),1),$I884)</f>
        <v>0</v>
      </c>
      <c r="O884" s="9">
        <f ca="1">COUNTIF(OFFSET(Unit_CFDAs!F$2,0,0,COUNTA(Unit_CFDAs!F$2:F$68000),1),$I884)</f>
        <v>0</v>
      </c>
      <c r="P884" s="11">
        <f ca="1">COUNTIF(OFFSET(Unit_CFDAs!G$2,0,0,COUNTA(Unit_CFDAs!G$2:G$68000),1),$I884)</f>
        <v>0</v>
      </c>
      <c r="Q884" s="11">
        <f ca="1">COUNTIF(OFFSET(Unit_CFDAs!H$2,0,0,COUNTA(Unit_CFDAs!H$2:H$68000),1),$I884)</f>
        <v>0</v>
      </c>
      <c r="R884" s="11">
        <f ca="1">COUNTIF(OFFSET(Unit_CFDAs!I$2,0,0,COUNTA(Unit_CFDAs!I$2:I$68000),1),$I884)</f>
        <v>1</v>
      </c>
      <c r="S884" s="11">
        <f ca="1">COUNTIF(OFFSET(Unit_CFDAs!J$2,0,0,COUNTA(Unit_CFDAs!J$2:J$68000),1),$I884)</f>
        <v>1</v>
      </c>
      <c r="T884" s="11">
        <f ca="1">COUNTIF(OFFSET(Unit_CFDAs!K$2,0,0,COUNTA(Unit_CFDAs!K$2:K$68000),1),$I884)</f>
        <v>0</v>
      </c>
      <c r="U884" t="str">
        <f>INDEX('CFDA-Defs'!$C$2:$C$68000,MATCH(I884,'CFDA-Defs'!$B$2:$B$68000))</f>
        <v>National Institutes Of Health, Department Of Health And Human Services</v>
      </c>
      <c r="V884" t="str">
        <f>INDEX('CFDA-Defs'!$A$2:$A$68000,MATCH(I884,'CFDA-Defs'!$B$2:$B$68000))</f>
        <v>Diabetes, Digestive, and Kidney Diseases Extramural Research</v>
      </c>
    </row>
    <row r="885" spans="1:22" x14ac:dyDescent="0.2">
      <c r="A885" s="1">
        <v>41332</v>
      </c>
      <c r="B885" s="1">
        <v>42308</v>
      </c>
      <c r="C885" t="s">
        <v>9838</v>
      </c>
      <c r="D885" t="s">
        <v>9357</v>
      </c>
      <c r="E885" t="s">
        <v>5633</v>
      </c>
      <c r="F885">
        <v>500000</v>
      </c>
      <c r="G885" t="s">
        <v>9839</v>
      </c>
      <c r="H885" t="s">
        <v>9840</v>
      </c>
      <c r="I885">
        <v>93.846999999999994</v>
      </c>
      <c r="J885" s="8">
        <f ca="1">COUNTIF(OFFSET(Unit_CFDAs!A$2,0,0,COUNTA(Unit_CFDAs!A$2:A$68000),1),$I885)</f>
        <v>1</v>
      </c>
      <c r="K885" s="8">
        <f ca="1">COUNTIF(OFFSET(Unit_CFDAs!B$2,0,0,COUNTA(Unit_CFDAs!B$2:B$68000),1),$I885)</f>
        <v>0</v>
      </c>
      <c r="L885" s="8">
        <f ca="1">COUNTIF(OFFSET(Unit_CFDAs!C$2,0,0,COUNTA(Unit_CFDAs!C$2:C$68000),1),$I885)</f>
        <v>1</v>
      </c>
      <c r="M885" s="8">
        <f ca="1">COUNTIF(OFFSET(Unit_CFDAs!D$2,0,0,COUNTA(Unit_CFDAs!D$2:D$68000),1),$I885)</f>
        <v>1</v>
      </c>
      <c r="N885" s="8">
        <f ca="1">COUNTIF(OFFSET(Unit_CFDAs!E$2,0,0,COUNTA(Unit_CFDAs!E$2:E$68000),1),$I885)</f>
        <v>0</v>
      </c>
      <c r="O885" s="9">
        <f ca="1">COUNTIF(OFFSET(Unit_CFDAs!F$2,0,0,COUNTA(Unit_CFDAs!F$2:F$68000),1),$I885)</f>
        <v>0</v>
      </c>
      <c r="P885" s="11">
        <f ca="1">COUNTIF(OFFSET(Unit_CFDAs!G$2,0,0,COUNTA(Unit_CFDAs!G$2:G$68000),1),$I885)</f>
        <v>0</v>
      </c>
      <c r="Q885" s="11">
        <f ca="1">COUNTIF(OFFSET(Unit_CFDAs!H$2,0,0,COUNTA(Unit_CFDAs!H$2:H$68000),1),$I885)</f>
        <v>0</v>
      </c>
      <c r="R885" s="11">
        <f ca="1">COUNTIF(OFFSET(Unit_CFDAs!I$2,0,0,COUNTA(Unit_CFDAs!I$2:I$68000),1),$I885)</f>
        <v>1</v>
      </c>
      <c r="S885" s="11">
        <f ca="1">COUNTIF(OFFSET(Unit_CFDAs!J$2,0,0,COUNTA(Unit_CFDAs!J$2:J$68000),1),$I885)</f>
        <v>1</v>
      </c>
      <c r="T885" s="11">
        <f ca="1">COUNTIF(OFFSET(Unit_CFDAs!K$2,0,0,COUNTA(Unit_CFDAs!K$2:K$68000),1),$I885)</f>
        <v>0</v>
      </c>
      <c r="U885" t="str">
        <f>INDEX('CFDA-Defs'!$C$2:$C$68000,MATCH(I885,'CFDA-Defs'!$B$2:$B$68000))</f>
        <v>National Institutes Of Health, Department Of Health And Human Services</v>
      </c>
      <c r="V885" t="str">
        <f>INDEX('CFDA-Defs'!$A$2:$A$68000,MATCH(I885,'CFDA-Defs'!$B$2:$B$68000))</f>
        <v>Diabetes, Digestive, and Kidney Diseases Extramural Research</v>
      </c>
    </row>
    <row r="886" spans="1:22" x14ac:dyDescent="0.2">
      <c r="A886" s="1">
        <v>41332</v>
      </c>
      <c r="B886" s="1">
        <v>42308</v>
      </c>
      <c r="C886" t="s">
        <v>9841</v>
      </c>
      <c r="D886" t="s">
        <v>9356</v>
      </c>
      <c r="E886" t="s">
        <v>5633</v>
      </c>
      <c r="F886">
        <v>150000</v>
      </c>
      <c r="G886" t="s">
        <v>9842</v>
      </c>
      <c r="H886" t="s">
        <v>9843</v>
      </c>
      <c r="I886">
        <v>93.846999999999994</v>
      </c>
      <c r="J886" s="8">
        <f ca="1">COUNTIF(OFFSET(Unit_CFDAs!A$2,0,0,COUNTA(Unit_CFDAs!A$2:A$68000),1),$I886)</f>
        <v>1</v>
      </c>
      <c r="K886" s="8">
        <f ca="1">COUNTIF(OFFSET(Unit_CFDAs!B$2,0,0,COUNTA(Unit_CFDAs!B$2:B$68000),1),$I886)</f>
        <v>0</v>
      </c>
      <c r="L886" s="8">
        <f ca="1">COUNTIF(OFFSET(Unit_CFDAs!C$2,0,0,COUNTA(Unit_CFDAs!C$2:C$68000),1),$I886)</f>
        <v>1</v>
      </c>
      <c r="M886" s="8">
        <f ca="1">COUNTIF(OFFSET(Unit_CFDAs!D$2,0,0,COUNTA(Unit_CFDAs!D$2:D$68000),1),$I886)</f>
        <v>1</v>
      </c>
      <c r="N886" s="8">
        <f ca="1">COUNTIF(OFFSET(Unit_CFDAs!E$2,0,0,COUNTA(Unit_CFDAs!E$2:E$68000),1),$I886)</f>
        <v>0</v>
      </c>
      <c r="O886" s="9">
        <f ca="1">COUNTIF(OFFSET(Unit_CFDAs!F$2,0,0,COUNTA(Unit_CFDAs!F$2:F$68000),1),$I886)</f>
        <v>0</v>
      </c>
      <c r="P886" s="11">
        <f ca="1">COUNTIF(OFFSET(Unit_CFDAs!G$2,0,0,COUNTA(Unit_CFDAs!G$2:G$68000),1),$I886)</f>
        <v>0</v>
      </c>
      <c r="Q886" s="11">
        <f ca="1">COUNTIF(OFFSET(Unit_CFDAs!H$2,0,0,COUNTA(Unit_CFDAs!H$2:H$68000),1),$I886)</f>
        <v>0</v>
      </c>
      <c r="R886" s="11">
        <f ca="1">COUNTIF(OFFSET(Unit_CFDAs!I$2,0,0,COUNTA(Unit_CFDAs!I$2:I$68000),1),$I886)</f>
        <v>1</v>
      </c>
      <c r="S886" s="11">
        <f ca="1">COUNTIF(OFFSET(Unit_CFDAs!J$2,0,0,COUNTA(Unit_CFDAs!J$2:J$68000),1),$I886)</f>
        <v>1</v>
      </c>
      <c r="T886" s="11">
        <f ca="1">COUNTIF(OFFSET(Unit_CFDAs!K$2,0,0,COUNTA(Unit_CFDAs!K$2:K$68000),1),$I886)</f>
        <v>0</v>
      </c>
      <c r="U886" t="str">
        <f>INDEX('CFDA-Defs'!$C$2:$C$68000,MATCH(I886,'CFDA-Defs'!$B$2:$B$68000))</f>
        <v>National Institutes Of Health, Department Of Health And Human Services</v>
      </c>
      <c r="V886" t="str">
        <f>INDEX('CFDA-Defs'!$A$2:$A$68000,MATCH(I886,'CFDA-Defs'!$B$2:$B$68000))</f>
        <v>Diabetes, Digestive, and Kidney Diseases Extramural Research</v>
      </c>
    </row>
    <row r="887" spans="1:22" x14ac:dyDescent="0.2">
      <c r="A887" s="1">
        <v>41290</v>
      </c>
      <c r="B887" s="1">
        <v>42496</v>
      </c>
      <c r="C887" t="s">
        <v>8955</v>
      </c>
      <c r="D887" t="s">
        <v>8956</v>
      </c>
      <c r="E887" t="s">
        <v>5633</v>
      </c>
      <c r="F887">
        <v>250000</v>
      </c>
      <c r="G887" t="s">
        <v>8957</v>
      </c>
      <c r="H887" t="s">
        <v>8958</v>
      </c>
      <c r="I887">
        <v>93.846999999999994</v>
      </c>
      <c r="J887" s="8">
        <f ca="1">COUNTIF(OFFSET(Unit_CFDAs!A$2,0,0,COUNTA(Unit_CFDAs!A$2:A$68000),1),$I887)</f>
        <v>1</v>
      </c>
      <c r="K887" s="8">
        <f ca="1">COUNTIF(OFFSET(Unit_CFDAs!B$2,0,0,COUNTA(Unit_CFDAs!B$2:B$68000),1),$I887)</f>
        <v>0</v>
      </c>
      <c r="L887" s="8">
        <f ca="1">COUNTIF(OFFSET(Unit_CFDAs!C$2,0,0,COUNTA(Unit_CFDAs!C$2:C$68000),1),$I887)</f>
        <v>1</v>
      </c>
      <c r="M887" s="8">
        <f ca="1">COUNTIF(OFFSET(Unit_CFDAs!D$2,0,0,COUNTA(Unit_CFDAs!D$2:D$68000),1),$I887)</f>
        <v>1</v>
      </c>
      <c r="N887" s="8">
        <f ca="1">COUNTIF(OFFSET(Unit_CFDAs!E$2,0,0,COUNTA(Unit_CFDAs!E$2:E$68000),1),$I887)</f>
        <v>0</v>
      </c>
      <c r="O887" s="9">
        <f ca="1">COUNTIF(OFFSET(Unit_CFDAs!F$2,0,0,COUNTA(Unit_CFDAs!F$2:F$68000),1),$I887)</f>
        <v>0</v>
      </c>
      <c r="P887" s="11">
        <f ca="1">COUNTIF(OFFSET(Unit_CFDAs!G$2,0,0,COUNTA(Unit_CFDAs!G$2:G$68000),1),$I887)</f>
        <v>0</v>
      </c>
      <c r="Q887" s="11">
        <f ca="1">COUNTIF(OFFSET(Unit_CFDAs!H$2,0,0,COUNTA(Unit_CFDAs!H$2:H$68000),1),$I887)</f>
        <v>0</v>
      </c>
      <c r="R887" s="11">
        <f ca="1">COUNTIF(OFFSET(Unit_CFDAs!I$2,0,0,COUNTA(Unit_CFDAs!I$2:I$68000),1),$I887)</f>
        <v>1</v>
      </c>
      <c r="S887" s="11">
        <f ca="1">COUNTIF(OFFSET(Unit_CFDAs!J$2,0,0,COUNTA(Unit_CFDAs!J$2:J$68000),1),$I887)</f>
        <v>1</v>
      </c>
      <c r="T887" s="11">
        <f ca="1">COUNTIF(OFFSET(Unit_CFDAs!K$2,0,0,COUNTA(Unit_CFDAs!K$2:K$68000),1),$I887)</f>
        <v>0</v>
      </c>
      <c r="U887" t="str">
        <f>INDEX('CFDA-Defs'!$C$2:$C$68000,MATCH(I887,'CFDA-Defs'!$B$2:$B$68000))</f>
        <v>National Institutes Of Health, Department Of Health And Human Services</v>
      </c>
      <c r="V887" t="str">
        <f>INDEX('CFDA-Defs'!$A$2:$A$68000,MATCH(I887,'CFDA-Defs'!$B$2:$B$68000))</f>
        <v>Diabetes, Digestive, and Kidney Diseases Extramural Research</v>
      </c>
    </row>
    <row r="888" spans="1:22" x14ac:dyDescent="0.2">
      <c r="A888" s="1">
        <v>41256</v>
      </c>
      <c r="B888" s="1">
        <v>41355</v>
      </c>
      <c r="C888" t="s">
        <v>9362</v>
      </c>
      <c r="D888" t="s">
        <v>9363</v>
      </c>
      <c r="E888" t="s">
        <v>5633</v>
      </c>
      <c r="F888">
        <v>350000</v>
      </c>
      <c r="G888" t="s">
        <v>9364</v>
      </c>
      <c r="H888" t="s">
        <v>9365</v>
      </c>
      <c r="I888">
        <v>93.846999999999994</v>
      </c>
      <c r="J888" s="8">
        <f ca="1">COUNTIF(OFFSET(Unit_CFDAs!A$2,0,0,COUNTA(Unit_CFDAs!A$2:A$68000),1),$I888)</f>
        <v>1</v>
      </c>
      <c r="K888" s="8">
        <f ca="1">COUNTIF(OFFSET(Unit_CFDAs!B$2,0,0,COUNTA(Unit_CFDAs!B$2:B$68000),1),$I888)</f>
        <v>0</v>
      </c>
      <c r="L888" s="8">
        <f ca="1">COUNTIF(OFFSET(Unit_CFDAs!C$2,0,0,COUNTA(Unit_CFDAs!C$2:C$68000),1),$I888)</f>
        <v>1</v>
      </c>
      <c r="M888" s="8">
        <f ca="1">COUNTIF(OFFSET(Unit_CFDAs!D$2,0,0,COUNTA(Unit_CFDAs!D$2:D$68000),1),$I888)</f>
        <v>1</v>
      </c>
      <c r="N888" s="8">
        <f ca="1">COUNTIF(OFFSET(Unit_CFDAs!E$2,0,0,COUNTA(Unit_CFDAs!E$2:E$68000),1),$I888)</f>
        <v>0</v>
      </c>
      <c r="O888" s="9">
        <f ca="1">COUNTIF(OFFSET(Unit_CFDAs!F$2,0,0,COUNTA(Unit_CFDAs!F$2:F$68000),1),$I888)</f>
        <v>0</v>
      </c>
      <c r="P888" s="11">
        <f ca="1">COUNTIF(OFFSET(Unit_CFDAs!G$2,0,0,COUNTA(Unit_CFDAs!G$2:G$68000),1),$I888)</f>
        <v>0</v>
      </c>
      <c r="Q888" s="11">
        <f ca="1">COUNTIF(OFFSET(Unit_CFDAs!H$2,0,0,COUNTA(Unit_CFDAs!H$2:H$68000),1),$I888)</f>
        <v>0</v>
      </c>
      <c r="R888" s="11">
        <f ca="1">COUNTIF(OFFSET(Unit_CFDAs!I$2,0,0,COUNTA(Unit_CFDAs!I$2:I$68000),1),$I888)</f>
        <v>1</v>
      </c>
      <c r="S888" s="11">
        <f ca="1">COUNTIF(OFFSET(Unit_CFDAs!J$2,0,0,COUNTA(Unit_CFDAs!J$2:J$68000),1),$I888)</f>
        <v>1</v>
      </c>
      <c r="T888" s="11">
        <f ca="1">COUNTIF(OFFSET(Unit_CFDAs!K$2,0,0,COUNTA(Unit_CFDAs!K$2:K$68000),1),$I888)</f>
        <v>0</v>
      </c>
      <c r="U888" t="str">
        <f>INDEX('CFDA-Defs'!$C$2:$C$68000,MATCH(I888,'CFDA-Defs'!$B$2:$B$68000))</f>
        <v>National Institutes Of Health, Department Of Health And Human Services</v>
      </c>
      <c r="V888" t="str">
        <f>INDEX('CFDA-Defs'!$A$2:$A$68000,MATCH(I888,'CFDA-Defs'!$B$2:$B$68000))</f>
        <v>Diabetes, Digestive, and Kidney Diseases Extramural Research</v>
      </c>
    </row>
    <row r="889" spans="1:22" x14ac:dyDescent="0.2">
      <c r="A889" s="1">
        <v>41256</v>
      </c>
      <c r="B889" s="1">
        <v>41354</v>
      </c>
      <c r="C889" t="s">
        <v>9358</v>
      </c>
      <c r="D889" t="s">
        <v>9359</v>
      </c>
      <c r="E889" t="s">
        <v>5633</v>
      </c>
      <c r="F889">
        <v>600000</v>
      </c>
      <c r="G889" t="s">
        <v>9360</v>
      </c>
      <c r="H889" t="s">
        <v>9361</v>
      </c>
      <c r="I889">
        <v>93.846999999999994</v>
      </c>
      <c r="J889" s="8">
        <f ca="1">COUNTIF(OFFSET(Unit_CFDAs!A$2,0,0,COUNTA(Unit_CFDAs!A$2:A$68000),1),$I889)</f>
        <v>1</v>
      </c>
      <c r="K889" s="8">
        <f ca="1">COUNTIF(OFFSET(Unit_CFDAs!B$2,0,0,COUNTA(Unit_CFDAs!B$2:B$68000),1),$I889)</f>
        <v>0</v>
      </c>
      <c r="L889" s="8">
        <f ca="1">COUNTIF(OFFSET(Unit_CFDAs!C$2,0,0,COUNTA(Unit_CFDAs!C$2:C$68000),1),$I889)</f>
        <v>1</v>
      </c>
      <c r="M889" s="8">
        <f ca="1">COUNTIF(OFFSET(Unit_CFDAs!D$2,0,0,COUNTA(Unit_CFDAs!D$2:D$68000),1),$I889)</f>
        <v>1</v>
      </c>
      <c r="N889" s="8">
        <f ca="1">COUNTIF(OFFSET(Unit_CFDAs!E$2,0,0,COUNTA(Unit_CFDAs!E$2:E$68000),1),$I889)</f>
        <v>0</v>
      </c>
      <c r="O889" s="9">
        <f ca="1">COUNTIF(OFFSET(Unit_CFDAs!F$2,0,0,COUNTA(Unit_CFDAs!F$2:F$68000),1),$I889)</f>
        <v>0</v>
      </c>
      <c r="P889" s="11">
        <f ca="1">COUNTIF(OFFSET(Unit_CFDAs!G$2,0,0,COUNTA(Unit_CFDAs!G$2:G$68000),1),$I889)</f>
        <v>0</v>
      </c>
      <c r="Q889" s="11">
        <f ca="1">COUNTIF(OFFSET(Unit_CFDAs!H$2,0,0,COUNTA(Unit_CFDAs!H$2:H$68000),1),$I889)</f>
        <v>0</v>
      </c>
      <c r="R889" s="11">
        <f ca="1">COUNTIF(OFFSET(Unit_CFDAs!I$2,0,0,COUNTA(Unit_CFDAs!I$2:I$68000),1),$I889)</f>
        <v>1</v>
      </c>
      <c r="S889" s="11">
        <f ca="1">COUNTIF(OFFSET(Unit_CFDAs!J$2,0,0,COUNTA(Unit_CFDAs!J$2:J$68000),1),$I889)</f>
        <v>1</v>
      </c>
      <c r="T889" s="11">
        <f ca="1">COUNTIF(OFFSET(Unit_CFDAs!K$2,0,0,COUNTA(Unit_CFDAs!K$2:K$68000),1),$I889)</f>
        <v>0</v>
      </c>
      <c r="U889" t="str">
        <f>INDEX('CFDA-Defs'!$C$2:$C$68000,MATCH(I889,'CFDA-Defs'!$B$2:$B$68000))</f>
        <v>National Institutes Of Health, Department Of Health And Human Services</v>
      </c>
      <c r="V889" t="str">
        <f>INDEX('CFDA-Defs'!$A$2:$A$68000,MATCH(I889,'CFDA-Defs'!$B$2:$B$68000))</f>
        <v>Diabetes, Digestive, and Kidney Diseases Extramural Research</v>
      </c>
    </row>
    <row r="890" spans="1:22" x14ac:dyDescent="0.2">
      <c r="A890" s="1">
        <v>41243</v>
      </c>
      <c r="B890" s="1">
        <v>41790</v>
      </c>
      <c r="C890" t="s">
        <v>9366</v>
      </c>
      <c r="D890" t="s">
        <v>9354</v>
      </c>
      <c r="E890" t="s">
        <v>5633</v>
      </c>
      <c r="F890">
        <v>750000</v>
      </c>
      <c r="G890" t="s">
        <v>9367</v>
      </c>
      <c r="H890" t="s">
        <v>9368</v>
      </c>
      <c r="I890">
        <v>93.846999999999994</v>
      </c>
      <c r="J890" s="8">
        <f ca="1">COUNTIF(OFFSET(Unit_CFDAs!A$2,0,0,COUNTA(Unit_CFDAs!A$2:A$68000),1),$I890)</f>
        <v>1</v>
      </c>
      <c r="K890" s="8">
        <f ca="1">COUNTIF(OFFSET(Unit_CFDAs!B$2,0,0,COUNTA(Unit_CFDAs!B$2:B$68000),1),$I890)</f>
        <v>0</v>
      </c>
      <c r="L890" s="8">
        <f ca="1">COUNTIF(OFFSET(Unit_CFDAs!C$2,0,0,COUNTA(Unit_CFDAs!C$2:C$68000),1),$I890)</f>
        <v>1</v>
      </c>
      <c r="M890" s="8">
        <f ca="1">COUNTIF(OFFSET(Unit_CFDAs!D$2,0,0,COUNTA(Unit_CFDAs!D$2:D$68000),1),$I890)</f>
        <v>1</v>
      </c>
      <c r="N890" s="8">
        <f ca="1">COUNTIF(OFFSET(Unit_CFDAs!E$2,0,0,COUNTA(Unit_CFDAs!E$2:E$68000),1),$I890)</f>
        <v>0</v>
      </c>
      <c r="O890" s="9">
        <f ca="1">COUNTIF(OFFSET(Unit_CFDAs!F$2,0,0,COUNTA(Unit_CFDAs!F$2:F$68000),1),$I890)</f>
        <v>0</v>
      </c>
      <c r="P890" s="11">
        <f ca="1">COUNTIF(OFFSET(Unit_CFDAs!G$2,0,0,COUNTA(Unit_CFDAs!G$2:G$68000),1),$I890)</f>
        <v>0</v>
      </c>
      <c r="Q890" s="11">
        <f ca="1">COUNTIF(OFFSET(Unit_CFDAs!H$2,0,0,COUNTA(Unit_CFDAs!H$2:H$68000),1),$I890)</f>
        <v>0</v>
      </c>
      <c r="R890" s="11">
        <f ca="1">COUNTIF(OFFSET(Unit_CFDAs!I$2,0,0,COUNTA(Unit_CFDAs!I$2:I$68000),1),$I890)</f>
        <v>1</v>
      </c>
      <c r="S890" s="11">
        <f ca="1">COUNTIF(OFFSET(Unit_CFDAs!J$2,0,0,COUNTA(Unit_CFDAs!J$2:J$68000),1),$I890)</f>
        <v>1</v>
      </c>
      <c r="T890" s="11">
        <f ca="1">COUNTIF(OFFSET(Unit_CFDAs!K$2,0,0,COUNTA(Unit_CFDAs!K$2:K$68000),1),$I890)</f>
        <v>0</v>
      </c>
      <c r="U890" t="str">
        <f>INDEX('CFDA-Defs'!$C$2:$C$68000,MATCH(I890,'CFDA-Defs'!$B$2:$B$68000))</f>
        <v>National Institutes Of Health, Department Of Health And Human Services</v>
      </c>
      <c r="V890" t="str">
        <f>INDEX('CFDA-Defs'!$A$2:$A$68000,MATCH(I890,'CFDA-Defs'!$B$2:$B$68000))</f>
        <v>Diabetes, Digestive, and Kidney Diseases Extramural Research</v>
      </c>
    </row>
    <row r="891" spans="1:22" x14ac:dyDescent="0.2">
      <c r="A891" s="1">
        <v>41200</v>
      </c>
      <c r="B891" s="1">
        <v>42375</v>
      </c>
      <c r="C891" t="s">
        <v>8588</v>
      </c>
      <c r="D891" t="s">
        <v>8589</v>
      </c>
      <c r="E891" t="s">
        <v>5633</v>
      </c>
      <c r="G891" t="s">
        <v>8590</v>
      </c>
      <c r="H891" t="s">
        <v>8591</v>
      </c>
      <c r="I891">
        <v>93.846999999999994</v>
      </c>
      <c r="J891" s="8">
        <f ca="1">COUNTIF(OFFSET(Unit_CFDAs!A$2,0,0,COUNTA(Unit_CFDAs!A$2:A$68000),1),$I891)</f>
        <v>1</v>
      </c>
      <c r="K891" s="8">
        <f ca="1">COUNTIF(OFFSET(Unit_CFDAs!B$2,0,0,COUNTA(Unit_CFDAs!B$2:B$68000),1),$I891)</f>
        <v>0</v>
      </c>
      <c r="L891" s="8">
        <f ca="1">COUNTIF(OFFSET(Unit_CFDAs!C$2,0,0,COUNTA(Unit_CFDAs!C$2:C$68000),1),$I891)</f>
        <v>1</v>
      </c>
      <c r="M891" s="8">
        <f ca="1">COUNTIF(OFFSET(Unit_CFDAs!D$2,0,0,COUNTA(Unit_CFDAs!D$2:D$68000),1),$I891)</f>
        <v>1</v>
      </c>
      <c r="N891" s="8">
        <f ca="1">COUNTIF(OFFSET(Unit_CFDAs!E$2,0,0,COUNTA(Unit_CFDAs!E$2:E$68000),1),$I891)</f>
        <v>0</v>
      </c>
      <c r="O891" s="9">
        <f ca="1">COUNTIF(OFFSET(Unit_CFDAs!F$2,0,0,COUNTA(Unit_CFDAs!F$2:F$68000),1),$I891)</f>
        <v>0</v>
      </c>
      <c r="P891" s="11">
        <f ca="1">COUNTIF(OFFSET(Unit_CFDAs!G$2,0,0,COUNTA(Unit_CFDAs!G$2:G$68000),1),$I891)</f>
        <v>0</v>
      </c>
      <c r="Q891" s="11">
        <f ca="1">COUNTIF(OFFSET(Unit_CFDAs!H$2,0,0,COUNTA(Unit_CFDAs!H$2:H$68000),1),$I891)</f>
        <v>0</v>
      </c>
      <c r="R891" s="11">
        <f ca="1">COUNTIF(OFFSET(Unit_CFDAs!I$2,0,0,COUNTA(Unit_CFDAs!I$2:I$68000),1),$I891)</f>
        <v>1</v>
      </c>
      <c r="S891" s="11">
        <f ca="1">COUNTIF(OFFSET(Unit_CFDAs!J$2,0,0,COUNTA(Unit_CFDAs!J$2:J$68000),1),$I891)</f>
        <v>1</v>
      </c>
      <c r="T891" s="11">
        <f ca="1">COUNTIF(OFFSET(Unit_CFDAs!K$2,0,0,COUNTA(Unit_CFDAs!K$2:K$68000),1),$I891)</f>
        <v>0</v>
      </c>
      <c r="U891" t="str">
        <f>INDEX('CFDA-Defs'!$C$2:$C$68000,MATCH(I891,'CFDA-Defs'!$B$2:$B$68000))</f>
        <v>National Institutes Of Health, Department Of Health And Human Services</v>
      </c>
      <c r="V891" t="str">
        <f>INDEX('CFDA-Defs'!$A$2:$A$68000,MATCH(I891,'CFDA-Defs'!$B$2:$B$68000))</f>
        <v>Diabetes, Digestive, and Kidney Diseases Extramural Research</v>
      </c>
    </row>
    <row r="892" spans="1:22" x14ac:dyDescent="0.2">
      <c r="A892" s="1">
        <v>41110</v>
      </c>
      <c r="B892" s="1">
        <v>42253</v>
      </c>
      <c r="C892" t="s">
        <v>7656</v>
      </c>
      <c r="D892" t="s">
        <v>7657</v>
      </c>
      <c r="E892" t="s">
        <v>5633</v>
      </c>
      <c r="G892" t="s">
        <v>7658</v>
      </c>
      <c r="H892" t="s">
        <v>7659</v>
      </c>
      <c r="I892">
        <v>93.846999999999994</v>
      </c>
      <c r="J892" s="8">
        <f ca="1">COUNTIF(OFFSET(Unit_CFDAs!A$2,0,0,COUNTA(Unit_CFDAs!A$2:A$68000),1),$I892)</f>
        <v>1</v>
      </c>
      <c r="K892" s="8">
        <f ca="1">COUNTIF(OFFSET(Unit_CFDAs!B$2,0,0,COUNTA(Unit_CFDAs!B$2:B$68000),1),$I892)</f>
        <v>0</v>
      </c>
      <c r="L892" s="8">
        <f ca="1">COUNTIF(OFFSET(Unit_CFDAs!C$2,0,0,COUNTA(Unit_CFDAs!C$2:C$68000),1),$I892)</f>
        <v>1</v>
      </c>
      <c r="M892" s="8">
        <f ca="1">COUNTIF(OFFSET(Unit_CFDAs!D$2,0,0,COUNTA(Unit_CFDAs!D$2:D$68000),1),$I892)</f>
        <v>1</v>
      </c>
      <c r="N892" s="8">
        <f ca="1">COUNTIF(OFFSET(Unit_CFDAs!E$2,0,0,COUNTA(Unit_CFDAs!E$2:E$68000),1),$I892)</f>
        <v>0</v>
      </c>
      <c r="O892" s="9">
        <f ca="1">COUNTIF(OFFSET(Unit_CFDAs!F$2,0,0,COUNTA(Unit_CFDAs!F$2:F$68000),1),$I892)</f>
        <v>0</v>
      </c>
      <c r="P892" s="11">
        <f ca="1">COUNTIF(OFFSET(Unit_CFDAs!G$2,0,0,COUNTA(Unit_CFDAs!G$2:G$68000),1),$I892)</f>
        <v>0</v>
      </c>
      <c r="Q892" s="11">
        <f ca="1">COUNTIF(OFFSET(Unit_CFDAs!H$2,0,0,COUNTA(Unit_CFDAs!H$2:H$68000),1),$I892)</f>
        <v>0</v>
      </c>
      <c r="R892" s="11">
        <f ca="1">COUNTIF(OFFSET(Unit_CFDAs!I$2,0,0,COUNTA(Unit_CFDAs!I$2:I$68000),1),$I892)</f>
        <v>1</v>
      </c>
      <c r="S892" s="11">
        <f ca="1">COUNTIF(OFFSET(Unit_CFDAs!J$2,0,0,COUNTA(Unit_CFDAs!J$2:J$68000),1),$I892)</f>
        <v>1</v>
      </c>
      <c r="T892" s="11">
        <f ca="1">COUNTIF(OFFSET(Unit_CFDAs!K$2,0,0,COUNTA(Unit_CFDAs!K$2:K$68000),1),$I892)</f>
        <v>0</v>
      </c>
      <c r="U892" t="str">
        <f>INDEX('CFDA-Defs'!$C$2:$C$68000,MATCH(I892,'CFDA-Defs'!$B$2:$B$68000))</f>
        <v>National Institutes Of Health, Department Of Health And Human Services</v>
      </c>
      <c r="V892" t="str">
        <f>INDEX('CFDA-Defs'!$A$2:$A$68000,MATCH(I892,'CFDA-Defs'!$B$2:$B$68000))</f>
        <v>Diabetes, Digestive, and Kidney Diseases Extramural Research</v>
      </c>
    </row>
    <row r="893" spans="1:22" x14ac:dyDescent="0.2">
      <c r="A893" s="1">
        <v>41074</v>
      </c>
      <c r="B893" s="1">
        <v>42253</v>
      </c>
      <c r="C893" t="s">
        <v>7660</v>
      </c>
      <c r="D893" t="s">
        <v>7661</v>
      </c>
      <c r="E893" t="s">
        <v>5633</v>
      </c>
      <c r="G893" t="s">
        <v>7662</v>
      </c>
      <c r="H893" t="s">
        <v>7663</v>
      </c>
      <c r="I893">
        <v>93.846999999999994</v>
      </c>
      <c r="J893" s="8">
        <f ca="1">COUNTIF(OFFSET(Unit_CFDAs!A$2,0,0,COUNTA(Unit_CFDAs!A$2:A$68000),1),$I893)</f>
        <v>1</v>
      </c>
      <c r="K893" s="8">
        <f ca="1">COUNTIF(OFFSET(Unit_CFDAs!B$2,0,0,COUNTA(Unit_CFDAs!B$2:B$68000),1),$I893)</f>
        <v>0</v>
      </c>
      <c r="L893" s="8">
        <f ca="1">COUNTIF(OFFSET(Unit_CFDAs!C$2,0,0,COUNTA(Unit_CFDAs!C$2:C$68000),1),$I893)</f>
        <v>1</v>
      </c>
      <c r="M893" s="8">
        <f ca="1">COUNTIF(OFFSET(Unit_CFDAs!D$2,0,0,COUNTA(Unit_CFDAs!D$2:D$68000),1),$I893)</f>
        <v>1</v>
      </c>
      <c r="N893" s="8">
        <f ca="1">COUNTIF(OFFSET(Unit_CFDAs!E$2,0,0,COUNTA(Unit_CFDAs!E$2:E$68000),1),$I893)</f>
        <v>0</v>
      </c>
      <c r="O893" s="9">
        <f ca="1">COUNTIF(OFFSET(Unit_CFDAs!F$2,0,0,COUNTA(Unit_CFDAs!F$2:F$68000),1),$I893)</f>
        <v>0</v>
      </c>
      <c r="P893" s="11">
        <f ca="1">COUNTIF(OFFSET(Unit_CFDAs!G$2,0,0,COUNTA(Unit_CFDAs!G$2:G$68000),1),$I893)</f>
        <v>0</v>
      </c>
      <c r="Q893" s="11">
        <f ca="1">COUNTIF(OFFSET(Unit_CFDAs!H$2,0,0,COUNTA(Unit_CFDAs!H$2:H$68000),1),$I893)</f>
        <v>0</v>
      </c>
      <c r="R893" s="11">
        <f ca="1">COUNTIF(OFFSET(Unit_CFDAs!I$2,0,0,COUNTA(Unit_CFDAs!I$2:I$68000),1),$I893)</f>
        <v>1</v>
      </c>
      <c r="S893" s="11">
        <f ca="1">COUNTIF(OFFSET(Unit_CFDAs!J$2,0,0,COUNTA(Unit_CFDAs!J$2:J$68000),1),$I893)</f>
        <v>1</v>
      </c>
      <c r="T893" s="11">
        <f ca="1">COUNTIF(OFFSET(Unit_CFDAs!K$2,0,0,COUNTA(Unit_CFDAs!K$2:K$68000),1),$I893)</f>
        <v>0</v>
      </c>
      <c r="U893" t="str">
        <f>INDEX('CFDA-Defs'!$C$2:$C$68000,MATCH(I893,'CFDA-Defs'!$B$2:$B$68000))</f>
        <v>National Institutes Of Health, Department Of Health And Human Services</v>
      </c>
      <c r="V893" t="str">
        <f>INDEX('CFDA-Defs'!$A$2:$A$68000,MATCH(I893,'CFDA-Defs'!$B$2:$B$68000))</f>
        <v>Diabetes, Digestive, and Kidney Diseases Extramural Research</v>
      </c>
    </row>
    <row r="894" spans="1:22" x14ac:dyDescent="0.2">
      <c r="A894" s="1">
        <v>41060</v>
      </c>
      <c r="B894" s="1">
        <v>42062</v>
      </c>
      <c r="C894" t="s">
        <v>7664</v>
      </c>
      <c r="D894" t="s">
        <v>7665</v>
      </c>
      <c r="E894" t="s">
        <v>5633</v>
      </c>
      <c r="G894" t="s">
        <v>7666</v>
      </c>
      <c r="H894" t="s">
        <v>7667</v>
      </c>
      <c r="I894">
        <v>93.846999999999994</v>
      </c>
      <c r="J894" s="8">
        <f ca="1">COUNTIF(OFFSET(Unit_CFDAs!A$2,0,0,COUNTA(Unit_CFDAs!A$2:A$68000),1),$I894)</f>
        <v>1</v>
      </c>
      <c r="K894" s="8">
        <f ca="1">COUNTIF(OFFSET(Unit_CFDAs!B$2,0,0,COUNTA(Unit_CFDAs!B$2:B$68000),1),$I894)</f>
        <v>0</v>
      </c>
      <c r="L894" s="8">
        <f ca="1">COUNTIF(OFFSET(Unit_CFDAs!C$2,0,0,COUNTA(Unit_CFDAs!C$2:C$68000),1),$I894)</f>
        <v>1</v>
      </c>
      <c r="M894" s="8">
        <f ca="1">COUNTIF(OFFSET(Unit_CFDAs!D$2,0,0,COUNTA(Unit_CFDAs!D$2:D$68000),1),$I894)</f>
        <v>1</v>
      </c>
      <c r="N894" s="8">
        <f ca="1">COUNTIF(OFFSET(Unit_CFDAs!E$2,0,0,COUNTA(Unit_CFDAs!E$2:E$68000),1),$I894)</f>
        <v>0</v>
      </c>
      <c r="O894" s="9">
        <f ca="1">COUNTIF(OFFSET(Unit_CFDAs!F$2,0,0,COUNTA(Unit_CFDAs!F$2:F$68000),1),$I894)</f>
        <v>0</v>
      </c>
      <c r="P894" s="11">
        <f ca="1">COUNTIF(OFFSET(Unit_CFDAs!G$2,0,0,COUNTA(Unit_CFDAs!G$2:G$68000),1),$I894)</f>
        <v>0</v>
      </c>
      <c r="Q894" s="11">
        <f ca="1">COUNTIF(OFFSET(Unit_CFDAs!H$2,0,0,COUNTA(Unit_CFDAs!H$2:H$68000),1),$I894)</f>
        <v>0</v>
      </c>
      <c r="R894" s="11">
        <f ca="1">COUNTIF(OFFSET(Unit_CFDAs!I$2,0,0,COUNTA(Unit_CFDAs!I$2:I$68000),1),$I894)</f>
        <v>1</v>
      </c>
      <c r="S894" s="11">
        <f ca="1">COUNTIF(OFFSET(Unit_CFDAs!J$2,0,0,COUNTA(Unit_CFDAs!J$2:J$68000),1),$I894)</f>
        <v>1</v>
      </c>
      <c r="T894" s="11">
        <f ca="1">COUNTIF(OFFSET(Unit_CFDAs!K$2,0,0,COUNTA(Unit_CFDAs!K$2:K$68000),1),$I894)</f>
        <v>0</v>
      </c>
      <c r="U894" t="str">
        <f>INDEX('CFDA-Defs'!$C$2:$C$68000,MATCH(I894,'CFDA-Defs'!$B$2:$B$68000))</f>
        <v>National Institutes Of Health, Department Of Health And Human Services</v>
      </c>
      <c r="V894" t="str">
        <f>INDEX('CFDA-Defs'!$A$2:$A$68000,MATCH(I894,'CFDA-Defs'!$B$2:$B$68000))</f>
        <v>Diabetes, Digestive, and Kidney Diseases Extramural Research</v>
      </c>
    </row>
    <row r="895" spans="1:22" x14ac:dyDescent="0.2">
      <c r="A895" s="1">
        <v>41019</v>
      </c>
      <c r="B895" s="1">
        <v>42130</v>
      </c>
      <c r="C895" t="s">
        <v>7668</v>
      </c>
      <c r="D895" t="s">
        <v>7669</v>
      </c>
      <c r="E895" t="s">
        <v>5633</v>
      </c>
      <c r="G895" t="s">
        <v>7670</v>
      </c>
      <c r="H895" t="s">
        <v>7671</v>
      </c>
      <c r="I895">
        <v>93.846999999999994</v>
      </c>
      <c r="J895" s="8">
        <f ca="1">COUNTIF(OFFSET(Unit_CFDAs!A$2,0,0,COUNTA(Unit_CFDAs!A$2:A$68000),1),$I895)</f>
        <v>1</v>
      </c>
      <c r="K895" s="8">
        <f ca="1">COUNTIF(OFFSET(Unit_CFDAs!B$2,0,0,COUNTA(Unit_CFDAs!B$2:B$68000),1),$I895)</f>
        <v>0</v>
      </c>
      <c r="L895" s="8">
        <f ca="1">COUNTIF(OFFSET(Unit_CFDAs!C$2,0,0,COUNTA(Unit_CFDAs!C$2:C$68000),1),$I895)</f>
        <v>1</v>
      </c>
      <c r="M895" s="8">
        <f ca="1">COUNTIF(OFFSET(Unit_CFDAs!D$2,0,0,COUNTA(Unit_CFDAs!D$2:D$68000),1),$I895)</f>
        <v>1</v>
      </c>
      <c r="N895" s="8">
        <f ca="1">COUNTIF(OFFSET(Unit_CFDAs!E$2,0,0,COUNTA(Unit_CFDAs!E$2:E$68000),1),$I895)</f>
        <v>0</v>
      </c>
      <c r="O895" s="9">
        <f ca="1">COUNTIF(OFFSET(Unit_CFDAs!F$2,0,0,COUNTA(Unit_CFDAs!F$2:F$68000),1),$I895)</f>
        <v>0</v>
      </c>
      <c r="P895" s="11">
        <f ca="1">COUNTIF(OFFSET(Unit_CFDAs!G$2,0,0,COUNTA(Unit_CFDAs!G$2:G$68000),1),$I895)</f>
        <v>0</v>
      </c>
      <c r="Q895" s="11">
        <f ca="1">COUNTIF(OFFSET(Unit_CFDAs!H$2,0,0,COUNTA(Unit_CFDAs!H$2:H$68000),1),$I895)</f>
        <v>0</v>
      </c>
      <c r="R895" s="11">
        <f ca="1">COUNTIF(OFFSET(Unit_CFDAs!I$2,0,0,COUNTA(Unit_CFDAs!I$2:I$68000),1),$I895)</f>
        <v>1</v>
      </c>
      <c r="S895" s="11">
        <f ca="1">COUNTIF(OFFSET(Unit_CFDAs!J$2,0,0,COUNTA(Unit_CFDAs!J$2:J$68000),1),$I895)</f>
        <v>1</v>
      </c>
      <c r="T895" s="11">
        <f ca="1">COUNTIF(OFFSET(Unit_CFDAs!K$2,0,0,COUNTA(Unit_CFDAs!K$2:K$68000),1),$I895)</f>
        <v>0</v>
      </c>
      <c r="U895" t="str">
        <f>INDEX('CFDA-Defs'!$C$2:$C$68000,MATCH(I895,'CFDA-Defs'!$B$2:$B$68000))</f>
        <v>National Institutes Of Health, Department Of Health And Human Services</v>
      </c>
      <c r="V895" t="str">
        <f>INDEX('CFDA-Defs'!$A$2:$A$68000,MATCH(I895,'CFDA-Defs'!$B$2:$B$68000))</f>
        <v>Diabetes, Digestive, and Kidney Diseases Extramural Research</v>
      </c>
    </row>
    <row r="896" spans="1:22" x14ac:dyDescent="0.2">
      <c r="A896" s="1">
        <v>40997</v>
      </c>
      <c r="B896" s="1">
        <v>42130</v>
      </c>
      <c r="C896" t="s">
        <v>7672</v>
      </c>
      <c r="D896" t="s">
        <v>7673</v>
      </c>
      <c r="E896" t="s">
        <v>5633</v>
      </c>
      <c r="G896" t="s">
        <v>7674</v>
      </c>
      <c r="H896" t="s">
        <v>7675</v>
      </c>
      <c r="I896">
        <v>93.846999999999994</v>
      </c>
      <c r="J896" s="8">
        <f ca="1">COUNTIF(OFFSET(Unit_CFDAs!A$2,0,0,COUNTA(Unit_CFDAs!A$2:A$68000),1),$I896)</f>
        <v>1</v>
      </c>
      <c r="K896" s="8">
        <f ca="1">COUNTIF(OFFSET(Unit_CFDAs!B$2,0,0,COUNTA(Unit_CFDAs!B$2:B$68000),1),$I896)</f>
        <v>0</v>
      </c>
      <c r="L896" s="8">
        <f ca="1">COUNTIF(OFFSET(Unit_CFDAs!C$2,0,0,COUNTA(Unit_CFDAs!C$2:C$68000),1),$I896)</f>
        <v>1</v>
      </c>
      <c r="M896" s="8">
        <f ca="1">COUNTIF(OFFSET(Unit_CFDAs!D$2,0,0,COUNTA(Unit_CFDAs!D$2:D$68000),1),$I896)</f>
        <v>1</v>
      </c>
      <c r="N896" s="8">
        <f ca="1">COUNTIF(OFFSET(Unit_CFDAs!E$2,0,0,COUNTA(Unit_CFDAs!E$2:E$68000),1),$I896)</f>
        <v>0</v>
      </c>
      <c r="O896" s="9">
        <f ca="1">COUNTIF(OFFSET(Unit_CFDAs!F$2,0,0,COUNTA(Unit_CFDAs!F$2:F$68000),1),$I896)</f>
        <v>0</v>
      </c>
      <c r="P896" s="11">
        <f ca="1">COUNTIF(OFFSET(Unit_CFDAs!G$2,0,0,COUNTA(Unit_CFDAs!G$2:G$68000),1),$I896)</f>
        <v>0</v>
      </c>
      <c r="Q896" s="11">
        <f ca="1">COUNTIF(OFFSET(Unit_CFDAs!H$2,0,0,COUNTA(Unit_CFDAs!H$2:H$68000),1),$I896)</f>
        <v>0</v>
      </c>
      <c r="R896" s="11">
        <f ca="1">COUNTIF(OFFSET(Unit_CFDAs!I$2,0,0,COUNTA(Unit_CFDAs!I$2:I$68000),1),$I896)</f>
        <v>1</v>
      </c>
      <c r="S896" s="11">
        <f ca="1">COUNTIF(OFFSET(Unit_CFDAs!J$2,0,0,COUNTA(Unit_CFDAs!J$2:J$68000),1),$I896)</f>
        <v>1</v>
      </c>
      <c r="T896" s="11">
        <f ca="1">COUNTIF(OFFSET(Unit_CFDAs!K$2,0,0,COUNTA(Unit_CFDAs!K$2:K$68000),1),$I896)</f>
        <v>0</v>
      </c>
      <c r="U896" t="str">
        <f>INDEX('CFDA-Defs'!$C$2:$C$68000,MATCH(I896,'CFDA-Defs'!$B$2:$B$68000))</f>
        <v>National Institutes Of Health, Department Of Health And Human Services</v>
      </c>
      <c r="V896" t="str">
        <f>INDEX('CFDA-Defs'!$A$2:$A$68000,MATCH(I896,'CFDA-Defs'!$B$2:$B$68000))</f>
        <v>Diabetes, Digestive, and Kidney Diseases Extramural Research</v>
      </c>
    </row>
    <row r="897" spans="1:22" x14ac:dyDescent="0.2">
      <c r="A897" s="1">
        <v>40989</v>
      </c>
      <c r="B897" s="1">
        <v>42130</v>
      </c>
      <c r="C897" t="s">
        <v>7676</v>
      </c>
      <c r="D897" t="s">
        <v>7677</v>
      </c>
      <c r="E897" t="s">
        <v>5633</v>
      </c>
      <c r="F897">
        <v>50000</v>
      </c>
      <c r="G897" t="s">
        <v>7678</v>
      </c>
      <c r="H897" t="s">
        <v>7679</v>
      </c>
      <c r="I897">
        <v>93.846999999999994</v>
      </c>
      <c r="J897" s="8">
        <f ca="1">COUNTIF(OFFSET(Unit_CFDAs!A$2,0,0,COUNTA(Unit_CFDAs!A$2:A$68000),1),$I897)</f>
        <v>1</v>
      </c>
      <c r="K897" s="8">
        <f ca="1">COUNTIF(OFFSET(Unit_CFDAs!B$2,0,0,COUNTA(Unit_CFDAs!B$2:B$68000),1),$I897)</f>
        <v>0</v>
      </c>
      <c r="L897" s="8">
        <f ca="1">COUNTIF(OFFSET(Unit_CFDAs!C$2,0,0,COUNTA(Unit_CFDAs!C$2:C$68000),1),$I897)</f>
        <v>1</v>
      </c>
      <c r="M897" s="8">
        <f ca="1">COUNTIF(OFFSET(Unit_CFDAs!D$2,0,0,COUNTA(Unit_CFDAs!D$2:D$68000),1),$I897)</f>
        <v>1</v>
      </c>
      <c r="N897" s="8">
        <f ca="1">COUNTIF(OFFSET(Unit_CFDAs!E$2,0,0,COUNTA(Unit_CFDAs!E$2:E$68000),1),$I897)</f>
        <v>0</v>
      </c>
      <c r="O897" s="9">
        <f ca="1">COUNTIF(OFFSET(Unit_CFDAs!F$2,0,0,COUNTA(Unit_CFDAs!F$2:F$68000),1),$I897)</f>
        <v>0</v>
      </c>
      <c r="P897" s="11">
        <f ca="1">COUNTIF(OFFSET(Unit_CFDAs!G$2,0,0,COUNTA(Unit_CFDAs!G$2:G$68000),1),$I897)</f>
        <v>0</v>
      </c>
      <c r="Q897" s="11">
        <f ca="1">COUNTIF(OFFSET(Unit_CFDAs!H$2,0,0,COUNTA(Unit_CFDAs!H$2:H$68000),1),$I897)</f>
        <v>0</v>
      </c>
      <c r="R897" s="11">
        <f ca="1">COUNTIF(OFFSET(Unit_CFDAs!I$2,0,0,COUNTA(Unit_CFDAs!I$2:I$68000),1),$I897)</f>
        <v>1</v>
      </c>
      <c r="S897" s="11">
        <f ca="1">COUNTIF(OFFSET(Unit_CFDAs!J$2,0,0,COUNTA(Unit_CFDAs!J$2:J$68000),1),$I897)</f>
        <v>1</v>
      </c>
      <c r="T897" s="11">
        <f ca="1">COUNTIF(OFFSET(Unit_CFDAs!K$2,0,0,COUNTA(Unit_CFDAs!K$2:K$68000),1),$I897)</f>
        <v>0</v>
      </c>
      <c r="U897" t="str">
        <f>INDEX('CFDA-Defs'!$C$2:$C$68000,MATCH(I897,'CFDA-Defs'!$B$2:$B$68000))</f>
        <v>National Institutes Of Health, Department Of Health And Human Services</v>
      </c>
      <c r="V897" t="str">
        <f>INDEX('CFDA-Defs'!$A$2:$A$68000,MATCH(I897,'CFDA-Defs'!$B$2:$B$68000))</f>
        <v>Diabetes, Digestive, and Kidney Diseases Extramural Research</v>
      </c>
    </row>
    <row r="898" spans="1:22" x14ac:dyDescent="0.2">
      <c r="A898" s="1">
        <v>40976</v>
      </c>
      <c r="B898" s="1">
        <v>42130</v>
      </c>
      <c r="C898" t="s">
        <v>7684</v>
      </c>
      <c r="D898" t="s">
        <v>7685</v>
      </c>
      <c r="E898" t="s">
        <v>5633</v>
      </c>
      <c r="F898">
        <v>6250000</v>
      </c>
      <c r="G898" t="s">
        <v>7686</v>
      </c>
      <c r="H898" t="s">
        <v>7687</v>
      </c>
      <c r="I898">
        <v>93.846999999999994</v>
      </c>
      <c r="J898" s="8">
        <f ca="1">COUNTIF(OFFSET(Unit_CFDAs!A$2,0,0,COUNTA(Unit_CFDAs!A$2:A$68000),1),$I898)</f>
        <v>1</v>
      </c>
      <c r="K898" s="8">
        <f ca="1">COUNTIF(OFFSET(Unit_CFDAs!B$2,0,0,COUNTA(Unit_CFDAs!B$2:B$68000),1),$I898)</f>
        <v>0</v>
      </c>
      <c r="L898" s="8">
        <f ca="1">COUNTIF(OFFSET(Unit_CFDAs!C$2,0,0,COUNTA(Unit_CFDAs!C$2:C$68000),1),$I898)</f>
        <v>1</v>
      </c>
      <c r="M898" s="8">
        <f ca="1">COUNTIF(OFFSET(Unit_CFDAs!D$2,0,0,COUNTA(Unit_CFDAs!D$2:D$68000),1),$I898)</f>
        <v>1</v>
      </c>
      <c r="N898" s="8">
        <f ca="1">COUNTIF(OFFSET(Unit_CFDAs!E$2,0,0,COUNTA(Unit_CFDAs!E$2:E$68000),1),$I898)</f>
        <v>0</v>
      </c>
      <c r="O898" s="9">
        <f ca="1">COUNTIF(OFFSET(Unit_CFDAs!F$2,0,0,COUNTA(Unit_CFDAs!F$2:F$68000),1),$I898)</f>
        <v>0</v>
      </c>
      <c r="P898" s="11">
        <f ca="1">COUNTIF(OFFSET(Unit_CFDAs!G$2,0,0,COUNTA(Unit_CFDAs!G$2:G$68000),1),$I898)</f>
        <v>0</v>
      </c>
      <c r="Q898" s="11">
        <f ca="1">COUNTIF(OFFSET(Unit_CFDAs!H$2,0,0,COUNTA(Unit_CFDAs!H$2:H$68000),1),$I898)</f>
        <v>0</v>
      </c>
      <c r="R898" s="11">
        <f ca="1">COUNTIF(OFFSET(Unit_CFDAs!I$2,0,0,COUNTA(Unit_CFDAs!I$2:I$68000),1),$I898)</f>
        <v>1</v>
      </c>
      <c r="S898" s="11">
        <f ca="1">COUNTIF(OFFSET(Unit_CFDAs!J$2,0,0,COUNTA(Unit_CFDAs!J$2:J$68000),1),$I898)</f>
        <v>1</v>
      </c>
      <c r="T898" s="11">
        <f ca="1">COUNTIF(OFFSET(Unit_CFDAs!K$2,0,0,COUNTA(Unit_CFDAs!K$2:K$68000),1),$I898)</f>
        <v>0</v>
      </c>
      <c r="U898" t="str">
        <f>INDEX('CFDA-Defs'!$C$2:$C$68000,MATCH(I898,'CFDA-Defs'!$B$2:$B$68000))</f>
        <v>National Institutes Of Health, Department Of Health And Human Services</v>
      </c>
      <c r="V898" t="str">
        <f>INDEX('CFDA-Defs'!$A$2:$A$68000,MATCH(I898,'CFDA-Defs'!$B$2:$B$68000))</f>
        <v>Diabetes, Digestive, and Kidney Diseases Extramural Research</v>
      </c>
    </row>
    <row r="899" spans="1:22" x14ac:dyDescent="0.2">
      <c r="A899" s="1">
        <v>40976</v>
      </c>
      <c r="B899" s="1">
        <v>42130</v>
      </c>
      <c r="C899" t="s">
        <v>7688</v>
      </c>
      <c r="D899" t="s">
        <v>7689</v>
      </c>
      <c r="E899" t="s">
        <v>5633</v>
      </c>
      <c r="G899" t="s">
        <v>7690</v>
      </c>
      <c r="H899" t="s">
        <v>7691</v>
      </c>
      <c r="I899">
        <v>93.846999999999994</v>
      </c>
      <c r="J899" s="8">
        <f ca="1">COUNTIF(OFFSET(Unit_CFDAs!A$2,0,0,COUNTA(Unit_CFDAs!A$2:A$68000),1),$I899)</f>
        <v>1</v>
      </c>
      <c r="K899" s="8">
        <f ca="1">COUNTIF(OFFSET(Unit_CFDAs!B$2,0,0,COUNTA(Unit_CFDAs!B$2:B$68000),1),$I899)</f>
        <v>0</v>
      </c>
      <c r="L899" s="8">
        <f ca="1">COUNTIF(OFFSET(Unit_CFDAs!C$2,0,0,COUNTA(Unit_CFDAs!C$2:C$68000),1),$I899)</f>
        <v>1</v>
      </c>
      <c r="M899" s="8">
        <f ca="1">COUNTIF(OFFSET(Unit_CFDAs!D$2,0,0,COUNTA(Unit_CFDAs!D$2:D$68000),1),$I899)</f>
        <v>1</v>
      </c>
      <c r="N899" s="8">
        <f ca="1">COUNTIF(OFFSET(Unit_CFDAs!E$2,0,0,COUNTA(Unit_CFDAs!E$2:E$68000),1),$I899)</f>
        <v>0</v>
      </c>
      <c r="O899" s="9">
        <f ca="1">COUNTIF(OFFSET(Unit_CFDAs!F$2,0,0,COUNTA(Unit_CFDAs!F$2:F$68000),1),$I899)</f>
        <v>0</v>
      </c>
      <c r="P899" s="11">
        <f ca="1">COUNTIF(OFFSET(Unit_CFDAs!G$2,0,0,COUNTA(Unit_CFDAs!G$2:G$68000),1),$I899)</f>
        <v>0</v>
      </c>
      <c r="Q899" s="11">
        <f ca="1">COUNTIF(OFFSET(Unit_CFDAs!H$2,0,0,COUNTA(Unit_CFDAs!H$2:H$68000),1),$I899)</f>
        <v>0</v>
      </c>
      <c r="R899" s="11">
        <f ca="1">COUNTIF(OFFSET(Unit_CFDAs!I$2,0,0,COUNTA(Unit_CFDAs!I$2:I$68000),1),$I899)</f>
        <v>1</v>
      </c>
      <c r="S899" s="11">
        <f ca="1">COUNTIF(OFFSET(Unit_CFDAs!J$2,0,0,COUNTA(Unit_CFDAs!J$2:J$68000),1),$I899)</f>
        <v>1</v>
      </c>
      <c r="T899" s="11">
        <f ca="1">COUNTIF(OFFSET(Unit_CFDAs!K$2,0,0,COUNTA(Unit_CFDAs!K$2:K$68000),1),$I899)</f>
        <v>0</v>
      </c>
      <c r="U899" t="str">
        <f>INDEX('CFDA-Defs'!$C$2:$C$68000,MATCH(I899,'CFDA-Defs'!$B$2:$B$68000))</f>
        <v>National Institutes Of Health, Department Of Health And Human Services</v>
      </c>
      <c r="V899" t="str">
        <f>INDEX('CFDA-Defs'!$A$2:$A$68000,MATCH(I899,'CFDA-Defs'!$B$2:$B$68000))</f>
        <v>Diabetes, Digestive, and Kidney Diseases Extramural Research</v>
      </c>
    </row>
    <row r="900" spans="1:22" x14ac:dyDescent="0.2">
      <c r="A900" s="1">
        <v>40976</v>
      </c>
      <c r="B900" s="1">
        <v>41943</v>
      </c>
      <c r="C900" t="s">
        <v>7680</v>
      </c>
      <c r="D900" t="s">
        <v>7681</v>
      </c>
      <c r="E900" t="s">
        <v>5633</v>
      </c>
      <c r="G900" t="s">
        <v>7682</v>
      </c>
      <c r="H900" t="s">
        <v>7683</v>
      </c>
      <c r="I900">
        <v>93.846999999999994</v>
      </c>
      <c r="J900" s="8">
        <f ca="1">COUNTIF(OFFSET(Unit_CFDAs!A$2,0,0,COUNTA(Unit_CFDAs!A$2:A$68000),1),$I900)</f>
        <v>1</v>
      </c>
      <c r="K900" s="8">
        <f ca="1">COUNTIF(OFFSET(Unit_CFDAs!B$2,0,0,COUNTA(Unit_CFDAs!B$2:B$68000),1),$I900)</f>
        <v>0</v>
      </c>
      <c r="L900" s="8">
        <f ca="1">COUNTIF(OFFSET(Unit_CFDAs!C$2,0,0,COUNTA(Unit_CFDAs!C$2:C$68000),1),$I900)</f>
        <v>1</v>
      </c>
      <c r="M900" s="8">
        <f ca="1">COUNTIF(OFFSET(Unit_CFDAs!D$2,0,0,COUNTA(Unit_CFDAs!D$2:D$68000),1),$I900)</f>
        <v>1</v>
      </c>
      <c r="N900" s="8">
        <f ca="1">COUNTIF(OFFSET(Unit_CFDAs!E$2,0,0,COUNTA(Unit_CFDAs!E$2:E$68000),1),$I900)</f>
        <v>0</v>
      </c>
      <c r="O900" s="9">
        <f ca="1">COUNTIF(OFFSET(Unit_CFDAs!F$2,0,0,COUNTA(Unit_CFDAs!F$2:F$68000),1),$I900)</f>
        <v>0</v>
      </c>
      <c r="P900" s="11">
        <f ca="1">COUNTIF(OFFSET(Unit_CFDAs!G$2,0,0,COUNTA(Unit_CFDAs!G$2:G$68000),1),$I900)</f>
        <v>0</v>
      </c>
      <c r="Q900" s="11">
        <f ca="1">COUNTIF(OFFSET(Unit_CFDAs!H$2,0,0,COUNTA(Unit_CFDAs!H$2:H$68000),1),$I900)</f>
        <v>0</v>
      </c>
      <c r="R900" s="11">
        <f ca="1">COUNTIF(OFFSET(Unit_CFDAs!I$2,0,0,COUNTA(Unit_CFDAs!I$2:I$68000),1),$I900)</f>
        <v>1</v>
      </c>
      <c r="S900" s="11">
        <f ca="1">COUNTIF(OFFSET(Unit_CFDAs!J$2,0,0,COUNTA(Unit_CFDAs!J$2:J$68000),1),$I900)</f>
        <v>1</v>
      </c>
      <c r="T900" s="11">
        <f ca="1">COUNTIF(OFFSET(Unit_CFDAs!K$2,0,0,COUNTA(Unit_CFDAs!K$2:K$68000),1),$I900)</f>
        <v>0</v>
      </c>
      <c r="U900" t="str">
        <f>INDEX('CFDA-Defs'!$C$2:$C$68000,MATCH(I900,'CFDA-Defs'!$B$2:$B$68000))</f>
        <v>National Institutes Of Health, Department Of Health And Human Services</v>
      </c>
      <c r="V900" t="str">
        <f>INDEX('CFDA-Defs'!$A$2:$A$68000,MATCH(I900,'CFDA-Defs'!$B$2:$B$68000))</f>
        <v>Diabetes, Digestive, and Kidney Diseases Extramural Research</v>
      </c>
    </row>
    <row r="901" spans="1:22" x14ac:dyDescent="0.2">
      <c r="A901" s="1">
        <v>40894</v>
      </c>
      <c r="B901" s="1">
        <v>42010</v>
      </c>
      <c r="C901" t="s">
        <v>7692</v>
      </c>
      <c r="D901" t="s">
        <v>7693</v>
      </c>
      <c r="E901" t="s">
        <v>5633</v>
      </c>
      <c r="F901">
        <v>125000</v>
      </c>
      <c r="G901" t="s">
        <v>7694</v>
      </c>
      <c r="H901" t="s">
        <v>7695</v>
      </c>
      <c r="I901">
        <v>93.846999999999994</v>
      </c>
      <c r="J901" s="8">
        <f ca="1">COUNTIF(OFFSET(Unit_CFDAs!A$2,0,0,COUNTA(Unit_CFDAs!A$2:A$68000),1),$I901)</f>
        <v>1</v>
      </c>
      <c r="K901" s="8">
        <f ca="1">COUNTIF(OFFSET(Unit_CFDAs!B$2,0,0,COUNTA(Unit_CFDAs!B$2:B$68000),1),$I901)</f>
        <v>0</v>
      </c>
      <c r="L901" s="8">
        <f ca="1">COUNTIF(OFFSET(Unit_CFDAs!C$2,0,0,COUNTA(Unit_CFDAs!C$2:C$68000),1),$I901)</f>
        <v>1</v>
      </c>
      <c r="M901" s="8">
        <f ca="1">COUNTIF(OFFSET(Unit_CFDAs!D$2,0,0,COUNTA(Unit_CFDAs!D$2:D$68000),1),$I901)</f>
        <v>1</v>
      </c>
      <c r="N901" s="8">
        <f ca="1">COUNTIF(OFFSET(Unit_CFDAs!E$2,0,0,COUNTA(Unit_CFDAs!E$2:E$68000),1),$I901)</f>
        <v>0</v>
      </c>
      <c r="O901" s="9">
        <f ca="1">COUNTIF(OFFSET(Unit_CFDAs!F$2,0,0,COUNTA(Unit_CFDAs!F$2:F$68000),1),$I901)</f>
        <v>0</v>
      </c>
      <c r="P901" s="11">
        <f ca="1">COUNTIF(OFFSET(Unit_CFDAs!G$2,0,0,COUNTA(Unit_CFDAs!G$2:G$68000),1),$I901)</f>
        <v>0</v>
      </c>
      <c r="Q901" s="11">
        <f ca="1">COUNTIF(OFFSET(Unit_CFDAs!H$2,0,0,COUNTA(Unit_CFDAs!H$2:H$68000),1),$I901)</f>
        <v>0</v>
      </c>
      <c r="R901" s="11">
        <f ca="1">COUNTIF(OFFSET(Unit_CFDAs!I$2,0,0,COUNTA(Unit_CFDAs!I$2:I$68000),1),$I901)</f>
        <v>1</v>
      </c>
      <c r="S901" s="11">
        <f ca="1">COUNTIF(OFFSET(Unit_CFDAs!J$2,0,0,COUNTA(Unit_CFDAs!J$2:J$68000),1),$I901)</f>
        <v>1</v>
      </c>
      <c r="T901" s="11">
        <f ca="1">COUNTIF(OFFSET(Unit_CFDAs!K$2,0,0,COUNTA(Unit_CFDAs!K$2:K$68000),1),$I901)</f>
        <v>0</v>
      </c>
      <c r="U901" t="str">
        <f>INDEX('CFDA-Defs'!$C$2:$C$68000,MATCH(I901,'CFDA-Defs'!$B$2:$B$68000))</f>
        <v>National Institutes Of Health, Department Of Health And Human Services</v>
      </c>
      <c r="V901" t="str">
        <f>INDEX('CFDA-Defs'!$A$2:$A$68000,MATCH(I901,'CFDA-Defs'!$B$2:$B$68000))</f>
        <v>Diabetes, Digestive, and Kidney Diseases Extramural Research</v>
      </c>
    </row>
    <row r="902" spans="1:22" x14ac:dyDescent="0.2">
      <c r="A902" s="1">
        <v>40891</v>
      </c>
      <c r="B902" s="1">
        <v>42010</v>
      </c>
      <c r="C902" t="s">
        <v>7696</v>
      </c>
      <c r="D902" t="s">
        <v>7697</v>
      </c>
      <c r="E902" t="s">
        <v>5633</v>
      </c>
      <c r="G902" t="s">
        <v>7698</v>
      </c>
      <c r="H902" t="s">
        <v>7699</v>
      </c>
      <c r="I902">
        <v>93.846999999999994</v>
      </c>
      <c r="J902" s="8">
        <f ca="1">COUNTIF(OFFSET(Unit_CFDAs!A$2,0,0,COUNTA(Unit_CFDAs!A$2:A$68000),1),$I902)</f>
        <v>1</v>
      </c>
      <c r="K902" s="8">
        <f ca="1">COUNTIF(OFFSET(Unit_CFDAs!B$2,0,0,COUNTA(Unit_CFDAs!B$2:B$68000),1),$I902)</f>
        <v>0</v>
      </c>
      <c r="L902" s="8">
        <f ca="1">COUNTIF(OFFSET(Unit_CFDAs!C$2,0,0,COUNTA(Unit_CFDAs!C$2:C$68000),1),$I902)</f>
        <v>1</v>
      </c>
      <c r="M902" s="8">
        <f ca="1">COUNTIF(OFFSET(Unit_CFDAs!D$2,0,0,COUNTA(Unit_CFDAs!D$2:D$68000),1),$I902)</f>
        <v>1</v>
      </c>
      <c r="N902" s="8">
        <f ca="1">COUNTIF(OFFSET(Unit_CFDAs!E$2,0,0,COUNTA(Unit_CFDAs!E$2:E$68000),1),$I902)</f>
        <v>0</v>
      </c>
      <c r="O902" s="9">
        <f ca="1">COUNTIF(OFFSET(Unit_CFDAs!F$2,0,0,COUNTA(Unit_CFDAs!F$2:F$68000),1),$I902)</f>
        <v>0</v>
      </c>
      <c r="P902" s="11">
        <f ca="1">COUNTIF(OFFSET(Unit_CFDAs!G$2,0,0,COUNTA(Unit_CFDAs!G$2:G$68000),1),$I902)</f>
        <v>0</v>
      </c>
      <c r="Q902" s="11">
        <f ca="1">COUNTIF(OFFSET(Unit_CFDAs!H$2,0,0,COUNTA(Unit_CFDAs!H$2:H$68000),1),$I902)</f>
        <v>0</v>
      </c>
      <c r="R902" s="11">
        <f ca="1">COUNTIF(OFFSET(Unit_CFDAs!I$2,0,0,COUNTA(Unit_CFDAs!I$2:I$68000),1),$I902)</f>
        <v>1</v>
      </c>
      <c r="S902" s="11">
        <f ca="1">COUNTIF(OFFSET(Unit_CFDAs!J$2,0,0,COUNTA(Unit_CFDAs!J$2:J$68000),1),$I902)</f>
        <v>1</v>
      </c>
      <c r="T902" s="11">
        <f ca="1">COUNTIF(OFFSET(Unit_CFDAs!K$2,0,0,COUNTA(Unit_CFDAs!K$2:K$68000),1),$I902)</f>
        <v>0</v>
      </c>
      <c r="U902" t="str">
        <f>INDEX('CFDA-Defs'!$C$2:$C$68000,MATCH(I902,'CFDA-Defs'!$B$2:$B$68000))</f>
        <v>National Institutes Of Health, Department Of Health And Human Services</v>
      </c>
      <c r="V902" t="str">
        <f>INDEX('CFDA-Defs'!$A$2:$A$68000,MATCH(I902,'CFDA-Defs'!$B$2:$B$68000))</f>
        <v>Diabetes, Digestive, and Kidney Diseases Extramural Research</v>
      </c>
    </row>
    <row r="903" spans="1:22" x14ac:dyDescent="0.2">
      <c r="A903" s="1">
        <v>40887</v>
      </c>
      <c r="B903" s="1">
        <v>42131</v>
      </c>
      <c r="C903" t="s">
        <v>7700</v>
      </c>
      <c r="D903" t="s">
        <v>7701</v>
      </c>
      <c r="E903" t="s">
        <v>5633</v>
      </c>
      <c r="G903" t="s">
        <v>7702</v>
      </c>
      <c r="H903" t="s">
        <v>7703</v>
      </c>
      <c r="I903">
        <v>93.846999999999994</v>
      </c>
      <c r="J903" s="8">
        <f ca="1">COUNTIF(OFFSET(Unit_CFDAs!A$2,0,0,COUNTA(Unit_CFDAs!A$2:A$68000),1),$I903)</f>
        <v>1</v>
      </c>
      <c r="K903" s="8">
        <f ca="1">COUNTIF(OFFSET(Unit_CFDAs!B$2,0,0,COUNTA(Unit_CFDAs!B$2:B$68000),1),$I903)</f>
        <v>0</v>
      </c>
      <c r="L903" s="8">
        <f ca="1">COUNTIF(OFFSET(Unit_CFDAs!C$2,0,0,COUNTA(Unit_CFDAs!C$2:C$68000),1),$I903)</f>
        <v>1</v>
      </c>
      <c r="M903" s="8">
        <f ca="1">COUNTIF(OFFSET(Unit_CFDAs!D$2,0,0,COUNTA(Unit_CFDAs!D$2:D$68000),1),$I903)</f>
        <v>1</v>
      </c>
      <c r="N903" s="8">
        <f ca="1">COUNTIF(OFFSET(Unit_CFDAs!E$2,0,0,COUNTA(Unit_CFDAs!E$2:E$68000),1),$I903)</f>
        <v>0</v>
      </c>
      <c r="O903" s="9">
        <f ca="1">COUNTIF(OFFSET(Unit_CFDAs!F$2,0,0,COUNTA(Unit_CFDAs!F$2:F$68000),1),$I903)</f>
        <v>0</v>
      </c>
      <c r="P903" s="11">
        <f ca="1">COUNTIF(OFFSET(Unit_CFDAs!G$2,0,0,COUNTA(Unit_CFDAs!G$2:G$68000),1),$I903)</f>
        <v>0</v>
      </c>
      <c r="Q903" s="11">
        <f ca="1">COUNTIF(OFFSET(Unit_CFDAs!H$2,0,0,COUNTA(Unit_CFDAs!H$2:H$68000),1),$I903)</f>
        <v>0</v>
      </c>
      <c r="R903" s="11">
        <f ca="1">COUNTIF(OFFSET(Unit_CFDAs!I$2,0,0,COUNTA(Unit_CFDAs!I$2:I$68000),1),$I903)</f>
        <v>1</v>
      </c>
      <c r="S903" s="11">
        <f ca="1">COUNTIF(OFFSET(Unit_CFDAs!J$2,0,0,COUNTA(Unit_CFDAs!J$2:J$68000),1),$I903)</f>
        <v>1</v>
      </c>
      <c r="T903" s="11">
        <f ca="1">COUNTIF(OFFSET(Unit_CFDAs!K$2,0,0,COUNTA(Unit_CFDAs!K$2:K$68000),1),$I903)</f>
        <v>0</v>
      </c>
      <c r="U903" t="str">
        <f>INDEX('CFDA-Defs'!$C$2:$C$68000,MATCH(I903,'CFDA-Defs'!$B$2:$B$68000))</f>
        <v>National Institutes Of Health, Department Of Health And Human Services</v>
      </c>
      <c r="V903" t="str">
        <f>INDEX('CFDA-Defs'!$A$2:$A$68000,MATCH(I903,'CFDA-Defs'!$B$2:$B$68000))</f>
        <v>Diabetes, Digestive, and Kidney Diseases Extramural Research</v>
      </c>
    </row>
    <row r="904" spans="1:22" x14ac:dyDescent="0.2">
      <c r="A904" s="1">
        <v>40852</v>
      </c>
      <c r="B904" s="1">
        <v>42010</v>
      </c>
      <c r="C904" t="s">
        <v>7704</v>
      </c>
      <c r="D904" t="s">
        <v>7705</v>
      </c>
      <c r="E904" t="s">
        <v>5633</v>
      </c>
      <c r="G904" t="s">
        <v>7706</v>
      </c>
      <c r="H904" t="s">
        <v>7707</v>
      </c>
      <c r="I904">
        <v>93.846999999999994</v>
      </c>
      <c r="J904" s="8">
        <f ca="1">COUNTIF(OFFSET(Unit_CFDAs!A$2,0,0,COUNTA(Unit_CFDAs!A$2:A$68000),1),$I904)</f>
        <v>1</v>
      </c>
      <c r="K904" s="8">
        <f ca="1">COUNTIF(OFFSET(Unit_CFDAs!B$2,0,0,COUNTA(Unit_CFDAs!B$2:B$68000),1),$I904)</f>
        <v>0</v>
      </c>
      <c r="L904" s="8">
        <f ca="1">COUNTIF(OFFSET(Unit_CFDAs!C$2,0,0,COUNTA(Unit_CFDAs!C$2:C$68000),1),$I904)</f>
        <v>1</v>
      </c>
      <c r="M904" s="8">
        <f ca="1">COUNTIF(OFFSET(Unit_CFDAs!D$2,0,0,COUNTA(Unit_CFDAs!D$2:D$68000),1),$I904)</f>
        <v>1</v>
      </c>
      <c r="N904" s="8">
        <f ca="1">COUNTIF(OFFSET(Unit_CFDAs!E$2,0,0,COUNTA(Unit_CFDAs!E$2:E$68000),1),$I904)</f>
        <v>0</v>
      </c>
      <c r="O904" s="9">
        <f ca="1">COUNTIF(OFFSET(Unit_CFDAs!F$2,0,0,COUNTA(Unit_CFDAs!F$2:F$68000),1),$I904)</f>
        <v>0</v>
      </c>
      <c r="P904" s="11">
        <f ca="1">COUNTIF(OFFSET(Unit_CFDAs!G$2,0,0,COUNTA(Unit_CFDAs!G$2:G$68000),1),$I904)</f>
        <v>0</v>
      </c>
      <c r="Q904" s="11">
        <f ca="1">COUNTIF(OFFSET(Unit_CFDAs!H$2,0,0,COUNTA(Unit_CFDAs!H$2:H$68000),1),$I904)</f>
        <v>0</v>
      </c>
      <c r="R904" s="11">
        <f ca="1">COUNTIF(OFFSET(Unit_CFDAs!I$2,0,0,COUNTA(Unit_CFDAs!I$2:I$68000),1),$I904)</f>
        <v>1</v>
      </c>
      <c r="S904" s="11">
        <f ca="1">COUNTIF(OFFSET(Unit_CFDAs!J$2,0,0,COUNTA(Unit_CFDAs!J$2:J$68000),1),$I904)</f>
        <v>1</v>
      </c>
      <c r="T904" s="11">
        <f ca="1">COUNTIF(OFFSET(Unit_CFDAs!K$2,0,0,COUNTA(Unit_CFDAs!K$2:K$68000),1),$I904)</f>
        <v>0</v>
      </c>
      <c r="U904" t="str">
        <f>INDEX('CFDA-Defs'!$C$2:$C$68000,MATCH(I904,'CFDA-Defs'!$B$2:$B$68000))</f>
        <v>National Institutes Of Health, Department Of Health And Human Services</v>
      </c>
      <c r="V904" t="str">
        <f>INDEX('CFDA-Defs'!$A$2:$A$68000,MATCH(I904,'CFDA-Defs'!$B$2:$B$68000))</f>
        <v>Diabetes, Digestive, and Kidney Diseases Extramural Research</v>
      </c>
    </row>
    <row r="905" spans="1:22" x14ac:dyDescent="0.2">
      <c r="A905" s="1">
        <v>40852</v>
      </c>
      <c r="B905" s="1">
        <v>42010</v>
      </c>
      <c r="C905" t="s">
        <v>7708</v>
      </c>
      <c r="D905" t="s">
        <v>7709</v>
      </c>
      <c r="E905" t="s">
        <v>5633</v>
      </c>
      <c r="G905" t="s">
        <v>7710</v>
      </c>
      <c r="H905" t="s">
        <v>7711</v>
      </c>
      <c r="I905">
        <v>93.846999999999994</v>
      </c>
      <c r="J905" s="8">
        <f ca="1">COUNTIF(OFFSET(Unit_CFDAs!A$2,0,0,COUNTA(Unit_CFDAs!A$2:A$68000),1),$I905)</f>
        <v>1</v>
      </c>
      <c r="K905" s="8">
        <f ca="1">COUNTIF(OFFSET(Unit_CFDAs!B$2,0,0,COUNTA(Unit_CFDAs!B$2:B$68000),1),$I905)</f>
        <v>0</v>
      </c>
      <c r="L905" s="8">
        <f ca="1">COUNTIF(OFFSET(Unit_CFDAs!C$2,0,0,COUNTA(Unit_CFDAs!C$2:C$68000),1),$I905)</f>
        <v>1</v>
      </c>
      <c r="M905" s="8">
        <f ca="1">COUNTIF(OFFSET(Unit_CFDAs!D$2,0,0,COUNTA(Unit_CFDAs!D$2:D$68000),1),$I905)</f>
        <v>1</v>
      </c>
      <c r="N905" s="8">
        <f ca="1">COUNTIF(OFFSET(Unit_CFDAs!E$2,0,0,COUNTA(Unit_CFDAs!E$2:E$68000),1),$I905)</f>
        <v>0</v>
      </c>
      <c r="O905" s="9">
        <f ca="1">COUNTIF(OFFSET(Unit_CFDAs!F$2,0,0,COUNTA(Unit_CFDAs!F$2:F$68000),1),$I905)</f>
        <v>0</v>
      </c>
      <c r="P905" s="11">
        <f ca="1">COUNTIF(OFFSET(Unit_CFDAs!G$2,0,0,COUNTA(Unit_CFDAs!G$2:G$68000),1),$I905)</f>
        <v>0</v>
      </c>
      <c r="Q905" s="11">
        <f ca="1">COUNTIF(OFFSET(Unit_CFDAs!H$2,0,0,COUNTA(Unit_CFDAs!H$2:H$68000),1),$I905)</f>
        <v>0</v>
      </c>
      <c r="R905" s="11">
        <f ca="1">COUNTIF(OFFSET(Unit_CFDAs!I$2,0,0,COUNTA(Unit_CFDAs!I$2:I$68000),1),$I905)</f>
        <v>1</v>
      </c>
      <c r="S905" s="11">
        <f ca="1">COUNTIF(OFFSET(Unit_CFDAs!J$2,0,0,COUNTA(Unit_CFDAs!J$2:J$68000),1),$I905)</f>
        <v>1</v>
      </c>
      <c r="T905" s="11">
        <f ca="1">COUNTIF(OFFSET(Unit_CFDAs!K$2,0,0,COUNTA(Unit_CFDAs!K$2:K$68000),1),$I905)</f>
        <v>0</v>
      </c>
      <c r="U905" t="str">
        <f>INDEX('CFDA-Defs'!$C$2:$C$68000,MATCH(I905,'CFDA-Defs'!$B$2:$B$68000))</f>
        <v>National Institutes Of Health, Department Of Health And Human Services</v>
      </c>
      <c r="V905" t="str">
        <f>INDEX('CFDA-Defs'!$A$2:$A$68000,MATCH(I905,'CFDA-Defs'!$B$2:$B$68000))</f>
        <v>Diabetes, Digestive, and Kidney Diseases Extramural Research</v>
      </c>
    </row>
    <row r="906" spans="1:22" x14ac:dyDescent="0.2">
      <c r="A906" s="1">
        <v>40754</v>
      </c>
      <c r="B906" s="1">
        <v>41888</v>
      </c>
      <c r="C906" t="s">
        <v>7712</v>
      </c>
      <c r="D906" t="s">
        <v>7713</v>
      </c>
      <c r="E906" t="s">
        <v>5633</v>
      </c>
      <c r="F906">
        <v>200000</v>
      </c>
      <c r="G906" t="s">
        <v>7714</v>
      </c>
      <c r="H906" t="s">
        <v>7715</v>
      </c>
      <c r="I906">
        <v>93.846999999999994</v>
      </c>
      <c r="J906" s="8">
        <f ca="1">COUNTIF(OFFSET(Unit_CFDAs!A$2,0,0,COUNTA(Unit_CFDAs!A$2:A$68000),1),$I906)</f>
        <v>1</v>
      </c>
      <c r="K906" s="8">
        <f ca="1">COUNTIF(OFFSET(Unit_CFDAs!B$2,0,0,COUNTA(Unit_CFDAs!B$2:B$68000),1),$I906)</f>
        <v>0</v>
      </c>
      <c r="L906" s="8">
        <f ca="1">COUNTIF(OFFSET(Unit_CFDAs!C$2,0,0,COUNTA(Unit_CFDAs!C$2:C$68000),1),$I906)</f>
        <v>1</v>
      </c>
      <c r="M906" s="8">
        <f ca="1">COUNTIF(OFFSET(Unit_CFDAs!D$2,0,0,COUNTA(Unit_CFDAs!D$2:D$68000),1),$I906)</f>
        <v>1</v>
      </c>
      <c r="N906" s="8">
        <f ca="1">COUNTIF(OFFSET(Unit_CFDAs!E$2,0,0,COUNTA(Unit_CFDAs!E$2:E$68000),1),$I906)</f>
        <v>0</v>
      </c>
      <c r="O906" s="9">
        <f ca="1">COUNTIF(OFFSET(Unit_CFDAs!F$2,0,0,COUNTA(Unit_CFDAs!F$2:F$68000),1),$I906)</f>
        <v>0</v>
      </c>
      <c r="P906" s="11">
        <f ca="1">COUNTIF(OFFSET(Unit_CFDAs!G$2,0,0,COUNTA(Unit_CFDAs!G$2:G$68000),1),$I906)</f>
        <v>0</v>
      </c>
      <c r="Q906" s="11">
        <f ca="1">COUNTIF(OFFSET(Unit_CFDAs!H$2,0,0,COUNTA(Unit_CFDAs!H$2:H$68000),1),$I906)</f>
        <v>0</v>
      </c>
      <c r="R906" s="11">
        <f ca="1">COUNTIF(OFFSET(Unit_CFDAs!I$2,0,0,COUNTA(Unit_CFDAs!I$2:I$68000),1),$I906)</f>
        <v>1</v>
      </c>
      <c r="S906" s="11">
        <f ca="1">COUNTIF(OFFSET(Unit_CFDAs!J$2,0,0,COUNTA(Unit_CFDAs!J$2:J$68000),1),$I906)</f>
        <v>1</v>
      </c>
      <c r="T906" s="11">
        <f ca="1">COUNTIF(OFFSET(Unit_CFDAs!K$2,0,0,COUNTA(Unit_CFDAs!K$2:K$68000),1),$I906)</f>
        <v>0</v>
      </c>
      <c r="U906" t="str">
        <f>INDEX('CFDA-Defs'!$C$2:$C$68000,MATCH(I906,'CFDA-Defs'!$B$2:$B$68000))</f>
        <v>National Institutes Of Health, Department Of Health And Human Services</v>
      </c>
      <c r="V906" t="str">
        <f>INDEX('CFDA-Defs'!$A$2:$A$68000,MATCH(I906,'CFDA-Defs'!$B$2:$B$68000))</f>
        <v>Diabetes, Digestive, and Kidney Diseases Extramural Research</v>
      </c>
    </row>
    <row r="907" spans="1:22" x14ac:dyDescent="0.2">
      <c r="A907" s="1">
        <v>40747</v>
      </c>
      <c r="B907" s="1">
        <v>41888</v>
      </c>
      <c r="C907" t="s">
        <v>7716</v>
      </c>
      <c r="D907" t="s">
        <v>7717</v>
      </c>
      <c r="E907" t="s">
        <v>5633</v>
      </c>
      <c r="F907">
        <v>250000</v>
      </c>
      <c r="G907" t="s">
        <v>7718</v>
      </c>
      <c r="H907" t="s">
        <v>7719</v>
      </c>
      <c r="I907">
        <v>93.846999999999994</v>
      </c>
      <c r="J907" s="8">
        <f ca="1">COUNTIF(OFFSET(Unit_CFDAs!A$2,0,0,COUNTA(Unit_CFDAs!A$2:A$68000),1),$I907)</f>
        <v>1</v>
      </c>
      <c r="K907" s="8">
        <f ca="1">COUNTIF(OFFSET(Unit_CFDAs!B$2,0,0,COUNTA(Unit_CFDAs!B$2:B$68000),1),$I907)</f>
        <v>0</v>
      </c>
      <c r="L907" s="8">
        <f ca="1">COUNTIF(OFFSET(Unit_CFDAs!C$2,0,0,COUNTA(Unit_CFDAs!C$2:C$68000),1),$I907)</f>
        <v>1</v>
      </c>
      <c r="M907" s="8">
        <f ca="1">COUNTIF(OFFSET(Unit_CFDAs!D$2,0,0,COUNTA(Unit_CFDAs!D$2:D$68000),1),$I907)</f>
        <v>1</v>
      </c>
      <c r="N907" s="8">
        <f ca="1">COUNTIF(OFFSET(Unit_CFDAs!E$2,0,0,COUNTA(Unit_CFDAs!E$2:E$68000),1),$I907)</f>
        <v>0</v>
      </c>
      <c r="O907" s="9">
        <f ca="1">COUNTIF(OFFSET(Unit_CFDAs!F$2,0,0,COUNTA(Unit_CFDAs!F$2:F$68000),1),$I907)</f>
        <v>0</v>
      </c>
      <c r="P907" s="11">
        <f ca="1">COUNTIF(OFFSET(Unit_CFDAs!G$2,0,0,COUNTA(Unit_CFDAs!G$2:G$68000),1),$I907)</f>
        <v>0</v>
      </c>
      <c r="Q907" s="11">
        <f ca="1">COUNTIF(OFFSET(Unit_CFDAs!H$2,0,0,COUNTA(Unit_CFDAs!H$2:H$68000),1),$I907)</f>
        <v>0</v>
      </c>
      <c r="R907" s="11">
        <f ca="1">COUNTIF(OFFSET(Unit_CFDAs!I$2,0,0,COUNTA(Unit_CFDAs!I$2:I$68000),1),$I907)</f>
        <v>1</v>
      </c>
      <c r="S907" s="11">
        <f ca="1">COUNTIF(OFFSET(Unit_CFDAs!J$2,0,0,COUNTA(Unit_CFDAs!J$2:J$68000),1),$I907)</f>
        <v>1</v>
      </c>
      <c r="T907" s="11">
        <f ca="1">COUNTIF(OFFSET(Unit_CFDAs!K$2,0,0,COUNTA(Unit_CFDAs!K$2:K$68000),1),$I907)</f>
        <v>0</v>
      </c>
      <c r="U907" t="str">
        <f>INDEX('CFDA-Defs'!$C$2:$C$68000,MATCH(I907,'CFDA-Defs'!$B$2:$B$68000))</f>
        <v>National Institutes Of Health, Department Of Health And Human Services</v>
      </c>
      <c r="V907" t="str">
        <f>INDEX('CFDA-Defs'!$A$2:$A$68000,MATCH(I907,'CFDA-Defs'!$B$2:$B$68000))</f>
        <v>Diabetes, Digestive, and Kidney Diseases Extramural Research</v>
      </c>
    </row>
    <row r="908" spans="1:22" x14ac:dyDescent="0.2">
      <c r="A908" s="1">
        <v>40638</v>
      </c>
      <c r="B908" s="1">
        <v>41765</v>
      </c>
      <c r="C908" t="s">
        <v>7720</v>
      </c>
      <c r="D908" t="s">
        <v>7721</v>
      </c>
      <c r="E908" t="s">
        <v>5633</v>
      </c>
      <c r="F908">
        <v>200000</v>
      </c>
      <c r="G908" t="s">
        <v>7722</v>
      </c>
      <c r="H908" t="s">
        <v>7723</v>
      </c>
      <c r="I908">
        <v>93.846999999999994</v>
      </c>
      <c r="J908" s="8">
        <f ca="1">COUNTIF(OFFSET(Unit_CFDAs!A$2,0,0,COUNTA(Unit_CFDAs!A$2:A$68000),1),$I908)</f>
        <v>1</v>
      </c>
      <c r="K908" s="8">
        <f ca="1">COUNTIF(OFFSET(Unit_CFDAs!B$2,0,0,COUNTA(Unit_CFDAs!B$2:B$68000),1),$I908)</f>
        <v>0</v>
      </c>
      <c r="L908" s="8">
        <f ca="1">COUNTIF(OFFSET(Unit_CFDAs!C$2,0,0,COUNTA(Unit_CFDAs!C$2:C$68000),1),$I908)</f>
        <v>1</v>
      </c>
      <c r="M908" s="8">
        <f ca="1">COUNTIF(OFFSET(Unit_CFDAs!D$2,0,0,COUNTA(Unit_CFDAs!D$2:D$68000),1),$I908)</f>
        <v>1</v>
      </c>
      <c r="N908" s="8">
        <f ca="1">COUNTIF(OFFSET(Unit_CFDAs!E$2,0,0,COUNTA(Unit_CFDAs!E$2:E$68000),1),$I908)</f>
        <v>0</v>
      </c>
      <c r="O908" s="9">
        <f ca="1">COUNTIF(OFFSET(Unit_CFDAs!F$2,0,0,COUNTA(Unit_CFDAs!F$2:F$68000),1),$I908)</f>
        <v>0</v>
      </c>
      <c r="P908" s="11">
        <f ca="1">COUNTIF(OFFSET(Unit_CFDAs!G$2,0,0,COUNTA(Unit_CFDAs!G$2:G$68000),1),$I908)</f>
        <v>0</v>
      </c>
      <c r="Q908" s="11">
        <f ca="1">COUNTIF(OFFSET(Unit_CFDAs!H$2,0,0,COUNTA(Unit_CFDAs!H$2:H$68000),1),$I908)</f>
        <v>0</v>
      </c>
      <c r="R908" s="11">
        <f ca="1">COUNTIF(OFFSET(Unit_CFDAs!I$2,0,0,COUNTA(Unit_CFDAs!I$2:I$68000),1),$I908)</f>
        <v>1</v>
      </c>
      <c r="S908" s="11">
        <f ca="1">COUNTIF(OFFSET(Unit_CFDAs!J$2,0,0,COUNTA(Unit_CFDAs!J$2:J$68000),1),$I908)</f>
        <v>1</v>
      </c>
      <c r="T908" s="11">
        <f ca="1">COUNTIF(OFFSET(Unit_CFDAs!K$2,0,0,COUNTA(Unit_CFDAs!K$2:K$68000),1),$I908)</f>
        <v>0</v>
      </c>
      <c r="U908" t="str">
        <f>INDEX('CFDA-Defs'!$C$2:$C$68000,MATCH(I908,'CFDA-Defs'!$B$2:$B$68000))</f>
        <v>National Institutes Of Health, Department Of Health And Human Services</v>
      </c>
      <c r="V908" t="str">
        <f>INDEX('CFDA-Defs'!$A$2:$A$68000,MATCH(I908,'CFDA-Defs'!$B$2:$B$68000))</f>
        <v>Diabetes, Digestive, and Kidney Diseases Extramural Research</v>
      </c>
    </row>
    <row r="909" spans="1:22" x14ac:dyDescent="0.2">
      <c r="A909" s="1">
        <v>40633</v>
      </c>
      <c r="B909" s="1">
        <v>41765</v>
      </c>
      <c r="C909" t="s">
        <v>7724</v>
      </c>
      <c r="D909" t="s">
        <v>7725</v>
      </c>
      <c r="E909" t="s">
        <v>5633</v>
      </c>
      <c r="F909">
        <v>200000</v>
      </c>
      <c r="G909" t="s">
        <v>7726</v>
      </c>
      <c r="H909" t="s">
        <v>7727</v>
      </c>
      <c r="I909">
        <v>93.846999999999994</v>
      </c>
      <c r="J909" s="8">
        <f ca="1">COUNTIF(OFFSET(Unit_CFDAs!A$2,0,0,COUNTA(Unit_CFDAs!A$2:A$68000),1),$I909)</f>
        <v>1</v>
      </c>
      <c r="K909" s="8">
        <f ca="1">COUNTIF(OFFSET(Unit_CFDAs!B$2,0,0,COUNTA(Unit_CFDAs!B$2:B$68000),1),$I909)</f>
        <v>0</v>
      </c>
      <c r="L909" s="8">
        <f ca="1">COUNTIF(OFFSET(Unit_CFDAs!C$2,0,0,COUNTA(Unit_CFDAs!C$2:C$68000),1),$I909)</f>
        <v>1</v>
      </c>
      <c r="M909" s="8">
        <f ca="1">COUNTIF(OFFSET(Unit_CFDAs!D$2,0,0,COUNTA(Unit_CFDAs!D$2:D$68000),1),$I909)</f>
        <v>1</v>
      </c>
      <c r="N909" s="8">
        <f ca="1">COUNTIF(OFFSET(Unit_CFDAs!E$2,0,0,COUNTA(Unit_CFDAs!E$2:E$68000),1),$I909)</f>
        <v>0</v>
      </c>
      <c r="O909" s="9">
        <f ca="1">COUNTIF(OFFSET(Unit_CFDAs!F$2,0,0,COUNTA(Unit_CFDAs!F$2:F$68000),1),$I909)</f>
        <v>0</v>
      </c>
      <c r="P909" s="11">
        <f ca="1">COUNTIF(OFFSET(Unit_CFDAs!G$2,0,0,COUNTA(Unit_CFDAs!G$2:G$68000),1),$I909)</f>
        <v>0</v>
      </c>
      <c r="Q909" s="11">
        <f ca="1">COUNTIF(OFFSET(Unit_CFDAs!H$2,0,0,COUNTA(Unit_CFDAs!H$2:H$68000),1),$I909)</f>
        <v>0</v>
      </c>
      <c r="R909" s="11">
        <f ca="1">COUNTIF(OFFSET(Unit_CFDAs!I$2,0,0,COUNTA(Unit_CFDAs!I$2:I$68000),1),$I909)</f>
        <v>1</v>
      </c>
      <c r="S909" s="11">
        <f ca="1">COUNTIF(OFFSET(Unit_CFDAs!J$2,0,0,COUNTA(Unit_CFDAs!J$2:J$68000),1),$I909)</f>
        <v>1</v>
      </c>
      <c r="T909" s="11">
        <f ca="1">COUNTIF(OFFSET(Unit_CFDAs!K$2,0,0,COUNTA(Unit_CFDAs!K$2:K$68000),1),$I909)</f>
        <v>0</v>
      </c>
      <c r="U909" t="str">
        <f>INDEX('CFDA-Defs'!$C$2:$C$68000,MATCH(I909,'CFDA-Defs'!$B$2:$B$68000))</f>
        <v>National Institutes Of Health, Department Of Health And Human Services</v>
      </c>
      <c r="V909" t="str">
        <f>INDEX('CFDA-Defs'!$A$2:$A$68000,MATCH(I909,'CFDA-Defs'!$B$2:$B$68000))</f>
        <v>Diabetes, Digestive, and Kidney Diseases Extramural Research</v>
      </c>
    </row>
    <row r="910" spans="1:22" x14ac:dyDescent="0.2">
      <c r="A910" s="1">
        <v>40633</v>
      </c>
      <c r="B910" s="1">
        <v>41765</v>
      </c>
      <c r="C910" t="s">
        <v>7728</v>
      </c>
      <c r="D910" t="s">
        <v>7729</v>
      </c>
      <c r="E910" t="s">
        <v>5633</v>
      </c>
      <c r="F910">
        <v>200000</v>
      </c>
      <c r="G910" t="s">
        <v>7730</v>
      </c>
      <c r="H910" t="s">
        <v>7731</v>
      </c>
      <c r="I910">
        <v>93.846999999999994</v>
      </c>
      <c r="J910" s="8">
        <f ca="1">COUNTIF(OFFSET(Unit_CFDAs!A$2,0,0,COUNTA(Unit_CFDAs!A$2:A$68000),1),$I910)</f>
        <v>1</v>
      </c>
      <c r="K910" s="8">
        <f ca="1">COUNTIF(OFFSET(Unit_CFDAs!B$2,0,0,COUNTA(Unit_CFDAs!B$2:B$68000),1),$I910)</f>
        <v>0</v>
      </c>
      <c r="L910" s="8">
        <f ca="1">COUNTIF(OFFSET(Unit_CFDAs!C$2,0,0,COUNTA(Unit_CFDAs!C$2:C$68000),1),$I910)</f>
        <v>1</v>
      </c>
      <c r="M910" s="8">
        <f ca="1">COUNTIF(OFFSET(Unit_CFDAs!D$2,0,0,COUNTA(Unit_CFDAs!D$2:D$68000),1),$I910)</f>
        <v>1</v>
      </c>
      <c r="N910" s="8">
        <f ca="1">COUNTIF(OFFSET(Unit_CFDAs!E$2,0,0,COUNTA(Unit_CFDAs!E$2:E$68000),1),$I910)</f>
        <v>0</v>
      </c>
      <c r="O910" s="9">
        <f ca="1">COUNTIF(OFFSET(Unit_CFDAs!F$2,0,0,COUNTA(Unit_CFDAs!F$2:F$68000),1),$I910)</f>
        <v>0</v>
      </c>
      <c r="P910" s="11">
        <f ca="1">COUNTIF(OFFSET(Unit_CFDAs!G$2,0,0,COUNTA(Unit_CFDAs!G$2:G$68000),1),$I910)</f>
        <v>0</v>
      </c>
      <c r="Q910" s="11">
        <f ca="1">COUNTIF(OFFSET(Unit_CFDAs!H$2,0,0,COUNTA(Unit_CFDAs!H$2:H$68000),1),$I910)</f>
        <v>0</v>
      </c>
      <c r="R910" s="11">
        <f ca="1">COUNTIF(OFFSET(Unit_CFDAs!I$2,0,0,COUNTA(Unit_CFDAs!I$2:I$68000),1),$I910)</f>
        <v>1</v>
      </c>
      <c r="S910" s="11">
        <f ca="1">COUNTIF(OFFSET(Unit_CFDAs!J$2,0,0,COUNTA(Unit_CFDAs!J$2:J$68000),1),$I910)</f>
        <v>1</v>
      </c>
      <c r="T910" s="11">
        <f ca="1">COUNTIF(OFFSET(Unit_CFDAs!K$2,0,0,COUNTA(Unit_CFDAs!K$2:K$68000),1),$I910)</f>
        <v>0</v>
      </c>
      <c r="U910" t="str">
        <f>INDEX('CFDA-Defs'!$C$2:$C$68000,MATCH(I910,'CFDA-Defs'!$B$2:$B$68000))</f>
        <v>National Institutes Of Health, Department Of Health And Human Services</v>
      </c>
      <c r="V910" t="str">
        <f>INDEX('CFDA-Defs'!$A$2:$A$68000,MATCH(I910,'CFDA-Defs'!$B$2:$B$68000))</f>
        <v>Diabetes, Digestive, and Kidney Diseases Extramural Research</v>
      </c>
    </row>
    <row r="911" spans="1:22" x14ac:dyDescent="0.2">
      <c r="A911" s="1">
        <v>40628</v>
      </c>
      <c r="B911" s="1">
        <v>41765</v>
      </c>
      <c r="C911" t="s">
        <v>7732</v>
      </c>
      <c r="D911" t="s">
        <v>7733</v>
      </c>
      <c r="E911" t="s">
        <v>5633</v>
      </c>
      <c r="F911">
        <v>200000</v>
      </c>
      <c r="G911" t="s">
        <v>7734</v>
      </c>
      <c r="H911" t="s">
        <v>7735</v>
      </c>
      <c r="I911">
        <v>93.846999999999994</v>
      </c>
      <c r="J911" s="8">
        <f ca="1">COUNTIF(OFFSET(Unit_CFDAs!A$2,0,0,COUNTA(Unit_CFDAs!A$2:A$68000),1),$I911)</f>
        <v>1</v>
      </c>
      <c r="K911" s="8">
        <f ca="1">COUNTIF(OFFSET(Unit_CFDAs!B$2,0,0,COUNTA(Unit_CFDAs!B$2:B$68000),1),$I911)</f>
        <v>0</v>
      </c>
      <c r="L911" s="8">
        <f ca="1">COUNTIF(OFFSET(Unit_CFDAs!C$2,0,0,COUNTA(Unit_CFDAs!C$2:C$68000),1),$I911)</f>
        <v>1</v>
      </c>
      <c r="M911" s="8">
        <f ca="1">COUNTIF(OFFSET(Unit_CFDAs!D$2,0,0,COUNTA(Unit_CFDAs!D$2:D$68000),1),$I911)</f>
        <v>1</v>
      </c>
      <c r="N911" s="8">
        <f ca="1">COUNTIF(OFFSET(Unit_CFDAs!E$2,0,0,COUNTA(Unit_CFDAs!E$2:E$68000),1),$I911)</f>
        <v>0</v>
      </c>
      <c r="O911" s="9">
        <f ca="1">COUNTIF(OFFSET(Unit_CFDAs!F$2,0,0,COUNTA(Unit_CFDAs!F$2:F$68000),1),$I911)</f>
        <v>0</v>
      </c>
      <c r="P911" s="11">
        <f ca="1">COUNTIF(OFFSET(Unit_CFDAs!G$2,0,0,COUNTA(Unit_CFDAs!G$2:G$68000),1),$I911)</f>
        <v>0</v>
      </c>
      <c r="Q911" s="11">
        <f ca="1">COUNTIF(OFFSET(Unit_CFDAs!H$2,0,0,COUNTA(Unit_CFDAs!H$2:H$68000),1),$I911)</f>
        <v>0</v>
      </c>
      <c r="R911" s="11">
        <f ca="1">COUNTIF(OFFSET(Unit_CFDAs!I$2,0,0,COUNTA(Unit_CFDAs!I$2:I$68000),1),$I911)</f>
        <v>1</v>
      </c>
      <c r="S911" s="11">
        <f ca="1">COUNTIF(OFFSET(Unit_CFDAs!J$2,0,0,COUNTA(Unit_CFDAs!J$2:J$68000),1),$I911)</f>
        <v>1</v>
      </c>
      <c r="T911" s="11">
        <f ca="1">COUNTIF(OFFSET(Unit_CFDAs!K$2,0,0,COUNTA(Unit_CFDAs!K$2:K$68000),1),$I911)</f>
        <v>0</v>
      </c>
      <c r="U911" t="str">
        <f>INDEX('CFDA-Defs'!$C$2:$C$68000,MATCH(I911,'CFDA-Defs'!$B$2:$B$68000))</f>
        <v>National Institutes Of Health, Department Of Health And Human Services</v>
      </c>
      <c r="V911" t="str">
        <f>INDEX('CFDA-Defs'!$A$2:$A$68000,MATCH(I911,'CFDA-Defs'!$B$2:$B$68000))</f>
        <v>Diabetes, Digestive, and Kidney Diseases Extramural Research</v>
      </c>
    </row>
    <row r="912" spans="1:22" x14ac:dyDescent="0.2">
      <c r="A912" s="1">
        <v>40628</v>
      </c>
      <c r="B912" s="1">
        <v>41765</v>
      </c>
      <c r="C912" t="s">
        <v>7736</v>
      </c>
      <c r="D912" t="s">
        <v>7737</v>
      </c>
      <c r="E912" t="s">
        <v>5633</v>
      </c>
      <c r="F912">
        <v>200000</v>
      </c>
      <c r="G912" t="s">
        <v>7738</v>
      </c>
      <c r="H912" t="s">
        <v>7739</v>
      </c>
      <c r="I912">
        <v>93.846999999999994</v>
      </c>
      <c r="J912" s="8">
        <f ca="1">COUNTIF(OFFSET(Unit_CFDAs!A$2,0,0,COUNTA(Unit_CFDAs!A$2:A$68000),1),$I912)</f>
        <v>1</v>
      </c>
      <c r="K912" s="8">
        <f ca="1">COUNTIF(OFFSET(Unit_CFDAs!B$2,0,0,COUNTA(Unit_CFDAs!B$2:B$68000),1),$I912)</f>
        <v>0</v>
      </c>
      <c r="L912" s="8">
        <f ca="1">COUNTIF(OFFSET(Unit_CFDAs!C$2,0,0,COUNTA(Unit_CFDAs!C$2:C$68000),1),$I912)</f>
        <v>1</v>
      </c>
      <c r="M912" s="8">
        <f ca="1">COUNTIF(OFFSET(Unit_CFDAs!D$2,0,0,COUNTA(Unit_CFDAs!D$2:D$68000),1),$I912)</f>
        <v>1</v>
      </c>
      <c r="N912" s="8">
        <f ca="1">COUNTIF(OFFSET(Unit_CFDAs!E$2,0,0,COUNTA(Unit_CFDAs!E$2:E$68000),1),$I912)</f>
        <v>0</v>
      </c>
      <c r="O912" s="9">
        <f ca="1">COUNTIF(OFFSET(Unit_CFDAs!F$2,0,0,COUNTA(Unit_CFDAs!F$2:F$68000),1),$I912)</f>
        <v>0</v>
      </c>
      <c r="P912" s="11">
        <f ca="1">COUNTIF(OFFSET(Unit_CFDAs!G$2,0,0,COUNTA(Unit_CFDAs!G$2:G$68000),1),$I912)</f>
        <v>0</v>
      </c>
      <c r="Q912" s="11">
        <f ca="1">COUNTIF(OFFSET(Unit_CFDAs!H$2,0,0,COUNTA(Unit_CFDAs!H$2:H$68000),1),$I912)</f>
        <v>0</v>
      </c>
      <c r="R912" s="11">
        <f ca="1">COUNTIF(OFFSET(Unit_CFDAs!I$2,0,0,COUNTA(Unit_CFDAs!I$2:I$68000),1),$I912)</f>
        <v>1</v>
      </c>
      <c r="S912" s="11">
        <f ca="1">COUNTIF(OFFSET(Unit_CFDAs!J$2,0,0,COUNTA(Unit_CFDAs!J$2:J$68000),1),$I912)</f>
        <v>1</v>
      </c>
      <c r="T912" s="11">
        <f ca="1">COUNTIF(OFFSET(Unit_CFDAs!K$2,0,0,COUNTA(Unit_CFDAs!K$2:K$68000),1),$I912)</f>
        <v>0</v>
      </c>
      <c r="U912" t="str">
        <f>INDEX('CFDA-Defs'!$C$2:$C$68000,MATCH(I912,'CFDA-Defs'!$B$2:$B$68000))</f>
        <v>National Institutes Of Health, Department Of Health And Human Services</v>
      </c>
      <c r="V912" t="str">
        <f>INDEX('CFDA-Defs'!$A$2:$A$68000,MATCH(I912,'CFDA-Defs'!$B$2:$B$68000))</f>
        <v>Diabetes, Digestive, and Kidney Diseases Extramural Research</v>
      </c>
    </row>
    <row r="913" spans="1:22" x14ac:dyDescent="0.2">
      <c r="A913" s="1">
        <v>40614</v>
      </c>
      <c r="B913" s="1">
        <v>41765</v>
      </c>
      <c r="C913" t="s">
        <v>7740</v>
      </c>
      <c r="D913" t="s">
        <v>7741</v>
      </c>
      <c r="E913" t="s">
        <v>5633</v>
      </c>
      <c r="F913">
        <v>100000</v>
      </c>
      <c r="G913" t="s">
        <v>7742</v>
      </c>
      <c r="H913" t="s">
        <v>7743</v>
      </c>
      <c r="I913">
        <v>93.846999999999994</v>
      </c>
      <c r="J913" s="8">
        <f ca="1">COUNTIF(OFFSET(Unit_CFDAs!A$2,0,0,COUNTA(Unit_CFDAs!A$2:A$68000),1),$I913)</f>
        <v>1</v>
      </c>
      <c r="K913" s="8">
        <f ca="1">COUNTIF(OFFSET(Unit_CFDAs!B$2,0,0,COUNTA(Unit_CFDAs!B$2:B$68000),1),$I913)</f>
        <v>0</v>
      </c>
      <c r="L913" s="8">
        <f ca="1">COUNTIF(OFFSET(Unit_CFDAs!C$2,0,0,COUNTA(Unit_CFDAs!C$2:C$68000),1),$I913)</f>
        <v>1</v>
      </c>
      <c r="M913" s="8">
        <f ca="1">COUNTIF(OFFSET(Unit_CFDAs!D$2,0,0,COUNTA(Unit_CFDAs!D$2:D$68000),1),$I913)</f>
        <v>1</v>
      </c>
      <c r="N913" s="8">
        <f ca="1">COUNTIF(OFFSET(Unit_CFDAs!E$2,0,0,COUNTA(Unit_CFDAs!E$2:E$68000),1),$I913)</f>
        <v>0</v>
      </c>
      <c r="O913" s="9">
        <f ca="1">COUNTIF(OFFSET(Unit_CFDAs!F$2,0,0,COUNTA(Unit_CFDAs!F$2:F$68000),1),$I913)</f>
        <v>0</v>
      </c>
      <c r="P913" s="11">
        <f ca="1">COUNTIF(OFFSET(Unit_CFDAs!G$2,0,0,COUNTA(Unit_CFDAs!G$2:G$68000),1),$I913)</f>
        <v>0</v>
      </c>
      <c r="Q913" s="11">
        <f ca="1">COUNTIF(OFFSET(Unit_CFDAs!H$2,0,0,COUNTA(Unit_CFDAs!H$2:H$68000),1),$I913)</f>
        <v>0</v>
      </c>
      <c r="R913" s="11">
        <f ca="1">COUNTIF(OFFSET(Unit_CFDAs!I$2,0,0,COUNTA(Unit_CFDAs!I$2:I$68000),1),$I913)</f>
        <v>1</v>
      </c>
      <c r="S913" s="11">
        <f ca="1">COUNTIF(OFFSET(Unit_CFDAs!J$2,0,0,COUNTA(Unit_CFDAs!J$2:J$68000),1),$I913)</f>
        <v>1</v>
      </c>
      <c r="T913" s="11">
        <f ca="1">COUNTIF(OFFSET(Unit_CFDAs!K$2,0,0,COUNTA(Unit_CFDAs!K$2:K$68000),1),$I913)</f>
        <v>0</v>
      </c>
      <c r="U913" t="str">
        <f>INDEX('CFDA-Defs'!$C$2:$C$68000,MATCH(I913,'CFDA-Defs'!$B$2:$B$68000))</f>
        <v>National Institutes Of Health, Department Of Health And Human Services</v>
      </c>
      <c r="V913" t="str">
        <f>INDEX('CFDA-Defs'!$A$2:$A$68000,MATCH(I913,'CFDA-Defs'!$B$2:$B$68000))</f>
        <v>Diabetes, Digestive, and Kidney Diseases Extramural Research</v>
      </c>
    </row>
    <row r="914" spans="1:22" x14ac:dyDescent="0.2">
      <c r="A914" s="1">
        <v>40614</v>
      </c>
      <c r="B914" s="1">
        <v>41765</v>
      </c>
      <c r="C914" t="s">
        <v>7744</v>
      </c>
      <c r="D914" t="s">
        <v>7745</v>
      </c>
      <c r="E914" t="s">
        <v>5633</v>
      </c>
      <c r="F914">
        <v>100000</v>
      </c>
      <c r="G914" t="s">
        <v>7746</v>
      </c>
      <c r="H914" t="s">
        <v>7747</v>
      </c>
      <c r="I914">
        <v>93.846999999999994</v>
      </c>
      <c r="J914" s="8">
        <f ca="1">COUNTIF(OFFSET(Unit_CFDAs!A$2,0,0,COUNTA(Unit_CFDAs!A$2:A$68000),1),$I914)</f>
        <v>1</v>
      </c>
      <c r="K914" s="8">
        <f ca="1">COUNTIF(OFFSET(Unit_CFDAs!B$2,0,0,COUNTA(Unit_CFDAs!B$2:B$68000),1),$I914)</f>
        <v>0</v>
      </c>
      <c r="L914" s="8">
        <f ca="1">COUNTIF(OFFSET(Unit_CFDAs!C$2,0,0,COUNTA(Unit_CFDAs!C$2:C$68000),1),$I914)</f>
        <v>1</v>
      </c>
      <c r="M914" s="8">
        <f ca="1">COUNTIF(OFFSET(Unit_CFDAs!D$2,0,0,COUNTA(Unit_CFDAs!D$2:D$68000),1),$I914)</f>
        <v>1</v>
      </c>
      <c r="N914" s="8">
        <f ca="1">COUNTIF(OFFSET(Unit_CFDAs!E$2,0,0,COUNTA(Unit_CFDAs!E$2:E$68000),1),$I914)</f>
        <v>0</v>
      </c>
      <c r="O914" s="9">
        <f ca="1">COUNTIF(OFFSET(Unit_CFDAs!F$2,0,0,COUNTA(Unit_CFDAs!F$2:F$68000),1),$I914)</f>
        <v>0</v>
      </c>
      <c r="P914" s="11">
        <f ca="1">COUNTIF(OFFSET(Unit_CFDAs!G$2,0,0,COUNTA(Unit_CFDAs!G$2:G$68000),1),$I914)</f>
        <v>0</v>
      </c>
      <c r="Q914" s="11">
        <f ca="1">COUNTIF(OFFSET(Unit_CFDAs!H$2,0,0,COUNTA(Unit_CFDAs!H$2:H$68000),1),$I914)</f>
        <v>0</v>
      </c>
      <c r="R914" s="11">
        <f ca="1">COUNTIF(OFFSET(Unit_CFDAs!I$2,0,0,COUNTA(Unit_CFDAs!I$2:I$68000),1),$I914)</f>
        <v>1</v>
      </c>
      <c r="S914" s="11">
        <f ca="1">COUNTIF(OFFSET(Unit_CFDAs!J$2,0,0,COUNTA(Unit_CFDAs!J$2:J$68000),1),$I914)</f>
        <v>1</v>
      </c>
      <c r="T914" s="11">
        <f ca="1">COUNTIF(OFFSET(Unit_CFDAs!K$2,0,0,COUNTA(Unit_CFDAs!K$2:K$68000),1),$I914)</f>
        <v>0</v>
      </c>
      <c r="U914" t="str">
        <f>INDEX('CFDA-Defs'!$C$2:$C$68000,MATCH(I914,'CFDA-Defs'!$B$2:$B$68000))</f>
        <v>National Institutes Of Health, Department Of Health And Human Services</v>
      </c>
      <c r="V914" t="str">
        <f>INDEX('CFDA-Defs'!$A$2:$A$68000,MATCH(I914,'CFDA-Defs'!$B$2:$B$68000))</f>
        <v>Diabetes, Digestive, and Kidney Diseases Extramural Research</v>
      </c>
    </row>
    <row r="915" spans="1:22" x14ac:dyDescent="0.2">
      <c r="A915" s="1">
        <v>40614</v>
      </c>
      <c r="B915" s="1">
        <v>41765</v>
      </c>
      <c r="C915" t="s">
        <v>7748</v>
      </c>
      <c r="D915" t="s">
        <v>7749</v>
      </c>
      <c r="E915" t="s">
        <v>5633</v>
      </c>
      <c r="F915">
        <v>100000</v>
      </c>
      <c r="G915" t="s">
        <v>7750</v>
      </c>
      <c r="H915" t="s">
        <v>7751</v>
      </c>
      <c r="I915">
        <v>93.846999999999994</v>
      </c>
      <c r="J915" s="8">
        <f ca="1">COUNTIF(OFFSET(Unit_CFDAs!A$2,0,0,COUNTA(Unit_CFDAs!A$2:A$68000),1),$I915)</f>
        <v>1</v>
      </c>
      <c r="K915" s="8">
        <f ca="1">COUNTIF(OFFSET(Unit_CFDAs!B$2,0,0,COUNTA(Unit_CFDAs!B$2:B$68000),1),$I915)</f>
        <v>0</v>
      </c>
      <c r="L915" s="8">
        <f ca="1">COUNTIF(OFFSET(Unit_CFDAs!C$2,0,0,COUNTA(Unit_CFDAs!C$2:C$68000),1),$I915)</f>
        <v>1</v>
      </c>
      <c r="M915" s="8">
        <f ca="1">COUNTIF(OFFSET(Unit_CFDAs!D$2,0,0,COUNTA(Unit_CFDAs!D$2:D$68000),1),$I915)</f>
        <v>1</v>
      </c>
      <c r="N915" s="8">
        <f ca="1">COUNTIF(OFFSET(Unit_CFDAs!E$2,0,0,COUNTA(Unit_CFDAs!E$2:E$68000),1),$I915)</f>
        <v>0</v>
      </c>
      <c r="O915" s="9">
        <f ca="1">COUNTIF(OFFSET(Unit_CFDAs!F$2,0,0,COUNTA(Unit_CFDAs!F$2:F$68000),1),$I915)</f>
        <v>0</v>
      </c>
      <c r="P915" s="11">
        <f ca="1">COUNTIF(OFFSET(Unit_CFDAs!G$2,0,0,COUNTA(Unit_CFDAs!G$2:G$68000),1),$I915)</f>
        <v>0</v>
      </c>
      <c r="Q915" s="11">
        <f ca="1">COUNTIF(OFFSET(Unit_CFDAs!H$2,0,0,COUNTA(Unit_CFDAs!H$2:H$68000),1),$I915)</f>
        <v>0</v>
      </c>
      <c r="R915" s="11">
        <f ca="1">COUNTIF(OFFSET(Unit_CFDAs!I$2,0,0,COUNTA(Unit_CFDAs!I$2:I$68000),1),$I915)</f>
        <v>1</v>
      </c>
      <c r="S915" s="11">
        <f ca="1">COUNTIF(OFFSET(Unit_CFDAs!J$2,0,0,COUNTA(Unit_CFDAs!J$2:J$68000),1),$I915)</f>
        <v>1</v>
      </c>
      <c r="T915" s="11">
        <f ca="1">COUNTIF(OFFSET(Unit_CFDAs!K$2,0,0,COUNTA(Unit_CFDAs!K$2:K$68000),1),$I915)</f>
        <v>0</v>
      </c>
      <c r="U915" t="str">
        <f>INDEX('CFDA-Defs'!$C$2:$C$68000,MATCH(I915,'CFDA-Defs'!$B$2:$B$68000))</f>
        <v>National Institutes Of Health, Department Of Health And Human Services</v>
      </c>
      <c r="V915" t="str">
        <f>INDEX('CFDA-Defs'!$A$2:$A$68000,MATCH(I915,'CFDA-Defs'!$B$2:$B$68000))</f>
        <v>Diabetes, Digestive, and Kidney Diseases Extramural Research</v>
      </c>
    </row>
    <row r="916" spans="1:22" x14ac:dyDescent="0.2">
      <c r="A916" s="1">
        <v>40522</v>
      </c>
      <c r="B916" s="1">
        <v>41765</v>
      </c>
      <c r="C916" t="s">
        <v>7756</v>
      </c>
      <c r="D916" t="s">
        <v>7757</v>
      </c>
      <c r="E916" t="s">
        <v>5633</v>
      </c>
      <c r="G916" t="s">
        <v>7758</v>
      </c>
      <c r="H916" t="s">
        <v>7759</v>
      </c>
      <c r="I916">
        <v>93.846999999999994</v>
      </c>
      <c r="J916" s="8">
        <f ca="1">COUNTIF(OFFSET(Unit_CFDAs!A$2,0,0,COUNTA(Unit_CFDAs!A$2:A$68000),1),$I916)</f>
        <v>1</v>
      </c>
      <c r="K916" s="8">
        <f ca="1">COUNTIF(OFFSET(Unit_CFDAs!B$2,0,0,COUNTA(Unit_CFDAs!B$2:B$68000),1),$I916)</f>
        <v>0</v>
      </c>
      <c r="L916" s="8">
        <f ca="1">COUNTIF(OFFSET(Unit_CFDAs!C$2,0,0,COUNTA(Unit_CFDAs!C$2:C$68000),1),$I916)</f>
        <v>1</v>
      </c>
      <c r="M916" s="8">
        <f ca="1">COUNTIF(OFFSET(Unit_CFDAs!D$2,0,0,COUNTA(Unit_CFDAs!D$2:D$68000),1),$I916)</f>
        <v>1</v>
      </c>
      <c r="N916" s="8">
        <f ca="1">COUNTIF(OFFSET(Unit_CFDAs!E$2,0,0,COUNTA(Unit_CFDAs!E$2:E$68000),1),$I916)</f>
        <v>0</v>
      </c>
      <c r="O916" s="9">
        <f ca="1">COUNTIF(OFFSET(Unit_CFDAs!F$2,0,0,COUNTA(Unit_CFDAs!F$2:F$68000),1),$I916)</f>
        <v>0</v>
      </c>
      <c r="P916" s="11">
        <f ca="1">COUNTIF(OFFSET(Unit_CFDAs!G$2,0,0,COUNTA(Unit_CFDAs!G$2:G$68000),1),$I916)</f>
        <v>0</v>
      </c>
      <c r="Q916" s="11">
        <f ca="1">COUNTIF(OFFSET(Unit_CFDAs!H$2,0,0,COUNTA(Unit_CFDAs!H$2:H$68000),1),$I916)</f>
        <v>0</v>
      </c>
      <c r="R916" s="11">
        <f ca="1">COUNTIF(OFFSET(Unit_CFDAs!I$2,0,0,COUNTA(Unit_CFDAs!I$2:I$68000),1),$I916)</f>
        <v>1</v>
      </c>
      <c r="S916" s="11">
        <f ca="1">COUNTIF(OFFSET(Unit_CFDAs!J$2,0,0,COUNTA(Unit_CFDAs!J$2:J$68000),1),$I916)</f>
        <v>1</v>
      </c>
      <c r="T916" s="11">
        <f ca="1">COUNTIF(OFFSET(Unit_CFDAs!K$2,0,0,COUNTA(Unit_CFDAs!K$2:K$68000),1),$I916)</f>
        <v>0</v>
      </c>
      <c r="U916" t="str">
        <f>INDEX('CFDA-Defs'!$C$2:$C$68000,MATCH(I916,'CFDA-Defs'!$B$2:$B$68000))</f>
        <v>National Institutes Of Health, Department Of Health And Human Services</v>
      </c>
      <c r="V916" t="str">
        <f>INDEX('CFDA-Defs'!$A$2:$A$68000,MATCH(I916,'CFDA-Defs'!$B$2:$B$68000))</f>
        <v>Diabetes, Digestive, and Kidney Diseases Extramural Research</v>
      </c>
    </row>
    <row r="917" spans="1:22" x14ac:dyDescent="0.2">
      <c r="A917" s="1">
        <v>40522</v>
      </c>
      <c r="B917" s="1">
        <v>41523</v>
      </c>
      <c r="C917" t="s">
        <v>7752</v>
      </c>
      <c r="D917" t="s">
        <v>7753</v>
      </c>
      <c r="E917" t="s">
        <v>5633</v>
      </c>
      <c r="F917">
        <v>225000</v>
      </c>
      <c r="G917" t="s">
        <v>7754</v>
      </c>
      <c r="H917" t="s">
        <v>7755</v>
      </c>
      <c r="I917">
        <v>93.846999999999994</v>
      </c>
      <c r="J917" s="8">
        <f ca="1">COUNTIF(OFFSET(Unit_CFDAs!A$2,0,0,COUNTA(Unit_CFDAs!A$2:A$68000),1),$I917)</f>
        <v>1</v>
      </c>
      <c r="K917" s="8">
        <f ca="1">COUNTIF(OFFSET(Unit_CFDAs!B$2,0,0,COUNTA(Unit_CFDAs!B$2:B$68000),1),$I917)</f>
        <v>0</v>
      </c>
      <c r="L917" s="8">
        <f ca="1">COUNTIF(OFFSET(Unit_CFDAs!C$2,0,0,COUNTA(Unit_CFDAs!C$2:C$68000),1),$I917)</f>
        <v>1</v>
      </c>
      <c r="M917" s="8">
        <f ca="1">COUNTIF(OFFSET(Unit_CFDAs!D$2,0,0,COUNTA(Unit_CFDAs!D$2:D$68000),1),$I917)</f>
        <v>1</v>
      </c>
      <c r="N917" s="8">
        <f ca="1">COUNTIF(OFFSET(Unit_CFDAs!E$2,0,0,COUNTA(Unit_CFDAs!E$2:E$68000),1),$I917)</f>
        <v>0</v>
      </c>
      <c r="O917" s="9">
        <f ca="1">COUNTIF(OFFSET(Unit_CFDAs!F$2,0,0,COUNTA(Unit_CFDAs!F$2:F$68000),1),$I917)</f>
        <v>0</v>
      </c>
      <c r="P917" s="11">
        <f ca="1">COUNTIF(OFFSET(Unit_CFDAs!G$2,0,0,COUNTA(Unit_CFDAs!G$2:G$68000),1),$I917)</f>
        <v>0</v>
      </c>
      <c r="Q917" s="11">
        <f ca="1">COUNTIF(OFFSET(Unit_CFDAs!H$2,0,0,COUNTA(Unit_CFDAs!H$2:H$68000),1),$I917)</f>
        <v>0</v>
      </c>
      <c r="R917" s="11">
        <f ca="1">COUNTIF(OFFSET(Unit_CFDAs!I$2,0,0,COUNTA(Unit_CFDAs!I$2:I$68000),1),$I917)</f>
        <v>1</v>
      </c>
      <c r="S917" s="11">
        <f ca="1">COUNTIF(OFFSET(Unit_CFDAs!J$2,0,0,COUNTA(Unit_CFDAs!J$2:J$68000),1),$I917)</f>
        <v>1</v>
      </c>
      <c r="T917" s="11">
        <f ca="1">COUNTIF(OFFSET(Unit_CFDAs!K$2,0,0,COUNTA(Unit_CFDAs!K$2:K$68000),1),$I917)</f>
        <v>0</v>
      </c>
      <c r="U917" t="str">
        <f>INDEX('CFDA-Defs'!$C$2:$C$68000,MATCH(I917,'CFDA-Defs'!$B$2:$B$68000))</f>
        <v>National Institutes Of Health, Department Of Health And Human Services</v>
      </c>
      <c r="V917" t="str">
        <f>INDEX('CFDA-Defs'!$A$2:$A$68000,MATCH(I917,'CFDA-Defs'!$B$2:$B$68000))</f>
        <v>Diabetes, Digestive, and Kidney Diseases Extramural Research</v>
      </c>
    </row>
    <row r="918" spans="1:22" x14ac:dyDescent="0.2">
      <c r="A918" s="1">
        <v>40505</v>
      </c>
      <c r="B918" s="1">
        <v>41645</v>
      </c>
      <c r="C918" t="s">
        <v>7760</v>
      </c>
      <c r="D918" t="s">
        <v>7761</v>
      </c>
      <c r="E918" t="s">
        <v>5633</v>
      </c>
      <c r="G918" t="s">
        <v>7762</v>
      </c>
      <c r="H918" t="s">
        <v>7763</v>
      </c>
      <c r="I918">
        <v>93.846999999999994</v>
      </c>
      <c r="J918" s="8">
        <f ca="1">COUNTIF(OFFSET(Unit_CFDAs!A$2,0,0,COUNTA(Unit_CFDAs!A$2:A$68000),1),$I918)</f>
        <v>1</v>
      </c>
      <c r="K918" s="8">
        <f ca="1">COUNTIF(OFFSET(Unit_CFDAs!B$2,0,0,COUNTA(Unit_CFDAs!B$2:B$68000),1),$I918)</f>
        <v>0</v>
      </c>
      <c r="L918" s="8">
        <f ca="1">COUNTIF(OFFSET(Unit_CFDAs!C$2,0,0,COUNTA(Unit_CFDAs!C$2:C$68000),1),$I918)</f>
        <v>1</v>
      </c>
      <c r="M918" s="8">
        <f ca="1">COUNTIF(OFFSET(Unit_CFDAs!D$2,0,0,COUNTA(Unit_CFDAs!D$2:D$68000),1),$I918)</f>
        <v>1</v>
      </c>
      <c r="N918" s="8">
        <f ca="1">COUNTIF(OFFSET(Unit_CFDAs!E$2,0,0,COUNTA(Unit_CFDAs!E$2:E$68000),1),$I918)</f>
        <v>0</v>
      </c>
      <c r="O918" s="9">
        <f ca="1">COUNTIF(OFFSET(Unit_CFDAs!F$2,0,0,COUNTA(Unit_CFDAs!F$2:F$68000),1),$I918)</f>
        <v>0</v>
      </c>
      <c r="P918" s="11">
        <f ca="1">COUNTIF(OFFSET(Unit_CFDAs!G$2,0,0,COUNTA(Unit_CFDAs!G$2:G$68000),1),$I918)</f>
        <v>0</v>
      </c>
      <c r="Q918" s="11">
        <f ca="1">COUNTIF(OFFSET(Unit_CFDAs!H$2,0,0,COUNTA(Unit_CFDAs!H$2:H$68000),1),$I918)</f>
        <v>0</v>
      </c>
      <c r="R918" s="11">
        <f ca="1">COUNTIF(OFFSET(Unit_CFDAs!I$2,0,0,COUNTA(Unit_CFDAs!I$2:I$68000),1),$I918)</f>
        <v>1</v>
      </c>
      <c r="S918" s="11">
        <f ca="1">COUNTIF(OFFSET(Unit_CFDAs!J$2,0,0,COUNTA(Unit_CFDAs!J$2:J$68000),1),$I918)</f>
        <v>1</v>
      </c>
      <c r="T918" s="11">
        <f ca="1">COUNTIF(OFFSET(Unit_CFDAs!K$2,0,0,COUNTA(Unit_CFDAs!K$2:K$68000),1),$I918)</f>
        <v>0</v>
      </c>
      <c r="U918" t="str">
        <f>INDEX('CFDA-Defs'!$C$2:$C$68000,MATCH(I918,'CFDA-Defs'!$B$2:$B$68000))</f>
        <v>National Institutes Of Health, Department Of Health And Human Services</v>
      </c>
      <c r="V918" t="str">
        <f>INDEX('CFDA-Defs'!$A$2:$A$68000,MATCH(I918,'CFDA-Defs'!$B$2:$B$68000))</f>
        <v>Diabetes, Digestive, and Kidney Diseases Extramural Research</v>
      </c>
    </row>
    <row r="919" spans="1:22" x14ac:dyDescent="0.2">
      <c r="A919" s="1">
        <v>40388</v>
      </c>
      <c r="B919" s="1">
        <v>41454</v>
      </c>
      <c r="C919" t="s">
        <v>7764</v>
      </c>
      <c r="D919" t="s">
        <v>7765</v>
      </c>
      <c r="E919" t="s">
        <v>5635</v>
      </c>
      <c r="G919" t="s">
        <v>7766</v>
      </c>
      <c r="H919" t="s">
        <v>7767</v>
      </c>
      <c r="I919">
        <v>93.846999999999994</v>
      </c>
      <c r="J919" s="8">
        <f ca="1">COUNTIF(OFFSET(Unit_CFDAs!A$2,0,0,COUNTA(Unit_CFDAs!A$2:A$68000),1),$I919)</f>
        <v>1</v>
      </c>
      <c r="K919" s="8">
        <f ca="1">COUNTIF(OFFSET(Unit_CFDAs!B$2,0,0,COUNTA(Unit_CFDAs!B$2:B$68000),1),$I919)</f>
        <v>0</v>
      </c>
      <c r="L919" s="8">
        <f ca="1">COUNTIF(OFFSET(Unit_CFDAs!C$2,0,0,COUNTA(Unit_CFDAs!C$2:C$68000),1),$I919)</f>
        <v>1</v>
      </c>
      <c r="M919" s="8">
        <f ca="1">COUNTIF(OFFSET(Unit_CFDAs!D$2,0,0,COUNTA(Unit_CFDAs!D$2:D$68000),1),$I919)</f>
        <v>1</v>
      </c>
      <c r="N919" s="8">
        <f ca="1">COUNTIF(OFFSET(Unit_CFDAs!E$2,0,0,COUNTA(Unit_CFDAs!E$2:E$68000),1),$I919)</f>
        <v>0</v>
      </c>
      <c r="O919" s="9">
        <f ca="1">COUNTIF(OFFSET(Unit_CFDAs!F$2,0,0,COUNTA(Unit_CFDAs!F$2:F$68000),1),$I919)</f>
        <v>0</v>
      </c>
      <c r="P919" s="11">
        <f ca="1">COUNTIF(OFFSET(Unit_CFDAs!G$2,0,0,COUNTA(Unit_CFDAs!G$2:G$68000),1),$I919)</f>
        <v>0</v>
      </c>
      <c r="Q919" s="11">
        <f ca="1">COUNTIF(OFFSET(Unit_CFDAs!H$2,0,0,COUNTA(Unit_CFDAs!H$2:H$68000),1),$I919)</f>
        <v>0</v>
      </c>
      <c r="R919" s="11">
        <f ca="1">COUNTIF(OFFSET(Unit_CFDAs!I$2,0,0,COUNTA(Unit_CFDAs!I$2:I$68000),1),$I919)</f>
        <v>1</v>
      </c>
      <c r="S919" s="11">
        <f ca="1">COUNTIF(OFFSET(Unit_CFDAs!J$2,0,0,COUNTA(Unit_CFDAs!J$2:J$68000),1),$I919)</f>
        <v>1</v>
      </c>
      <c r="T919" s="11">
        <f ca="1">COUNTIF(OFFSET(Unit_CFDAs!K$2,0,0,COUNTA(Unit_CFDAs!K$2:K$68000),1),$I919)</f>
        <v>0</v>
      </c>
      <c r="U919" t="str">
        <f>INDEX('CFDA-Defs'!$C$2:$C$68000,MATCH(I919,'CFDA-Defs'!$B$2:$B$68000))</f>
        <v>National Institutes Of Health, Department Of Health And Human Services</v>
      </c>
      <c r="V919" t="str">
        <f>INDEX('CFDA-Defs'!$A$2:$A$68000,MATCH(I919,'CFDA-Defs'!$B$2:$B$68000))</f>
        <v>Diabetes, Digestive, and Kidney Diseases Extramural Research</v>
      </c>
    </row>
    <row r="920" spans="1:22" x14ac:dyDescent="0.2">
      <c r="A920" s="1">
        <v>40360</v>
      </c>
      <c r="B920" s="1">
        <v>41523</v>
      </c>
      <c r="C920" t="s">
        <v>7768</v>
      </c>
      <c r="D920" t="s">
        <v>7769</v>
      </c>
      <c r="E920" t="s">
        <v>5633</v>
      </c>
      <c r="G920" t="s">
        <v>7770</v>
      </c>
      <c r="H920" t="s">
        <v>7771</v>
      </c>
      <c r="I920">
        <v>93.846999999999994</v>
      </c>
      <c r="J920" s="8">
        <f ca="1">COUNTIF(OFFSET(Unit_CFDAs!A$2,0,0,COUNTA(Unit_CFDAs!A$2:A$68000),1),$I920)</f>
        <v>1</v>
      </c>
      <c r="K920" s="8">
        <f ca="1">COUNTIF(OFFSET(Unit_CFDAs!B$2,0,0,COUNTA(Unit_CFDAs!B$2:B$68000),1),$I920)</f>
        <v>0</v>
      </c>
      <c r="L920" s="8">
        <f ca="1">COUNTIF(OFFSET(Unit_CFDAs!C$2,0,0,COUNTA(Unit_CFDAs!C$2:C$68000),1),$I920)</f>
        <v>1</v>
      </c>
      <c r="M920" s="8">
        <f ca="1">COUNTIF(OFFSET(Unit_CFDAs!D$2,0,0,COUNTA(Unit_CFDAs!D$2:D$68000),1),$I920)</f>
        <v>1</v>
      </c>
      <c r="N920" s="8">
        <f ca="1">COUNTIF(OFFSET(Unit_CFDAs!E$2,0,0,COUNTA(Unit_CFDAs!E$2:E$68000),1),$I920)</f>
        <v>0</v>
      </c>
      <c r="O920" s="9">
        <f ca="1">COUNTIF(OFFSET(Unit_CFDAs!F$2,0,0,COUNTA(Unit_CFDAs!F$2:F$68000),1),$I920)</f>
        <v>0</v>
      </c>
      <c r="P920" s="11">
        <f ca="1">COUNTIF(OFFSET(Unit_CFDAs!G$2,0,0,COUNTA(Unit_CFDAs!G$2:G$68000),1),$I920)</f>
        <v>0</v>
      </c>
      <c r="Q920" s="11">
        <f ca="1">COUNTIF(OFFSET(Unit_CFDAs!H$2,0,0,COUNTA(Unit_CFDAs!H$2:H$68000),1),$I920)</f>
        <v>0</v>
      </c>
      <c r="R920" s="11">
        <f ca="1">COUNTIF(OFFSET(Unit_CFDAs!I$2,0,0,COUNTA(Unit_CFDAs!I$2:I$68000),1),$I920)</f>
        <v>1</v>
      </c>
      <c r="S920" s="11">
        <f ca="1">COUNTIF(OFFSET(Unit_CFDAs!J$2,0,0,COUNTA(Unit_CFDAs!J$2:J$68000),1),$I920)</f>
        <v>1</v>
      </c>
      <c r="T920" s="11">
        <f ca="1">COUNTIF(OFFSET(Unit_CFDAs!K$2,0,0,COUNTA(Unit_CFDAs!K$2:K$68000),1),$I920)</f>
        <v>0</v>
      </c>
      <c r="U920" t="str">
        <f>INDEX('CFDA-Defs'!$C$2:$C$68000,MATCH(I920,'CFDA-Defs'!$B$2:$B$68000))</f>
        <v>National Institutes Of Health, Department Of Health And Human Services</v>
      </c>
      <c r="V920" t="str">
        <f>INDEX('CFDA-Defs'!$A$2:$A$68000,MATCH(I920,'CFDA-Defs'!$B$2:$B$68000))</f>
        <v>Diabetes, Digestive, and Kidney Diseases Extramural Research</v>
      </c>
    </row>
    <row r="921" spans="1:22" x14ac:dyDescent="0.2">
      <c r="A921" s="1">
        <v>41339</v>
      </c>
      <c r="B921" s="1">
        <v>41402</v>
      </c>
      <c r="C921" t="s">
        <v>9848</v>
      </c>
      <c r="D921" t="s">
        <v>9849</v>
      </c>
      <c r="E921" t="s">
        <v>5633</v>
      </c>
      <c r="G921" t="s">
        <v>9850</v>
      </c>
      <c r="H921" t="s">
        <v>9851</v>
      </c>
      <c r="I921">
        <v>93.852999999999994</v>
      </c>
      <c r="J921" s="8">
        <f ca="1">COUNTIF(OFFSET(Unit_CFDAs!A$2,0,0,COUNTA(Unit_CFDAs!A$2:A$68000),1),$I921)</f>
        <v>1</v>
      </c>
      <c r="K921" s="8">
        <f ca="1">COUNTIF(OFFSET(Unit_CFDAs!B$2,0,0,COUNTA(Unit_CFDAs!B$2:B$68000),1),$I921)</f>
        <v>1</v>
      </c>
      <c r="L921" s="8">
        <f ca="1">COUNTIF(OFFSET(Unit_CFDAs!C$2,0,0,COUNTA(Unit_CFDAs!C$2:C$68000),1),$I921)</f>
        <v>1</v>
      </c>
      <c r="M921" s="8">
        <f ca="1">COUNTIF(OFFSET(Unit_CFDAs!D$2,0,0,COUNTA(Unit_CFDAs!D$2:D$68000),1),$I921)</f>
        <v>0</v>
      </c>
      <c r="N921" s="8">
        <f ca="1">COUNTIF(OFFSET(Unit_CFDAs!E$2,0,0,COUNTA(Unit_CFDAs!E$2:E$68000),1),$I921)</f>
        <v>0</v>
      </c>
      <c r="O921" s="9">
        <f ca="1">COUNTIF(OFFSET(Unit_CFDAs!F$2,0,0,COUNTA(Unit_CFDAs!F$2:F$68000),1),$I921)</f>
        <v>0</v>
      </c>
      <c r="P921" s="11">
        <f ca="1">COUNTIF(OFFSET(Unit_CFDAs!G$2,0,0,COUNTA(Unit_CFDAs!G$2:G$68000),1),$I921)</f>
        <v>0</v>
      </c>
      <c r="Q921" s="11">
        <f ca="1">COUNTIF(OFFSET(Unit_CFDAs!H$2,0,0,COUNTA(Unit_CFDAs!H$2:H$68000),1),$I921)</f>
        <v>0</v>
      </c>
      <c r="R921" s="11">
        <f ca="1">COUNTIF(OFFSET(Unit_CFDAs!I$2,0,0,COUNTA(Unit_CFDAs!I$2:I$68000),1),$I921)</f>
        <v>1</v>
      </c>
      <c r="S921" s="11">
        <f ca="1">COUNTIF(OFFSET(Unit_CFDAs!J$2,0,0,COUNTA(Unit_CFDAs!J$2:J$68000),1),$I921)</f>
        <v>0</v>
      </c>
      <c r="T921" s="11">
        <f ca="1">COUNTIF(OFFSET(Unit_CFDAs!K$2,0,0,COUNTA(Unit_CFDAs!K$2:K$68000),1),$I921)</f>
        <v>0</v>
      </c>
      <c r="U921" t="str">
        <f>INDEX('CFDA-Defs'!$C$2:$C$68000,MATCH(I921,'CFDA-Defs'!$B$2:$B$68000))</f>
        <v>National Institutes Of Health, Department Of Health And Human Services</v>
      </c>
      <c r="V921" t="str">
        <f>INDEX('CFDA-Defs'!$A$2:$A$68000,MATCH(I921,'CFDA-Defs'!$B$2:$B$68000))</f>
        <v>Extramural Research Programs in the Neurosciences and Neurological Disorders</v>
      </c>
    </row>
    <row r="922" spans="1:22" x14ac:dyDescent="0.2">
      <c r="A922" s="1">
        <v>41304</v>
      </c>
      <c r="B922" s="1">
        <v>42375</v>
      </c>
      <c r="C922" t="s">
        <v>8963</v>
      </c>
      <c r="D922" t="s">
        <v>8964</v>
      </c>
      <c r="E922" t="s">
        <v>5633</v>
      </c>
      <c r="G922" t="s">
        <v>8965</v>
      </c>
      <c r="H922" t="s">
        <v>8966</v>
      </c>
      <c r="I922">
        <v>93.852999999999994</v>
      </c>
      <c r="J922" s="8">
        <f ca="1">COUNTIF(OFFSET(Unit_CFDAs!A$2,0,0,COUNTA(Unit_CFDAs!A$2:A$68000),1),$I922)</f>
        <v>1</v>
      </c>
      <c r="K922" s="8">
        <f ca="1">COUNTIF(OFFSET(Unit_CFDAs!B$2,0,0,COUNTA(Unit_CFDAs!B$2:B$68000),1),$I922)</f>
        <v>1</v>
      </c>
      <c r="L922" s="8">
        <f ca="1">COUNTIF(OFFSET(Unit_CFDAs!C$2,0,0,COUNTA(Unit_CFDAs!C$2:C$68000),1),$I922)</f>
        <v>1</v>
      </c>
      <c r="M922" s="8">
        <f ca="1">COUNTIF(OFFSET(Unit_CFDAs!D$2,0,0,COUNTA(Unit_CFDAs!D$2:D$68000),1),$I922)</f>
        <v>0</v>
      </c>
      <c r="N922" s="8">
        <f ca="1">COUNTIF(OFFSET(Unit_CFDAs!E$2,0,0,COUNTA(Unit_CFDAs!E$2:E$68000),1),$I922)</f>
        <v>0</v>
      </c>
      <c r="O922" s="9">
        <f ca="1">COUNTIF(OFFSET(Unit_CFDAs!F$2,0,0,COUNTA(Unit_CFDAs!F$2:F$68000),1),$I922)</f>
        <v>0</v>
      </c>
      <c r="P922" s="11">
        <f ca="1">COUNTIF(OFFSET(Unit_CFDAs!G$2,0,0,COUNTA(Unit_CFDAs!G$2:G$68000),1),$I922)</f>
        <v>0</v>
      </c>
      <c r="Q922" s="11">
        <f ca="1">COUNTIF(OFFSET(Unit_CFDAs!H$2,0,0,COUNTA(Unit_CFDAs!H$2:H$68000),1),$I922)</f>
        <v>0</v>
      </c>
      <c r="R922" s="11">
        <f ca="1">COUNTIF(OFFSET(Unit_CFDAs!I$2,0,0,COUNTA(Unit_CFDAs!I$2:I$68000),1),$I922)</f>
        <v>1</v>
      </c>
      <c r="S922" s="11">
        <f ca="1">COUNTIF(OFFSET(Unit_CFDAs!J$2,0,0,COUNTA(Unit_CFDAs!J$2:J$68000),1),$I922)</f>
        <v>0</v>
      </c>
      <c r="T922" s="11">
        <f ca="1">COUNTIF(OFFSET(Unit_CFDAs!K$2,0,0,COUNTA(Unit_CFDAs!K$2:K$68000),1),$I922)</f>
        <v>0</v>
      </c>
      <c r="U922" t="str">
        <f>INDEX('CFDA-Defs'!$C$2:$C$68000,MATCH(I922,'CFDA-Defs'!$B$2:$B$68000))</f>
        <v>National Institutes Of Health, Department Of Health And Human Services</v>
      </c>
      <c r="V922" t="str">
        <f>INDEX('CFDA-Defs'!$A$2:$A$68000,MATCH(I922,'CFDA-Defs'!$B$2:$B$68000))</f>
        <v>Extramural Research Programs in the Neurosciences and Neurological Disorders</v>
      </c>
    </row>
    <row r="923" spans="1:22" x14ac:dyDescent="0.2">
      <c r="A923" s="1">
        <v>41292</v>
      </c>
      <c r="B923" s="1">
        <v>41400</v>
      </c>
      <c r="C923" t="s">
        <v>8959</v>
      </c>
      <c r="D923" t="s">
        <v>8960</v>
      </c>
      <c r="E923" t="s">
        <v>5633</v>
      </c>
      <c r="G923" t="s">
        <v>8961</v>
      </c>
      <c r="H923" t="s">
        <v>8962</v>
      </c>
      <c r="I923">
        <v>93.852999999999994</v>
      </c>
      <c r="J923" s="8">
        <f ca="1">COUNTIF(OFFSET(Unit_CFDAs!A$2,0,0,COUNTA(Unit_CFDAs!A$2:A$68000),1),$I923)</f>
        <v>1</v>
      </c>
      <c r="K923" s="8">
        <f ca="1">COUNTIF(OFFSET(Unit_CFDAs!B$2,0,0,COUNTA(Unit_CFDAs!B$2:B$68000),1),$I923)</f>
        <v>1</v>
      </c>
      <c r="L923" s="8">
        <f ca="1">COUNTIF(OFFSET(Unit_CFDAs!C$2,0,0,COUNTA(Unit_CFDAs!C$2:C$68000),1),$I923)</f>
        <v>1</v>
      </c>
      <c r="M923" s="8">
        <f ca="1">COUNTIF(OFFSET(Unit_CFDAs!D$2,0,0,COUNTA(Unit_CFDAs!D$2:D$68000),1),$I923)</f>
        <v>0</v>
      </c>
      <c r="N923" s="8">
        <f ca="1">COUNTIF(OFFSET(Unit_CFDAs!E$2,0,0,COUNTA(Unit_CFDAs!E$2:E$68000),1),$I923)</f>
        <v>0</v>
      </c>
      <c r="O923" s="9">
        <f ca="1">COUNTIF(OFFSET(Unit_CFDAs!F$2,0,0,COUNTA(Unit_CFDAs!F$2:F$68000),1),$I923)</f>
        <v>0</v>
      </c>
      <c r="P923" s="11">
        <f ca="1">COUNTIF(OFFSET(Unit_CFDAs!G$2,0,0,COUNTA(Unit_CFDAs!G$2:G$68000),1),$I923)</f>
        <v>0</v>
      </c>
      <c r="Q923" s="11">
        <f ca="1">COUNTIF(OFFSET(Unit_CFDAs!H$2,0,0,COUNTA(Unit_CFDAs!H$2:H$68000),1),$I923)</f>
        <v>0</v>
      </c>
      <c r="R923" s="11">
        <f ca="1">COUNTIF(OFFSET(Unit_CFDAs!I$2,0,0,COUNTA(Unit_CFDAs!I$2:I$68000),1),$I923)</f>
        <v>1</v>
      </c>
      <c r="S923" s="11">
        <f ca="1">COUNTIF(OFFSET(Unit_CFDAs!J$2,0,0,COUNTA(Unit_CFDAs!J$2:J$68000),1),$I923)</f>
        <v>0</v>
      </c>
      <c r="T923" s="11">
        <f ca="1">COUNTIF(OFFSET(Unit_CFDAs!K$2,0,0,COUNTA(Unit_CFDAs!K$2:K$68000),1),$I923)</f>
        <v>0</v>
      </c>
      <c r="U923" t="str">
        <f>INDEX('CFDA-Defs'!$C$2:$C$68000,MATCH(I923,'CFDA-Defs'!$B$2:$B$68000))</f>
        <v>National Institutes Of Health, Department Of Health And Human Services</v>
      </c>
      <c r="V923" t="str">
        <f>INDEX('CFDA-Defs'!$A$2:$A$68000,MATCH(I923,'CFDA-Defs'!$B$2:$B$68000))</f>
        <v>Extramural Research Programs in the Neurosciences and Neurological Disorders</v>
      </c>
    </row>
    <row r="924" spans="1:22" x14ac:dyDescent="0.2">
      <c r="A924" s="1">
        <v>41283</v>
      </c>
      <c r="B924" s="1">
        <v>42375</v>
      </c>
      <c r="C924" t="s">
        <v>9369</v>
      </c>
      <c r="D924" t="s">
        <v>7594</v>
      </c>
      <c r="E924" t="s">
        <v>5633</v>
      </c>
      <c r="G924" t="s">
        <v>9370</v>
      </c>
      <c r="H924" t="s">
        <v>9371</v>
      </c>
      <c r="I924">
        <v>93.852999999999994</v>
      </c>
      <c r="J924" s="8">
        <f ca="1">COUNTIF(OFFSET(Unit_CFDAs!A$2,0,0,COUNTA(Unit_CFDAs!A$2:A$68000),1),$I924)</f>
        <v>1</v>
      </c>
      <c r="K924" s="8">
        <f ca="1">COUNTIF(OFFSET(Unit_CFDAs!B$2,0,0,COUNTA(Unit_CFDAs!B$2:B$68000),1),$I924)</f>
        <v>1</v>
      </c>
      <c r="L924" s="8">
        <f ca="1">COUNTIF(OFFSET(Unit_CFDAs!C$2,0,0,COUNTA(Unit_CFDAs!C$2:C$68000),1),$I924)</f>
        <v>1</v>
      </c>
      <c r="M924" s="8">
        <f ca="1">COUNTIF(OFFSET(Unit_CFDAs!D$2,0,0,COUNTA(Unit_CFDAs!D$2:D$68000),1),$I924)</f>
        <v>0</v>
      </c>
      <c r="N924" s="8">
        <f ca="1">COUNTIF(OFFSET(Unit_CFDAs!E$2,0,0,COUNTA(Unit_CFDAs!E$2:E$68000),1),$I924)</f>
        <v>0</v>
      </c>
      <c r="O924" s="9">
        <f ca="1">COUNTIF(OFFSET(Unit_CFDAs!F$2,0,0,COUNTA(Unit_CFDAs!F$2:F$68000),1),$I924)</f>
        <v>0</v>
      </c>
      <c r="P924" s="11">
        <f ca="1">COUNTIF(OFFSET(Unit_CFDAs!G$2,0,0,COUNTA(Unit_CFDAs!G$2:G$68000),1),$I924)</f>
        <v>0</v>
      </c>
      <c r="Q924" s="11">
        <f ca="1">COUNTIF(OFFSET(Unit_CFDAs!H$2,0,0,COUNTA(Unit_CFDAs!H$2:H$68000),1),$I924)</f>
        <v>0</v>
      </c>
      <c r="R924" s="11">
        <f ca="1">COUNTIF(OFFSET(Unit_CFDAs!I$2,0,0,COUNTA(Unit_CFDAs!I$2:I$68000),1),$I924)</f>
        <v>1</v>
      </c>
      <c r="S924" s="11">
        <f ca="1">COUNTIF(OFFSET(Unit_CFDAs!J$2,0,0,COUNTA(Unit_CFDAs!J$2:J$68000),1),$I924)</f>
        <v>0</v>
      </c>
      <c r="T924" s="11">
        <f ca="1">COUNTIF(OFFSET(Unit_CFDAs!K$2,0,0,COUNTA(Unit_CFDAs!K$2:K$68000),1),$I924)</f>
        <v>0</v>
      </c>
      <c r="U924" t="str">
        <f>INDEX('CFDA-Defs'!$C$2:$C$68000,MATCH(I924,'CFDA-Defs'!$B$2:$B$68000))</f>
        <v>National Institutes Of Health, Department Of Health And Human Services</v>
      </c>
      <c r="V924" t="str">
        <f>INDEX('CFDA-Defs'!$A$2:$A$68000,MATCH(I924,'CFDA-Defs'!$B$2:$B$68000))</f>
        <v>Extramural Research Programs in the Neurosciences and Neurological Disorders</v>
      </c>
    </row>
    <row r="925" spans="1:22" x14ac:dyDescent="0.2">
      <c r="A925" s="1">
        <v>41279</v>
      </c>
      <c r="B925" s="1">
        <v>42375</v>
      </c>
      <c r="C925" t="s">
        <v>9372</v>
      </c>
      <c r="D925" t="s">
        <v>9373</v>
      </c>
      <c r="E925" t="s">
        <v>5633</v>
      </c>
      <c r="G925" t="s">
        <v>9374</v>
      </c>
      <c r="H925" t="s">
        <v>9375</v>
      </c>
      <c r="I925">
        <v>93.852999999999994</v>
      </c>
      <c r="J925" s="8">
        <f ca="1">COUNTIF(OFFSET(Unit_CFDAs!A$2,0,0,COUNTA(Unit_CFDAs!A$2:A$68000),1),$I925)</f>
        <v>1</v>
      </c>
      <c r="K925" s="8">
        <f ca="1">COUNTIF(OFFSET(Unit_CFDAs!B$2,0,0,COUNTA(Unit_CFDAs!B$2:B$68000),1),$I925)</f>
        <v>1</v>
      </c>
      <c r="L925" s="8">
        <f ca="1">COUNTIF(OFFSET(Unit_CFDAs!C$2,0,0,COUNTA(Unit_CFDAs!C$2:C$68000),1),$I925)</f>
        <v>1</v>
      </c>
      <c r="M925" s="8">
        <f ca="1">COUNTIF(OFFSET(Unit_CFDAs!D$2,0,0,COUNTA(Unit_CFDAs!D$2:D$68000),1),$I925)</f>
        <v>0</v>
      </c>
      <c r="N925" s="8">
        <f ca="1">COUNTIF(OFFSET(Unit_CFDAs!E$2,0,0,COUNTA(Unit_CFDAs!E$2:E$68000),1),$I925)</f>
        <v>0</v>
      </c>
      <c r="O925" s="9">
        <f ca="1">COUNTIF(OFFSET(Unit_CFDAs!F$2,0,0,COUNTA(Unit_CFDAs!F$2:F$68000),1),$I925)</f>
        <v>0</v>
      </c>
      <c r="P925" s="11">
        <f ca="1">COUNTIF(OFFSET(Unit_CFDAs!G$2,0,0,COUNTA(Unit_CFDAs!G$2:G$68000),1),$I925)</f>
        <v>0</v>
      </c>
      <c r="Q925" s="11">
        <f ca="1">COUNTIF(OFFSET(Unit_CFDAs!H$2,0,0,COUNTA(Unit_CFDAs!H$2:H$68000),1),$I925)</f>
        <v>0</v>
      </c>
      <c r="R925" s="11">
        <f ca="1">COUNTIF(OFFSET(Unit_CFDAs!I$2,0,0,COUNTA(Unit_CFDAs!I$2:I$68000),1),$I925)</f>
        <v>1</v>
      </c>
      <c r="S925" s="11">
        <f ca="1">COUNTIF(OFFSET(Unit_CFDAs!J$2,0,0,COUNTA(Unit_CFDAs!J$2:J$68000),1),$I925)</f>
        <v>0</v>
      </c>
      <c r="T925" s="11">
        <f ca="1">COUNTIF(OFFSET(Unit_CFDAs!K$2,0,0,COUNTA(Unit_CFDAs!K$2:K$68000),1),$I925)</f>
        <v>0</v>
      </c>
      <c r="U925" t="str">
        <f>INDEX('CFDA-Defs'!$C$2:$C$68000,MATCH(I925,'CFDA-Defs'!$B$2:$B$68000))</f>
        <v>National Institutes Of Health, Department Of Health And Human Services</v>
      </c>
      <c r="V925" t="str">
        <f>INDEX('CFDA-Defs'!$A$2:$A$68000,MATCH(I925,'CFDA-Defs'!$B$2:$B$68000))</f>
        <v>Extramural Research Programs in the Neurosciences and Neurological Disorders</v>
      </c>
    </row>
    <row r="926" spans="1:22" x14ac:dyDescent="0.2">
      <c r="A926" s="1">
        <v>41202</v>
      </c>
      <c r="B926" s="1">
        <v>41645</v>
      </c>
      <c r="C926" t="s">
        <v>8592</v>
      </c>
      <c r="D926" t="s">
        <v>8593</v>
      </c>
      <c r="E926" t="s">
        <v>5633</v>
      </c>
      <c r="G926" t="s">
        <v>8594</v>
      </c>
      <c r="H926" t="s">
        <v>8595</v>
      </c>
      <c r="I926">
        <v>93.852999999999994</v>
      </c>
      <c r="J926" s="8">
        <f ca="1">COUNTIF(OFFSET(Unit_CFDAs!A$2,0,0,COUNTA(Unit_CFDAs!A$2:A$68000),1),$I926)</f>
        <v>1</v>
      </c>
      <c r="K926" s="8">
        <f ca="1">COUNTIF(OFFSET(Unit_CFDAs!B$2,0,0,COUNTA(Unit_CFDAs!B$2:B$68000),1),$I926)</f>
        <v>1</v>
      </c>
      <c r="L926" s="8">
        <f ca="1">COUNTIF(OFFSET(Unit_CFDAs!C$2,0,0,COUNTA(Unit_CFDAs!C$2:C$68000),1),$I926)</f>
        <v>1</v>
      </c>
      <c r="M926" s="8">
        <f ca="1">COUNTIF(OFFSET(Unit_CFDAs!D$2,0,0,COUNTA(Unit_CFDAs!D$2:D$68000),1),$I926)</f>
        <v>0</v>
      </c>
      <c r="N926" s="8">
        <f ca="1">COUNTIF(OFFSET(Unit_CFDAs!E$2,0,0,COUNTA(Unit_CFDAs!E$2:E$68000),1),$I926)</f>
        <v>0</v>
      </c>
      <c r="O926" s="9">
        <f ca="1">COUNTIF(OFFSET(Unit_CFDAs!F$2,0,0,COUNTA(Unit_CFDAs!F$2:F$68000),1),$I926)</f>
        <v>0</v>
      </c>
      <c r="P926" s="11">
        <f ca="1">COUNTIF(OFFSET(Unit_CFDAs!G$2,0,0,COUNTA(Unit_CFDAs!G$2:G$68000),1),$I926)</f>
        <v>0</v>
      </c>
      <c r="Q926" s="11">
        <f ca="1">COUNTIF(OFFSET(Unit_CFDAs!H$2,0,0,COUNTA(Unit_CFDAs!H$2:H$68000),1),$I926)</f>
        <v>0</v>
      </c>
      <c r="R926" s="11">
        <f ca="1">COUNTIF(OFFSET(Unit_CFDAs!I$2,0,0,COUNTA(Unit_CFDAs!I$2:I$68000),1),$I926)</f>
        <v>1</v>
      </c>
      <c r="S926" s="11">
        <f ca="1">COUNTIF(OFFSET(Unit_CFDAs!J$2,0,0,COUNTA(Unit_CFDAs!J$2:J$68000),1),$I926)</f>
        <v>0</v>
      </c>
      <c r="T926" s="11">
        <f ca="1">COUNTIF(OFFSET(Unit_CFDAs!K$2,0,0,COUNTA(Unit_CFDAs!K$2:K$68000),1),$I926)</f>
        <v>0</v>
      </c>
      <c r="U926" t="str">
        <f>INDEX('CFDA-Defs'!$C$2:$C$68000,MATCH(I926,'CFDA-Defs'!$B$2:$B$68000))</f>
        <v>National Institutes Of Health, Department Of Health And Human Services</v>
      </c>
      <c r="V926" t="str">
        <f>INDEX('CFDA-Defs'!$A$2:$A$68000,MATCH(I926,'CFDA-Defs'!$B$2:$B$68000))</f>
        <v>Extramural Research Programs in the Neurosciences and Neurological Disorders</v>
      </c>
    </row>
    <row r="927" spans="1:22" x14ac:dyDescent="0.2">
      <c r="A927" s="1">
        <v>41184</v>
      </c>
      <c r="B927" s="1">
        <v>42253</v>
      </c>
      <c r="C927" t="s">
        <v>8441</v>
      </c>
      <c r="D927" t="s">
        <v>8442</v>
      </c>
      <c r="E927" t="s">
        <v>5633</v>
      </c>
      <c r="G927" t="s">
        <v>8443</v>
      </c>
      <c r="H927" t="s">
        <v>8444</v>
      </c>
      <c r="I927">
        <v>93.852999999999994</v>
      </c>
      <c r="J927" s="8">
        <f ca="1">COUNTIF(OFFSET(Unit_CFDAs!A$2,0,0,COUNTA(Unit_CFDAs!A$2:A$68000),1),$I927)</f>
        <v>1</v>
      </c>
      <c r="K927" s="8">
        <f ca="1">COUNTIF(OFFSET(Unit_CFDAs!B$2,0,0,COUNTA(Unit_CFDAs!B$2:B$68000),1),$I927)</f>
        <v>1</v>
      </c>
      <c r="L927" s="8">
        <f ca="1">COUNTIF(OFFSET(Unit_CFDAs!C$2,0,0,COUNTA(Unit_CFDAs!C$2:C$68000),1),$I927)</f>
        <v>1</v>
      </c>
      <c r="M927" s="8">
        <f ca="1">COUNTIF(OFFSET(Unit_CFDAs!D$2,0,0,COUNTA(Unit_CFDAs!D$2:D$68000),1),$I927)</f>
        <v>0</v>
      </c>
      <c r="N927" s="8">
        <f ca="1">COUNTIF(OFFSET(Unit_CFDAs!E$2,0,0,COUNTA(Unit_CFDAs!E$2:E$68000),1),$I927)</f>
        <v>0</v>
      </c>
      <c r="O927" s="9">
        <f ca="1">COUNTIF(OFFSET(Unit_CFDAs!F$2,0,0,COUNTA(Unit_CFDAs!F$2:F$68000),1),$I927)</f>
        <v>0</v>
      </c>
      <c r="P927" s="11">
        <f ca="1">COUNTIF(OFFSET(Unit_CFDAs!G$2,0,0,COUNTA(Unit_CFDAs!G$2:G$68000),1),$I927)</f>
        <v>0</v>
      </c>
      <c r="Q927" s="11">
        <f ca="1">COUNTIF(OFFSET(Unit_CFDAs!H$2,0,0,COUNTA(Unit_CFDAs!H$2:H$68000),1),$I927)</f>
        <v>0</v>
      </c>
      <c r="R927" s="11">
        <f ca="1">COUNTIF(OFFSET(Unit_CFDAs!I$2,0,0,COUNTA(Unit_CFDAs!I$2:I$68000),1),$I927)</f>
        <v>1</v>
      </c>
      <c r="S927" s="11">
        <f ca="1">COUNTIF(OFFSET(Unit_CFDAs!J$2,0,0,COUNTA(Unit_CFDAs!J$2:J$68000),1),$I927)</f>
        <v>0</v>
      </c>
      <c r="T927" s="11">
        <f ca="1">COUNTIF(OFFSET(Unit_CFDAs!K$2,0,0,COUNTA(Unit_CFDAs!K$2:K$68000),1),$I927)</f>
        <v>0</v>
      </c>
      <c r="U927" t="str">
        <f>INDEX('CFDA-Defs'!$C$2:$C$68000,MATCH(I927,'CFDA-Defs'!$B$2:$B$68000))</f>
        <v>National Institutes Of Health, Department Of Health And Human Services</v>
      </c>
      <c r="V927" t="str">
        <f>INDEX('CFDA-Defs'!$A$2:$A$68000,MATCH(I927,'CFDA-Defs'!$B$2:$B$68000))</f>
        <v>Extramural Research Programs in the Neurosciences and Neurological Disorders</v>
      </c>
    </row>
    <row r="928" spans="1:22" x14ac:dyDescent="0.2">
      <c r="A928" s="1">
        <v>41082</v>
      </c>
      <c r="B928" s="1">
        <v>42130</v>
      </c>
      <c r="C928" t="s">
        <v>7772</v>
      </c>
      <c r="D928" t="s">
        <v>7773</v>
      </c>
      <c r="E928" t="s">
        <v>5633</v>
      </c>
      <c r="G928" t="s">
        <v>7774</v>
      </c>
      <c r="H928" t="s">
        <v>7775</v>
      </c>
      <c r="I928">
        <v>93.852999999999994</v>
      </c>
      <c r="J928" s="8">
        <f ca="1">COUNTIF(OFFSET(Unit_CFDAs!A$2,0,0,COUNTA(Unit_CFDAs!A$2:A$68000),1),$I928)</f>
        <v>1</v>
      </c>
      <c r="K928" s="8">
        <f ca="1">COUNTIF(OFFSET(Unit_CFDAs!B$2,0,0,COUNTA(Unit_CFDAs!B$2:B$68000),1),$I928)</f>
        <v>1</v>
      </c>
      <c r="L928" s="8">
        <f ca="1">COUNTIF(OFFSET(Unit_CFDAs!C$2,0,0,COUNTA(Unit_CFDAs!C$2:C$68000),1),$I928)</f>
        <v>1</v>
      </c>
      <c r="M928" s="8">
        <f ca="1">COUNTIF(OFFSET(Unit_CFDAs!D$2,0,0,COUNTA(Unit_CFDAs!D$2:D$68000),1),$I928)</f>
        <v>0</v>
      </c>
      <c r="N928" s="8">
        <f ca="1">COUNTIF(OFFSET(Unit_CFDAs!E$2,0,0,COUNTA(Unit_CFDAs!E$2:E$68000),1),$I928)</f>
        <v>0</v>
      </c>
      <c r="O928" s="9">
        <f ca="1">COUNTIF(OFFSET(Unit_CFDAs!F$2,0,0,COUNTA(Unit_CFDAs!F$2:F$68000),1),$I928)</f>
        <v>0</v>
      </c>
      <c r="P928" s="11">
        <f ca="1">COUNTIF(OFFSET(Unit_CFDAs!G$2,0,0,COUNTA(Unit_CFDAs!G$2:G$68000),1),$I928)</f>
        <v>0</v>
      </c>
      <c r="Q928" s="11">
        <f ca="1">COUNTIF(OFFSET(Unit_CFDAs!H$2,0,0,COUNTA(Unit_CFDAs!H$2:H$68000),1),$I928)</f>
        <v>0</v>
      </c>
      <c r="R928" s="11">
        <f ca="1">COUNTIF(OFFSET(Unit_CFDAs!I$2,0,0,COUNTA(Unit_CFDAs!I$2:I$68000),1),$I928)</f>
        <v>1</v>
      </c>
      <c r="S928" s="11">
        <f ca="1">COUNTIF(OFFSET(Unit_CFDAs!J$2,0,0,COUNTA(Unit_CFDAs!J$2:J$68000),1),$I928)</f>
        <v>0</v>
      </c>
      <c r="T928" s="11">
        <f ca="1">COUNTIF(OFFSET(Unit_CFDAs!K$2,0,0,COUNTA(Unit_CFDAs!K$2:K$68000),1),$I928)</f>
        <v>0</v>
      </c>
      <c r="U928" t="str">
        <f>INDEX('CFDA-Defs'!$C$2:$C$68000,MATCH(I928,'CFDA-Defs'!$B$2:$B$68000))</f>
        <v>National Institutes Of Health, Department Of Health And Human Services</v>
      </c>
      <c r="V928" t="str">
        <f>INDEX('CFDA-Defs'!$A$2:$A$68000,MATCH(I928,'CFDA-Defs'!$B$2:$B$68000))</f>
        <v>Extramural Research Programs in the Neurosciences and Neurological Disorders</v>
      </c>
    </row>
    <row r="929" spans="1:22" x14ac:dyDescent="0.2">
      <c r="A929" s="1">
        <v>41026</v>
      </c>
      <c r="B929" s="1">
        <v>42130</v>
      </c>
      <c r="C929" t="s">
        <v>7776</v>
      </c>
      <c r="D929" t="s">
        <v>7777</v>
      </c>
      <c r="E929" t="s">
        <v>5633</v>
      </c>
      <c r="G929" t="s">
        <v>7778</v>
      </c>
      <c r="H929" t="s">
        <v>7779</v>
      </c>
      <c r="I929">
        <v>93.852999999999994</v>
      </c>
      <c r="J929" s="8">
        <f ca="1">COUNTIF(OFFSET(Unit_CFDAs!A$2,0,0,COUNTA(Unit_CFDAs!A$2:A$68000),1),$I929)</f>
        <v>1</v>
      </c>
      <c r="K929" s="8">
        <f ca="1">COUNTIF(OFFSET(Unit_CFDAs!B$2,0,0,COUNTA(Unit_CFDAs!B$2:B$68000),1),$I929)</f>
        <v>1</v>
      </c>
      <c r="L929" s="8">
        <f ca="1">COUNTIF(OFFSET(Unit_CFDAs!C$2,0,0,COUNTA(Unit_CFDAs!C$2:C$68000),1),$I929)</f>
        <v>1</v>
      </c>
      <c r="M929" s="8">
        <f ca="1">COUNTIF(OFFSET(Unit_CFDAs!D$2,0,0,COUNTA(Unit_CFDAs!D$2:D$68000),1),$I929)</f>
        <v>0</v>
      </c>
      <c r="N929" s="8">
        <f ca="1">COUNTIF(OFFSET(Unit_CFDAs!E$2,0,0,COUNTA(Unit_CFDAs!E$2:E$68000),1),$I929)</f>
        <v>0</v>
      </c>
      <c r="O929" s="9">
        <f ca="1">COUNTIF(OFFSET(Unit_CFDAs!F$2,0,0,COUNTA(Unit_CFDAs!F$2:F$68000),1),$I929)</f>
        <v>0</v>
      </c>
      <c r="P929" s="11">
        <f ca="1">COUNTIF(OFFSET(Unit_CFDAs!G$2,0,0,COUNTA(Unit_CFDAs!G$2:G$68000),1),$I929)</f>
        <v>0</v>
      </c>
      <c r="Q929" s="11">
        <f ca="1">COUNTIF(OFFSET(Unit_CFDAs!H$2,0,0,COUNTA(Unit_CFDAs!H$2:H$68000),1),$I929)</f>
        <v>0</v>
      </c>
      <c r="R929" s="11">
        <f ca="1">COUNTIF(OFFSET(Unit_CFDAs!I$2,0,0,COUNTA(Unit_CFDAs!I$2:I$68000),1),$I929)</f>
        <v>1</v>
      </c>
      <c r="S929" s="11">
        <f ca="1">COUNTIF(OFFSET(Unit_CFDAs!J$2,0,0,COUNTA(Unit_CFDAs!J$2:J$68000),1),$I929)</f>
        <v>0</v>
      </c>
      <c r="T929" s="11">
        <f ca="1">COUNTIF(OFFSET(Unit_CFDAs!K$2,0,0,COUNTA(Unit_CFDAs!K$2:K$68000),1),$I929)</f>
        <v>0</v>
      </c>
      <c r="U929" t="str">
        <f>INDEX('CFDA-Defs'!$C$2:$C$68000,MATCH(I929,'CFDA-Defs'!$B$2:$B$68000))</f>
        <v>National Institutes Of Health, Department Of Health And Human Services</v>
      </c>
      <c r="V929" t="str">
        <f>INDEX('CFDA-Defs'!$A$2:$A$68000,MATCH(I929,'CFDA-Defs'!$B$2:$B$68000))</f>
        <v>Extramural Research Programs in the Neurosciences and Neurological Disorders</v>
      </c>
    </row>
    <row r="930" spans="1:22" x14ac:dyDescent="0.2">
      <c r="A930" s="1">
        <v>41026</v>
      </c>
      <c r="B930" s="1">
        <v>42130</v>
      </c>
      <c r="C930" t="s">
        <v>7780</v>
      </c>
      <c r="D930" t="s">
        <v>7781</v>
      </c>
      <c r="E930" t="s">
        <v>5633</v>
      </c>
      <c r="G930" t="s">
        <v>7782</v>
      </c>
      <c r="H930" t="s">
        <v>7783</v>
      </c>
      <c r="I930">
        <v>93.852999999999994</v>
      </c>
      <c r="J930" s="8">
        <f ca="1">COUNTIF(OFFSET(Unit_CFDAs!A$2,0,0,COUNTA(Unit_CFDAs!A$2:A$68000),1),$I930)</f>
        <v>1</v>
      </c>
      <c r="K930" s="8">
        <f ca="1">COUNTIF(OFFSET(Unit_CFDAs!B$2,0,0,COUNTA(Unit_CFDAs!B$2:B$68000),1),$I930)</f>
        <v>1</v>
      </c>
      <c r="L930" s="8">
        <f ca="1">COUNTIF(OFFSET(Unit_CFDAs!C$2,0,0,COUNTA(Unit_CFDAs!C$2:C$68000),1),$I930)</f>
        <v>1</v>
      </c>
      <c r="M930" s="8">
        <f ca="1">COUNTIF(OFFSET(Unit_CFDAs!D$2,0,0,COUNTA(Unit_CFDAs!D$2:D$68000),1),$I930)</f>
        <v>0</v>
      </c>
      <c r="N930" s="8">
        <f ca="1">COUNTIF(OFFSET(Unit_CFDAs!E$2,0,0,COUNTA(Unit_CFDAs!E$2:E$68000),1),$I930)</f>
        <v>0</v>
      </c>
      <c r="O930" s="9">
        <f ca="1">COUNTIF(OFFSET(Unit_CFDAs!F$2,0,0,COUNTA(Unit_CFDAs!F$2:F$68000),1),$I930)</f>
        <v>0</v>
      </c>
      <c r="P930" s="11">
        <f ca="1">COUNTIF(OFFSET(Unit_CFDAs!G$2,0,0,COUNTA(Unit_CFDAs!G$2:G$68000),1),$I930)</f>
        <v>0</v>
      </c>
      <c r="Q930" s="11">
        <f ca="1">COUNTIF(OFFSET(Unit_CFDAs!H$2,0,0,COUNTA(Unit_CFDAs!H$2:H$68000),1),$I930)</f>
        <v>0</v>
      </c>
      <c r="R930" s="11">
        <f ca="1">COUNTIF(OFFSET(Unit_CFDAs!I$2,0,0,COUNTA(Unit_CFDAs!I$2:I$68000),1),$I930)</f>
        <v>1</v>
      </c>
      <c r="S930" s="11">
        <f ca="1">COUNTIF(OFFSET(Unit_CFDAs!J$2,0,0,COUNTA(Unit_CFDAs!J$2:J$68000),1),$I930)</f>
        <v>0</v>
      </c>
      <c r="T930" s="11">
        <f ca="1">COUNTIF(OFFSET(Unit_CFDAs!K$2,0,0,COUNTA(Unit_CFDAs!K$2:K$68000),1),$I930)</f>
        <v>0</v>
      </c>
      <c r="U930" t="str">
        <f>INDEX('CFDA-Defs'!$C$2:$C$68000,MATCH(I930,'CFDA-Defs'!$B$2:$B$68000))</f>
        <v>National Institutes Of Health, Department Of Health And Human Services</v>
      </c>
      <c r="V930" t="str">
        <f>INDEX('CFDA-Defs'!$A$2:$A$68000,MATCH(I930,'CFDA-Defs'!$B$2:$B$68000))</f>
        <v>Extramural Research Programs in the Neurosciences and Neurological Disorders</v>
      </c>
    </row>
    <row r="931" spans="1:22" x14ac:dyDescent="0.2">
      <c r="A931" s="1">
        <v>40995</v>
      </c>
      <c r="B931" s="1">
        <v>41488</v>
      </c>
      <c r="C931" t="s">
        <v>7784</v>
      </c>
      <c r="D931" t="s">
        <v>7785</v>
      </c>
      <c r="E931" t="s">
        <v>5633</v>
      </c>
      <c r="G931" t="s">
        <v>7786</v>
      </c>
      <c r="H931" t="s">
        <v>7787</v>
      </c>
      <c r="I931">
        <v>93.852999999999994</v>
      </c>
      <c r="J931" s="8">
        <f ca="1">COUNTIF(OFFSET(Unit_CFDAs!A$2,0,0,COUNTA(Unit_CFDAs!A$2:A$68000),1),$I931)</f>
        <v>1</v>
      </c>
      <c r="K931" s="8">
        <f ca="1">COUNTIF(OFFSET(Unit_CFDAs!B$2,0,0,COUNTA(Unit_CFDAs!B$2:B$68000),1),$I931)</f>
        <v>1</v>
      </c>
      <c r="L931" s="8">
        <f ca="1">COUNTIF(OFFSET(Unit_CFDAs!C$2,0,0,COUNTA(Unit_CFDAs!C$2:C$68000),1),$I931)</f>
        <v>1</v>
      </c>
      <c r="M931" s="8">
        <f ca="1">COUNTIF(OFFSET(Unit_CFDAs!D$2,0,0,COUNTA(Unit_CFDAs!D$2:D$68000),1),$I931)</f>
        <v>0</v>
      </c>
      <c r="N931" s="8">
        <f ca="1">COUNTIF(OFFSET(Unit_CFDAs!E$2,0,0,COUNTA(Unit_CFDAs!E$2:E$68000),1),$I931)</f>
        <v>0</v>
      </c>
      <c r="O931" s="9">
        <f ca="1">COUNTIF(OFFSET(Unit_CFDAs!F$2,0,0,COUNTA(Unit_CFDAs!F$2:F$68000),1),$I931)</f>
        <v>0</v>
      </c>
      <c r="P931" s="11">
        <f ca="1">COUNTIF(OFFSET(Unit_CFDAs!G$2,0,0,COUNTA(Unit_CFDAs!G$2:G$68000),1),$I931)</f>
        <v>0</v>
      </c>
      <c r="Q931" s="11">
        <f ca="1">COUNTIF(OFFSET(Unit_CFDAs!H$2,0,0,COUNTA(Unit_CFDAs!H$2:H$68000),1),$I931)</f>
        <v>0</v>
      </c>
      <c r="R931" s="11">
        <f ca="1">COUNTIF(OFFSET(Unit_CFDAs!I$2,0,0,COUNTA(Unit_CFDAs!I$2:I$68000),1),$I931)</f>
        <v>1</v>
      </c>
      <c r="S931" s="11">
        <f ca="1">COUNTIF(OFFSET(Unit_CFDAs!J$2,0,0,COUNTA(Unit_CFDAs!J$2:J$68000),1),$I931)</f>
        <v>0</v>
      </c>
      <c r="T931" s="11">
        <f ca="1">COUNTIF(OFFSET(Unit_CFDAs!K$2,0,0,COUNTA(Unit_CFDAs!K$2:K$68000),1),$I931)</f>
        <v>0</v>
      </c>
      <c r="U931" t="str">
        <f>INDEX('CFDA-Defs'!$C$2:$C$68000,MATCH(I931,'CFDA-Defs'!$B$2:$B$68000))</f>
        <v>National Institutes Of Health, Department Of Health And Human Services</v>
      </c>
      <c r="V931" t="str">
        <f>INDEX('CFDA-Defs'!$A$2:$A$68000,MATCH(I931,'CFDA-Defs'!$B$2:$B$68000))</f>
        <v>Extramural Research Programs in the Neurosciences and Neurological Disorders</v>
      </c>
    </row>
    <row r="932" spans="1:22" x14ac:dyDescent="0.2">
      <c r="A932" s="1">
        <v>40962</v>
      </c>
      <c r="B932" s="1">
        <v>41887</v>
      </c>
      <c r="C932" t="s">
        <v>7788</v>
      </c>
      <c r="D932" t="s">
        <v>7789</v>
      </c>
      <c r="E932" t="s">
        <v>5633</v>
      </c>
      <c r="G932" t="s">
        <v>7790</v>
      </c>
      <c r="H932" t="s">
        <v>7791</v>
      </c>
      <c r="I932">
        <v>93.852999999999994</v>
      </c>
      <c r="J932" s="8">
        <f ca="1">COUNTIF(OFFSET(Unit_CFDAs!A$2,0,0,COUNTA(Unit_CFDAs!A$2:A$68000),1),$I932)</f>
        <v>1</v>
      </c>
      <c r="K932" s="8">
        <f ca="1">COUNTIF(OFFSET(Unit_CFDAs!B$2,0,0,COUNTA(Unit_CFDAs!B$2:B$68000),1),$I932)</f>
        <v>1</v>
      </c>
      <c r="L932" s="8">
        <f ca="1">COUNTIF(OFFSET(Unit_CFDAs!C$2,0,0,COUNTA(Unit_CFDAs!C$2:C$68000),1),$I932)</f>
        <v>1</v>
      </c>
      <c r="M932" s="8">
        <f ca="1">COUNTIF(OFFSET(Unit_CFDAs!D$2,0,0,COUNTA(Unit_CFDAs!D$2:D$68000),1),$I932)</f>
        <v>0</v>
      </c>
      <c r="N932" s="8">
        <f ca="1">COUNTIF(OFFSET(Unit_CFDAs!E$2,0,0,COUNTA(Unit_CFDAs!E$2:E$68000),1),$I932)</f>
        <v>0</v>
      </c>
      <c r="O932" s="9">
        <f ca="1">COUNTIF(OFFSET(Unit_CFDAs!F$2,0,0,COUNTA(Unit_CFDAs!F$2:F$68000),1),$I932)</f>
        <v>0</v>
      </c>
      <c r="P932" s="11">
        <f ca="1">COUNTIF(OFFSET(Unit_CFDAs!G$2,0,0,COUNTA(Unit_CFDAs!G$2:G$68000),1),$I932)</f>
        <v>0</v>
      </c>
      <c r="Q932" s="11">
        <f ca="1">COUNTIF(OFFSET(Unit_CFDAs!H$2,0,0,COUNTA(Unit_CFDAs!H$2:H$68000),1),$I932)</f>
        <v>0</v>
      </c>
      <c r="R932" s="11">
        <f ca="1">COUNTIF(OFFSET(Unit_CFDAs!I$2,0,0,COUNTA(Unit_CFDAs!I$2:I$68000),1),$I932)</f>
        <v>1</v>
      </c>
      <c r="S932" s="11">
        <f ca="1">COUNTIF(OFFSET(Unit_CFDAs!J$2,0,0,COUNTA(Unit_CFDAs!J$2:J$68000),1),$I932)</f>
        <v>0</v>
      </c>
      <c r="T932" s="11">
        <f ca="1">COUNTIF(OFFSET(Unit_CFDAs!K$2,0,0,COUNTA(Unit_CFDAs!K$2:K$68000),1),$I932)</f>
        <v>0</v>
      </c>
      <c r="U932" t="str">
        <f>INDEX('CFDA-Defs'!$C$2:$C$68000,MATCH(I932,'CFDA-Defs'!$B$2:$B$68000))</f>
        <v>National Institutes Of Health, Department Of Health And Human Services</v>
      </c>
      <c r="V932" t="str">
        <f>INDEX('CFDA-Defs'!$A$2:$A$68000,MATCH(I932,'CFDA-Defs'!$B$2:$B$68000))</f>
        <v>Extramural Research Programs in the Neurosciences and Neurological Disorders</v>
      </c>
    </row>
    <row r="933" spans="1:22" x14ac:dyDescent="0.2">
      <c r="A933" s="1">
        <v>40844</v>
      </c>
      <c r="B933" s="1">
        <v>41867</v>
      </c>
      <c r="C933" t="s">
        <v>7792</v>
      </c>
      <c r="D933" t="s">
        <v>7793</v>
      </c>
      <c r="E933" t="s">
        <v>5633</v>
      </c>
      <c r="G933" t="s">
        <v>7794</v>
      </c>
      <c r="H933" t="s">
        <v>7795</v>
      </c>
      <c r="I933">
        <v>93.852999999999994</v>
      </c>
      <c r="J933" s="8">
        <f ca="1">COUNTIF(OFFSET(Unit_CFDAs!A$2,0,0,COUNTA(Unit_CFDAs!A$2:A$68000),1),$I933)</f>
        <v>1</v>
      </c>
      <c r="K933" s="8">
        <f ca="1">COUNTIF(OFFSET(Unit_CFDAs!B$2,0,0,COUNTA(Unit_CFDAs!B$2:B$68000),1),$I933)</f>
        <v>1</v>
      </c>
      <c r="L933" s="8">
        <f ca="1">COUNTIF(OFFSET(Unit_CFDAs!C$2,0,0,COUNTA(Unit_CFDAs!C$2:C$68000),1),$I933)</f>
        <v>1</v>
      </c>
      <c r="M933" s="8">
        <f ca="1">COUNTIF(OFFSET(Unit_CFDAs!D$2,0,0,COUNTA(Unit_CFDAs!D$2:D$68000),1),$I933)</f>
        <v>0</v>
      </c>
      <c r="N933" s="8">
        <f ca="1">COUNTIF(OFFSET(Unit_CFDAs!E$2,0,0,COUNTA(Unit_CFDAs!E$2:E$68000),1),$I933)</f>
        <v>0</v>
      </c>
      <c r="O933" s="9">
        <f ca="1">COUNTIF(OFFSET(Unit_CFDAs!F$2,0,0,COUNTA(Unit_CFDAs!F$2:F$68000),1),$I933)</f>
        <v>0</v>
      </c>
      <c r="P933" s="11">
        <f ca="1">COUNTIF(OFFSET(Unit_CFDAs!G$2,0,0,COUNTA(Unit_CFDAs!G$2:G$68000),1),$I933)</f>
        <v>0</v>
      </c>
      <c r="Q933" s="11">
        <f ca="1">COUNTIF(OFFSET(Unit_CFDAs!H$2,0,0,COUNTA(Unit_CFDAs!H$2:H$68000),1),$I933)</f>
        <v>0</v>
      </c>
      <c r="R933" s="11">
        <f ca="1">COUNTIF(OFFSET(Unit_CFDAs!I$2,0,0,COUNTA(Unit_CFDAs!I$2:I$68000),1),$I933)</f>
        <v>1</v>
      </c>
      <c r="S933" s="11">
        <f ca="1">COUNTIF(OFFSET(Unit_CFDAs!J$2,0,0,COUNTA(Unit_CFDAs!J$2:J$68000),1),$I933)</f>
        <v>0</v>
      </c>
      <c r="T933" s="11">
        <f ca="1">COUNTIF(OFFSET(Unit_CFDAs!K$2,0,0,COUNTA(Unit_CFDAs!K$2:K$68000),1),$I933)</f>
        <v>0</v>
      </c>
      <c r="U933" t="str">
        <f>INDEX('CFDA-Defs'!$C$2:$C$68000,MATCH(I933,'CFDA-Defs'!$B$2:$B$68000))</f>
        <v>National Institutes Of Health, Department Of Health And Human Services</v>
      </c>
      <c r="V933" t="str">
        <f>INDEX('CFDA-Defs'!$A$2:$A$68000,MATCH(I933,'CFDA-Defs'!$B$2:$B$68000))</f>
        <v>Extramural Research Programs in the Neurosciences and Neurological Disorders</v>
      </c>
    </row>
    <row r="934" spans="1:22" x14ac:dyDescent="0.2">
      <c r="A934" s="1">
        <v>40662</v>
      </c>
      <c r="B934" s="1">
        <v>41589</v>
      </c>
      <c r="C934" t="s">
        <v>7796</v>
      </c>
      <c r="D934" t="s">
        <v>7797</v>
      </c>
      <c r="E934" t="s">
        <v>5633</v>
      </c>
      <c r="G934" t="s">
        <v>7798</v>
      </c>
      <c r="H934" t="s">
        <v>7799</v>
      </c>
      <c r="I934">
        <v>93.852999999999994</v>
      </c>
      <c r="J934" s="8">
        <f ca="1">COUNTIF(OFFSET(Unit_CFDAs!A$2,0,0,COUNTA(Unit_CFDAs!A$2:A$68000),1),$I934)</f>
        <v>1</v>
      </c>
      <c r="K934" s="8">
        <f ca="1">COUNTIF(OFFSET(Unit_CFDAs!B$2,0,0,COUNTA(Unit_CFDAs!B$2:B$68000),1),$I934)</f>
        <v>1</v>
      </c>
      <c r="L934" s="8">
        <f ca="1">COUNTIF(OFFSET(Unit_CFDAs!C$2,0,0,COUNTA(Unit_CFDAs!C$2:C$68000),1),$I934)</f>
        <v>1</v>
      </c>
      <c r="M934" s="8">
        <f ca="1">COUNTIF(OFFSET(Unit_CFDAs!D$2,0,0,COUNTA(Unit_CFDAs!D$2:D$68000),1),$I934)</f>
        <v>0</v>
      </c>
      <c r="N934" s="8">
        <f ca="1">COUNTIF(OFFSET(Unit_CFDAs!E$2,0,0,COUNTA(Unit_CFDAs!E$2:E$68000),1),$I934)</f>
        <v>0</v>
      </c>
      <c r="O934" s="9">
        <f ca="1">COUNTIF(OFFSET(Unit_CFDAs!F$2,0,0,COUNTA(Unit_CFDAs!F$2:F$68000),1),$I934)</f>
        <v>0</v>
      </c>
      <c r="P934" s="11">
        <f ca="1">COUNTIF(OFFSET(Unit_CFDAs!G$2,0,0,COUNTA(Unit_CFDAs!G$2:G$68000),1),$I934)</f>
        <v>0</v>
      </c>
      <c r="Q934" s="11">
        <f ca="1">COUNTIF(OFFSET(Unit_CFDAs!H$2,0,0,COUNTA(Unit_CFDAs!H$2:H$68000),1),$I934)</f>
        <v>0</v>
      </c>
      <c r="R934" s="11">
        <f ca="1">COUNTIF(OFFSET(Unit_CFDAs!I$2,0,0,COUNTA(Unit_CFDAs!I$2:I$68000),1),$I934)</f>
        <v>1</v>
      </c>
      <c r="S934" s="11">
        <f ca="1">COUNTIF(OFFSET(Unit_CFDAs!J$2,0,0,COUNTA(Unit_CFDAs!J$2:J$68000),1),$I934)</f>
        <v>0</v>
      </c>
      <c r="T934" s="11">
        <f ca="1">COUNTIF(OFFSET(Unit_CFDAs!K$2,0,0,COUNTA(Unit_CFDAs!K$2:K$68000),1),$I934)</f>
        <v>0</v>
      </c>
      <c r="U934" t="str">
        <f>INDEX('CFDA-Defs'!$C$2:$C$68000,MATCH(I934,'CFDA-Defs'!$B$2:$B$68000))</f>
        <v>National Institutes Of Health, Department Of Health And Human Services</v>
      </c>
      <c r="V934" t="str">
        <f>INDEX('CFDA-Defs'!$A$2:$A$68000,MATCH(I934,'CFDA-Defs'!$B$2:$B$68000))</f>
        <v>Extramural Research Programs in the Neurosciences and Neurological Disorders</v>
      </c>
    </row>
    <row r="935" spans="1:22" x14ac:dyDescent="0.2">
      <c r="A935" s="1">
        <v>40523</v>
      </c>
      <c r="B935" s="1">
        <v>41645</v>
      </c>
      <c r="C935" t="s">
        <v>7800</v>
      </c>
      <c r="D935" t="s">
        <v>7801</v>
      </c>
      <c r="E935" t="s">
        <v>5633</v>
      </c>
      <c r="F935">
        <v>750000</v>
      </c>
      <c r="G935" t="s">
        <v>7802</v>
      </c>
      <c r="H935" t="s">
        <v>7803</v>
      </c>
      <c r="I935">
        <v>93.852999999999994</v>
      </c>
      <c r="J935" s="8">
        <f ca="1">COUNTIF(OFFSET(Unit_CFDAs!A$2,0,0,COUNTA(Unit_CFDAs!A$2:A$68000),1),$I935)</f>
        <v>1</v>
      </c>
      <c r="K935" s="8">
        <f ca="1">COUNTIF(OFFSET(Unit_CFDAs!B$2,0,0,COUNTA(Unit_CFDAs!B$2:B$68000),1),$I935)</f>
        <v>1</v>
      </c>
      <c r="L935" s="8">
        <f ca="1">COUNTIF(OFFSET(Unit_CFDAs!C$2,0,0,COUNTA(Unit_CFDAs!C$2:C$68000),1),$I935)</f>
        <v>1</v>
      </c>
      <c r="M935" s="8">
        <f ca="1">COUNTIF(OFFSET(Unit_CFDAs!D$2,0,0,COUNTA(Unit_CFDAs!D$2:D$68000),1),$I935)</f>
        <v>0</v>
      </c>
      <c r="N935" s="8">
        <f ca="1">COUNTIF(OFFSET(Unit_CFDAs!E$2,0,0,COUNTA(Unit_CFDAs!E$2:E$68000),1),$I935)</f>
        <v>0</v>
      </c>
      <c r="O935" s="9">
        <f ca="1">COUNTIF(OFFSET(Unit_CFDAs!F$2,0,0,COUNTA(Unit_CFDAs!F$2:F$68000),1),$I935)</f>
        <v>0</v>
      </c>
      <c r="P935" s="11">
        <f ca="1">COUNTIF(OFFSET(Unit_CFDAs!G$2,0,0,COUNTA(Unit_CFDAs!G$2:G$68000),1),$I935)</f>
        <v>0</v>
      </c>
      <c r="Q935" s="11">
        <f ca="1">COUNTIF(OFFSET(Unit_CFDAs!H$2,0,0,COUNTA(Unit_CFDAs!H$2:H$68000),1),$I935)</f>
        <v>0</v>
      </c>
      <c r="R935" s="11">
        <f ca="1">COUNTIF(OFFSET(Unit_CFDAs!I$2,0,0,COUNTA(Unit_CFDAs!I$2:I$68000),1),$I935)</f>
        <v>1</v>
      </c>
      <c r="S935" s="11">
        <f ca="1">COUNTIF(OFFSET(Unit_CFDAs!J$2,0,0,COUNTA(Unit_CFDAs!J$2:J$68000),1),$I935)</f>
        <v>0</v>
      </c>
      <c r="T935" s="11">
        <f ca="1">COUNTIF(OFFSET(Unit_CFDAs!K$2,0,0,COUNTA(Unit_CFDAs!K$2:K$68000),1),$I935)</f>
        <v>0</v>
      </c>
      <c r="U935" t="str">
        <f>INDEX('CFDA-Defs'!$C$2:$C$68000,MATCH(I935,'CFDA-Defs'!$B$2:$B$68000))</f>
        <v>National Institutes Of Health, Department Of Health And Human Services</v>
      </c>
      <c r="V935" t="str">
        <f>INDEX('CFDA-Defs'!$A$2:$A$68000,MATCH(I935,'CFDA-Defs'!$B$2:$B$68000))</f>
        <v>Extramural Research Programs in the Neurosciences and Neurological Disorders</v>
      </c>
    </row>
    <row r="936" spans="1:22" x14ac:dyDescent="0.2">
      <c r="A936" s="1">
        <v>40523</v>
      </c>
      <c r="B936" s="1">
        <v>41645</v>
      </c>
      <c r="C936" t="s">
        <v>7804</v>
      </c>
      <c r="D936" t="s">
        <v>7805</v>
      </c>
      <c r="E936" t="s">
        <v>5633</v>
      </c>
      <c r="F936">
        <v>750000</v>
      </c>
      <c r="G936" t="s">
        <v>7806</v>
      </c>
      <c r="H936" t="s">
        <v>7807</v>
      </c>
      <c r="I936">
        <v>93.852999999999994</v>
      </c>
      <c r="J936" s="8">
        <f ca="1">COUNTIF(OFFSET(Unit_CFDAs!A$2,0,0,COUNTA(Unit_CFDAs!A$2:A$68000),1),$I936)</f>
        <v>1</v>
      </c>
      <c r="K936" s="8">
        <f ca="1">COUNTIF(OFFSET(Unit_CFDAs!B$2,0,0,COUNTA(Unit_CFDAs!B$2:B$68000),1),$I936)</f>
        <v>1</v>
      </c>
      <c r="L936" s="8">
        <f ca="1">COUNTIF(OFFSET(Unit_CFDAs!C$2,0,0,COUNTA(Unit_CFDAs!C$2:C$68000),1),$I936)</f>
        <v>1</v>
      </c>
      <c r="M936" s="8">
        <f ca="1">COUNTIF(OFFSET(Unit_CFDAs!D$2,0,0,COUNTA(Unit_CFDAs!D$2:D$68000),1),$I936)</f>
        <v>0</v>
      </c>
      <c r="N936" s="8">
        <f ca="1">COUNTIF(OFFSET(Unit_CFDAs!E$2,0,0,COUNTA(Unit_CFDAs!E$2:E$68000),1),$I936)</f>
        <v>0</v>
      </c>
      <c r="O936" s="9">
        <f ca="1">COUNTIF(OFFSET(Unit_CFDAs!F$2,0,0,COUNTA(Unit_CFDAs!F$2:F$68000),1),$I936)</f>
        <v>0</v>
      </c>
      <c r="P936" s="11">
        <f ca="1">COUNTIF(OFFSET(Unit_CFDAs!G$2,0,0,COUNTA(Unit_CFDAs!G$2:G$68000),1),$I936)</f>
        <v>0</v>
      </c>
      <c r="Q936" s="11">
        <f ca="1">COUNTIF(OFFSET(Unit_CFDAs!H$2,0,0,COUNTA(Unit_CFDAs!H$2:H$68000),1),$I936)</f>
        <v>0</v>
      </c>
      <c r="R936" s="11">
        <f ca="1">COUNTIF(OFFSET(Unit_CFDAs!I$2,0,0,COUNTA(Unit_CFDAs!I$2:I$68000),1),$I936)</f>
        <v>1</v>
      </c>
      <c r="S936" s="11">
        <f ca="1">COUNTIF(OFFSET(Unit_CFDAs!J$2,0,0,COUNTA(Unit_CFDAs!J$2:J$68000),1),$I936)</f>
        <v>0</v>
      </c>
      <c r="T936" s="11">
        <f ca="1">COUNTIF(OFFSET(Unit_CFDAs!K$2,0,0,COUNTA(Unit_CFDAs!K$2:K$68000),1),$I936)</f>
        <v>0</v>
      </c>
      <c r="U936" t="str">
        <f>INDEX('CFDA-Defs'!$C$2:$C$68000,MATCH(I936,'CFDA-Defs'!$B$2:$B$68000))</f>
        <v>National Institutes Of Health, Department Of Health And Human Services</v>
      </c>
      <c r="V936" t="str">
        <f>INDEX('CFDA-Defs'!$A$2:$A$68000,MATCH(I936,'CFDA-Defs'!$B$2:$B$68000))</f>
        <v>Extramural Research Programs in the Neurosciences and Neurological Disorders</v>
      </c>
    </row>
    <row r="937" spans="1:22" x14ac:dyDescent="0.2">
      <c r="A937" s="1">
        <v>40386</v>
      </c>
      <c r="B937" s="1">
        <v>41400</v>
      </c>
      <c r="C937" t="s">
        <v>7808</v>
      </c>
      <c r="D937" t="s">
        <v>7809</v>
      </c>
      <c r="E937" t="s">
        <v>5633</v>
      </c>
      <c r="G937" t="s">
        <v>7810</v>
      </c>
      <c r="H937" t="s">
        <v>7811</v>
      </c>
      <c r="I937">
        <v>93.852999999999994</v>
      </c>
      <c r="J937" s="8">
        <f ca="1">COUNTIF(OFFSET(Unit_CFDAs!A$2,0,0,COUNTA(Unit_CFDAs!A$2:A$68000),1),$I937)</f>
        <v>1</v>
      </c>
      <c r="K937" s="8">
        <f ca="1">COUNTIF(OFFSET(Unit_CFDAs!B$2,0,0,COUNTA(Unit_CFDAs!B$2:B$68000),1),$I937)</f>
        <v>1</v>
      </c>
      <c r="L937" s="8">
        <f ca="1">COUNTIF(OFFSET(Unit_CFDAs!C$2,0,0,COUNTA(Unit_CFDAs!C$2:C$68000),1),$I937)</f>
        <v>1</v>
      </c>
      <c r="M937" s="8">
        <f ca="1">COUNTIF(OFFSET(Unit_CFDAs!D$2,0,0,COUNTA(Unit_CFDAs!D$2:D$68000),1),$I937)</f>
        <v>0</v>
      </c>
      <c r="N937" s="8">
        <f ca="1">COUNTIF(OFFSET(Unit_CFDAs!E$2,0,0,COUNTA(Unit_CFDAs!E$2:E$68000),1),$I937)</f>
        <v>0</v>
      </c>
      <c r="O937" s="9">
        <f ca="1">COUNTIF(OFFSET(Unit_CFDAs!F$2,0,0,COUNTA(Unit_CFDAs!F$2:F$68000),1),$I937)</f>
        <v>0</v>
      </c>
      <c r="P937" s="11">
        <f ca="1">COUNTIF(OFFSET(Unit_CFDAs!G$2,0,0,COUNTA(Unit_CFDAs!G$2:G$68000),1),$I937)</f>
        <v>0</v>
      </c>
      <c r="Q937" s="11">
        <f ca="1">COUNTIF(OFFSET(Unit_CFDAs!H$2,0,0,COUNTA(Unit_CFDAs!H$2:H$68000),1),$I937)</f>
        <v>0</v>
      </c>
      <c r="R937" s="11">
        <f ca="1">COUNTIF(OFFSET(Unit_CFDAs!I$2,0,0,COUNTA(Unit_CFDAs!I$2:I$68000),1),$I937)</f>
        <v>1</v>
      </c>
      <c r="S937" s="11">
        <f ca="1">COUNTIF(OFFSET(Unit_CFDAs!J$2,0,0,COUNTA(Unit_CFDAs!J$2:J$68000),1),$I937)</f>
        <v>0</v>
      </c>
      <c r="T937" s="11">
        <f ca="1">COUNTIF(OFFSET(Unit_CFDAs!K$2,0,0,COUNTA(Unit_CFDAs!K$2:K$68000),1),$I937)</f>
        <v>0</v>
      </c>
      <c r="U937" t="str">
        <f>INDEX('CFDA-Defs'!$C$2:$C$68000,MATCH(I937,'CFDA-Defs'!$B$2:$B$68000))</f>
        <v>National Institutes Of Health, Department Of Health And Human Services</v>
      </c>
      <c r="V937" t="str">
        <f>INDEX('CFDA-Defs'!$A$2:$A$68000,MATCH(I937,'CFDA-Defs'!$B$2:$B$68000))</f>
        <v>Extramural Research Programs in the Neurosciences and Neurological Disorders</v>
      </c>
    </row>
    <row r="938" spans="1:22" x14ac:dyDescent="0.2">
      <c r="A938" s="1">
        <v>40386</v>
      </c>
      <c r="B938" s="1">
        <v>41400</v>
      </c>
      <c r="C938" t="s">
        <v>7812</v>
      </c>
      <c r="D938" t="s">
        <v>7813</v>
      </c>
      <c r="E938" t="s">
        <v>5633</v>
      </c>
      <c r="G938" t="s">
        <v>7814</v>
      </c>
      <c r="H938" t="s">
        <v>7815</v>
      </c>
      <c r="I938">
        <v>93.852999999999994</v>
      </c>
      <c r="J938" s="8">
        <f ca="1">COUNTIF(OFFSET(Unit_CFDAs!A$2,0,0,COUNTA(Unit_CFDAs!A$2:A$68000),1),$I938)</f>
        <v>1</v>
      </c>
      <c r="K938" s="8">
        <f ca="1">COUNTIF(OFFSET(Unit_CFDAs!B$2,0,0,COUNTA(Unit_CFDAs!B$2:B$68000),1),$I938)</f>
        <v>1</v>
      </c>
      <c r="L938" s="8">
        <f ca="1">COUNTIF(OFFSET(Unit_CFDAs!C$2,0,0,COUNTA(Unit_CFDAs!C$2:C$68000),1),$I938)</f>
        <v>1</v>
      </c>
      <c r="M938" s="8">
        <f ca="1">COUNTIF(OFFSET(Unit_CFDAs!D$2,0,0,COUNTA(Unit_CFDAs!D$2:D$68000),1),$I938)</f>
        <v>0</v>
      </c>
      <c r="N938" s="8">
        <f ca="1">COUNTIF(OFFSET(Unit_CFDAs!E$2,0,0,COUNTA(Unit_CFDAs!E$2:E$68000),1),$I938)</f>
        <v>0</v>
      </c>
      <c r="O938" s="9">
        <f ca="1">COUNTIF(OFFSET(Unit_CFDAs!F$2,0,0,COUNTA(Unit_CFDAs!F$2:F$68000),1),$I938)</f>
        <v>0</v>
      </c>
      <c r="P938" s="11">
        <f ca="1">COUNTIF(OFFSET(Unit_CFDAs!G$2,0,0,COUNTA(Unit_CFDAs!G$2:G$68000),1),$I938)</f>
        <v>0</v>
      </c>
      <c r="Q938" s="11">
        <f ca="1">COUNTIF(OFFSET(Unit_CFDAs!H$2,0,0,COUNTA(Unit_CFDAs!H$2:H$68000),1),$I938)</f>
        <v>0</v>
      </c>
      <c r="R938" s="11">
        <f ca="1">COUNTIF(OFFSET(Unit_CFDAs!I$2,0,0,COUNTA(Unit_CFDAs!I$2:I$68000),1),$I938)</f>
        <v>1</v>
      </c>
      <c r="S938" s="11">
        <f ca="1">COUNTIF(OFFSET(Unit_CFDAs!J$2,0,0,COUNTA(Unit_CFDAs!J$2:J$68000),1),$I938)</f>
        <v>0</v>
      </c>
      <c r="T938" s="11">
        <f ca="1">COUNTIF(OFFSET(Unit_CFDAs!K$2,0,0,COUNTA(Unit_CFDAs!K$2:K$68000),1),$I938)</f>
        <v>0</v>
      </c>
      <c r="U938" t="str">
        <f>INDEX('CFDA-Defs'!$C$2:$C$68000,MATCH(I938,'CFDA-Defs'!$B$2:$B$68000))</f>
        <v>National Institutes Of Health, Department Of Health And Human Services</v>
      </c>
      <c r="V938" t="str">
        <f>INDEX('CFDA-Defs'!$A$2:$A$68000,MATCH(I938,'CFDA-Defs'!$B$2:$B$68000))</f>
        <v>Extramural Research Programs in the Neurosciences and Neurological Disorders</v>
      </c>
    </row>
    <row r="939" spans="1:22" x14ac:dyDescent="0.2">
      <c r="A939" s="1">
        <v>40386</v>
      </c>
      <c r="B939" s="1">
        <v>41400</v>
      </c>
      <c r="C939" t="s">
        <v>7816</v>
      </c>
      <c r="D939" t="s">
        <v>7817</v>
      </c>
      <c r="E939" t="s">
        <v>5633</v>
      </c>
      <c r="G939" t="s">
        <v>7818</v>
      </c>
      <c r="H939" t="s">
        <v>7819</v>
      </c>
      <c r="I939">
        <v>93.852999999999994</v>
      </c>
      <c r="J939" s="8">
        <f ca="1">COUNTIF(OFFSET(Unit_CFDAs!A$2,0,0,COUNTA(Unit_CFDAs!A$2:A$68000),1),$I939)</f>
        <v>1</v>
      </c>
      <c r="K939" s="8">
        <f ca="1">COUNTIF(OFFSET(Unit_CFDAs!B$2,0,0,COUNTA(Unit_CFDAs!B$2:B$68000),1),$I939)</f>
        <v>1</v>
      </c>
      <c r="L939" s="8">
        <f ca="1">COUNTIF(OFFSET(Unit_CFDAs!C$2,0,0,COUNTA(Unit_CFDAs!C$2:C$68000),1),$I939)</f>
        <v>1</v>
      </c>
      <c r="M939" s="8">
        <f ca="1">COUNTIF(OFFSET(Unit_CFDAs!D$2,0,0,COUNTA(Unit_CFDAs!D$2:D$68000),1),$I939)</f>
        <v>0</v>
      </c>
      <c r="N939" s="8">
        <f ca="1">COUNTIF(OFFSET(Unit_CFDAs!E$2,0,0,COUNTA(Unit_CFDAs!E$2:E$68000),1),$I939)</f>
        <v>0</v>
      </c>
      <c r="O939" s="9">
        <f ca="1">COUNTIF(OFFSET(Unit_CFDAs!F$2,0,0,COUNTA(Unit_CFDAs!F$2:F$68000),1),$I939)</f>
        <v>0</v>
      </c>
      <c r="P939" s="11">
        <f ca="1">COUNTIF(OFFSET(Unit_CFDAs!G$2,0,0,COUNTA(Unit_CFDAs!G$2:G$68000),1),$I939)</f>
        <v>0</v>
      </c>
      <c r="Q939" s="11">
        <f ca="1">COUNTIF(OFFSET(Unit_CFDAs!H$2,0,0,COUNTA(Unit_CFDAs!H$2:H$68000),1),$I939)</f>
        <v>0</v>
      </c>
      <c r="R939" s="11">
        <f ca="1">COUNTIF(OFFSET(Unit_CFDAs!I$2,0,0,COUNTA(Unit_CFDAs!I$2:I$68000),1),$I939)</f>
        <v>1</v>
      </c>
      <c r="S939" s="11">
        <f ca="1">COUNTIF(OFFSET(Unit_CFDAs!J$2,0,0,COUNTA(Unit_CFDAs!J$2:J$68000),1),$I939)</f>
        <v>0</v>
      </c>
      <c r="T939" s="11">
        <f ca="1">COUNTIF(OFFSET(Unit_CFDAs!K$2,0,0,COUNTA(Unit_CFDAs!K$2:K$68000),1),$I939)</f>
        <v>0</v>
      </c>
      <c r="U939" t="str">
        <f>INDEX('CFDA-Defs'!$C$2:$C$68000,MATCH(I939,'CFDA-Defs'!$B$2:$B$68000))</f>
        <v>National Institutes Of Health, Department Of Health And Human Services</v>
      </c>
      <c r="V939" t="str">
        <f>INDEX('CFDA-Defs'!$A$2:$A$68000,MATCH(I939,'CFDA-Defs'!$B$2:$B$68000))</f>
        <v>Extramural Research Programs in the Neurosciences and Neurological Disorders</v>
      </c>
    </row>
    <row r="940" spans="1:22" x14ac:dyDescent="0.2">
      <c r="A940" s="1">
        <v>40376</v>
      </c>
      <c r="B940" s="1">
        <v>41523</v>
      </c>
      <c r="C940" t="s">
        <v>7820</v>
      </c>
      <c r="D940" t="s">
        <v>7821</v>
      </c>
      <c r="E940" t="s">
        <v>5635</v>
      </c>
      <c r="G940" t="s">
        <v>7822</v>
      </c>
      <c r="H940" t="s">
        <v>7823</v>
      </c>
      <c r="I940">
        <v>93.852999999999994</v>
      </c>
      <c r="J940" s="8">
        <f ca="1">COUNTIF(OFFSET(Unit_CFDAs!A$2,0,0,COUNTA(Unit_CFDAs!A$2:A$68000),1),$I940)</f>
        <v>1</v>
      </c>
      <c r="K940" s="8">
        <f ca="1">COUNTIF(OFFSET(Unit_CFDAs!B$2,0,0,COUNTA(Unit_CFDAs!B$2:B$68000),1),$I940)</f>
        <v>1</v>
      </c>
      <c r="L940" s="8">
        <f ca="1">COUNTIF(OFFSET(Unit_CFDAs!C$2,0,0,COUNTA(Unit_CFDAs!C$2:C$68000),1),$I940)</f>
        <v>1</v>
      </c>
      <c r="M940" s="8">
        <f ca="1">COUNTIF(OFFSET(Unit_CFDAs!D$2,0,0,COUNTA(Unit_CFDAs!D$2:D$68000),1),$I940)</f>
        <v>0</v>
      </c>
      <c r="N940" s="8">
        <f ca="1">COUNTIF(OFFSET(Unit_CFDAs!E$2,0,0,COUNTA(Unit_CFDAs!E$2:E$68000),1),$I940)</f>
        <v>0</v>
      </c>
      <c r="O940" s="9">
        <f ca="1">COUNTIF(OFFSET(Unit_CFDAs!F$2,0,0,COUNTA(Unit_CFDAs!F$2:F$68000),1),$I940)</f>
        <v>0</v>
      </c>
      <c r="P940" s="11">
        <f ca="1">COUNTIF(OFFSET(Unit_CFDAs!G$2,0,0,COUNTA(Unit_CFDAs!G$2:G$68000),1),$I940)</f>
        <v>0</v>
      </c>
      <c r="Q940" s="11">
        <f ca="1">COUNTIF(OFFSET(Unit_CFDAs!H$2,0,0,COUNTA(Unit_CFDAs!H$2:H$68000),1),$I940)</f>
        <v>0</v>
      </c>
      <c r="R940" s="11">
        <f ca="1">COUNTIF(OFFSET(Unit_CFDAs!I$2,0,0,COUNTA(Unit_CFDAs!I$2:I$68000),1),$I940)</f>
        <v>1</v>
      </c>
      <c r="S940" s="11">
        <f ca="1">COUNTIF(OFFSET(Unit_CFDAs!J$2,0,0,COUNTA(Unit_CFDAs!J$2:J$68000),1),$I940)</f>
        <v>0</v>
      </c>
      <c r="T940" s="11">
        <f ca="1">COUNTIF(OFFSET(Unit_CFDAs!K$2,0,0,COUNTA(Unit_CFDAs!K$2:K$68000),1),$I940)</f>
        <v>0</v>
      </c>
      <c r="U940" t="str">
        <f>INDEX('CFDA-Defs'!$C$2:$C$68000,MATCH(I940,'CFDA-Defs'!$B$2:$B$68000))</f>
        <v>National Institutes Of Health, Department Of Health And Human Services</v>
      </c>
      <c r="V940" t="str">
        <f>INDEX('CFDA-Defs'!$A$2:$A$68000,MATCH(I940,'CFDA-Defs'!$B$2:$B$68000))</f>
        <v>Extramural Research Programs in the Neurosciences and Neurological Disorders</v>
      </c>
    </row>
    <row r="941" spans="1:22" x14ac:dyDescent="0.2">
      <c r="A941" s="1">
        <v>40376</v>
      </c>
      <c r="B941" s="1">
        <v>41523</v>
      </c>
      <c r="C941" t="s">
        <v>7824</v>
      </c>
      <c r="D941" t="s">
        <v>7825</v>
      </c>
      <c r="E941" t="s">
        <v>5635</v>
      </c>
      <c r="G941" t="s">
        <v>7826</v>
      </c>
      <c r="H941" t="s">
        <v>7827</v>
      </c>
      <c r="I941">
        <v>93.852999999999994</v>
      </c>
      <c r="J941" s="8">
        <f ca="1">COUNTIF(OFFSET(Unit_CFDAs!A$2,0,0,COUNTA(Unit_CFDAs!A$2:A$68000),1),$I941)</f>
        <v>1</v>
      </c>
      <c r="K941" s="8">
        <f ca="1">COUNTIF(OFFSET(Unit_CFDAs!B$2,0,0,COUNTA(Unit_CFDAs!B$2:B$68000),1),$I941)</f>
        <v>1</v>
      </c>
      <c r="L941" s="8">
        <f ca="1">COUNTIF(OFFSET(Unit_CFDAs!C$2,0,0,COUNTA(Unit_CFDAs!C$2:C$68000),1),$I941)</f>
        <v>1</v>
      </c>
      <c r="M941" s="8">
        <f ca="1">COUNTIF(OFFSET(Unit_CFDAs!D$2,0,0,COUNTA(Unit_CFDAs!D$2:D$68000),1),$I941)</f>
        <v>0</v>
      </c>
      <c r="N941" s="8">
        <f ca="1">COUNTIF(OFFSET(Unit_CFDAs!E$2,0,0,COUNTA(Unit_CFDAs!E$2:E$68000),1),$I941)</f>
        <v>0</v>
      </c>
      <c r="O941" s="9">
        <f ca="1">COUNTIF(OFFSET(Unit_CFDAs!F$2,0,0,COUNTA(Unit_CFDAs!F$2:F$68000),1),$I941)</f>
        <v>0</v>
      </c>
      <c r="P941" s="11">
        <f ca="1">COUNTIF(OFFSET(Unit_CFDAs!G$2,0,0,COUNTA(Unit_CFDAs!G$2:G$68000),1),$I941)</f>
        <v>0</v>
      </c>
      <c r="Q941" s="11">
        <f ca="1">COUNTIF(OFFSET(Unit_CFDAs!H$2,0,0,COUNTA(Unit_CFDAs!H$2:H$68000),1),$I941)</f>
        <v>0</v>
      </c>
      <c r="R941" s="11">
        <f ca="1">COUNTIF(OFFSET(Unit_CFDAs!I$2,0,0,COUNTA(Unit_CFDAs!I$2:I$68000),1),$I941)</f>
        <v>1</v>
      </c>
      <c r="S941" s="11">
        <f ca="1">COUNTIF(OFFSET(Unit_CFDAs!J$2,0,0,COUNTA(Unit_CFDAs!J$2:J$68000),1),$I941)</f>
        <v>0</v>
      </c>
      <c r="T941" s="11">
        <f ca="1">COUNTIF(OFFSET(Unit_CFDAs!K$2,0,0,COUNTA(Unit_CFDAs!K$2:K$68000),1),$I941)</f>
        <v>0</v>
      </c>
      <c r="U941" t="str">
        <f>INDEX('CFDA-Defs'!$C$2:$C$68000,MATCH(I941,'CFDA-Defs'!$B$2:$B$68000))</f>
        <v>National Institutes Of Health, Department Of Health And Human Services</v>
      </c>
      <c r="V941" t="str">
        <f>INDEX('CFDA-Defs'!$A$2:$A$68000,MATCH(I941,'CFDA-Defs'!$B$2:$B$68000))</f>
        <v>Extramural Research Programs in the Neurosciences and Neurological Disorders</v>
      </c>
    </row>
    <row r="942" spans="1:22" x14ac:dyDescent="0.2">
      <c r="A942" s="1">
        <v>40288</v>
      </c>
      <c r="B942" s="1">
        <v>41400</v>
      </c>
      <c r="C942" t="s">
        <v>7828</v>
      </c>
      <c r="D942" t="s">
        <v>7829</v>
      </c>
      <c r="E942" t="s">
        <v>5633</v>
      </c>
      <c r="G942" t="s">
        <v>7830</v>
      </c>
      <c r="H942" t="s">
        <v>7831</v>
      </c>
      <c r="I942">
        <v>93.852999999999994</v>
      </c>
      <c r="J942" s="8">
        <f ca="1">COUNTIF(OFFSET(Unit_CFDAs!A$2,0,0,COUNTA(Unit_CFDAs!A$2:A$68000),1),$I942)</f>
        <v>1</v>
      </c>
      <c r="K942" s="8">
        <f ca="1">COUNTIF(OFFSET(Unit_CFDAs!B$2,0,0,COUNTA(Unit_CFDAs!B$2:B$68000),1),$I942)</f>
        <v>1</v>
      </c>
      <c r="L942" s="8">
        <f ca="1">COUNTIF(OFFSET(Unit_CFDAs!C$2,0,0,COUNTA(Unit_CFDAs!C$2:C$68000),1),$I942)</f>
        <v>1</v>
      </c>
      <c r="M942" s="8">
        <f ca="1">COUNTIF(OFFSET(Unit_CFDAs!D$2,0,0,COUNTA(Unit_CFDAs!D$2:D$68000),1),$I942)</f>
        <v>0</v>
      </c>
      <c r="N942" s="8">
        <f ca="1">COUNTIF(OFFSET(Unit_CFDAs!E$2,0,0,COUNTA(Unit_CFDAs!E$2:E$68000),1),$I942)</f>
        <v>0</v>
      </c>
      <c r="O942" s="9">
        <f ca="1">COUNTIF(OFFSET(Unit_CFDAs!F$2,0,0,COUNTA(Unit_CFDAs!F$2:F$68000),1),$I942)</f>
        <v>0</v>
      </c>
      <c r="P942" s="11">
        <f ca="1">COUNTIF(OFFSET(Unit_CFDAs!G$2,0,0,COUNTA(Unit_CFDAs!G$2:G$68000),1),$I942)</f>
        <v>0</v>
      </c>
      <c r="Q942" s="11">
        <f ca="1">COUNTIF(OFFSET(Unit_CFDAs!H$2,0,0,COUNTA(Unit_CFDAs!H$2:H$68000),1),$I942)</f>
        <v>0</v>
      </c>
      <c r="R942" s="11">
        <f ca="1">COUNTIF(OFFSET(Unit_CFDAs!I$2,0,0,COUNTA(Unit_CFDAs!I$2:I$68000),1),$I942)</f>
        <v>1</v>
      </c>
      <c r="S942" s="11">
        <f ca="1">COUNTIF(OFFSET(Unit_CFDAs!J$2,0,0,COUNTA(Unit_CFDAs!J$2:J$68000),1),$I942)</f>
        <v>0</v>
      </c>
      <c r="T942" s="11">
        <f ca="1">COUNTIF(OFFSET(Unit_CFDAs!K$2,0,0,COUNTA(Unit_CFDAs!K$2:K$68000),1),$I942)</f>
        <v>0</v>
      </c>
      <c r="U942" t="str">
        <f>INDEX('CFDA-Defs'!$C$2:$C$68000,MATCH(I942,'CFDA-Defs'!$B$2:$B$68000))</f>
        <v>National Institutes Of Health, Department Of Health And Human Services</v>
      </c>
      <c r="V942" t="str">
        <f>INDEX('CFDA-Defs'!$A$2:$A$68000,MATCH(I942,'CFDA-Defs'!$B$2:$B$68000))</f>
        <v>Extramural Research Programs in the Neurosciences and Neurological Disorders</v>
      </c>
    </row>
    <row r="943" spans="1:22" x14ac:dyDescent="0.2">
      <c r="A943" s="1">
        <v>41312</v>
      </c>
      <c r="B943" s="1">
        <v>41486</v>
      </c>
      <c r="C943" t="s">
        <v>8967</v>
      </c>
      <c r="D943" t="s">
        <v>8968</v>
      </c>
      <c r="E943" t="s">
        <v>5633</v>
      </c>
      <c r="F943">
        <v>350000</v>
      </c>
      <c r="G943" t="s">
        <v>8969</v>
      </c>
      <c r="H943" t="s">
        <v>8970</v>
      </c>
      <c r="I943">
        <v>93.855000000000004</v>
      </c>
      <c r="J943" s="8">
        <f ca="1">COUNTIF(OFFSET(Unit_CFDAs!A$2,0,0,COUNTA(Unit_CFDAs!A$2:A$68000),1),$I943)</f>
        <v>1</v>
      </c>
      <c r="K943" s="8">
        <f ca="1">COUNTIF(OFFSET(Unit_CFDAs!B$2,0,0,COUNTA(Unit_CFDAs!B$2:B$68000),1),$I943)</f>
        <v>1</v>
      </c>
      <c r="L943" s="8">
        <f ca="1">COUNTIF(OFFSET(Unit_CFDAs!C$2,0,0,COUNTA(Unit_CFDAs!C$2:C$68000),1),$I943)</f>
        <v>1</v>
      </c>
      <c r="M943" s="8">
        <f ca="1">COUNTIF(OFFSET(Unit_CFDAs!D$2,0,0,COUNTA(Unit_CFDAs!D$2:D$68000),1),$I943)</f>
        <v>0</v>
      </c>
      <c r="N943" s="8">
        <f ca="1">COUNTIF(OFFSET(Unit_CFDAs!E$2,0,0,COUNTA(Unit_CFDAs!E$2:E$68000),1),$I943)</f>
        <v>0</v>
      </c>
      <c r="O943" s="9">
        <f ca="1">COUNTIF(OFFSET(Unit_CFDAs!F$2,0,0,COUNTA(Unit_CFDAs!F$2:F$68000),1),$I943)</f>
        <v>0</v>
      </c>
      <c r="P943" s="11">
        <f ca="1">COUNTIF(OFFSET(Unit_CFDAs!G$2,0,0,COUNTA(Unit_CFDAs!G$2:G$68000),1),$I943)</f>
        <v>0</v>
      </c>
      <c r="Q943" s="11">
        <f ca="1">COUNTIF(OFFSET(Unit_CFDAs!H$2,0,0,COUNTA(Unit_CFDAs!H$2:H$68000),1),$I943)</f>
        <v>0</v>
      </c>
      <c r="R943" s="11">
        <f ca="1">COUNTIF(OFFSET(Unit_CFDAs!I$2,0,0,COUNTA(Unit_CFDAs!I$2:I$68000),1),$I943)</f>
        <v>1</v>
      </c>
      <c r="S943" s="11">
        <f ca="1">COUNTIF(OFFSET(Unit_CFDAs!J$2,0,0,COUNTA(Unit_CFDAs!J$2:J$68000),1),$I943)</f>
        <v>0</v>
      </c>
      <c r="T943" s="11">
        <f ca="1">COUNTIF(OFFSET(Unit_CFDAs!K$2,0,0,COUNTA(Unit_CFDAs!K$2:K$68000),1),$I943)</f>
        <v>0</v>
      </c>
      <c r="U943" t="str">
        <f>INDEX('CFDA-Defs'!$C$2:$C$68000,MATCH(I943,'CFDA-Defs'!$B$2:$B$68000))</f>
        <v>National Institutes Of Health, Department Of Health And Human Services</v>
      </c>
      <c r="V943" t="str">
        <f>INDEX('CFDA-Defs'!$A$2:$A$68000,MATCH(I943,'CFDA-Defs'!$B$2:$B$68000))</f>
        <v>Allergy and Infectious Diseases Research</v>
      </c>
    </row>
    <row r="944" spans="1:22" x14ac:dyDescent="0.2">
      <c r="A944" s="1">
        <v>41282</v>
      </c>
      <c r="B944" s="1">
        <v>42375</v>
      </c>
      <c r="C944" t="s">
        <v>9388</v>
      </c>
      <c r="D944" t="s">
        <v>7907</v>
      </c>
      <c r="E944" t="s">
        <v>5633</v>
      </c>
      <c r="G944" t="s">
        <v>9389</v>
      </c>
      <c r="H944" t="s">
        <v>9390</v>
      </c>
      <c r="I944">
        <v>93.855000000000004</v>
      </c>
      <c r="J944" s="8">
        <f ca="1">COUNTIF(OFFSET(Unit_CFDAs!A$2,0,0,COUNTA(Unit_CFDAs!A$2:A$68000),1),$I944)</f>
        <v>1</v>
      </c>
      <c r="K944" s="8">
        <f ca="1">COUNTIF(OFFSET(Unit_CFDAs!B$2,0,0,COUNTA(Unit_CFDAs!B$2:B$68000),1),$I944)</f>
        <v>1</v>
      </c>
      <c r="L944" s="8">
        <f ca="1">COUNTIF(OFFSET(Unit_CFDAs!C$2,0,0,COUNTA(Unit_CFDAs!C$2:C$68000),1),$I944)</f>
        <v>1</v>
      </c>
      <c r="M944" s="8">
        <f ca="1">COUNTIF(OFFSET(Unit_CFDAs!D$2,0,0,COUNTA(Unit_CFDAs!D$2:D$68000),1),$I944)</f>
        <v>0</v>
      </c>
      <c r="N944" s="8">
        <f ca="1">COUNTIF(OFFSET(Unit_CFDAs!E$2,0,0,COUNTA(Unit_CFDAs!E$2:E$68000),1),$I944)</f>
        <v>0</v>
      </c>
      <c r="O944" s="9">
        <f ca="1">COUNTIF(OFFSET(Unit_CFDAs!F$2,0,0,COUNTA(Unit_CFDAs!F$2:F$68000),1),$I944)</f>
        <v>0</v>
      </c>
      <c r="P944" s="11">
        <f ca="1">COUNTIF(OFFSET(Unit_CFDAs!G$2,0,0,COUNTA(Unit_CFDAs!G$2:G$68000),1),$I944)</f>
        <v>0</v>
      </c>
      <c r="Q944" s="11">
        <f ca="1">COUNTIF(OFFSET(Unit_CFDAs!H$2,0,0,COUNTA(Unit_CFDAs!H$2:H$68000),1),$I944)</f>
        <v>0</v>
      </c>
      <c r="R944" s="11">
        <f ca="1">COUNTIF(OFFSET(Unit_CFDAs!I$2,0,0,COUNTA(Unit_CFDAs!I$2:I$68000),1),$I944)</f>
        <v>1</v>
      </c>
      <c r="S944" s="11">
        <f ca="1">COUNTIF(OFFSET(Unit_CFDAs!J$2,0,0,COUNTA(Unit_CFDAs!J$2:J$68000),1),$I944)</f>
        <v>0</v>
      </c>
      <c r="T944" s="11">
        <f ca="1">COUNTIF(OFFSET(Unit_CFDAs!K$2,0,0,COUNTA(Unit_CFDAs!K$2:K$68000),1),$I944)</f>
        <v>0</v>
      </c>
      <c r="U944" t="str">
        <f>INDEX('CFDA-Defs'!$C$2:$C$68000,MATCH(I944,'CFDA-Defs'!$B$2:$B$68000))</f>
        <v>National Institutes Of Health, Department Of Health And Human Services</v>
      </c>
      <c r="V944" t="str">
        <f>INDEX('CFDA-Defs'!$A$2:$A$68000,MATCH(I944,'CFDA-Defs'!$B$2:$B$68000))</f>
        <v>Allergy and Infectious Diseases Research</v>
      </c>
    </row>
    <row r="945" spans="1:22" x14ac:dyDescent="0.2">
      <c r="A945" s="1">
        <v>41282</v>
      </c>
      <c r="B945" s="1">
        <v>42375</v>
      </c>
      <c r="C945" t="s">
        <v>9391</v>
      </c>
      <c r="D945" t="s">
        <v>7908</v>
      </c>
      <c r="E945" t="s">
        <v>5633</v>
      </c>
      <c r="G945" t="s">
        <v>9392</v>
      </c>
      <c r="H945" t="s">
        <v>9393</v>
      </c>
      <c r="I945">
        <v>93.855000000000004</v>
      </c>
      <c r="J945" s="8">
        <f ca="1">COUNTIF(OFFSET(Unit_CFDAs!A$2,0,0,COUNTA(Unit_CFDAs!A$2:A$68000),1),$I945)</f>
        <v>1</v>
      </c>
      <c r="K945" s="8">
        <f ca="1">COUNTIF(OFFSET(Unit_CFDAs!B$2,0,0,COUNTA(Unit_CFDAs!B$2:B$68000),1),$I945)</f>
        <v>1</v>
      </c>
      <c r="L945" s="8">
        <f ca="1">COUNTIF(OFFSET(Unit_CFDAs!C$2,0,0,COUNTA(Unit_CFDAs!C$2:C$68000),1),$I945)</f>
        <v>1</v>
      </c>
      <c r="M945" s="8">
        <f ca="1">COUNTIF(OFFSET(Unit_CFDAs!D$2,0,0,COUNTA(Unit_CFDAs!D$2:D$68000),1),$I945)</f>
        <v>0</v>
      </c>
      <c r="N945" s="8">
        <f ca="1">COUNTIF(OFFSET(Unit_CFDAs!E$2,0,0,COUNTA(Unit_CFDAs!E$2:E$68000),1),$I945)</f>
        <v>0</v>
      </c>
      <c r="O945" s="9">
        <f ca="1">COUNTIF(OFFSET(Unit_CFDAs!F$2,0,0,COUNTA(Unit_CFDAs!F$2:F$68000),1),$I945)</f>
        <v>0</v>
      </c>
      <c r="P945" s="11">
        <f ca="1">COUNTIF(OFFSET(Unit_CFDAs!G$2,0,0,COUNTA(Unit_CFDAs!G$2:G$68000),1),$I945)</f>
        <v>0</v>
      </c>
      <c r="Q945" s="11">
        <f ca="1">COUNTIF(OFFSET(Unit_CFDAs!H$2,0,0,COUNTA(Unit_CFDAs!H$2:H$68000),1),$I945)</f>
        <v>0</v>
      </c>
      <c r="R945" s="11">
        <f ca="1">COUNTIF(OFFSET(Unit_CFDAs!I$2,0,0,COUNTA(Unit_CFDAs!I$2:I$68000),1),$I945)</f>
        <v>1</v>
      </c>
      <c r="S945" s="11">
        <f ca="1">COUNTIF(OFFSET(Unit_CFDAs!J$2,0,0,COUNTA(Unit_CFDAs!J$2:J$68000),1),$I945)</f>
        <v>0</v>
      </c>
      <c r="T945" s="11">
        <f ca="1">COUNTIF(OFFSET(Unit_CFDAs!K$2,0,0,COUNTA(Unit_CFDAs!K$2:K$68000),1),$I945)</f>
        <v>0</v>
      </c>
      <c r="U945" t="str">
        <f>INDEX('CFDA-Defs'!$C$2:$C$68000,MATCH(I945,'CFDA-Defs'!$B$2:$B$68000))</f>
        <v>National Institutes Of Health, Department Of Health And Human Services</v>
      </c>
      <c r="V945" t="str">
        <f>INDEX('CFDA-Defs'!$A$2:$A$68000,MATCH(I945,'CFDA-Defs'!$B$2:$B$68000))</f>
        <v>Allergy and Infectious Diseases Research</v>
      </c>
    </row>
    <row r="946" spans="1:22" x14ac:dyDescent="0.2">
      <c r="A946" s="1">
        <v>41229</v>
      </c>
      <c r="B946" s="1">
        <v>42343</v>
      </c>
      <c r="C946" t="s">
        <v>9384</v>
      </c>
      <c r="D946" t="s">
        <v>9385</v>
      </c>
      <c r="E946" t="s">
        <v>5633</v>
      </c>
      <c r="G946" t="s">
        <v>9386</v>
      </c>
      <c r="H946" t="s">
        <v>9387</v>
      </c>
      <c r="I946">
        <v>93.855000000000004</v>
      </c>
      <c r="J946" s="8">
        <f ca="1">COUNTIF(OFFSET(Unit_CFDAs!A$2,0,0,COUNTA(Unit_CFDAs!A$2:A$68000),1),$I946)</f>
        <v>1</v>
      </c>
      <c r="K946" s="8">
        <f ca="1">COUNTIF(OFFSET(Unit_CFDAs!B$2,0,0,COUNTA(Unit_CFDAs!B$2:B$68000),1),$I946)</f>
        <v>1</v>
      </c>
      <c r="L946" s="8">
        <f ca="1">COUNTIF(OFFSET(Unit_CFDAs!C$2,0,0,COUNTA(Unit_CFDAs!C$2:C$68000),1),$I946)</f>
        <v>1</v>
      </c>
      <c r="M946" s="8">
        <f ca="1">COUNTIF(OFFSET(Unit_CFDAs!D$2,0,0,COUNTA(Unit_CFDAs!D$2:D$68000),1),$I946)</f>
        <v>0</v>
      </c>
      <c r="N946" s="8">
        <f ca="1">COUNTIF(OFFSET(Unit_CFDAs!E$2,0,0,COUNTA(Unit_CFDAs!E$2:E$68000),1),$I946)</f>
        <v>0</v>
      </c>
      <c r="O946" s="9">
        <f ca="1">COUNTIF(OFFSET(Unit_CFDAs!F$2,0,0,COUNTA(Unit_CFDAs!F$2:F$68000),1),$I946)</f>
        <v>0</v>
      </c>
      <c r="P946" s="11">
        <f ca="1">COUNTIF(OFFSET(Unit_CFDAs!G$2,0,0,COUNTA(Unit_CFDAs!G$2:G$68000),1),$I946)</f>
        <v>0</v>
      </c>
      <c r="Q946" s="11">
        <f ca="1">COUNTIF(OFFSET(Unit_CFDAs!H$2,0,0,COUNTA(Unit_CFDAs!H$2:H$68000),1),$I946)</f>
        <v>0</v>
      </c>
      <c r="R946" s="11">
        <f ca="1">COUNTIF(OFFSET(Unit_CFDAs!I$2,0,0,COUNTA(Unit_CFDAs!I$2:I$68000),1),$I946)</f>
        <v>1</v>
      </c>
      <c r="S946" s="11">
        <f ca="1">COUNTIF(OFFSET(Unit_CFDAs!J$2,0,0,COUNTA(Unit_CFDAs!J$2:J$68000),1),$I946)</f>
        <v>0</v>
      </c>
      <c r="T946" s="11">
        <f ca="1">COUNTIF(OFFSET(Unit_CFDAs!K$2,0,0,COUNTA(Unit_CFDAs!K$2:K$68000),1),$I946)</f>
        <v>0</v>
      </c>
      <c r="U946" t="str">
        <f>INDEX('CFDA-Defs'!$C$2:$C$68000,MATCH(I946,'CFDA-Defs'!$B$2:$B$68000))</f>
        <v>National Institutes Of Health, Department Of Health And Human Services</v>
      </c>
      <c r="V946" t="str">
        <f>INDEX('CFDA-Defs'!$A$2:$A$68000,MATCH(I946,'CFDA-Defs'!$B$2:$B$68000))</f>
        <v>Allergy and Infectious Diseases Research</v>
      </c>
    </row>
    <row r="947" spans="1:22" x14ac:dyDescent="0.2">
      <c r="A947" s="1">
        <v>41229</v>
      </c>
      <c r="B947" s="1">
        <v>42209</v>
      </c>
      <c r="C947" t="s">
        <v>9381</v>
      </c>
      <c r="D947" t="s">
        <v>9376</v>
      </c>
      <c r="E947" t="s">
        <v>5633</v>
      </c>
      <c r="G947" t="s">
        <v>9382</v>
      </c>
      <c r="H947" t="s">
        <v>9383</v>
      </c>
      <c r="I947">
        <v>93.855000000000004</v>
      </c>
      <c r="J947" s="8">
        <f ca="1">COUNTIF(OFFSET(Unit_CFDAs!A$2,0,0,COUNTA(Unit_CFDAs!A$2:A$68000),1),$I947)</f>
        <v>1</v>
      </c>
      <c r="K947" s="8">
        <f ca="1">COUNTIF(OFFSET(Unit_CFDAs!B$2,0,0,COUNTA(Unit_CFDAs!B$2:B$68000),1),$I947)</f>
        <v>1</v>
      </c>
      <c r="L947" s="8">
        <f ca="1">COUNTIF(OFFSET(Unit_CFDAs!C$2,0,0,COUNTA(Unit_CFDAs!C$2:C$68000),1),$I947)</f>
        <v>1</v>
      </c>
      <c r="M947" s="8">
        <f ca="1">COUNTIF(OFFSET(Unit_CFDAs!D$2,0,0,COUNTA(Unit_CFDAs!D$2:D$68000),1),$I947)</f>
        <v>0</v>
      </c>
      <c r="N947" s="8">
        <f ca="1">COUNTIF(OFFSET(Unit_CFDAs!E$2,0,0,COUNTA(Unit_CFDAs!E$2:E$68000),1),$I947)</f>
        <v>0</v>
      </c>
      <c r="O947" s="9">
        <f ca="1">COUNTIF(OFFSET(Unit_CFDAs!F$2,0,0,COUNTA(Unit_CFDAs!F$2:F$68000),1),$I947)</f>
        <v>0</v>
      </c>
      <c r="P947" s="11">
        <f ca="1">COUNTIF(OFFSET(Unit_CFDAs!G$2,0,0,COUNTA(Unit_CFDAs!G$2:G$68000),1),$I947)</f>
        <v>0</v>
      </c>
      <c r="Q947" s="11">
        <f ca="1">COUNTIF(OFFSET(Unit_CFDAs!H$2,0,0,COUNTA(Unit_CFDAs!H$2:H$68000),1),$I947)</f>
        <v>0</v>
      </c>
      <c r="R947" s="11">
        <f ca="1">COUNTIF(OFFSET(Unit_CFDAs!I$2,0,0,COUNTA(Unit_CFDAs!I$2:I$68000),1),$I947)</f>
        <v>1</v>
      </c>
      <c r="S947" s="11">
        <f ca="1">COUNTIF(OFFSET(Unit_CFDAs!J$2,0,0,COUNTA(Unit_CFDAs!J$2:J$68000),1),$I947)</f>
        <v>0</v>
      </c>
      <c r="T947" s="11">
        <f ca="1">COUNTIF(OFFSET(Unit_CFDAs!K$2,0,0,COUNTA(Unit_CFDAs!K$2:K$68000),1),$I947)</f>
        <v>0</v>
      </c>
      <c r="U947" t="str">
        <f>INDEX('CFDA-Defs'!$C$2:$C$68000,MATCH(I947,'CFDA-Defs'!$B$2:$B$68000))</f>
        <v>National Institutes Of Health, Department Of Health And Human Services</v>
      </c>
      <c r="V947" t="str">
        <f>INDEX('CFDA-Defs'!$A$2:$A$68000,MATCH(I947,'CFDA-Defs'!$B$2:$B$68000))</f>
        <v>Allergy and Infectious Diseases Research</v>
      </c>
    </row>
    <row r="948" spans="1:22" x14ac:dyDescent="0.2">
      <c r="A948" s="1">
        <v>41228</v>
      </c>
      <c r="B948" s="1">
        <v>41410</v>
      </c>
      <c r="C948" t="s">
        <v>9377</v>
      </c>
      <c r="D948" t="s">
        <v>9378</v>
      </c>
      <c r="E948" t="s">
        <v>5633</v>
      </c>
      <c r="F948">
        <v>1050000</v>
      </c>
      <c r="G948" t="s">
        <v>9379</v>
      </c>
      <c r="H948" t="s">
        <v>9380</v>
      </c>
      <c r="I948">
        <v>93.855000000000004</v>
      </c>
      <c r="J948" s="8">
        <f ca="1">COUNTIF(OFFSET(Unit_CFDAs!A$2,0,0,COUNTA(Unit_CFDAs!A$2:A$68000),1),$I948)</f>
        <v>1</v>
      </c>
      <c r="K948" s="8">
        <f ca="1">COUNTIF(OFFSET(Unit_CFDAs!B$2,0,0,COUNTA(Unit_CFDAs!B$2:B$68000),1),$I948)</f>
        <v>1</v>
      </c>
      <c r="L948" s="8">
        <f ca="1">COUNTIF(OFFSET(Unit_CFDAs!C$2,0,0,COUNTA(Unit_CFDAs!C$2:C$68000),1),$I948)</f>
        <v>1</v>
      </c>
      <c r="M948" s="8">
        <f ca="1">COUNTIF(OFFSET(Unit_CFDAs!D$2,0,0,COUNTA(Unit_CFDAs!D$2:D$68000),1),$I948)</f>
        <v>0</v>
      </c>
      <c r="N948" s="8">
        <f ca="1">COUNTIF(OFFSET(Unit_CFDAs!E$2,0,0,COUNTA(Unit_CFDAs!E$2:E$68000),1),$I948)</f>
        <v>0</v>
      </c>
      <c r="O948" s="9">
        <f ca="1">COUNTIF(OFFSET(Unit_CFDAs!F$2,0,0,COUNTA(Unit_CFDAs!F$2:F$68000),1),$I948)</f>
        <v>0</v>
      </c>
      <c r="P948" s="11">
        <f ca="1">COUNTIF(OFFSET(Unit_CFDAs!G$2,0,0,COUNTA(Unit_CFDAs!G$2:G$68000),1),$I948)</f>
        <v>0</v>
      </c>
      <c r="Q948" s="11">
        <f ca="1">COUNTIF(OFFSET(Unit_CFDAs!H$2,0,0,COUNTA(Unit_CFDAs!H$2:H$68000),1),$I948)</f>
        <v>0</v>
      </c>
      <c r="R948" s="11">
        <f ca="1">COUNTIF(OFFSET(Unit_CFDAs!I$2,0,0,COUNTA(Unit_CFDAs!I$2:I$68000),1),$I948)</f>
        <v>1</v>
      </c>
      <c r="S948" s="11">
        <f ca="1">COUNTIF(OFFSET(Unit_CFDAs!J$2,0,0,COUNTA(Unit_CFDAs!J$2:J$68000),1),$I948)</f>
        <v>0</v>
      </c>
      <c r="T948" s="11">
        <f ca="1">COUNTIF(OFFSET(Unit_CFDAs!K$2,0,0,COUNTA(Unit_CFDAs!K$2:K$68000),1),$I948)</f>
        <v>0</v>
      </c>
      <c r="U948" t="str">
        <f>INDEX('CFDA-Defs'!$C$2:$C$68000,MATCH(I948,'CFDA-Defs'!$B$2:$B$68000))</f>
        <v>National Institutes Of Health, Department Of Health And Human Services</v>
      </c>
      <c r="V948" t="str">
        <f>INDEX('CFDA-Defs'!$A$2:$A$68000,MATCH(I948,'CFDA-Defs'!$B$2:$B$68000))</f>
        <v>Allergy and Infectious Diseases Research</v>
      </c>
    </row>
    <row r="949" spans="1:22" x14ac:dyDescent="0.2">
      <c r="A949" s="1">
        <v>41174</v>
      </c>
      <c r="B949" s="1">
        <v>42375</v>
      </c>
      <c r="C949" t="s">
        <v>8381</v>
      </c>
      <c r="D949" t="s">
        <v>8382</v>
      </c>
      <c r="E949" t="s">
        <v>5633</v>
      </c>
      <c r="F949">
        <v>200000</v>
      </c>
      <c r="G949" t="s">
        <v>8383</v>
      </c>
      <c r="H949" t="s">
        <v>8384</v>
      </c>
      <c r="I949">
        <v>93.855000000000004</v>
      </c>
      <c r="J949" s="8">
        <f ca="1">COUNTIF(OFFSET(Unit_CFDAs!A$2,0,0,COUNTA(Unit_CFDAs!A$2:A$68000),1),$I949)</f>
        <v>1</v>
      </c>
      <c r="K949" s="8">
        <f ca="1">COUNTIF(OFFSET(Unit_CFDAs!B$2,0,0,COUNTA(Unit_CFDAs!B$2:B$68000),1),$I949)</f>
        <v>1</v>
      </c>
      <c r="L949" s="8">
        <f ca="1">COUNTIF(OFFSET(Unit_CFDAs!C$2,0,0,COUNTA(Unit_CFDAs!C$2:C$68000),1),$I949)</f>
        <v>1</v>
      </c>
      <c r="M949" s="8">
        <f ca="1">COUNTIF(OFFSET(Unit_CFDAs!D$2,0,0,COUNTA(Unit_CFDAs!D$2:D$68000),1),$I949)</f>
        <v>0</v>
      </c>
      <c r="N949" s="8">
        <f ca="1">COUNTIF(OFFSET(Unit_CFDAs!E$2,0,0,COUNTA(Unit_CFDAs!E$2:E$68000),1),$I949)</f>
        <v>0</v>
      </c>
      <c r="O949" s="9">
        <f ca="1">COUNTIF(OFFSET(Unit_CFDAs!F$2,0,0,COUNTA(Unit_CFDAs!F$2:F$68000),1),$I949)</f>
        <v>0</v>
      </c>
      <c r="P949" s="11">
        <f ca="1">COUNTIF(OFFSET(Unit_CFDAs!G$2,0,0,COUNTA(Unit_CFDAs!G$2:G$68000),1),$I949)</f>
        <v>0</v>
      </c>
      <c r="Q949" s="11">
        <f ca="1">COUNTIF(OFFSET(Unit_CFDAs!H$2,0,0,COUNTA(Unit_CFDAs!H$2:H$68000),1),$I949)</f>
        <v>0</v>
      </c>
      <c r="R949" s="11">
        <f ca="1">COUNTIF(OFFSET(Unit_CFDAs!I$2,0,0,COUNTA(Unit_CFDAs!I$2:I$68000),1),$I949)</f>
        <v>1</v>
      </c>
      <c r="S949" s="11">
        <f ca="1">COUNTIF(OFFSET(Unit_CFDAs!J$2,0,0,COUNTA(Unit_CFDAs!J$2:J$68000),1),$I949)</f>
        <v>0</v>
      </c>
      <c r="T949" s="11">
        <f ca="1">COUNTIF(OFFSET(Unit_CFDAs!K$2,0,0,COUNTA(Unit_CFDAs!K$2:K$68000),1),$I949)</f>
        <v>0</v>
      </c>
      <c r="U949" t="str">
        <f>INDEX('CFDA-Defs'!$C$2:$C$68000,MATCH(I949,'CFDA-Defs'!$B$2:$B$68000))</f>
        <v>National Institutes Of Health, Department Of Health And Human Services</v>
      </c>
      <c r="V949" t="str">
        <f>INDEX('CFDA-Defs'!$A$2:$A$68000,MATCH(I949,'CFDA-Defs'!$B$2:$B$68000))</f>
        <v>Allergy and Infectious Diseases Research</v>
      </c>
    </row>
    <row r="950" spans="1:22" x14ac:dyDescent="0.2">
      <c r="A950" s="1">
        <v>41174</v>
      </c>
      <c r="B950" s="1">
        <v>42375</v>
      </c>
      <c r="C950" t="s">
        <v>8385</v>
      </c>
      <c r="D950" t="s">
        <v>8386</v>
      </c>
      <c r="E950" t="s">
        <v>5633</v>
      </c>
      <c r="G950" t="s">
        <v>8383</v>
      </c>
      <c r="H950" t="s">
        <v>8387</v>
      </c>
      <c r="I950">
        <v>93.855000000000004</v>
      </c>
      <c r="J950" s="8">
        <f ca="1">COUNTIF(OFFSET(Unit_CFDAs!A$2,0,0,COUNTA(Unit_CFDAs!A$2:A$68000),1),$I950)</f>
        <v>1</v>
      </c>
      <c r="K950" s="8">
        <f ca="1">COUNTIF(OFFSET(Unit_CFDAs!B$2,0,0,COUNTA(Unit_CFDAs!B$2:B$68000),1),$I950)</f>
        <v>1</v>
      </c>
      <c r="L950" s="8">
        <f ca="1">COUNTIF(OFFSET(Unit_CFDAs!C$2,0,0,COUNTA(Unit_CFDAs!C$2:C$68000),1),$I950)</f>
        <v>1</v>
      </c>
      <c r="M950" s="8">
        <f ca="1">COUNTIF(OFFSET(Unit_CFDAs!D$2,0,0,COUNTA(Unit_CFDAs!D$2:D$68000),1),$I950)</f>
        <v>0</v>
      </c>
      <c r="N950" s="8">
        <f ca="1">COUNTIF(OFFSET(Unit_CFDAs!E$2,0,0,COUNTA(Unit_CFDAs!E$2:E$68000),1),$I950)</f>
        <v>0</v>
      </c>
      <c r="O950" s="9">
        <f ca="1">COUNTIF(OFFSET(Unit_CFDAs!F$2,0,0,COUNTA(Unit_CFDAs!F$2:F$68000),1),$I950)</f>
        <v>0</v>
      </c>
      <c r="P950" s="11">
        <f ca="1">COUNTIF(OFFSET(Unit_CFDAs!G$2,0,0,COUNTA(Unit_CFDAs!G$2:G$68000),1),$I950)</f>
        <v>0</v>
      </c>
      <c r="Q950" s="11">
        <f ca="1">COUNTIF(OFFSET(Unit_CFDAs!H$2,0,0,COUNTA(Unit_CFDAs!H$2:H$68000),1),$I950)</f>
        <v>0</v>
      </c>
      <c r="R950" s="11">
        <f ca="1">COUNTIF(OFFSET(Unit_CFDAs!I$2,0,0,COUNTA(Unit_CFDAs!I$2:I$68000),1),$I950)</f>
        <v>1</v>
      </c>
      <c r="S950" s="11">
        <f ca="1">COUNTIF(OFFSET(Unit_CFDAs!J$2,0,0,COUNTA(Unit_CFDAs!J$2:J$68000),1),$I950)</f>
        <v>0</v>
      </c>
      <c r="T950" s="11">
        <f ca="1">COUNTIF(OFFSET(Unit_CFDAs!K$2,0,0,COUNTA(Unit_CFDAs!K$2:K$68000),1),$I950)</f>
        <v>0</v>
      </c>
      <c r="U950" t="str">
        <f>INDEX('CFDA-Defs'!$C$2:$C$68000,MATCH(I950,'CFDA-Defs'!$B$2:$B$68000))</f>
        <v>National Institutes Of Health, Department Of Health And Human Services</v>
      </c>
      <c r="V950" t="str">
        <f>INDEX('CFDA-Defs'!$A$2:$A$68000,MATCH(I950,'CFDA-Defs'!$B$2:$B$68000))</f>
        <v>Allergy and Infectious Diseases Research</v>
      </c>
    </row>
    <row r="951" spans="1:22" x14ac:dyDescent="0.2">
      <c r="A951" s="1">
        <v>41167</v>
      </c>
      <c r="B951" s="1">
        <v>42253</v>
      </c>
      <c r="C951" t="s">
        <v>8321</v>
      </c>
      <c r="D951" t="s">
        <v>7906</v>
      </c>
      <c r="E951" t="s">
        <v>5633</v>
      </c>
      <c r="G951" t="s">
        <v>8322</v>
      </c>
      <c r="H951" t="s">
        <v>8323</v>
      </c>
      <c r="I951">
        <v>93.855000000000004</v>
      </c>
      <c r="J951" s="8">
        <f ca="1">COUNTIF(OFFSET(Unit_CFDAs!A$2,0,0,COUNTA(Unit_CFDAs!A$2:A$68000),1),$I951)</f>
        <v>1</v>
      </c>
      <c r="K951" s="8">
        <f ca="1">COUNTIF(OFFSET(Unit_CFDAs!B$2,0,0,COUNTA(Unit_CFDAs!B$2:B$68000),1),$I951)</f>
        <v>1</v>
      </c>
      <c r="L951" s="8">
        <f ca="1">COUNTIF(OFFSET(Unit_CFDAs!C$2,0,0,COUNTA(Unit_CFDAs!C$2:C$68000),1),$I951)</f>
        <v>1</v>
      </c>
      <c r="M951" s="8">
        <f ca="1">COUNTIF(OFFSET(Unit_CFDAs!D$2,0,0,COUNTA(Unit_CFDAs!D$2:D$68000),1),$I951)</f>
        <v>0</v>
      </c>
      <c r="N951" s="8">
        <f ca="1">COUNTIF(OFFSET(Unit_CFDAs!E$2,0,0,COUNTA(Unit_CFDAs!E$2:E$68000),1),$I951)</f>
        <v>0</v>
      </c>
      <c r="O951" s="9">
        <f ca="1">COUNTIF(OFFSET(Unit_CFDAs!F$2,0,0,COUNTA(Unit_CFDAs!F$2:F$68000),1),$I951)</f>
        <v>0</v>
      </c>
      <c r="P951" s="11">
        <f ca="1">COUNTIF(OFFSET(Unit_CFDAs!G$2,0,0,COUNTA(Unit_CFDAs!G$2:G$68000),1),$I951)</f>
        <v>0</v>
      </c>
      <c r="Q951" s="11">
        <f ca="1">COUNTIF(OFFSET(Unit_CFDAs!H$2,0,0,COUNTA(Unit_CFDAs!H$2:H$68000),1),$I951)</f>
        <v>0</v>
      </c>
      <c r="R951" s="11">
        <f ca="1">COUNTIF(OFFSET(Unit_CFDAs!I$2,0,0,COUNTA(Unit_CFDAs!I$2:I$68000),1),$I951)</f>
        <v>1</v>
      </c>
      <c r="S951" s="11">
        <f ca="1">COUNTIF(OFFSET(Unit_CFDAs!J$2,0,0,COUNTA(Unit_CFDAs!J$2:J$68000),1),$I951)</f>
        <v>0</v>
      </c>
      <c r="T951" s="11">
        <f ca="1">COUNTIF(OFFSET(Unit_CFDAs!K$2,0,0,COUNTA(Unit_CFDAs!K$2:K$68000),1),$I951)</f>
        <v>0</v>
      </c>
      <c r="U951" t="str">
        <f>INDEX('CFDA-Defs'!$C$2:$C$68000,MATCH(I951,'CFDA-Defs'!$B$2:$B$68000))</f>
        <v>National Institutes Of Health, Department Of Health And Human Services</v>
      </c>
      <c r="V951" t="str">
        <f>INDEX('CFDA-Defs'!$A$2:$A$68000,MATCH(I951,'CFDA-Defs'!$B$2:$B$68000))</f>
        <v>Allergy and Infectious Diseases Research</v>
      </c>
    </row>
    <row r="952" spans="1:22" x14ac:dyDescent="0.2">
      <c r="A952" s="1">
        <v>41138</v>
      </c>
      <c r="B952" s="1">
        <v>42253</v>
      </c>
      <c r="C952" t="s">
        <v>7832</v>
      </c>
      <c r="D952" t="s">
        <v>20</v>
      </c>
      <c r="E952" t="s">
        <v>5633</v>
      </c>
      <c r="G952" t="s">
        <v>7833</v>
      </c>
      <c r="H952" t="s">
        <v>7834</v>
      </c>
      <c r="I952">
        <v>93.855000000000004</v>
      </c>
      <c r="J952" s="8">
        <f ca="1">COUNTIF(OFFSET(Unit_CFDAs!A$2,0,0,COUNTA(Unit_CFDAs!A$2:A$68000),1),$I952)</f>
        <v>1</v>
      </c>
      <c r="K952" s="8">
        <f ca="1">COUNTIF(OFFSET(Unit_CFDAs!B$2,0,0,COUNTA(Unit_CFDAs!B$2:B$68000),1),$I952)</f>
        <v>1</v>
      </c>
      <c r="L952" s="8">
        <f ca="1">COUNTIF(OFFSET(Unit_CFDAs!C$2,0,0,COUNTA(Unit_CFDAs!C$2:C$68000),1),$I952)</f>
        <v>1</v>
      </c>
      <c r="M952" s="8">
        <f ca="1">COUNTIF(OFFSET(Unit_CFDAs!D$2,0,0,COUNTA(Unit_CFDAs!D$2:D$68000),1),$I952)</f>
        <v>0</v>
      </c>
      <c r="N952" s="8">
        <f ca="1">COUNTIF(OFFSET(Unit_CFDAs!E$2,0,0,COUNTA(Unit_CFDAs!E$2:E$68000),1),$I952)</f>
        <v>0</v>
      </c>
      <c r="O952" s="9">
        <f ca="1">COUNTIF(OFFSET(Unit_CFDAs!F$2,0,0,COUNTA(Unit_CFDAs!F$2:F$68000),1),$I952)</f>
        <v>0</v>
      </c>
      <c r="P952" s="11">
        <f ca="1">COUNTIF(OFFSET(Unit_CFDAs!G$2,0,0,COUNTA(Unit_CFDAs!G$2:G$68000),1),$I952)</f>
        <v>0</v>
      </c>
      <c r="Q952" s="11">
        <f ca="1">COUNTIF(OFFSET(Unit_CFDAs!H$2,0,0,COUNTA(Unit_CFDAs!H$2:H$68000),1),$I952)</f>
        <v>0</v>
      </c>
      <c r="R952" s="11">
        <f ca="1">COUNTIF(OFFSET(Unit_CFDAs!I$2,0,0,COUNTA(Unit_CFDAs!I$2:I$68000),1),$I952)</f>
        <v>1</v>
      </c>
      <c r="S952" s="11">
        <f ca="1">COUNTIF(OFFSET(Unit_CFDAs!J$2,0,0,COUNTA(Unit_CFDAs!J$2:J$68000),1),$I952)</f>
        <v>0</v>
      </c>
      <c r="T952" s="11">
        <f ca="1">COUNTIF(OFFSET(Unit_CFDAs!K$2,0,0,COUNTA(Unit_CFDAs!K$2:K$68000),1),$I952)</f>
        <v>0</v>
      </c>
      <c r="U952" t="str">
        <f>INDEX('CFDA-Defs'!$C$2:$C$68000,MATCH(I952,'CFDA-Defs'!$B$2:$B$68000))</f>
        <v>National Institutes Of Health, Department Of Health And Human Services</v>
      </c>
      <c r="V952" t="str">
        <f>INDEX('CFDA-Defs'!$A$2:$A$68000,MATCH(I952,'CFDA-Defs'!$B$2:$B$68000))</f>
        <v>Allergy and Infectious Diseases Research</v>
      </c>
    </row>
    <row r="953" spans="1:22" x14ac:dyDescent="0.2">
      <c r="A953" s="1">
        <v>41138</v>
      </c>
      <c r="B953" s="1">
        <v>42253</v>
      </c>
      <c r="C953" t="s">
        <v>7835</v>
      </c>
      <c r="D953" t="s">
        <v>11</v>
      </c>
      <c r="E953" t="s">
        <v>5633</v>
      </c>
      <c r="G953" t="s">
        <v>7836</v>
      </c>
      <c r="H953" t="s">
        <v>7837</v>
      </c>
      <c r="I953">
        <v>93.855000000000004</v>
      </c>
      <c r="J953" s="8">
        <f ca="1">COUNTIF(OFFSET(Unit_CFDAs!A$2,0,0,COUNTA(Unit_CFDAs!A$2:A$68000),1),$I953)</f>
        <v>1</v>
      </c>
      <c r="K953" s="8">
        <f ca="1">COUNTIF(OFFSET(Unit_CFDAs!B$2,0,0,COUNTA(Unit_CFDAs!B$2:B$68000),1),$I953)</f>
        <v>1</v>
      </c>
      <c r="L953" s="8">
        <f ca="1">COUNTIF(OFFSET(Unit_CFDAs!C$2,0,0,COUNTA(Unit_CFDAs!C$2:C$68000),1),$I953)</f>
        <v>1</v>
      </c>
      <c r="M953" s="8">
        <f ca="1">COUNTIF(OFFSET(Unit_CFDAs!D$2,0,0,COUNTA(Unit_CFDAs!D$2:D$68000),1),$I953)</f>
        <v>0</v>
      </c>
      <c r="N953" s="8">
        <f ca="1">COUNTIF(OFFSET(Unit_CFDAs!E$2,0,0,COUNTA(Unit_CFDAs!E$2:E$68000),1),$I953)</f>
        <v>0</v>
      </c>
      <c r="O953" s="9">
        <f ca="1">COUNTIF(OFFSET(Unit_CFDAs!F$2,0,0,COUNTA(Unit_CFDAs!F$2:F$68000),1),$I953)</f>
        <v>0</v>
      </c>
      <c r="P953" s="11">
        <f ca="1">COUNTIF(OFFSET(Unit_CFDAs!G$2,0,0,COUNTA(Unit_CFDAs!G$2:G$68000),1),$I953)</f>
        <v>0</v>
      </c>
      <c r="Q953" s="11">
        <f ca="1">COUNTIF(OFFSET(Unit_CFDAs!H$2,0,0,COUNTA(Unit_CFDAs!H$2:H$68000),1),$I953)</f>
        <v>0</v>
      </c>
      <c r="R953" s="11">
        <f ca="1">COUNTIF(OFFSET(Unit_CFDAs!I$2,0,0,COUNTA(Unit_CFDAs!I$2:I$68000),1),$I953)</f>
        <v>1</v>
      </c>
      <c r="S953" s="11">
        <f ca="1">COUNTIF(OFFSET(Unit_CFDAs!J$2,0,0,COUNTA(Unit_CFDAs!J$2:J$68000),1),$I953)</f>
        <v>0</v>
      </c>
      <c r="T953" s="11">
        <f ca="1">COUNTIF(OFFSET(Unit_CFDAs!K$2,0,0,COUNTA(Unit_CFDAs!K$2:K$68000),1),$I953)</f>
        <v>0</v>
      </c>
      <c r="U953" t="str">
        <f>INDEX('CFDA-Defs'!$C$2:$C$68000,MATCH(I953,'CFDA-Defs'!$B$2:$B$68000))</f>
        <v>National Institutes Of Health, Department Of Health And Human Services</v>
      </c>
      <c r="V953" t="str">
        <f>INDEX('CFDA-Defs'!$A$2:$A$68000,MATCH(I953,'CFDA-Defs'!$B$2:$B$68000))</f>
        <v>Allergy and Infectious Diseases Research</v>
      </c>
    </row>
    <row r="954" spans="1:22" x14ac:dyDescent="0.2">
      <c r="A954" s="1">
        <v>41130</v>
      </c>
      <c r="B954" s="1">
        <v>41366</v>
      </c>
      <c r="C954" t="s">
        <v>7838</v>
      </c>
      <c r="D954" t="s">
        <v>7839</v>
      </c>
      <c r="E954" t="s">
        <v>5635</v>
      </c>
      <c r="F954">
        <v>900000</v>
      </c>
      <c r="G954" t="s">
        <v>7840</v>
      </c>
      <c r="H954" t="s">
        <v>7841</v>
      </c>
      <c r="I954">
        <v>93.855000000000004</v>
      </c>
      <c r="J954" s="8">
        <f ca="1">COUNTIF(OFFSET(Unit_CFDAs!A$2,0,0,COUNTA(Unit_CFDAs!A$2:A$68000),1),$I954)</f>
        <v>1</v>
      </c>
      <c r="K954" s="8">
        <f ca="1">COUNTIF(OFFSET(Unit_CFDAs!B$2,0,0,COUNTA(Unit_CFDAs!B$2:B$68000),1),$I954)</f>
        <v>1</v>
      </c>
      <c r="L954" s="8">
        <f ca="1">COUNTIF(OFFSET(Unit_CFDAs!C$2,0,0,COUNTA(Unit_CFDAs!C$2:C$68000),1),$I954)</f>
        <v>1</v>
      </c>
      <c r="M954" s="8">
        <f ca="1">COUNTIF(OFFSET(Unit_CFDAs!D$2,0,0,COUNTA(Unit_CFDAs!D$2:D$68000),1),$I954)</f>
        <v>0</v>
      </c>
      <c r="N954" s="8">
        <f ca="1">COUNTIF(OFFSET(Unit_CFDAs!E$2,0,0,COUNTA(Unit_CFDAs!E$2:E$68000),1),$I954)</f>
        <v>0</v>
      </c>
      <c r="O954" s="9">
        <f ca="1">COUNTIF(OFFSET(Unit_CFDAs!F$2,0,0,COUNTA(Unit_CFDAs!F$2:F$68000),1),$I954)</f>
        <v>0</v>
      </c>
      <c r="P954" s="11">
        <f ca="1">COUNTIF(OFFSET(Unit_CFDAs!G$2,0,0,COUNTA(Unit_CFDAs!G$2:G$68000),1),$I954)</f>
        <v>0</v>
      </c>
      <c r="Q954" s="11">
        <f ca="1">COUNTIF(OFFSET(Unit_CFDAs!H$2,0,0,COUNTA(Unit_CFDAs!H$2:H$68000),1),$I954)</f>
        <v>0</v>
      </c>
      <c r="R954" s="11">
        <f ca="1">COUNTIF(OFFSET(Unit_CFDAs!I$2,0,0,COUNTA(Unit_CFDAs!I$2:I$68000),1),$I954)</f>
        <v>1</v>
      </c>
      <c r="S954" s="11">
        <f ca="1">COUNTIF(OFFSET(Unit_CFDAs!J$2,0,0,COUNTA(Unit_CFDAs!J$2:J$68000),1),$I954)</f>
        <v>0</v>
      </c>
      <c r="T954" s="11">
        <f ca="1">COUNTIF(OFFSET(Unit_CFDAs!K$2,0,0,COUNTA(Unit_CFDAs!K$2:K$68000),1),$I954)</f>
        <v>0</v>
      </c>
      <c r="U954" t="str">
        <f>INDEX('CFDA-Defs'!$C$2:$C$68000,MATCH(I954,'CFDA-Defs'!$B$2:$B$68000))</f>
        <v>National Institutes Of Health, Department Of Health And Human Services</v>
      </c>
      <c r="V954" t="str">
        <f>INDEX('CFDA-Defs'!$A$2:$A$68000,MATCH(I954,'CFDA-Defs'!$B$2:$B$68000))</f>
        <v>Allergy and Infectious Diseases Research</v>
      </c>
    </row>
    <row r="955" spans="1:22" x14ac:dyDescent="0.2">
      <c r="A955" s="1">
        <v>41108</v>
      </c>
      <c r="B955" s="1">
        <v>42200</v>
      </c>
      <c r="C955" t="s">
        <v>7842</v>
      </c>
      <c r="D955" t="s">
        <v>7843</v>
      </c>
      <c r="E955" t="s">
        <v>5633</v>
      </c>
      <c r="F955">
        <v>200000</v>
      </c>
      <c r="G955" t="s">
        <v>7844</v>
      </c>
      <c r="H955" t="s">
        <v>7845</v>
      </c>
      <c r="I955">
        <v>93.855000000000004</v>
      </c>
      <c r="J955" s="8">
        <f ca="1">COUNTIF(OFFSET(Unit_CFDAs!A$2,0,0,COUNTA(Unit_CFDAs!A$2:A$68000),1),$I955)</f>
        <v>1</v>
      </c>
      <c r="K955" s="8">
        <f ca="1">COUNTIF(OFFSET(Unit_CFDAs!B$2,0,0,COUNTA(Unit_CFDAs!B$2:B$68000),1),$I955)</f>
        <v>1</v>
      </c>
      <c r="L955" s="8">
        <f ca="1">COUNTIF(OFFSET(Unit_CFDAs!C$2,0,0,COUNTA(Unit_CFDAs!C$2:C$68000),1),$I955)</f>
        <v>1</v>
      </c>
      <c r="M955" s="8">
        <f ca="1">COUNTIF(OFFSET(Unit_CFDAs!D$2,0,0,COUNTA(Unit_CFDAs!D$2:D$68000),1),$I955)</f>
        <v>0</v>
      </c>
      <c r="N955" s="8">
        <f ca="1">COUNTIF(OFFSET(Unit_CFDAs!E$2,0,0,COUNTA(Unit_CFDAs!E$2:E$68000),1),$I955)</f>
        <v>0</v>
      </c>
      <c r="O955" s="9">
        <f ca="1">COUNTIF(OFFSET(Unit_CFDAs!F$2,0,0,COUNTA(Unit_CFDAs!F$2:F$68000),1),$I955)</f>
        <v>0</v>
      </c>
      <c r="P955" s="11">
        <f ca="1">COUNTIF(OFFSET(Unit_CFDAs!G$2,0,0,COUNTA(Unit_CFDAs!G$2:G$68000),1),$I955)</f>
        <v>0</v>
      </c>
      <c r="Q955" s="11">
        <f ca="1">COUNTIF(OFFSET(Unit_CFDAs!H$2,0,0,COUNTA(Unit_CFDAs!H$2:H$68000),1),$I955)</f>
        <v>0</v>
      </c>
      <c r="R955" s="11">
        <f ca="1">COUNTIF(OFFSET(Unit_CFDAs!I$2,0,0,COUNTA(Unit_CFDAs!I$2:I$68000),1),$I955)</f>
        <v>1</v>
      </c>
      <c r="S955" s="11">
        <f ca="1">COUNTIF(OFFSET(Unit_CFDAs!J$2,0,0,COUNTA(Unit_CFDAs!J$2:J$68000),1),$I955)</f>
        <v>0</v>
      </c>
      <c r="T955" s="11">
        <f ca="1">COUNTIF(OFFSET(Unit_CFDAs!K$2,0,0,COUNTA(Unit_CFDAs!K$2:K$68000),1),$I955)</f>
        <v>0</v>
      </c>
      <c r="U955" t="str">
        <f>INDEX('CFDA-Defs'!$C$2:$C$68000,MATCH(I955,'CFDA-Defs'!$B$2:$B$68000))</f>
        <v>National Institutes Of Health, Department Of Health And Human Services</v>
      </c>
      <c r="V955" t="str">
        <f>INDEX('CFDA-Defs'!$A$2:$A$68000,MATCH(I955,'CFDA-Defs'!$B$2:$B$68000))</f>
        <v>Allergy and Infectious Diseases Research</v>
      </c>
    </row>
    <row r="956" spans="1:22" x14ac:dyDescent="0.2">
      <c r="A956" s="1">
        <v>41108</v>
      </c>
      <c r="B956" s="1">
        <v>42200</v>
      </c>
      <c r="C956" t="s">
        <v>7846</v>
      </c>
      <c r="D956" t="s">
        <v>7847</v>
      </c>
      <c r="E956" t="s">
        <v>5633</v>
      </c>
      <c r="F956">
        <v>50000</v>
      </c>
      <c r="G956" t="s">
        <v>7848</v>
      </c>
      <c r="H956" t="s">
        <v>7849</v>
      </c>
      <c r="I956">
        <v>93.855000000000004</v>
      </c>
      <c r="J956" s="8">
        <f ca="1">COUNTIF(OFFSET(Unit_CFDAs!A$2,0,0,COUNTA(Unit_CFDAs!A$2:A$68000),1),$I956)</f>
        <v>1</v>
      </c>
      <c r="K956" s="8">
        <f ca="1">COUNTIF(OFFSET(Unit_CFDAs!B$2,0,0,COUNTA(Unit_CFDAs!B$2:B$68000),1),$I956)</f>
        <v>1</v>
      </c>
      <c r="L956" s="8">
        <f ca="1">COUNTIF(OFFSET(Unit_CFDAs!C$2,0,0,COUNTA(Unit_CFDAs!C$2:C$68000),1),$I956)</f>
        <v>1</v>
      </c>
      <c r="M956" s="8">
        <f ca="1">COUNTIF(OFFSET(Unit_CFDAs!D$2,0,0,COUNTA(Unit_CFDAs!D$2:D$68000),1),$I956)</f>
        <v>0</v>
      </c>
      <c r="N956" s="8">
        <f ca="1">COUNTIF(OFFSET(Unit_CFDAs!E$2,0,0,COUNTA(Unit_CFDAs!E$2:E$68000),1),$I956)</f>
        <v>0</v>
      </c>
      <c r="O956" s="9">
        <f ca="1">COUNTIF(OFFSET(Unit_CFDAs!F$2,0,0,COUNTA(Unit_CFDAs!F$2:F$68000),1),$I956)</f>
        <v>0</v>
      </c>
      <c r="P956" s="11">
        <f ca="1">COUNTIF(OFFSET(Unit_CFDAs!G$2,0,0,COUNTA(Unit_CFDAs!G$2:G$68000),1),$I956)</f>
        <v>0</v>
      </c>
      <c r="Q956" s="11">
        <f ca="1">COUNTIF(OFFSET(Unit_CFDAs!H$2,0,0,COUNTA(Unit_CFDAs!H$2:H$68000),1),$I956)</f>
        <v>0</v>
      </c>
      <c r="R956" s="11">
        <f ca="1">COUNTIF(OFFSET(Unit_CFDAs!I$2,0,0,COUNTA(Unit_CFDAs!I$2:I$68000),1),$I956)</f>
        <v>1</v>
      </c>
      <c r="S956" s="11">
        <f ca="1">COUNTIF(OFFSET(Unit_CFDAs!J$2,0,0,COUNTA(Unit_CFDAs!J$2:J$68000),1),$I956)</f>
        <v>0</v>
      </c>
      <c r="T956" s="11">
        <f ca="1">COUNTIF(OFFSET(Unit_CFDAs!K$2,0,0,COUNTA(Unit_CFDAs!K$2:K$68000),1),$I956)</f>
        <v>0</v>
      </c>
      <c r="U956" t="str">
        <f>INDEX('CFDA-Defs'!$C$2:$C$68000,MATCH(I956,'CFDA-Defs'!$B$2:$B$68000))</f>
        <v>National Institutes Of Health, Department Of Health And Human Services</v>
      </c>
      <c r="V956" t="str">
        <f>INDEX('CFDA-Defs'!$A$2:$A$68000,MATCH(I956,'CFDA-Defs'!$B$2:$B$68000))</f>
        <v>Allergy and Infectious Diseases Research</v>
      </c>
    </row>
    <row r="957" spans="1:22" x14ac:dyDescent="0.2">
      <c r="A957" s="1">
        <v>41046</v>
      </c>
      <c r="B957" s="1">
        <v>42136</v>
      </c>
      <c r="C957" t="s">
        <v>7850</v>
      </c>
      <c r="D957" t="s">
        <v>7851</v>
      </c>
      <c r="E957" t="s">
        <v>5633</v>
      </c>
      <c r="G957" t="s">
        <v>7852</v>
      </c>
      <c r="H957" t="s">
        <v>7853</v>
      </c>
      <c r="I957">
        <v>93.855000000000004</v>
      </c>
      <c r="J957" s="8">
        <f ca="1">COUNTIF(OFFSET(Unit_CFDAs!A$2,0,0,COUNTA(Unit_CFDAs!A$2:A$68000),1),$I957)</f>
        <v>1</v>
      </c>
      <c r="K957" s="8">
        <f ca="1">COUNTIF(OFFSET(Unit_CFDAs!B$2,0,0,COUNTA(Unit_CFDAs!B$2:B$68000),1),$I957)</f>
        <v>1</v>
      </c>
      <c r="L957" s="8">
        <f ca="1">COUNTIF(OFFSET(Unit_CFDAs!C$2,0,0,COUNTA(Unit_CFDAs!C$2:C$68000),1),$I957)</f>
        <v>1</v>
      </c>
      <c r="M957" s="8">
        <f ca="1">COUNTIF(OFFSET(Unit_CFDAs!D$2,0,0,COUNTA(Unit_CFDAs!D$2:D$68000),1),$I957)</f>
        <v>0</v>
      </c>
      <c r="N957" s="8">
        <f ca="1">COUNTIF(OFFSET(Unit_CFDAs!E$2,0,0,COUNTA(Unit_CFDAs!E$2:E$68000),1),$I957)</f>
        <v>0</v>
      </c>
      <c r="O957" s="9">
        <f ca="1">COUNTIF(OFFSET(Unit_CFDAs!F$2,0,0,COUNTA(Unit_CFDAs!F$2:F$68000),1),$I957)</f>
        <v>0</v>
      </c>
      <c r="P957" s="11">
        <f ca="1">COUNTIF(OFFSET(Unit_CFDAs!G$2,0,0,COUNTA(Unit_CFDAs!G$2:G$68000),1),$I957)</f>
        <v>0</v>
      </c>
      <c r="Q957" s="11">
        <f ca="1">COUNTIF(OFFSET(Unit_CFDAs!H$2,0,0,COUNTA(Unit_CFDAs!H$2:H$68000),1),$I957)</f>
        <v>0</v>
      </c>
      <c r="R957" s="11">
        <f ca="1">COUNTIF(OFFSET(Unit_CFDAs!I$2,0,0,COUNTA(Unit_CFDAs!I$2:I$68000),1),$I957)</f>
        <v>1</v>
      </c>
      <c r="S957" s="11">
        <f ca="1">COUNTIF(OFFSET(Unit_CFDAs!J$2,0,0,COUNTA(Unit_CFDAs!J$2:J$68000),1),$I957)</f>
        <v>0</v>
      </c>
      <c r="T957" s="11">
        <f ca="1">COUNTIF(OFFSET(Unit_CFDAs!K$2,0,0,COUNTA(Unit_CFDAs!K$2:K$68000),1),$I957)</f>
        <v>0</v>
      </c>
      <c r="U957" t="str">
        <f>INDEX('CFDA-Defs'!$C$2:$C$68000,MATCH(I957,'CFDA-Defs'!$B$2:$B$68000))</f>
        <v>National Institutes Of Health, Department Of Health And Human Services</v>
      </c>
      <c r="V957" t="str">
        <f>INDEX('CFDA-Defs'!$A$2:$A$68000,MATCH(I957,'CFDA-Defs'!$B$2:$B$68000))</f>
        <v>Allergy and Infectious Diseases Research</v>
      </c>
    </row>
    <row r="958" spans="1:22" x14ac:dyDescent="0.2">
      <c r="A958" s="1">
        <v>41046</v>
      </c>
      <c r="B958" s="1">
        <v>42136</v>
      </c>
      <c r="C958" t="s">
        <v>7854</v>
      </c>
      <c r="D958" t="s">
        <v>7855</v>
      </c>
      <c r="E958" t="s">
        <v>5633</v>
      </c>
      <c r="G958" t="s">
        <v>7856</v>
      </c>
      <c r="H958" t="s">
        <v>7857</v>
      </c>
      <c r="I958">
        <v>93.855000000000004</v>
      </c>
      <c r="J958" s="8">
        <f ca="1">COUNTIF(OFFSET(Unit_CFDAs!A$2,0,0,COUNTA(Unit_CFDAs!A$2:A$68000),1),$I958)</f>
        <v>1</v>
      </c>
      <c r="K958" s="8">
        <f ca="1">COUNTIF(OFFSET(Unit_CFDAs!B$2,0,0,COUNTA(Unit_CFDAs!B$2:B$68000),1),$I958)</f>
        <v>1</v>
      </c>
      <c r="L958" s="8">
        <f ca="1">COUNTIF(OFFSET(Unit_CFDAs!C$2,0,0,COUNTA(Unit_CFDAs!C$2:C$68000),1),$I958)</f>
        <v>1</v>
      </c>
      <c r="M958" s="8">
        <f ca="1">COUNTIF(OFFSET(Unit_CFDAs!D$2,0,0,COUNTA(Unit_CFDAs!D$2:D$68000),1),$I958)</f>
        <v>0</v>
      </c>
      <c r="N958" s="8">
        <f ca="1">COUNTIF(OFFSET(Unit_CFDAs!E$2,0,0,COUNTA(Unit_CFDAs!E$2:E$68000),1),$I958)</f>
        <v>0</v>
      </c>
      <c r="O958" s="9">
        <f ca="1">COUNTIF(OFFSET(Unit_CFDAs!F$2,0,0,COUNTA(Unit_CFDAs!F$2:F$68000),1),$I958)</f>
        <v>0</v>
      </c>
      <c r="P958" s="11">
        <f ca="1">COUNTIF(OFFSET(Unit_CFDAs!G$2,0,0,COUNTA(Unit_CFDAs!G$2:G$68000),1),$I958)</f>
        <v>0</v>
      </c>
      <c r="Q958" s="11">
        <f ca="1">COUNTIF(OFFSET(Unit_CFDAs!H$2,0,0,COUNTA(Unit_CFDAs!H$2:H$68000),1),$I958)</f>
        <v>0</v>
      </c>
      <c r="R958" s="11">
        <f ca="1">COUNTIF(OFFSET(Unit_CFDAs!I$2,0,0,COUNTA(Unit_CFDAs!I$2:I$68000),1),$I958)</f>
        <v>1</v>
      </c>
      <c r="S958" s="11">
        <f ca="1">COUNTIF(OFFSET(Unit_CFDAs!J$2,0,0,COUNTA(Unit_CFDAs!J$2:J$68000),1),$I958)</f>
        <v>0</v>
      </c>
      <c r="T958" s="11">
        <f ca="1">COUNTIF(OFFSET(Unit_CFDAs!K$2,0,0,COUNTA(Unit_CFDAs!K$2:K$68000),1),$I958)</f>
        <v>0</v>
      </c>
      <c r="U958" t="str">
        <f>INDEX('CFDA-Defs'!$C$2:$C$68000,MATCH(I958,'CFDA-Defs'!$B$2:$B$68000))</f>
        <v>National Institutes Of Health, Department Of Health And Human Services</v>
      </c>
      <c r="V958" t="str">
        <f>INDEX('CFDA-Defs'!$A$2:$A$68000,MATCH(I958,'CFDA-Defs'!$B$2:$B$68000))</f>
        <v>Allergy and Infectious Diseases Research</v>
      </c>
    </row>
    <row r="959" spans="1:22" x14ac:dyDescent="0.2">
      <c r="A959" s="1">
        <v>41046</v>
      </c>
      <c r="B959" s="1">
        <v>42136</v>
      </c>
      <c r="C959" t="s">
        <v>7858</v>
      </c>
      <c r="D959" t="s">
        <v>7859</v>
      </c>
      <c r="E959" t="s">
        <v>5633</v>
      </c>
      <c r="G959" t="s">
        <v>7860</v>
      </c>
      <c r="H959" t="s">
        <v>7861</v>
      </c>
      <c r="I959">
        <v>93.855000000000004</v>
      </c>
      <c r="J959" s="8">
        <f ca="1">COUNTIF(OFFSET(Unit_CFDAs!A$2,0,0,COUNTA(Unit_CFDAs!A$2:A$68000),1),$I959)</f>
        <v>1</v>
      </c>
      <c r="K959" s="8">
        <f ca="1">COUNTIF(OFFSET(Unit_CFDAs!B$2,0,0,COUNTA(Unit_CFDAs!B$2:B$68000),1),$I959)</f>
        <v>1</v>
      </c>
      <c r="L959" s="8">
        <f ca="1">COUNTIF(OFFSET(Unit_CFDAs!C$2,0,0,COUNTA(Unit_CFDAs!C$2:C$68000),1),$I959)</f>
        <v>1</v>
      </c>
      <c r="M959" s="8">
        <f ca="1">COUNTIF(OFFSET(Unit_CFDAs!D$2,0,0,COUNTA(Unit_CFDAs!D$2:D$68000),1),$I959)</f>
        <v>0</v>
      </c>
      <c r="N959" s="8">
        <f ca="1">COUNTIF(OFFSET(Unit_CFDAs!E$2,0,0,COUNTA(Unit_CFDAs!E$2:E$68000),1),$I959)</f>
        <v>0</v>
      </c>
      <c r="O959" s="9">
        <f ca="1">COUNTIF(OFFSET(Unit_CFDAs!F$2,0,0,COUNTA(Unit_CFDAs!F$2:F$68000),1),$I959)</f>
        <v>0</v>
      </c>
      <c r="P959" s="11">
        <f ca="1">COUNTIF(OFFSET(Unit_CFDAs!G$2,0,0,COUNTA(Unit_CFDAs!G$2:G$68000),1),$I959)</f>
        <v>0</v>
      </c>
      <c r="Q959" s="11">
        <f ca="1">COUNTIF(OFFSET(Unit_CFDAs!H$2,0,0,COUNTA(Unit_CFDAs!H$2:H$68000),1),$I959)</f>
        <v>0</v>
      </c>
      <c r="R959" s="11">
        <f ca="1">COUNTIF(OFFSET(Unit_CFDAs!I$2,0,0,COUNTA(Unit_CFDAs!I$2:I$68000),1),$I959)</f>
        <v>1</v>
      </c>
      <c r="S959" s="11">
        <f ca="1">COUNTIF(OFFSET(Unit_CFDAs!J$2,0,0,COUNTA(Unit_CFDAs!J$2:J$68000),1),$I959)</f>
        <v>0</v>
      </c>
      <c r="T959" s="11">
        <f ca="1">COUNTIF(OFFSET(Unit_CFDAs!K$2,0,0,COUNTA(Unit_CFDAs!K$2:K$68000),1),$I959)</f>
        <v>0</v>
      </c>
      <c r="U959" t="str">
        <f>INDEX('CFDA-Defs'!$C$2:$C$68000,MATCH(I959,'CFDA-Defs'!$B$2:$B$68000))</f>
        <v>National Institutes Of Health, Department Of Health And Human Services</v>
      </c>
      <c r="V959" t="str">
        <f>INDEX('CFDA-Defs'!$A$2:$A$68000,MATCH(I959,'CFDA-Defs'!$B$2:$B$68000))</f>
        <v>Allergy and Infectious Diseases Research</v>
      </c>
    </row>
    <row r="960" spans="1:22" x14ac:dyDescent="0.2">
      <c r="A960" s="1">
        <v>41046</v>
      </c>
      <c r="B960" s="1">
        <v>42136</v>
      </c>
      <c r="C960" t="s">
        <v>7862</v>
      </c>
      <c r="D960" t="s">
        <v>7863</v>
      </c>
      <c r="E960" t="s">
        <v>5633</v>
      </c>
      <c r="F960">
        <v>150000</v>
      </c>
      <c r="G960" t="s">
        <v>7864</v>
      </c>
      <c r="H960" t="s">
        <v>7865</v>
      </c>
      <c r="I960">
        <v>93.855000000000004</v>
      </c>
      <c r="J960" s="8">
        <f ca="1">COUNTIF(OFFSET(Unit_CFDAs!A$2,0,0,COUNTA(Unit_CFDAs!A$2:A$68000),1),$I960)</f>
        <v>1</v>
      </c>
      <c r="K960" s="8">
        <f ca="1">COUNTIF(OFFSET(Unit_CFDAs!B$2,0,0,COUNTA(Unit_CFDAs!B$2:B$68000),1),$I960)</f>
        <v>1</v>
      </c>
      <c r="L960" s="8">
        <f ca="1">COUNTIF(OFFSET(Unit_CFDAs!C$2,0,0,COUNTA(Unit_CFDAs!C$2:C$68000),1),$I960)</f>
        <v>1</v>
      </c>
      <c r="M960" s="8">
        <f ca="1">COUNTIF(OFFSET(Unit_CFDAs!D$2,0,0,COUNTA(Unit_CFDAs!D$2:D$68000),1),$I960)</f>
        <v>0</v>
      </c>
      <c r="N960" s="8">
        <f ca="1">COUNTIF(OFFSET(Unit_CFDAs!E$2,0,0,COUNTA(Unit_CFDAs!E$2:E$68000),1),$I960)</f>
        <v>0</v>
      </c>
      <c r="O960" s="9">
        <f ca="1">COUNTIF(OFFSET(Unit_CFDAs!F$2,0,0,COUNTA(Unit_CFDAs!F$2:F$68000),1),$I960)</f>
        <v>0</v>
      </c>
      <c r="P960" s="11">
        <f ca="1">COUNTIF(OFFSET(Unit_CFDAs!G$2,0,0,COUNTA(Unit_CFDAs!G$2:G$68000),1),$I960)</f>
        <v>0</v>
      </c>
      <c r="Q960" s="11">
        <f ca="1">COUNTIF(OFFSET(Unit_CFDAs!H$2,0,0,COUNTA(Unit_CFDAs!H$2:H$68000),1),$I960)</f>
        <v>0</v>
      </c>
      <c r="R960" s="11">
        <f ca="1">COUNTIF(OFFSET(Unit_CFDAs!I$2,0,0,COUNTA(Unit_CFDAs!I$2:I$68000),1),$I960)</f>
        <v>1</v>
      </c>
      <c r="S960" s="11">
        <f ca="1">COUNTIF(OFFSET(Unit_CFDAs!J$2,0,0,COUNTA(Unit_CFDAs!J$2:J$68000),1),$I960)</f>
        <v>0</v>
      </c>
      <c r="T960" s="11">
        <f ca="1">COUNTIF(OFFSET(Unit_CFDAs!K$2,0,0,COUNTA(Unit_CFDAs!K$2:K$68000),1),$I960)</f>
        <v>0</v>
      </c>
      <c r="U960" t="str">
        <f>INDEX('CFDA-Defs'!$C$2:$C$68000,MATCH(I960,'CFDA-Defs'!$B$2:$B$68000))</f>
        <v>National Institutes Of Health, Department Of Health And Human Services</v>
      </c>
      <c r="V960" t="str">
        <f>INDEX('CFDA-Defs'!$A$2:$A$68000,MATCH(I960,'CFDA-Defs'!$B$2:$B$68000))</f>
        <v>Allergy and Infectious Diseases Research</v>
      </c>
    </row>
    <row r="961" spans="1:22" x14ac:dyDescent="0.2">
      <c r="A961" s="1">
        <v>41039</v>
      </c>
      <c r="B961" s="1">
        <v>42014</v>
      </c>
      <c r="C961" t="s">
        <v>7866</v>
      </c>
      <c r="D961" t="s">
        <v>7867</v>
      </c>
      <c r="E961" t="s">
        <v>5635</v>
      </c>
      <c r="G961" t="s">
        <v>7868</v>
      </c>
      <c r="H961" t="s">
        <v>7869</v>
      </c>
      <c r="I961">
        <v>93.855000000000004</v>
      </c>
      <c r="J961" s="8">
        <f ca="1">COUNTIF(OFFSET(Unit_CFDAs!A$2,0,0,COUNTA(Unit_CFDAs!A$2:A$68000),1),$I961)</f>
        <v>1</v>
      </c>
      <c r="K961" s="8">
        <f ca="1">COUNTIF(OFFSET(Unit_CFDAs!B$2,0,0,COUNTA(Unit_CFDAs!B$2:B$68000),1),$I961)</f>
        <v>1</v>
      </c>
      <c r="L961" s="8">
        <f ca="1">COUNTIF(OFFSET(Unit_CFDAs!C$2,0,0,COUNTA(Unit_CFDAs!C$2:C$68000),1),$I961)</f>
        <v>1</v>
      </c>
      <c r="M961" s="8">
        <f ca="1">COUNTIF(OFFSET(Unit_CFDAs!D$2,0,0,COUNTA(Unit_CFDAs!D$2:D$68000),1),$I961)</f>
        <v>0</v>
      </c>
      <c r="N961" s="8">
        <f ca="1">COUNTIF(OFFSET(Unit_CFDAs!E$2,0,0,COUNTA(Unit_CFDAs!E$2:E$68000),1),$I961)</f>
        <v>0</v>
      </c>
      <c r="O961" s="9">
        <f ca="1">COUNTIF(OFFSET(Unit_CFDAs!F$2,0,0,COUNTA(Unit_CFDAs!F$2:F$68000),1),$I961)</f>
        <v>0</v>
      </c>
      <c r="P961" s="11">
        <f ca="1">COUNTIF(OFFSET(Unit_CFDAs!G$2,0,0,COUNTA(Unit_CFDAs!G$2:G$68000),1),$I961)</f>
        <v>0</v>
      </c>
      <c r="Q961" s="11">
        <f ca="1">COUNTIF(OFFSET(Unit_CFDAs!H$2,0,0,COUNTA(Unit_CFDAs!H$2:H$68000),1),$I961)</f>
        <v>0</v>
      </c>
      <c r="R961" s="11">
        <f ca="1">COUNTIF(OFFSET(Unit_CFDAs!I$2,0,0,COUNTA(Unit_CFDAs!I$2:I$68000),1),$I961)</f>
        <v>1</v>
      </c>
      <c r="S961" s="11">
        <f ca="1">COUNTIF(OFFSET(Unit_CFDAs!J$2,0,0,COUNTA(Unit_CFDAs!J$2:J$68000),1),$I961)</f>
        <v>0</v>
      </c>
      <c r="T961" s="11">
        <f ca="1">COUNTIF(OFFSET(Unit_CFDAs!K$2,0,0,COUNTA(Unit_CFDAs!K$2:K$68000),1),$I961)</f>
        <v>0</v>
      </c>
      <c r="U961" t="str">
        <f>INDEX('CFDA-Defs'!$C$2:$C$68000,MATCH(I961,'CFDA-Defs'!$B$2:$B$68000))</f>
        <v>National Institutes Of Health, Department Of Health And Human Services</v>
      </c>
      <c r="V961" t="str">
        <f>INDEX('CFDA-Defs'!$A$2:$A$68000,MATCH(I961,'CFDA-Defs'!$B$2:$B$68000))</f>
        <v>Allergy and Infectious Diseases Research</v>
      </c>
    </row>
    <row r="962" spans="1:22" x14ac:dyDescent="0.2">
      <c r="A962" s="1">
        <v>41038</v>
      </c>
      <c r="B962" s="1">
        <v>41915</v>
      </c>
      <c r="C962" t="s">
        <v>7870</v>
      </c>
      <c r="D962" t="s">
        <v>7871</v>
      </c>
      <c r="E962" t="s">
        <v>5633</v>
      </c>
      <c r="F962">
        <v>200000</v>
      </c>
      <c r="G962" t="s">
        <v>7872</v>
      </c>
      <c r="H962" t="s">
        <v>7873</v>
      </c>
      <c r="I962">
        <v>93.855000000000004</v>
      </c>
      <c r="J962" s="8">
        <f ca="1">COUNTIF(OFFSET(Unit_CFDAs!A$2,0,0,COUNTA(Unit_CFDAs!A$2:A$68000),1),$I962)</f>
        <v>1</v>
      </c>
      <c r="K962" s="8">
        <f ca="1">COUNTIF(OFFSET(Unit_CFDAs!B$2,0,0,COUNTA(Unit_CFDAs!B$2:B$68000),1),$I962)</f>
        <v>1</v>
      </c>
      <c r="L962" s="8">
        <f ca="1">COUNTIF(OFFSET(Unit_CFDAs!C$2,0,0,COUNTA(Unit_CFDAs!C$2:C$68000),1),$I962)</f>
        <v>1</v>
      </c>
      <c r="M962" s="8">
        <f ca="1">COUNTIF(OFFSET(Unit_CFDAs!D$2,0,0,COUNTA(Unit_CFDAs!D$2:D$68000),1),$I962)</f>
        <v>0</v>
      </c>
      <c r="N962" s="8">
        <f ca="1">COUNTIF(OFFSET(Unit_CFDAs!E$2,0,0,COUNTA(Unit_CFDAs!E$2:E$68000),1),$I962)</f>
        <v>0</v>
      </c>
      <c r="O962" s="9">
        <f ca="1">COUNTIF(OFFSET(Unit_CFDAs!F$2,0,0,COUNTA(Unit_CFDAs!F$2:F$68000),1),$I962)</f>
        <v>0</v>
      </c>
      <c r="P962" s="11">
        <f ca="1">COUNTIF(OFFSET(Unit_CFDAs!G$2,0,0,COUNTA(Unit_CFDAs!G$2:G$68000),1),$I962)</f>
        <v>0</v>
      </c>
      <c r="Q962" s="11">
        <f ca="1">COUNTIF(OFFSET(Unit_CFDAs!H$2,0,0,COUNTA(Unit_CFDAs!H$2:H$68000),1),$I962)</f>
        <v>0</v>
      </c>
      <c r="R962" s="11">
        <f ca="1">COUNTIF(OFFSET(Unit_CFDAs!I$2,0,0,COUNTA(Unit_CFDAs!I$2:I$68000),1),$I962)</f>
        <v>1</v>
      </c>
      <c r="S962" s="11">
        <f ca="1">COUNTIF(OFFSET(Unit_CFDAs!J$2,0,0,COUNTA(Unit_CFDAs!J$2:J$68000),1),$I962)</f>
        <v>0</v>
      </c>
      <c r="T962" s="11">
        <f ca="1">COUNTIF(OFFSET(Unit_CFDAs!K$2,0,0,COUNTA(Unit_CFDAs!K$2:K$68000),1),$I962)</f>
        <v>0</v>
      </c>
      <c r="U962" t="str">
        <f>INDEX('CFDA-Defs'!$C$2:$C$68000,MATCH(I962,'CFDA-Defs'!$B$2:$B$68000))</f>
        <v>National Institutes Of Health, Department Of Health And Human Services</v>
      </c>
      <c r="V962" t="str">
        <f>INDEX('CFDA-Defs'!$A$2:$A$68000,MATCH(I962,'CFDA-Defs'!$B$2:$B$68000))</f>
        <v>Allergy and Infectious Diseases Research</v>
      </c>
    </row>
    <row r="963" spans="1:22" x14ac:dyDescent="0.2">
      <c r="A963" s="1">
        <v>41002</v>
      </c>
      <c r="B963" s="1">
        <v>42130</v>
      </c>
      <c r="C963" t="s">
        <v>7874</v>
      </c>
      <c r="D963" t="s">
        <v>7875</v>
      </c>
      <c r="E963" t="s">
        <v>5633</v>
      </c>
      <c r="F963">
        <v>100000</v>
      </c>
      <c r="G963" t="s">
        <v>7876</v>
      </c>
      <c r="H963" t="s">
        <v>7877</v>
      </c>
      <c r="I963">
        <v>93.855000000000004</v>
      </c>
      <c r="J963" s="8">
        <f ca="1">COUNTIF(OFFSET(Unit_CFDAs!A$2,0,0,COUNTA(Unit_CFDAs!A$2:A$68000),1),$I963)</f>
        <v>1</v>
      </c>
      <c r="K963" s="8">
        <f ca="1">COUNTIF(OFFSET(Unit_CFDAs!B$2,0,0,COUNTA(Unit_CFDAs!B$2:B$68000),1),$I963)</f>
        <v>1</v>
      </c>
      <c r="L963" s="8">
        <f ca="1">COUNTIF(OFFSET(Unit_CFDAs!C$2,0,0,COUNTA(Unit_CFDAs!C$2:C$68000),1),$I963)</f>
        <v>1</v>
      </c>
      <c r="M963" s="8">
        <f ca="1">COUNTIF(OFFSET(Unit_CFDAs!D$2,0,0,COUNTA(Unit_CFDAs!D$2:D$68000),1),$I963)</f>
        <v>0</v>
      </c>
      <c r="N963" s="8">
        <f ca="1">COUNTIF(OFFSET(Unit_CFDAs!E$2,0,0,COUNTA(Unit_CFDAs!E$2:E$68000),1),$I963)</f>
        <v>0</v>
      </c>
      <c r="O963" s="9">
        <f ca="1">COUNTIF(OFFSET(Unit_CFDAs!F$2,0,0,COUNTA(Unit_CFDAs!F$2:F$68000),1),$I963)</f>
        <v>0</v>
      </c>
      <c r="P963" s="11">
        <f ca="1">COUNTIF(OFFSET(Unit_CFDAs!G$2,0,0,COUNTA(Unit_CFDAs!G$2:G$68000),1),$I963)</f>
        <v>0</v>
      </c>
      <c r="Q963" s="11">
        <f ca="1">COUNTIF(OFFSET(Unit_CFDAs!H$2,0,0,COUNTA(Unit_CFDAs!H$2:H$68000),1),$I963)</f>
        <v>0</v>
      </c>
      <c r="R963" s="11">
        <f ca="1">COUNTIF(OFFSET(Unit_CFDAs!I$2,0,0,COUNTA(Unit_CFDAs!I$2:I$68000),1),$I963)</f>
        <v>1</v>
      </c>
      <c r="S963" s="11">
        <f ca="1">COUNTIF(OFFSET(Unit_CFDAs!J$2,0,0,COUNTA(Unit_CFDAs!J$2:J$68000),1),$I963)</f>
        <v>0</v>
      </c>
      <c r="T963" s="11">
        <f ca="1">COUNTIF(OFFSET(Unit_CFDAs!K$2,0,0,COUNTA(Unit_CFDAs!K$2:K$68000),1),$I963)</f>
        <v>0</v>
      </c>
      <c r="U963" t="str">
        <f>INDEX('CFDA-Defs'!$C$2:$C$68000,MATCH(I963,'CFDA-Defs'!$B$2:$B$68000))</f>
        <v>National Institutes Of Health, Department Of Health And Human Services</v>
      </c>
      <c r="V963" t="str">
        <f>INDEX('CFDA-Defs'!$A$2:$A$68000,MATCH(I963,'CFDA-Defs'!$B$2:$B$68000))</f>
        <v>Allergy and Infectious Diseases Research</v>
      </c>
    </row>
    <row r="964" spans="1:22" x14ac:dyDescent="0.2">
      <c r="A964" s="1">
        <v>40815</v>
      </c>
      <c r="B964" s="1">
        <v>41649</v>
      </c>
      <c r="C964" t="s">
        <v>7878</v>
      </c>
      <c r="D964" t="s">
        <v>7879</v>
      </c>
      <c r="E964" t="s">
        <v>5633</v>
      </c>
      <c r="F964">
        <v>200000</v>
      </c>
      <c r="G964" t="s">
        <v>7880</v>
      </c>
      <c r="H964" t="s">
        <v>7881</v>
      </c>
      <c r="I964">
        <v>93.855000000000004</v>
      </c>
      <c r="J964" s="8">
        <f ca="1">COUNTIF(OFFSET(Unit_CFDAs!A$2,0,0,COUNTA(Unit_CFDAs!A$2:A$68000),1),$I964)</f>
        <v>1</v>
      </c>
      <c r="K964" s="8">
        <f ca="1">COUNTIF(OFFSET(Unit_CFDAs!B$2,0,0,COUNTA(Unit_CFDAs!B$2:B$68000),1),$I964)</f>
        <v>1</v>
      </c>
      <c r="L964" s="8">
        <f ca="1">COUNTIF(OFFSET(Unit_CFDAs!C$2,0,0,COUNTA(Unit_CFDAs!C$2:C$68000),1),$I964)</f>
        <v>1</v>
      </c>
      <c r="M964" s="8">
        <f ca="1">COUNTIF(OFFSET(Unit_CFDAs!D$2,0,0,COUNTA(Unit_CFDAs!D$2:D$68000),1),$I964)</f>
        <v>0</v>
      </c>
      <c r="N964" s="8">
        <f ca="1">COUNTIF(OFFSET(Unit_CFDAs!E$2,0,0,COUNTA(Unit_CFDAs!E$2:E$68000),1),$I964)</f>
        <v>0</v>
      </c>
      <c r="O964" s="9">
        <f ca="1">COUNTIF(OFFSET(Unit_CFDAs!F$2,0,0,COUNTA(Unit_CFDAs!F$2:F$68000),1),$I964)</f>
        <v>0</v>
      </c>
      <c r="P964" s="11">
        <f ca="1">COUNTIF(OFFSET(Unit_CFDAs!G$2,0,0,COUNTA(Unit_CFDAs!G$2:G$68000),1),$I964)</f>
        <v>0</v>
      </c>
      <c r="Q964" s="11">
        <f ca="1">COUNTIF(OFFSET(Unit_CFDAs!H$2,0,0,COUNTA(Unit_CFDAs!H$2:H$68000),1),$I964)</f>
        <v>0</v>
      </c>
      <c r="R964" s="11">
        <f ca="1">COUNTIF(OFFSET(Unit_CFDAs!I$2,0,0,COUNTA(Unit_CFDAs!I$2:I$68000),1),$I964)</f>
        <v>1</v>
      </c>
      <c r="S964" s="11">
        <f ca="1">COUNTIF(OFFSET(Unit_CFDAs!J$2,0,0,COUNTA(Unit_CFDAs!J$2:J$68000),1),$I964)</f>
        <v>0</v>
      </c>
      <c r="T964" s="11">
        <f ca="1">COUNTIF(OFFSET(Unit_CFDAs!K$2,0,0,COUNTA(Unit_CFDAs!K$2:K$68000),1),$I964)</f>
        <v>0</v>
      </c>
      <c r="U964" t="str">
        <f>INDEX('CFDA-Defs'!$C$2:$C$68000,MATCH(I964,'CFDA-Defs'!$B$2:$B$68000))</f>
        <v>National Institutes Of Health, Department Of Health And Human Services</v>
      </c>
      <c r="V964" t="str">
        <f>INDEX('CFDA-Defs'!$A$2:$A$68000,MATCH(I964,'CFDA-Defs'!$B$2:$B$68000))</f>
        <v>Allergy and Infectious Diseases Research</v>
      </c>
    </row>
    <row r="965" spans="1:22" x14ac:dyDescent="0.2">
      <c r="A965" s="1">
        <v>40768</v>
      </c>
      <c r="B965" s="1">
        <v>41706</v>
      </c>
      <c r="C965" t="s">
        <v>7882</v>
      </c>
      <c r="D965" t="s">
        <v>7883</v>
      </c>
      <c r="E965" t="s">
        <v>5633</v>
      </c>
      <c r="G965" t="s">
        <v>7884</v>
      </c>
      <c r="H965" t="s">
        <v>7885</v>
      </c>
      <c r="I965">
        <v>93.855000000000004</v>
      </c>
      <c r="J965" s="8">
        <f ca="1">COUNTIF(OFFSET(Unit_CFDAs!A$2,0,0,COUNTA(Unit_CFDAs!A$2:A$68000),1),$I965)</f>
        <v>1</v>
      </c>
      <c r="K965" s="8">
        <f ca="1">COUNTIF(OFFSET(Unit_CFDAs!B$2,0,0,COUNTA(Unit_CFDAs!B$2:B$68000),1),$I965)</f>
        <v>1</v>
      </c>
      <c r="L965" s="8">
        <f ca="1">COUNTIF(OFFSET(Unit_CFDAs!C$2,0,0,COUNTA(Unit_CFDAs!C$2:C$68000),1),$I965)</f>
        <v>1</v>
      </c>
      <c r="M965" s="8">
        <f ca="1">COUNTIF(OFFSET(Unit_CFDAs!D$2,0,0,COUNTA(Unit_CFDAs!D$2:D$68000),1),$I965)</f>
        <v>0</v>
      </c>
      <c r="N965" s="8">
        <f ca="1">COUNTIF(OFFSET(Unit_CFDAs!E$2,0,0,COUNTA(Unit_CFDAs!E$2:E$68000),1),$I965)</f>
        <v>0</v>
      </c>
      <c r="O965" s="9">
        <f ca="1">COUNTIF(OFFSET(Unit_CFDAs!F$2,0,0,COUNTA(Unit_CFDAs!F$2:F$68000),1),$I965)</f>
        <v>0</v>
      </c>
      <c r="P965" s="11">
        <f ca="1">COUNTIF(OFFSET(Unit_CFDAs!G$2,0,0,COUNTA(Unit_CFDAs!G$2:G$68000),1),$I965)</f>
        <v>0</v>
      </c>
      <c r="Q965" s="11">
        <f ca="1">COUNTIF(OFFSET(Unit_CFDAs!H$2,0,0,COUNTA(Unit_CFDAs!H$2:H$68000),1),$I965)</f>
        <v>0</v>
      </c>
      <c r="R965" s="11">
        <f ca="1">COUNTIF(OFFSET(Unit_CFDAs!I$2,0,0,COUNTA(Unit_CFDAs!I$2:I$68000),1),$I965)</f>
        <v>1</v>
      </c>
      <c r="S965" s="11">
        <f ca="1">COUNTIF(OFFSET(Unit_CFDAs!J$2,0,0,COUNTA(Unit_CFDAs!J$2:J$68000),1),$I965)</f>
        <v>0</v>
      </c>
      <c r="T965" s="11">
        <f ca="1">COUNTIF(OFFSET(Unit_CFDAs!K$2,0,0,COUNTA(Unit_CFDAs!K$2:K$68000),1),$I965)</f>
        <v>0</v>
      </c>
      <c r="U965" t="str">
        <f>INDEX('CFDA-Defs'!$C$2:$C$68000,MATCH(I965,'CFDA-Defs'!$B$2:$B$68000))</f>
        <v>National Institutes Of Health, Department Of Health And Human Services</v>
      </c>
      <c r="V965" t="str">
        <f>INDEX('CFDA-Defs'!$A$2:$A$68000,MATCH(I965,'CFDA-Defs'!$B$2:$B$68000))</f>
        <v>Allergy and Infectious Diseases Research</v>
      </c>
    </row>
    <row r="966" spans="1:22" x14ac:dyDescent="0.2">
      <c r="A966" s="1">
        <v>40632</v>
      </c>
      <c r="B966" s="1">
        <v>41468</v>
      </c>
      <c r="C966" t="s">
        <v>7886</v>
      </c>
      <c r="D966" t="s">
        <v>7887</v>
      </c>
      <c r="E966" t="s">
        <v>5633</v>
      </c>
      <c r="G966" t="s">
        <v>7888</v>
      </c>
      <c r="H966" t="s">
        <v>7889</v>
      </c>
      <c r="I966">
        <v>93.855000000000004</v>
      </c>
      <c r="J966" s="8">
        <f ca="1">COUNTIF(OFFSET(Unit_CFDAs!A$2,0,0,COUNTA(Unit_CFDAs!A$2:A$68000),1),$I966)</f>
        <v>1</v>
      </c>
      <c r="K966" s="8">
        <f ca="1">COUNTIF(OFFSET(Unit_CFDAs!B$2,0,0,COUNTA(Unit_CFDAs!B$2:B$68000),1),$I966)</f>
        <v>1</v>
      </c>
      <c r="L966" s="8">
        <f ca="1">COUNTIF(OFFSET(Unit_CFDAs!C$2,0,0,COUNTA(Unit_CFDAs!C$2:C$68000),1),$I966)</f>
        <v>1</v>
      </c>
      <c r="M966" s="8">
        <f ca="1">COUNTIF(OFFSET(Unit_CFDAs!D$2,0,0,COUNTA(Unit_CFDAs!D$2:D$68000),1),$I966)</f>
        <v>0</v>
      </c>
      <c r="N966" s="8">
        <f ca="1">COUNTIF(OFFSET(Unit_CFDAs!E$2,0,0,COUNTA(Unit_CFDAs!E$2:E$68000),1),$I966)</f>
        <v>0</v>
      </c>
      <c r="O966" s="9">
        <f ca="1">COUNTIF(OFFSET(Unit_CFDAs!F$2,0,0,COUNTA(Unit_CFDAs!F$2:F$68000),1),$I966)</f>
        <v>0</v>
      </c>
      <c r="P966" s="11">
        <f ca="1">COUNTIF(OFFSET(Unit_CFDAs!G$2,0,0,COUNTA(Unit_CFDAs!G$2:G$68000),1),$I966)</f>
        <v>0</v>
      </c>
      <c r="Q966" s="11">
        <f ca="1">COUNTIF(OFFSET(Unit_CFDAs!H$2,0,0,COUNTA(Unit_CFDAs!H$2:H$68000),1),$I966)</f>
        <v>0</v>
      </c>
      <c r="R966" s="11">
        <f ca="1">COUNTIF(OFFSET(Unit_CFDAs!I$2,0,0,COUNTA(Unit_CFDAs!I$2:I$68000),1),$I966)</f>
        <v>1</v>
      </c>
      <c r="S966" s="11">
        <f ca="1">COUNTIF(OFFSET(Unit_CFDAs!J$2,0,0,COUNTA(Unit_CFDAs!J$2:J$68000),1),$I966)</f>
        <v>0</v>
      </c>
      <c r="T966" s="11">
        <f ca="1">COUNTIF(OFFSET(Unit_CFDAs!K$2,0,0,COUNTA(Unit_CFDAs!K$2:K$68000),1),$I966)</f>
        <v>0</v>
      </c>
      <c r="U966" t="str">
        <f>INDEX('CFDA-Defs'!$C$2:$C$68000,MATCH(I966,'CFDA-Defs'!$B$2:$B$68000))</f>
        <v>National Institutes Of Health, Department Of Health And Human Services</v>
      </c>
      <c r="V966" t="str">
        <f>INDEX('CFDA-Defs'!$A$2:$A$68000,MATCH(I966,'CFDA-Defs'!$B$2:$B$68000))</f>
        <v>Allergy and Infectious Diseases Research</v>
      </c>
    </row>
    <row r="967" spans="1:22" x14ac:dyDescent="0.2">
      <c r="A967" s="1">
        <v>40605</v>
      </c>
      <c r="B967" s="1">
        <v>41765</v>
      </c>
      <c r="C967" t="s">
        <v>7890</v>
      </c>
      <c r="D967" t="s">
        <v>7891</v>
      </c>
      <c r="E967" t="s">
        <v>5633</v>
      </c>
      <c r="G967" t="s">
        <v>7892</v>
      </c>
      <c r="H967" t="s">
        <v>7893</v>
      </c>
      <c r="I967">
        <v>93.855000000000004</v>
      </c>
      <c r="J967" s="8">
        <f ca="1">COUNTIF(OFFSET(Unit_CFDAs!A$2,0,0,COUNTA(Unit_CFDAs!A$2:A$68000),1),$I967)</f>
        <v>1</v>
      </c>
      <c r="K967" s="8">
        <f ca="1">COUNTIF(OFFSET(Unit_CFDAs!B$2,0,0,COUNTA(Unit_CFDAs!B$2:B$68000),1),$I967)</f>
        <v>1</v>
      </c>
      <c r="L967" s="8">
        <f ca="1">COUNTIF(OFFSET(Unit_CFDAs!C$2,0,0,COUNTA(Unit_CFDAs!C$2:C$68000),1),$I967)</f>
        <v>1</v>
      </c>
      <c r="M967" s="8">
        <f ca="1">COUNTIF(OFFSET(Unit_CFDAs!D$2,0,0,COUNTA(Unit_CFDAs!D$2:D$68000),1),$I967)</f>
        <v>0</v>
      </c>
      <c r="N967" s="8">
        <f ca="1">COUNTIF(OFFSET(Unit_CFDAs!E$2,0,0,COUNTA(Unit_CFDAs!E$2:E$68000),1),$I967)</f>
        <v>0</v>
      </c>
      <c r="O967" s="9">
        <f ca="1">COUNTIF(OFFSET(Unit_CFDAs!F$2,0,0,COUNTA(Unit_CFDAs!F$2:F$68000),1),$I967)</f>
        <v>0</v>
      </c>
      <c r="P967" s="11">
        <f ca="1">COUNTIF(OFFSET(Unit_CFDAs!G$2,0,0,COUNTA(Unit_CFDAs!G$2:G$68000),1),$I967)</f>
        <v>0</v>
      </c>
      <c r="Q967" s="11">
        <f ca="1">COUNTIF(OFFSET(Unit_CFDAs!H$2,0,0,COUNTA(Unit_CFDAs!H$2:H$68000),1),$I967)</f>
        <v>0</v>
      </c>
      <c r="R967" s="11">
        <f ca="1">COUNTIF(OFFSET(Unit_CFDAs!I$2,0,0,COUNTA(Unit_CFDAs!I$2:I$68000),1),$I967)</f>
        <v>1</v>
      </c>
      <c r="S967" s="11">
        <f ca="1">COUNTIF(OFFSET(Unit_CFDAs!J$2,0,0,COUNTA(Unit_CFDAs!J$2:J$68000),1),$I967)</f>
        <v>0</v>
      </c>
      <c r="T967" s="11">
        <f ca="1">COUNTIF(OFFSET(Unit_CFDAs!K$2,0,0,COUNTA(Unit_CFDAs!K$2:K$68000),1),$I967)</f>
        <v>0</v>
      </c>
      <c r="U967" t="str">
        <f>INDEX('CFDA-Defs'!$C$2:$C$68000,MATCH(I967,'CFDA-Defs'!$B$2:$B$68000))</f>
        <v>National Institutes Of Health, Department Of Health And Human Services</v>
      </c>
      <c r="V967" t="str">
        <f>INDEX('CFDA-Defs'!$A$2:$A$68000,MATCH(I967,'CFDA-Defs'!$B$2:$B$68000))</f>
        <v>Allergy and Infectious Diseases Research</v>
      </c>
    </row>
    <row r="968" spans="1:22" x14ac:dyDescent="0.2">
      <c r="A968" s="1">
        <v>40571</v>
      </c>
      <c r="B968" s="1">
        <v>41645</v>
      </c>
      <c r="C968" t="s">
        <v>7894</v>
      </c>
      <c r="D968" t="s">
        <v>7895</v>
      </c>
      <c r="E968" t="s">
        <v>5633</v>
      </c>
      <c r="G968" t="s">
        <v>7896</v>
      </c>
      <c r="H968" t="s">
        <v>7897</v>
      </c>
      <c r="I968">
        <v>93.855000000000004</v>
      </c>
      <c r="J968" s="8">
        <f ca="1">COUNTIF(OFFSET(Unit_CFDAs!A$2,0,0,COUNTA(Unit_CFDAs!A$2:A$68000),1),$I968)</f>
        <v>1</v>
      </c>
      <c r="K968" s="8">
        <f ca="1">COUNTIF(OFFSET(Unit_CFDAs!B$2,0,0,COUNTA(Unit_CFDAs!B$2:B$68000),1),$I968)</f>
        <v>1</v>
      </c>
      <c r="L968" s="8">
        <f ca="1">COUNTIF(OFFSET(Unit_CFDAs!C$2,0,0,COUNTA(Unit_CFDAs!C$2:C$68000),1),$I968)</f>
        <v>1</v>
      </c>
      <c r="M968" s="8">
        <f ca="1">COUNTIF(OFFSET(Unit_CFDAs!D$2,0,0,COUNTA(Unit_CFDAs!D$2:D$68000),1),$I968)</f>
        <v>0</v>
      </c>
      <c r="N968" s="8">
        <f ca="1">COUNTIF(OFFSET(Unit_CFDAs!E$2,0,0,COUNTA(Unit_CFDAs!E$2:E$68000),1),$I968)</f>
        <v>0</v>
      </c>
      <c r="O968" s="9">
        <f ca="1">COUNTIF(OFFSET(Unit_CFDAs!F$2,0,0,COUNTA(Unit_CFDAs!F$2:F$68000),1),$I968)</f>
        <v>0</v>
      </c>
      <c r="P968" s="11">
        <f ca="1">COUNTIF(OFFSET(Unit_CFDAs!G$2,0,0,COUNTA(Unit_CFDAs!G$2:G$68000),1),$I968)</f>
        <v>0</v>
      </c>
      <c r="Q968" s="11">
        <f ca="1">COUNTIF(OFFSET(Unit_CFDAs!H$2,0,0,COUNTA(Unit_CFDAs!H$2:H$68000),1),$I968)</f>
        <v>0</v>
      </c>
      <c r="R968" s="11">
        <f ca="1">COUNTIF(OFFSET(Unit_CFDAs!I$2,0,0,COUNTA(Unit_CFDAs!I$2:I$68000),1),$I968)</f>
        <v>1</v>
      </c>
      <c r="S968" s="11">
        <f ca="1">COUNTIF(OFFSET(Unit_CFDAs!J$2,0,0,COUNTA(Unit_CFDAs!J$2:J$68000),1),$I968)</f>
        <v>0</v>
      </c>
      <c r="T968" s="11">
        <f ca="1">COUNTIF(OFFSET(Unit_CFDAs!K$2,0,0,COUNTA(Unit_CFDAs!K$2:K$68000),1),$I968)</f>
        <v>0</v>
      </c>
      <c r="U968" t="str">
        <f>INDEX('CFDA-Defs'!$C$2:$C$68000,MATCH(I968,'CFDA-Defs'!$B$2:$B$68000))</f>
        <v>National Institutes Of Health, Department Of Health And Human Services</v>
      </c>
      <c r="V968" t="str">
        <f>INDEX('CFDA-Defs'!$A$2:$A$68000,MATCH(I968,'CFDA-Defs'!$B$2:$B$68000))</f>
        <v>Allergy and Infectious Diseases Research</v>
      </c>
    </row>
    <row r="969" spans="1:22" x14ac:dyDescent="0.2">
      <c r="A969" s="1">
        <v>40571</v>
      </c>
      <c r="B969" s="1">
        <v>41645</v>
      </c>
      <c r="C969" t="s">
        <v>7898</v>
      </c>
      <c r="D969" t="s">
        <v>7899</v>
      </c>
      <c r="E969" t="s">
        <v>5633</v>
      </c>
      <c r="G969" t="s">
        <v>7900</v>
      </c>
      <c r="H969" t="s">
        <v>7901</v>
      </c>
      <c r="I969">
        <v>93.855000000000004</v>
      </c>
      <c r="J969" s="8">
        <f ca="1">COUNTIF(OFFSET(Unit_CFDAs!A$2,0,0,COUNTA(Unit_CFDAs!A$2:A$68000),1),$I969)</f>
        <v>1</v>
      </c>
      <c r="K969" s="8">
        <f ca="1">COUNTIF(OFFSET(Unit_CFDAs!B$2,0,0,COUNTA(Unit_CFDAs!B$2:B$68000),1),$I969)</f>
        <v>1</v>
      </c>
      <c r="L969" s="8">
        <f ca="1">COUNTIF(OFFSET(Unit_CFDAs!C$2,0,0,COUNTA(Unit_CFDAs!C$2:C$68000),1),$I969)</f>
        <v>1</v>
      </c>
      <c r="M969" s="8">
        <f ca="1">COUNTIF(OFFSET(Unit_CFDAs!D$2,0,0,COUNTA(Unit_CFDAs!D$2:D$68000),1),$I969)</f>
        <v>0</v>
      </c>
      <c r="N969" s="8">
        <f ca="1">COUNTIF(OFFSET(Unit_CFDAs!E$2,0,0,COUNTA(Unit_CFDAs!E$2:E$68000),1),$I969)</f>
        <v>0</v>
      </c>
      <c r="O969" s="9">
        <f ca="1">COUNTIF(OFFSET(Unit_CFDAs!F$2,0,0,COUNTA(Unit_CFDAs!F$2:F$68000),1),$I969)</f>
        <v>0</v>
      </c>
      <c r="P969" s="11">
        <f ca="1">COUNTIF(OFFSET(Unit_CFDAs!G$2,0,0,COUNTA(Unit_CFDAs!G$2:G$68000),1),$I969)</f>
        <v>0</v>
      </c>
      <c r="Q969" s="11">
        <f ca="1">COUNTIF(OFFSET(Unit_CFDAs!H$2,0,0,COUNTA(Unit_CFDAs!H$2:H$68000),1),$I969)</f>
        <v>0</v>
      </c>
      <c r="R969" s="11">
        <f ca="1">COUNTIF(OFFSET(Unit_CFDAs!I$2,0,0,COUNTA(Unit_CFDAs!I$2:I$68000),1),$I969)</f>
        <v>1</v>
      </c>
      <c r="S969" s="11">
        <f ca="1">COUNTIF(OFFSET(Unit_CFDAs!J$2,0,0,COUNTA(Unit_CFDAs!J$2:J$68000),1),$I969)</f>
        <v>0</v>
      </c>
      <c r="T969" s="11">
        <f ca="1">COUNTIF(OFFSET(Unit_CFDAs!K$2,0,0,COUNTA(Unit_CFDAs!K$2:K$68000),1),$I969)</f>
        <v>0</v>
      </c>
      <c r="U969" t="str">
        <f>INDEX('CFDA-Defs'!$C$2:$C$68000,MATCH(I969,'CFDA-Defs'!$B$2:$B$68000))</f>
        <v>National Institutes Of Health, Department Of Health And Human Services</v>
      </c>
      <c r="V969" t="str">
        <f>INDEX('CFDA-Defs'!$A$2:$A$68000,MATCH(I969,'CFDA-Defs'!$B$2:$B$68000))</f>
        <v>Allergy and Infectious Diseases Research</v>
      </c>
    </row>
    <row r="970" spans="1:22" x14ac:dyDescent="0.2">
      <c r="A970" s="1">
        <v>40515</v>
      </c>
      <c r="B970" s="1">
        <v>41645</v>
      </c>
      <c r="C970" t="s">
        <v>7902</v>
      </c>
      <c r="D970" t="s">
        <v>7903</v>
      </c>
      <c r="E970" t="s">
        <v>5633</v>
      </c>
      <c r="G970" t="s">
        <v>7904</v>
      </c>
      <c r="H970" t="s">
        <v>7905</v>
      </c>
      <c r="I970">
        <v>93.855000000000004</v>
      </c>
      <c r="J970" s="8">
        <f ca="1">COUNTIF(OFFSET(Unit_CFDAs!A$2,0,0,COUNTA(Unit_CFDAs!A$2:A$68000),1),$I970)</f>
        <v>1</v>
      </c>
      <c r="K970" s="8">
        <f ca="1">COUNTIF(OFFSET(Unit_CFDAs!B$2,0,0,COUNTA(Unit_CFDAs!B$2:B$68000),1),$I970)</f>
        <v>1</v>
      </c>
      <c r="L970" s="8">
        <f ca="1">COUNTIF(OFFSET(Unit_CFDAs!C$2,0,0,COUNTA(Unit_CFDAs!C$2:C$68000),1),$I970)</f>
        <v>1</v>
      </c>
      <c r="M970" s="8">
        <f ca="1">COUNTIF(OFFSET(Unit_CFDAs!D$2,0,0,COUNTA(Unit_CFDAs!D$2:D$68000),1),$I970)</f>
        <v>0</v>
      </c>
      <c r="N970" s="8">
        <f ca="1">COUNTIF(OFFSET(Unit_CFDAs!E$2,0,0,COUNTA(Unit_CFDAs!E$2:E$68000),1),$I970)</f>
        <v>0</v>
      </c>
      <c r="O970" s="9">
        <f ca="1">COUNTIF(OFFSET(Unit_CFDAs!F$2,0,0,COUNTA(Unit_CFDAs!F$2:F$68000),1),$I970)</f>
        <v>0</v>
      </c>
      <c r="P970" s="11">
        <f ca="1">COUNTIF(OFFSET(Unit_CFDAs!G$2,0,0,COUNTA(Unit_CFDAs!G$2:G$68000),1),$I970)</f>
        <v>0</v>
      </c>
      <c r="Q970" s="11">
        <f ca="1">COUNTIF(OFFSET(Unit_CFDAs!H$2,0,0,COUNTA(Unit_CFDAs!H$2:H$68000),1),$I970)</f>
        <v>0</v>
      </c>
      <c r="R970" s="11">
        <f ca="1">COUNTIF(OFFSET(Unit_CFDAs!I$2,0,0,COUNTA(Unit_CFDAs!I$2:I$68000),1),$I970)</f>
        <v>1</v>
      </c>
      <c r="S970" s="11">
        <f ca="1">COUNTIF(OFFSET(Unit_CFDAs!J$2,0,0,COUNTA(Unit_CFDAs!J$2:J$68000),1),$I970)</f>
        <v>0</v>
      </c>
      <c r="T970" s="11">
        <f ca="1">COUNTIF(OFFSET(Unit_CFDAs!K$2,0,0,COUNTA(Unit_CFDAs!K$2:K$68000),1),$I970)</f>
        <v>0</v>
      </c>
      <c r="U970" t="str">
        <f>INDEX('CFDA-Defs'!$C$2:$C$68000,MATCH(I970,'CFDA-Defs'!$B$2:$B$68000))</f>
        <v>National Institutes Of Health, Department Of Health And Human Services</v>
      </c>
      <c r="V970" t="str">
        <f>INDEX('CFDA-Defs'!$A$2:$A$68000,MATCH(I970,'CFDA-Defs'!$B$2:$B$68000))</f>
        <v>Allergy and Infectious Diseases Research</v>
      </c>
    </row>
    <row r="971" spans="1:22" x14ac:dyDescent="0.2">
      <c r="A971" s="1">
        <v>41346</v>
      </c>
      <c r="B971" s="1">
        <v>42147</v>
      </c>
      <c r="C971" t="s">
        <v>9869</v>
      </c>
      <c r="D971" t="s">
        <v>9870</v>
      </c>
      <c r="E971" t="s">
        <v>5633</v>
      </c>
      <c r="G971" t="s">
        <v>9871</v>
      </c>
      <c r="H971" t="s">
        <v>9872</v>
      </c>
      <c r="I971">
        <v>93.858999999999995</v>
      </c>
      <c r="J971" s="8">
        <f ca="1">COUNTIF(OFFSET(Unit_CFDAs!A$2,0,0,COUNTA(Unit_CFDAs!A$2:A$68000),1),$I971)</f>
        <v>1</v>
      </c>
      <c r="K971" s="8">
        <f ca="1">COUNTIF(OFFSET(Unit_CFDAs!B$2,0,0,COUNTA(Unit_CFDAs!B$2:B$68000),1),$I971)</f>
        <v>1</v>
      </c>
      <c r="L971" s="8">
        <f ca="1">COUNTIF(OFFSET(Unit_CFDAs!C$2,0,0,COUNTA(Unit_CFDAs!C$2:C$68000),1),$I971)</f>
        <v>1</v>
      </c>
      <c r="M971" s="8">
        <f ca="1">COUNTIF(OFFSET(Unit_CFDAs!D$2,0,0,COUNTA(Unit_CFDAs!D$2:D$68000),1),$I971)</f>
        <v>1</v>
      </c>
      <c r="N971" s="8">
        <f ca="1">COUNTIF(OFFSET(Unit_CFDAs!E$2,0,0,COUNTA(Unit_CFDAs!E$2:E$68000),1),$I971)</f>
        <v>0</v>
      </c>
      <c r="O971" s="9">
        <f ca="1">COUNTIF(OFFSET(Unit_CFDAs!F$2,0,0,COUNTA(Unit_CFDAs!F$2:F$68000),1),$I971)</f>
        <v>1</v>
      </c>
      <c r="P971" s="11">
        <f ca="1">COUNTIF(OFFSET(Unit_CFDAs!G$2,0,0,COUNTA(Unit_CFDAs!G$2:G$68000),1),$I971)</f>
        <v>2</v>
      </c>
      <c r="Q971" s="11">
        <f ca="1">COUNTIF(OFFSET(Unit_CFDAs!H$2,0,0,COUNTA(Unit_CFDAs!H$2:H$68000),1),$I971)</f>
        <v>1</v>
      </c>
      <c r="R971" s="11">
        <f ca="1">COUNTIF(OFFSET(Unit_CFDAs!I$2,0,0,COUNTA(Unit_CFDAs!I$2:I$68000),1),$I971)</f>
        <v>1</v>
      </c>
      <c r="S971" s="11">
        <f ca="1">COUNTIF(OFFSET(Unit_CFDAs!J$2,0,0,COUNTA(Unit_CFDAs!J$2:J$68000),1),$I971)</f>
        <v>1</v>
      </c>
      <c r="T971" s="11">
        <f ca="1">COUNTIF(OFFSET(Unit_CFDAs!K$2,0,0,COUNTA(Unit_CFDAs!K$2:K$68000),1),$I971)</f>
        <v>1</v>
      </c>
      <c r="U971" t="str">
        <f>INDEX('CFDA-Defs'!$C$2:$C$68000,MATCH(I971,'CFDA-Defs'!$B$2:$B$68000))</f>
        <v>National Institutes Of Health, Department Of Health And Human Services</v>
      </c>
      <c r="V971" t="str">
        <f>INDEX('CFDA-Defs'!$A$2:$A$68000,MATCH(I971,'CFDA-Defs'!$B$2:$B$68000))</f>
        <v>Biomedical Research and Research Training</v>
      </c>
    </row>
    <row r="972" spans="1:22" x14ac:dyDescent="0.2">
      <c r="A972" s="1">
        <v>41340</v>
      </c>
      <c r="B972" s="1">
        <v>42151</v>
      </c>
      <c r="C972" t="s">
        <v>9858</v>
      </c>
      <c r="D972" t="s">
        <v>9395</v>
      </c>
      <c r="E972" t="s">
        <v>5633</v>
      </c>
      <c r="F972">
        <v>750000</v>
      </c>
      <c r="G972" t="s">
        <v>9859</v>
      </c>
      <c r="H972" t="s">
        <v>9860</v>
      </c>
      <c r="I972">
        <v>93.858999999999995</v>
      </c>
      <c r="J972" s="8">
        <f ca="1">COUNTIF(OFFSET(Unit_CFDAs!A$2,0,0,COUNTA(Unit_CFDAs!A$2:A$68000),1),$I972)</f>
        <v>1</v>
      </c>
      <c r="K972" s="8">
        <f ca="1">COUNTIF(OFFSET(Unit_CFDAs!B$2,0,0,COUNTA(Unit_CFDAs!B$2:B$68000),1),$I972)</f>
        <v>1</v>
      </c>
      <c r="L972" s="8">
        <f ca="1">COUNTIF(OFFSET(Unit_CFDAs!C$2,0,0,COUNTA(Unit_CFDAs!C$2:C$68000),1),$I972)</f>
        <v>1</v>
      </c>
      <c r="M972" s="8">
        <f ca="1">COUNTIF(OFFSET(Unit_CFDAs!D$2,0,0,COUNTA(Unit_CFDAs!D$2:D$68000),1),$I972)</f>
        <v>1</v>
      </c>
      <c r="N972" s="8">
        <f ca="1">COUNTIF(OFFSET(Unit_CFDAs!E$2,0,0,COUNTA(Unit_CFDAs!E$2:E$68000),1),$I972)</f>
        <v>0</v>
      </c>
      <c r="O972" s="9">
        <f ca="1">COUNTIF(OFFSET(Unit_CFDAs!F$2,0,0,COUNTA(Unit_CFDAs!F$2:F$68000),1),$I972)</f>
        <v>1</v>
      </c>
      <c r="P972" s="11">
        <f ca="1">COUNTIF(OFFSET(Unit_CFDAs!G$2,0,0,COUNTA(Unit_CFDAs!G$2:G$68000),1),$I972)</f>
        <v>2</v>
      </c>
      <c r="Q972" s="11">
        <f ca="1">COUNTIF(OFFSET(Unit_CFDAs!H$2,0,0,COUNTA(Unit_CFDAs!H$2:H$68000),1),$I972)</f>
        <v>1</v>
      </c>
      <c r="R972" s="11">
        <f ca="1">COUNTIF(OFFSET(Unit_CFDAs!I$2,0,0,COUNTA(Unit_CFDAs!I$2:I$68000),1),$I972)</f>
        <v>1</v>
      </c>
      <c r="S972" s="11">
        <f ca="1">COUNTIF(OFFSET(Unit_CFDAs!J$2,0,0,COUNTA(Unit_CFDAs!J$2:J$68000),1),$I972)</f>
        <v>1</v>
      </c>
      <c r="T972" s="11">
        <f ca="1">COUNTIF(OFFSET(Unit_CFDAs!K$2,0,0,COUNTA(Unit_CFDAs!K$2:K$68000),1),$I972)</f>
        <v>1</v>
      </c>
      <c r="U972" t="str">
        <f>INDEX('CFDA-Defs'!$C$2:$C$68000,MATCH(I972,'CFDA-Defs'!$B$2:$B$68000))</f>
        <v>National Institutes Of Health, Department Of Health And Human Services</v>
      </c>
      <c r="V972" t="str">
        <f>INDEX('CFDA-Defs'!$A$2:$A$68000,MATCH(I972,'CFDA-Defs'!$B$2:$B$68000))</f>
        <v>Biomedical Research and Research Training</v>
      </c>
    </row>
    <row r="973" spans="1:22" x14ac:dyDescent="0.2">
      <c r="A973" s="1">
        <v>41340</v>
      </c>
      <c r="B973" s="1">
        <v>41906</v>
      </c>
      <c r="C973" t="s">
        <v>9861</v>
      </c>
      <c r="D973" t="s">
        <v>9862</v>
      </c>
      <c r="E973" t="s">
        <v>5633</v>
      </c>
      <c r="F973">
        <v>300000</v>
      </c>
      <c r="G973" t="s">
        <v>9863</v>
      </c>
      <c r="H973" t="s">
        <v>9864</v>
      </c>
      <c r="I973">
        <v>93.858999999999995</v>
      </c>
      <c r="J973" s="8">
        <f ca="1">COUNTIF(OFFSET(Unit_CFDAs!A$2,0,0,COUNTA(Unit_CFDAs!A$2:A$68000),1),$I973)</f>
        <v>1</v>
      </c>
      <c r="K973" s="8">
        <f ca="1">COUNTIF(OFFSET(Unit_CFDAs!B$2,0,0,COUNTA(Unit_CFDAs!B$2:B$68000),1),$I973)</f>
        <v>1</v>
      </c>
      <c r="L973" s="8">
        <f ca="1">COUNTIF(OFFSET(Unit_CFDAs!C$2,0,0,COUNTA(Unit_CFDAs!C$2:C$68000),1),$I973)</f>
        <v>1</v>
      </c>
      <c r="M973" s="8">
        <f ca="1">COUNTIF(OFFSET(Unit_CFDAs!D$2,0,0,COUNTA(Unit_CFDAs!D$2:D$68000),1),$I973)</f>
        <v>1</v>
      </c>
      <c r="N973" s="8">
        <f ca="1">COUNTIF(OFFSET(Unit_CFDAs!E$2,0,0,COUNTA(Unit_CFDAs!E$2:E$68000),1),$I973)</f>
        <v>0</v>
      </c>
      <c r="O973" s="9">
        <f ca="1">COUNTIF(OFFSET(Unit_CFDAs!F$2,0,0,COUNTA(Unit_CFDAs!F$2:F$68000),1),$I973)</f>
        <v>1</v>
      </c>
      <c r="P973" s="11">
        <f ca="1">COUNTIF(OFFSET(Unit_CFDAs!G$2,0,0,COUNTA(Unit_CFDAs!G$2:G$68000),1),$I973)</f>
        <v>2</v>
      </c>
      <c r="Q973" s="11">
        <f ca="1">COUNTIF(OFFSET(Unit_CFDAs!H$2,0,0,COUNTA(Unit_CFDAs!H$2:H$68000),1),$I973)</f>
        <v>1</v>
      </c>
      <c r="R973" s="11">
        <f ca="1">COUNTIF(OFFSET(Unit_CFDAs!I$2,0,0,COUNTA(Unit_CFDAs!I$2:I$68000),1),$I973)</f>
        <v>1</v>
      </c>
      <c r="S973" s="11">
        <f ca="1">COUNTIF(OFFSET(Unit_CFDAs!J$2,0,0,COUNTA(Unit_CFDAs!J$2:J$68000),1),$I973)</f>
        <v>1</v>
      </c>
      <c r="T973" s="11">
        <f ca="1">COUNTIF(OFFSET(Unit_CFDAs!K$2,0,0,COUNTA(Unit_CFDAs!K$2:K$68000),1),$I973)</f>
        <v>1</v>
      </c>
      <c r="U973" t="str">
        <f>INDEX('CFDA-Defs'!$C$2:$C$68000,MATCH(I973,'CFDA-Defs'!$B$2:$B$68000))</f>
        <v>National Institutes Of Health, Department Of Health And Human Services</v>
      </c>
      <c r="V973" t="str">
        <f>INDEX('CFDA-Defs'!$A$2:$A$68000,MATCH(I973,'CFDA-Defs'!$B$2:$B$68000))</f>
        <v>Biomedical Research and Research Training</v>
      </c>
    </row>
    <row r="974" spans="1:22" x14ac:dyDescent="0.2">
      <c r="A974" s="1">
        <v>41340</v>
      </c>
      <c r="B974" s="1">
        <v>41906</v>
      </c>
      <c r="C974" t="s">
        <v>9865</v>
      </c>
      <c r="D974" t="s">
        <v>9866</v>
      </c>
      <c r="E974" t="s">
        <v>5633</v>
      </c>
      <c r="F974">
        <v>300000</v>
      </c>
      <c r="G974" t="s">
        <v>9867</v>
      </c>
      <c r="H974" t="s">
        <v>9868</v>
      </c>
      <c r="I974">
        <v>93.858999999999995</v>
      </c>
      <c r="J974" s="8">
        <f ca="1">COUNTIF(OFFSET(Unit_CFDAs!A$2,0,0,COUNTA(Unit_CFDAs!A$2:A$68000),1),$I974)</f>
        <v>1</v>
      </c>
      <c r="K974" s="8">
        <f ca="1">COUNTIF(OFFSET(Unit_CFDAs!B$2,0,0,COUNTA(Unit_CFDAs!B$2:B$68000),1),$I974)</f>
        <v>1</v>
      </c>
      <c r="L974" s="8">
        <f ca="1">COUNTIF(OFFSET(Unit_CFDAs!C$2,0,0,COUNTA(Unit_CFDAs!C$2:C$68000),1),$I974)</f>
        <v>1</v>
      </c>
      <c r="M974" s="8">
        <f ca="1">COUNTIF(OFFSET(Unit_CFDAs!D$2,0,0,COUNTA(Unit_CFDAs!D$2:D$68000),1),$I974)</f>
        <v>1</v>
      </c>
      <c r="N974" s="8">
        <f ca="1">COUNTIF(OFFSET(Unit_CFDAs!E$2,0,0,COUNTA(Unit_CFDAs!E$2:E$68000),1),$I974)</f>
        <v>0</v>
      </c>
      <c r="O974" s="9">
        <f ca="1">COUNTIF(OFFSET(Unit_CFDAs!F$2,0,0,COUNTA(Unit_CFDAs!F$2:F$68000),1),$I974)</f>
        <v>1</v>
      </c>
      <c r="P974" s="11">
        <f ca="1">COUNTIF(OFFSET(Unit_CFDAs!G$2,0,0,COUNTA(Unit_CFDAs!G$2:G$68000),1),$I974)</f>
        <v>2</v>
      </c>
      <c r="Q974" s="11">
        <f ca="1">COUNTIF(OFFSET(Unit_CFDAs!H$2,0,0,COUNTA(Unit_CFDAs!H$2:H$68000),1),$I974)</f>
        <v>1</v>
      </c>
      <c r="R974" s="11">
        <f ca="1">COUNTIF(OFFSET(Unit_CFDAs!I$2,0,0,COUNTA(Unit_CFDAs!I$2:I$68000),1),$I974)</f>
        <v>1</v>
      </c>
      <c r="S974" s="11">
        <f ca="1">COUNTIF(OFFSET(Unit_CFDAs!J$2,0,0,COUNTA(Unit_CFDAs!J$2:J$68000),1),$I974)</f>
        <v>1</v>
      </c>
      <c r="T974" s="11">
        <f ca="1">COUNTIF(OFFSET(Unit_CFDAs!K$2,0,0,COUNTA(Unit_CFDAs!K$2:K$68000),1),$I974)</f>
        <v>1</v>
      </c>
      <c r="U974" t="str">
        <f>INDEX('CFDA-Defs'!$C$2:$C$68000,MATCH(I974,'CFDA-Defs'!$B$2:$B$68000))</f>
        <v>National Institutes Of Health, Department Of Health And Human Services</v>
      </c>
      <c r="V974" t="str">
        <f>INDEX('CFDA-Defs'!$A$2:$A$68000,MATCH(I974,'CFDA-Defs'!$B$2:$B$68000))</f>
        <v>Biomedical Research and Research Training</v>
      </c>
    </row>
    <row r="975" spans="1:22" x14ac:dyDescent="0.2">
      <c r="A975" s="1">
        <v>41335</v>
      </c>
      <c r="B975" s="1">
        <v>42279</v>
      </c>
      <c r="C975" t="s">
        <v>9855</v>
      </c>
      <c r="D975" t="s">
        <v>9396</v>
      </c>
      <c r="E975" t="s">
        <v>5633</v>
      </c>
      <c r="F975">
        <v>250000</v>
      </c>
      <c r="G975" t="s">
        <v>9856</v>
      </c>
      <c r="H975" t="s">
        <v>9857</v>
      </c>
      <c r="I975">
        <v>93.858999999999995</v>
      </c>
      <c r="J975" s="8">
        <f ca="1">COUNTIF(OFFSET(Unit_CFDAs!A$2,0,0,COUNTA(Unit_CFDAs!A$2:A$68000),1),$I975)</f>
        <v>1</v>
      </c>
      <c r="K975" s="8">
        <f ca="1">COUNTIF(OFFSET(Unit_CFDAs!B$2,0,0,COUNTA(Unit_CFDAs!B$2:B$68000),1),$I975)</f>
        <v>1</v>
      </c>
      <c r="L975" s="8">
        <f ca="1">COUNTIF(OFFSET(Unit_CFDAs!C$2,0,0,COUNTA(Unit_CFDAs!C$2:C$68000),1),$I975)</f>
        <v>1</v>
      </c>
      <c r="M975" s="8">
        <f ca="1">COUNTIF(OFFSET(Unit_CFDAs!D$2,0,0,COUNTA(Unit_CFDAs!D$2:D$68000),1),$I975)</f>
        <v>1</v>
      </c>
      <c r="N975" s="8">
        <f ca="1">COUNTIF(OFFSET(Unit_CFDAs!E$2,0,0,COUNTA(Unit_CFDAs!E$2:E$68000),1),$I975)</f>
        <v>0</v>
      </c>
      <c r="O975" s="9">
        <f ca="1">COUNTIF(OFFSET(Unit_CFDAs!F$2,0,0,COUNTA(Unit_CFDAs!F$2:F$68000),1),$I975)</f>
        <v>1</v>
      </c>
      <c r="P975" s="11">
        <f ca="1">COUNTIF(OFFSET(Unit_CFDAs!G$2,0,0,COUNTA(Unit_CFDAs!G$2:G$68000),1),$I975)</f>
        <v>2</v>
      </c>
      <c r="Q975" s="11">
        <f ca="1">COUNTIF(OFFSET(Unit_CFDAs!H$2,0,0,COUNTA(Unit_CFDAs!H$2:H$68000),1),$I975)</f>
        <v>1</v>
      </c>
      <c r="R975" s="11">
        <f ca="1">COUNTIF(OFFSET(Unit_CFDAs!I$2,0,0,COUNTA(Unit_CFDAs!I$2:I$68000),1),$I975)</f>
        <v>1</v>
      </c>
      <c r="S975" s="11">
        <f ca="1">COUNTIF(OFFSET(Unit_CFDAs!J$2,0,0,COUNTA(Unit_CFDAs!J$2:J$68000),1),$I975)</f>
        <v>1</v>
      </c>
      <c r="T975" s="11">
        <f ca="1">COUNTIF(OFFSET(Unit_CFDAs!K$2,0,0,COUNTA(Unit_CFDAs!K$2:K$68000),1),$I975)</f>
        <v>1</v>
      </c>
      <c r="U975" t="str">
        <f>INDEX('CFDA-Defs'!$C$2:$C$68000,MATCH(I975,'CFDA-Defs'!$B$2:$B$68000))</f>
        <v>National Institutes Of Health, Department Of Health And Human Services</v>
      </c>
      <c r="V975" t="str">
        <f>INDEX('CFDA-Defs'!$A$2:$A$68000,MATCH(I975,'CFDA-Defs'!$B$2:$B$68000))</f>
        <v>Biomedical Research and Research Training</v>
      </c>
    </row>
    <row r="976" spans="1:22" x14ac:dyDescent="0.2">
      <c r="A976" s="1">
        <v>41325</v>
      </c>
      <c r="B976" s="1">
        <v>41492</v>
      </c>
      <c r="C976" t="s">
        <v>9852</v>
      </c>
      <c r="D976" t="s">
        <v>9394</v>
      </c>
      <c r="E976" t="s">
        <v>5633</v>
      </c>
      <c r="G976" t="s">
        <v>9853</v>
      </c>
      <c r="H976" t="s">
        <v>9854</v>
      </c>
      <c r="I976">
        <v>93.858999999999995</v>
      </c>
      <c r="J976" s="8">
        <f ca="1">COUNTIF(OFFSET(Unit_CFDAs!A$2,0,0,COUNTA(Unit_CFDAs!A$2:A$68000),1),$I976)</f>
        <v>1</v>
      </c>
      <c r="K976" s="8">
        <f ca="1">COUNTIF(OFFSET(Unit_CFDAs!B$2,0,0,COUNTA(Unit_CFDAs!B$2:B$68000),1),$I976)</f>
        <v>1</v>
      </c>
      <c r="L976" s="8">
        <f ca="1">COUNTIF(OFFSET(Unit_CFDAs!C$2,0,0,COUNTA(Unit_CFDAs!C$2:C$68000),1),$I976)</f>
        <v>1</v>
      </c>
      <c r="M976" s="8">
        <f ca="1">COUNTIF(OFFSET(Unit_CFDAs!D$2,0,0,COUNTA(Unit_CFDAs!D$2:D$68000),1),$I976)</f>
        <v>1</v>
      </c>
      <c r="N976" s="8">
        <f ca="1">COUNTIF(OFFSET(Unit_CFDAs!E$2,0,0,COUNTA(Unit_CFDAs!E$2:E$68000),1),$I976)</f>
        <v>0</v>
      </c>
      <c r="O976" s="9">
        <f ca="1">COUNTIF(OFFSET(Unit_CFDAs!F$2,0,0,COUNTA(Unit_CFDAs!F$2:F$68000),1),$I976)</f>
        <v>1</v>
      </c>
      <c r="P976" s="11">
        <f ca="1">COUNTIF(OFFSET(Unit_CFDAs!G$2,0,0,COUNTA(Unit_CFDAs!G$2:G$68000),1),$I976)</f>
        <v>2</v>
      </c>
      <c r="Q976" s="11">
        <f ca="1">COUNTIF(OFFSET(Unit_CFDAs!H$2,0,0,COUNTA(Unit_CFDAs!H$2:H$68000),1),$I976)</f>
        <v>1</v>
      </c>
      <c r="R976" s="11">
        <f ca="1">COUNTIF(OFFSET(Unit_CFDAs!I$2,0,0,COUNTA(Unit_CFDAs!I$2:I$68000),1),$I976)</f>
        <v>1</v>
      </c>
      <c r="S976" s="11">
        <f ca="1">COUNTIF(OFFSET(Unit_CFDAs!J$2,0,0,COUNTA(Unit_CFDAs!J$2:J$68000),1),$I976)</f>
        <v>1</v>
      </c>
      <c r="T976" s="11">
        <f ca="1">COUNTIF(OFFSET(Unit_CFDAs!K$2,0,0,COUNTA(Unit_CFDAs!K$2:K$68000),1),$I976)</f>
        <v>1</v>
      </c>
      <c r="U976" t="str">
        <f>INDEX('CFDA-Defs'!$C$2:$C$68000,MATCH(I976,'CFDA-Defs'!$B$2:$B$68000))</f>
        <v>National Institutes Of Health, Department Of Health And Human Services</v>
      </c>
      <c r="V976" t="str">
        <f>INDEX('CFDA-Defs'!$A$2:$A$68000,MATCH(I976,'CFDA-Defs'!$B$2:$B$68000))</f>
        <v>Biomedical Research and Research Training</v>
      </c>
    </row>
    <row r="977" spans="1:22" x14ac:dyDescent="0.2">
      <c r="A977" s="1">
        <v>41313</v>
      </c>
      <c r="B977" s="1">
        <v>42089</v>
      </c>
      <c r="C977" t="s">
        <v>8971</v>
      </c>
      <c r="D977" t="s">
        <v>8972</v>
      </c>
      <c r="E977" t="s">
        <v>5633</v>
      </c>
      <c r="G977" t="s">
        <v>8973</v>
      </c>
      <c r="H977" t="s">
        <v>8974</v>
      </c>
      <c r="I977">
        <v>93.858999999999995</v>
      </c>
      <c r="J977" s="8">
        <f ca="1">COUNTIF(OFFSET(Unit_CFDAs!A$2,0,0,COUNTA(Unit_CFDAs!A$2:A$68000),1),$I977)</f>
        <v>1</v>
      </c>
      <c r="K977" s="8">
        <f ca="1">COUNTIF(OFFSET(Unit_CFDAs!B$2,0,0,COUNTA(Unit_CFDAs!B$2:B$68000),1),$I977)</f>
        <v>1</v>
      </c>
      <c r="L977" s="8">
        <f ca="1">COUNTIF(OFFSET(Unit_CFDAs!C$2,0,0,COUNTA(Unit_CFDAs!C$2:C$68000),1),$I977)</f>
        <v>1</v>
      </c>
      <c r="M977" s="8">
        <f ca="1">COUNTIF(OFFSET(Unit_CFDAs!D$2,0,0,COUNTA(Unit_CFDAs!D$2:D$68000),1),$I977)</f>
        <v>1</v>
      </c>
      <c r="N977" s="8">
        <f ca="1">COUNTIF(OFFSET(Unit_CFDAs!E$2,0,0,COUNTA(Unit_CFDAs!E$2:E$68000),1),$I977)</f>
        <v>0</v>
      </c>
      <c r="O977" s="9">
        <f ca="1">COUNTIF(OFFSET(Unit_CFDAs!F$2,0,0,COUNTA(Unit_CFDAs!F$2:F$68000),1),$I977)</f>
        <v>1</v>
      </c>
      <c r="P977" s="11">
        <f ca="1">COUNTIF(OFFSET(Unit_CFDAs!G$2,0,0,COUNTA(Unit_CFDAs!G$2:G$68000),1),$I977)</f>
        <v>2</v>
      </c>
      <c r="Q977" s="11">
        <f ca="1">COUNTIF(OFFSET(Unit_CFDAs!H$2,0,0,COUNTA(Unit_CFDAs!H$2:H$68000),1),$I977)</f>
        <v>1</v>
      </c>
      <c r="R977" s="11">
        <f ca="1">COUNTIF(OFFSET(Unit_CFDAs!I$2,0,0,COUNTA(Unit_CFDAs!I$2:I$68000),1),$I977)</f>
        <v>1</v>
      </c>
      <c r="S977" s="11">
        <f ca="1">COUNTIF(OFFSET(Unit_CFDAs!J$2,0,0,COUNTA(Unit_CFDAs!J$2:J$68000),1),$I977)</f>
        <v>1</v>
      </c>
      <c r="T977" s="11">
        <f ca="1">COUNTIF(OFFSET(Unit_CFDAs!K$2,0,0,COUNTA(Unit_CFDAs!K$2:K$68000),1),$I977)</f>
        <v>1</v>
      </c>
      <c r="U977" t="str">
        <f>INDEX('CFDA-Defs'!$C$2:$C$68000,MATCH(I977,'CFDA-Defs'!$B$2:$B$68000))</f>
        <v>National Institutes Of Health, Department Of Health And Human Services</v>
      </c>
      <c r="V977" t="str">
        <f>INDEX('CFDA-Defs'!$A$2:$A$68000,MATCH(I977,'CFDA-Defs'!$B$2:$B$68000))</f>
        <v>Biomedical Research and Research Training</v>
      </c>
    </row>
    <row r="978" spans="1:22" x14ac:dyDescent="0.2">
      <c r="A978" s="1">
        <v>41263</v>
      </c>
      <c r="B978" s="1">
        <v>42140</v>
      </c>
      <c r="C978" t="s">
        <v>9404</v>
      </c>
      <c r="D978" t="s">
        <v>9405</v>
      </c>
      <c r="E978" t="s">
        <v>5633</v>
      </c>
      <c r="G978" t="s">
        <v>9406</v>
      </c>
      <c r="H978" t="s">
        <v>9407</v>
      </c>
      <c r="I978">
        <v>93.858999999999995</v>
      </c>
      <c r="J978" s="8">
        <f ca="1">COUNTIF(OFFSET(Unit_CFDAs!A$2,0,0,COUNTA(Unit_CFDAs!A$2:A$68000),1),$I978)</f>
        <v>1</v>
      </c>
      <c r="K978" s="8">
        <f ca="1">COUNTIF(OFFSET(Unit_CFDAs!B$2,0,0,COUNTA(Unit_CFDAs!B$2:B$68000),1),$I978)</f>
        <v>1</v>
      </c>
      <c r="L978" s="8">
        <f ca="1">COUNTIF(OFFSET(Unit_CFDAs!C$2,0,0,COUNTA(Unit_CFDAs!C$2:C$68000),1),$I978)</f>
        <v>1</v>
      </c>
      <c r="M978" s="8">
        <f ca="1">COUNTIF(OFFSET(Unit_CFDAs!D$2,0,0,COUNTA(Unit_CFDAs!D$2:D$68000),1),$I978)</f>
        <v>1</v>
      </c>
      <c r="N978" s="8">
        <f ca="1">COUNTIF(OFFSET(Unit_CFDAs!E$2,0,0,COUNTA(Unit_CFDAs!E$2:E$68000),1),$I978)</f>
        <v>0</v>
      </c>
      <c r="O978" s="9">
        <f ca="1">COUNTIF(OFFSET(Unit_CFDAs!F$2,0,0,COUNTA(Unit_CFDAs!F$2:F$68000),1),$I978)</f>
        <v>1</v>
      </c>
      <c r="P978" s="11">
        <f ca="1">COUNTIF(OFFSET(Unit_CFDAs!G$2,0,0,COUNTA(Unit_CFDAs!G$2:G$68000),1),$I978)</f>
        <v>2</v>
      </c>
      <c r="Q978" s="11">
        <f ca="1">COUNTIF(OFFSET(Unit_CFDAs!H$2,0,0,COUNTA(Unit_CFDAs!H$2:H$68000),1),$I978)</f>
        <v>1</v>
      </c>
      <c r="R978" s="11">
        <f ca="1">COUNTIF(OFFSET(Unit_CFDAs!I$2,0,0,COUNTA(Unit_CFDAs!I$2:I$68000),1),$I978)</f>
        <v>1</v>
      </c>
      <c r="S978" s="11">
        <f ca="1">COUNTIF(OFFSET(Unit_CFDAs!J$2,0,0,COUNTA(Unit_CFDAs!J$2:J$68000),1),$I978)</f>
        <v>1</v>
      </c>
      <c r="T978" s="11">
        <f ca="1">COUNTIF(OFFSET(Unit_CFDAs!K$2,0,0,COUNTA(Unit_CFDAs!K$2:K$68000),1),$I978)</f>
        <v>1</v>
      </c>
      <c r="U978" t="str">
        <f>INDEX('CFDA-Defs'!$C$2:$C$68000,MATCH(I978,'CFDA-Defs'!$B$2:$B$68000))</f>
        <v>National Institutes Of Health, Department Of Health And Human Services</v>
      </c>
      <c r="V978" t="str">
        <f>INDEX('CFDA-Defs'!$A$2:$A$68000,MATCH(I978,'CFDA-Defs'!$B$2:$B$68000))</f>
        <v>Biomedical Research and Research Training</v>
      </c>
    </row>
    <row r="979" spans="1:22" x14ac:dyDescent="0.2">
      <c r="A979" s="1">
        <v>41249</v>
      </c>
      <c r="B979" s="1">
        <v>42026</v>
      </c>
      <c r="C979" t="s">
        <v>9400</v>
      </c>
      <c r="D979" t="s">
        <v>9401</v>
      </c>
      <c r="E979" t="s">
        <v>5633</v>
      </c>
      <c r="G979" t="s">
        <v>9402</v>
      </c>
      <c r="H979" t="s">
        <v>9403</v>
      </c>
      <c r="I979">
        <v>93.858999999999995</v>
      </c>
      <c r="J979" s="8">
        <f ca="1">COUNTIF(OFFSET(Unit_CFDAs!A$2,0,0,COUNTA(Unit_CFDAs!A$2:A$68000),1),$I979)</f>
        <v>1</v>
      </c>
      <c r="K979" s="8">
        <f ca="1">COUNTIF(OFFSET(Unit_CFDAs!B$2,0,0,COUNTA(Unit_CFDAs!B$2:B$68000),1),$I979)</f>
        <v>1</v>
      </c>
      <c r="L979" s="8">
        <f ca="1">COUNTIF(OFFSET(Unit_CFDAs!C$2,0,0,COUNTA(Unit_CFDAs!C$2:C$68000),1),$I979)</f>
        <v>1</v>
      </c>
      <c r="M979" s="8">
        <f ca="1">COUNTIF(OFFSET(Unit_CFDAs!D$2,0,0,COUNTA(Unit_CFDAs!D$2:D$68000),1),$I979)</f>
        <v>1</v>
      </c>
      <c r="N979" s="8">
        <f ca="1">COUNTIF(OFFSET(Unit_CFDAs!E$2,0,0,COUNTA(Unit_CFDAs!E$2:E$68000),1),$I979)</f>
        <v>0</v>
      </c>
      <c r="O979" s="9">
        <f ca="1">COUNTIF(OFFSET(Unit_CFDAs!F$2,0,0,COUNTA(Unit_CFDAs!F$2:F$68000),1),$I979)</f>
        <v>1</v>
      </c>
      <c r="P979" s="11">
        <f ca="1">COUNTIF(OFFSET(Unit_CFDAs!G$2,0,0,COUNTA(Unit_CFDAs!G$2:G$68000),1),$I979)</f>
        <v>2</v>
      </c>
      <c r="Q979" s="11">
        <f ca="1">COUNTIF(OFFSET(Unit_CFDAs!H$2,0,0,COUNTA(Unit_CFDAs!H$2:H$68000),1),$I979)</f>
        <v>1</v>
      </c>
      <c r="R979" s="11">
        <f ca="1">COUNTIF(OFFSET(Unit_CFDAs!I$2,0,0,COUNTA(Unit_CFDAs!I$2:I$68000),1),$I979)</f>
        <v>1</v>
      </c>
      <c r="S979" s="11">
        <f ca="1">COUNTIF(OFFSET(Unit_CFDAs!J$2,0,0,COUNTA(Unit_CFDAs!J$2:J$68000),1),$I979)</f>
        <v>1</v>
      </c>
      <c r="T979" s="11">
        <f ca="1">COUNTIF(OFFSET(Unit_CFDAs!K$2,0,0,COUNTA(Unit_CFDAs!K$2:K$68000),1),$I979)</f>
        <v>1</v>
      </c>
      <c r="U979" t="str">
        <f>INDEX('CFDA-Defs'!$C$2:$C$68000,MATCH(I979,'CFDA-Defs'!$B$2:$B$68000))</f>
        <v>National Institutes Of Health, Department Of Health And Human Services</v>
      </c>
      <c r="V979" t="str">
        <f>INDEX('CFDA-Defs'!$A$2:$A$68000,MATCH(I979,'CFDA-Defs'!$B$2:$B$68000))</f>
        <v>Biomedical Research and Research Training</v>
      </c>
    </row>
    <row r="980" spans="1:22" x14ac:dyDescent="0.2">
      <c r="A980" s="1">
        <v>41248</v>
      </c>
      <c r="B980" s="1">
        <v>41782</v>
      </c>
      <c r="C980" t="s">
        <v>9397</v>
      </c>
      <c r="D980" t="s">
        <v>7925</v>
      </c>
      <c r="E980" t="s">
        <v>5633</v>
      </c>
      <c r="G980" t="s">
        <v>9398</v>
      </c>
      <c r="H980" t="s">
        <v>9399</v>
      </c>
      <c r="I980">
        <v>93.858999999999995</v>
      </c>
      <c r="J980" s="8">
        <f ca="1">COUNTIF(OFFSET(Unit_CFDAs!A$2,0,0,COUNTA(Unit_CFDAs!A$2:A$68000),1),$I980)</f>
        <v>1</v>
      </c>
      <c r="K980" s="8">
        <f ca="1">COUNTIF(OFFSET(Unit_CFDAs!B$2,0,0,COUNTA(Unit_CFDAs!B$2:B$68000),1),$I980)</f>
        <v>1</v>
      </c>
      <c r="L980" s="8">
        <f ca="1">COUNTIF(OFFSET(Unit_CFDAs!C$2,0,0,COUNTA(Unit_CFDAs!C$2:C$68000),1),$I980)</f>
        <v>1</v>
      </c>
      <c r="M980" s="8">
        <f ca="1">COUNTIF(OFFSET(Unit_CFDAs!D$2,0,0,COUNTA(Unit_CFDAs!D$2:D$68000),1),$I980)</f>
        <v>1</v>
      </c>
      <c r="N980" s="8">
        <f ca="1">COUNTIF(OFFSET(Unit_CFDAs!E$2,0,0,COUNTA(Unit_CFDAs!E$2:E$68000),1),$I980)</f>
        <v>0</v>
      </c>
      <c r="O980" s="9">
        <f ca="1">COUNTIF(OFFSET(Unit_CFDAs!F$2,0,0,COUNTA(Unit_CFDAs!F$2:F$68000),1),$I980)</f>
        <v>1</v>
      </c>
      <c r="P980" s="11">
        <f ca="1">COUNTIF(OFFSET(Unit_CFDAs!G$2,0,0,COUNTA(Unit_CFDAs!G$2:G$68000),1),$I980)</f>
        <v>2</v>
      </c>
      <c r="Q980" s="11">
        <f ca="1">COUNTIF(OFFSET(Unit_CFDAs!H$2,0,0,COUNTA(Unit_CFDAs!H$2:H$68000),1),$I980)</f>
        <v>1</v>
      </c>
      <c r="R980" s="11">
        <f ca="1">COUNTIF(OFFSET(Unit_CFDAs!I$2,0,0,COUNTA(Unit_CFDAs!I$2:I$68000),1),$I980)</f>
        <v>1</v>
      </c>
      <c r="S980" s="11">
        <f ca="1">COUNTIF(OFFSET(Unit_CFDAs!J$2,0,0,COUNTA(Unit_CFDAs!J$2:J$68000),1),$I980)</f>
        <v>1</v>
      </c>
      <c r="T980" s="11">
        <f ca="1">COUNTIF(OFFSET(Unit_CFDAs!K$2,0,0,COUNTA(Unit_CFDAs!K$2:K$68000),1),$I980)</f>
        <v>1</v>
      </c>
      <c r="U980" t="str">
        <f>INDEX('CFDA-Defs'!$C$2:$C$68000,MATCH(I980,'CFDA-Defs'!$B$2:$B$68000))</f>
        <v>National Institutes Of Health, Department Of Health And Human Services</v>
      </c>
      <c r="V980" t="str">
        <f>INDEX('CFDA-Defs'!$A$2:$A$68000,MATCH(I980,'CFDA-Defs'!$B$2:$B$68000))</f>
        <v>Biomedical Research and Research Training</v>
      </c>
    </row>
    <row r="981" spans="1:22" x14ac:dyDescent="0.2">
      <c r="A981" s="1">
        <v>41222</v>
      </c>
      <c r="B981" s="1">
        <v>42031</v>
      </c>
      <c r="C981" t="s">
        <v>8596</v>
      </c>
      <c r="D981" t="s">
        <v>8597</v>
      </c>
      <c r="E981" t="s">
        <v>5633</v>
      </c>
      <c r="G981" t="s">
        <v>8598</v>
      </c>
      <c r="H981" t="s">
        <v>8599</v>
      </c>
      <c r="I981">
        <v>93.858999999999995</v>
      </c>
      <c r="J981" s="8">
        <f ca="1">COUNTIF(OFFSET(Unit_CFDAs!A$2,0,0,COUNTA(Unit_CFDAs!A$2:A$68000),1),$I981)</f>
        <v>1</v>
      </c>
      <c r="K981" s="8">
        <f ca="1">COUNTIF(OFFSET(Unit_CFDAs!B$2,0,0,COUNTA(Unit_CFDAs!B$2:B$68000),1),$I981)</f>
        <v>1</v>
      </c>
      <c r="L981" s="8">
        <f ca="1">COUNTIF(OFFSET(Unit_CFDAs!C$2,0,0,COUNTA(Unit_CFDAs!C$2:C$68000),1),$I981)</f>
        <v>1</v>
      </c>
      <c r="M981" s="8">
        <f ca="1">COUNTIF(OFFSET(Unit_CFDAs!D$2,0,0,COUNTA(Unit_CFDAs!D$2:D$68000),1),$I981)</f>
        <v>1</v>
      </c>
      <c r="N981" s="8">
        <f ca="1">COUNTIF(OFFSET(Unit_CFDAs!E$2,0,0,COUNTA(Unit_CFDAs!E$2:E$68000),1),$I981)</f>
        <v>0</v>
      </c>
      <c r="O981" s="9">
        <f ca="1">COUNTIF(OFFSET(Unit_CFDAs!F$2,0,0,COUNTA(Unit_CFDAs!F$2:F$68000),1),$I981)</f>
        <v>1</v>
      </c>
      <c r="P981" s="11">
        <f ca="1">COUNTIF(OFFSET(Unit_CFDAs!G$2,0,0,COUNTA(Unit_CFDAs!G$2:G$68000),1),$I981)</f>
        <v>2</v>
      </c>
      <c r="Q981" s="11">
        <f ca="1">COUNTIF(OFFSET(Unit_CFDAs!H$2,0,0,COUNTA(Unit_CFDAs!H$2:H$68000),1),$I981)</f>
        <v>1</v>
      </c>
      <c r="R981" s="11">
        <f ca="1">COUNTIF(OFFSET(Unit_CFDAs!I$2,0,0,COUNTA(Unit_CFDAs!I$2:I$68000),1),$I981)</f>
        <v>1</v>
      </c>
      <c r="S981" s="11">
        <f ca="1">COUNTIF(OFFSET(Unit_CFDAs!J$2,0,0,COUNTA(Unit_CFDAs!J$2:J$68000),1),$I981)</f>
        <v>1</v>
      </c>
      <c r="T981" s="11">
        <f ca="1">COUNTIF(OFFSET(Unit_CFDAs!K$2,0,0,COUNTA(Unit_CFDAs!K$2:K$68000),1),$I981)</f>
        <v>1</v>
      </c>
      <c r="U981" t="str">
        <f>INDEX('CFDA-Defs'!$C$2:$C$68000,MATCH(I981,'CFDA-Defs'!$B$2:$B$68000))</f>
        <v>National Institutes Of Health, Department Of Health And Human Services</v>
      </c>
      <c r="V981" t="str">
        <f>INDEX('CFDA-Defs'!$A$2:$A$68000,MATCH(I981,'CFDA-Defs'!$B$2:$B$68000))</f>
        <v>Biomedical Research and Research Training</v>
      </c>
    </row>
    <row r="982" spans="1:22" x14ac:dyDescent="0.2">
      <c r="A982" s="1">
        <v>41219</v>
      </c>
      <c r="B982" s="1">
        <v>42027</v>
      </c>
      <c r="C982" t="s">
        <v>8600</v>
      </c>
      <c r="D982" t="s">
        <v>8601</v>
      </c>
      <c r="E982" t="s">
        <v>5633</v>
      </c>
      <c r="F982">
        <v>400000</v>
      </c>
      <c r="G982" t="s">
        <v>8602</v>
      </c>
      <c r="H982" t="s">
        <v>8603</v>
      </c>
      <c r="I982">
        <v>93.858999999999995</v>
      </c>
      <c r="J982" s="8">
        <f ca="1">COUNTIF(OFFSET(Unit_CFDAs!A$2,0,0,COUNTA(Unit_CFDAs!A$2:A$68000),1),$I982)</f>
        <v>1</v>
      </c>
      <c r="K982" s="8">
        <f ca="1">COUNTIF(OFFSET(Unit_CFDAs!B$2,0,0,COUNTA(Unit_CFDAs!B$2:B$68000),1),$I982)</f>
        <v>1</v>
      </c>
      <c r="L982" s="8">
        <f ca="1">COUNTIF(OFFSET(Unit_CFDAs!C$2,0,0,COUNTA(Unit_CFDAs!C$2:C$68000),1),$I982)</f>
        <v>1</v>
      </c>
      <c r="M982" s="8">
        <f ca="1">COUNTIF(OFFSET(Unit_CFDAs!D$2,0,0,COUNTA(Unit_CFDAs!D$2:D$68000),1),$I982)</f>
        <v>1</v>
      </c>
      <c r="N982" s="8">
        <f ca="1">COUNTIF(OFFSET(Unit_CFDAs!E$2,0,0,COUNTA(Unit_CFDAs!E$2:E$68000),1),$I982)</f>
        <v>0</v>
      </c>
      <c r="O982" s="9">
        <f ca="1">COUNTIF(OFFSET(Unit_CFDAs!F$2,0,0,COUNTA(Unit_CFDAs!F$2:F$68000),1),$I982)</f>
        <v>1</v>
      </c>
      <c r="P982" s="11">
        <f ca="1">COUNTIF(OFFSET(Unit_CFDAs!G$2,0,0,COUNTA(Unit_CFDAs!G$2:G$68000),1),$I982)</f>
        <v>2</v>
      </c>
      <c r="Q982" s="11">
        <f ca="1">COUNTIF(OFFSET(Unit_CFDAs!H$2,0,0,COUNTA(Unit_CFDAs!H$2:H$68000),1),$I982)</f>
        <v>1</v>
      </c>
      <c r="R982" s="11">
        <f ca="1">COUNTIF(OFFSET(Unit_CFDAs!I$2,0,0,COUNTA(Unit_CFDAs!I$2:I$68000),1),$I982)</f>
        <v>1</v>
      </c>
      <c r="S982" s="11">
        <f ca="1">COUNTIF(OFFSET(Unit_CFDAs!J$2,0,0,COUNTA(Unit_CFDAs!J$2:J$68000),1),$I982)</f>
        <v>1</v>
      </c>
      <c r="T982" s="11">
        <f ca="1">COUNTIF(OFFSET(Unit_CFDAs!K$2,0,0,COUNTA(Unit_CFDAs!K$2:K$68000),1),$I982)</f>
        <v>1</v>
      </c>
      <c r="U982" t="str">
        <f>INDEX('CFDA-Defs'!$C$2:$C$68000,MATCH(I982,'CFDA-Defs'!$B$2:$B$68000))</f>
        <v>National Institutes Of Health, Department Of Health And Human Services</v>
      </c>
      <c r="V982" t="str">
        <f>INDEX('CFDA-Defs'!$A$2:$A$68000,MATCH(I982,'CFDA-Defs'!$B$2:$B$68000))</f>
        <v>Biomedical Research and Research Training</v>
      </c>
    </row>
    <row r="983" spans="1:22" x14ac:dyDescent="0.2">
      <c r="A983" s="1">
        <v>41213</v>
      </c>
      <c r="B983" s="1">
        <v>42130</v>
      </c>
      <c r="C983" t="s">
        <v>8604</v>
      </c>
      <c r="D983" t="s">
        <v>8605</v>
      </c>
      <c r="E983" t="s">
        <v>5633</v>
      </c>
      <c r="G983" t="s">
        <v>8606</v>
      </c>
      <c r="H983" t="s">
        <v>8607</v>
      </c>
      <c r="I983">
        <v>93.858999999999995</v>
      </c>
      <c r="J983" s="8">
        <f ca="1">COUNTIF(OFFSET(Unit_CFDAs!A$2,0,0,COUNTA(Unit_CFDAs!A$2:A$68000),1),$I983)</f>
        <v>1</v>
      </c>
      <c r="K983" s="8">
        <f ca="1">COUNTIF(OFFSET(Unit_CFDAs!B$2,0,0,COUNTA(Unit_CFDAs!B$2:B$68000),1),$I983)</f>
        <v>1</v>
      </c>
      <c r="L983" s="8">
        <f ca="1">COUNTIF(OFFSET(Unit_CFDAs!C$2,0,0,COUNTA(Unit_CFDAs!C$2:C$68000),1),$I983)</f>
        <v>1</v>
      </c>
      <c r="M983" s="8">
        <f ca="1">COUNTIF(OFFSET(Unit_CFDAs!D$2,0,0,COUNTA(Unit_CFDAs!D$2:D$68000),1),$I983)</f>
        <v>1</v>
      </c>
      <c r="N983" s="8">
        <f ca="1">COUNTIF(OFFSET(Unit_CFDAs!E$2,0,0,COUNTA(Unit_CFDAs!E$2:E$68000),1),$I983)</f>
        <v>0</v>
      </c>
      <c r="O983" s="9">
        <f ca="1">COUNTIF(OFFSET(Unit_CFDAs!F$2,0,0,COUNTA(Unit_CFDAs!F$2:F$68000),1),$I983)</f>
        <v>1</v>
      </c>
      <c r="P983" s="11">
        <f ca="1">COUNTIF(OFFSET(Unit_CFDAs!G$2,0,0,COUNTA(Unit_CFDAs!G$2:G$68000),1),$I983)</f>
        <v>2</v>
      </c>
      <c r="Q983" s="11">
        <f ca="1">COUNTIF(OFFSET(Unit_CFDAs!H$2,0,0,COUNTA(Unit_CFDAs!H$2:H$68000),1),$I983)</f>
        <v>1</v>
      </c>
      <c r="R983" s="11">
        <f ca="1">COUNTIF(OFFSET(Unit_CFDAs!I$2,0,0,COUNTA(Unit_CFDAs!I$2:I$68000),1),$I983)</f>
        <v>1</v>
      </c>
      <c r="S983" s="11">
        <f ca="1">COUNTIF(OFFSET(Unit_CFDAs!J$2,0,0,COUNTA(Unit_CFDAs!J$2:J$68000),1),$I983)</f>
        <v>1</v>
      </c>
      <c r="T983" s="11">
        <f ca="1">COUNTIF(OFFSET(Unit_CFDAs!K$2,0,0,COUNTA(Unit_CFDAs!K$2:K$68000),1),$I983)</f>
        <v>1</v>
      </c>
      <c r="U983" t="str">
        <f>INDEX('CFDA-Defs'!$C$2:$C$68000,MATCH(I983,'CFDA-Defs'!$B$2:$B$68000))</f>
        <v>National Institutes Of Health, Department Of Health And Human Services</v>
      </c>
      <c r="V983" t="str">
        <f>INDEX('CFDA-Defs'!$A$2:$A$68000,MATCH(I983,'CFDA-Defs'!$B$2:$B$68000))</f>
        <v>Biomedical Research and Research Training</v>
      </c>
    </row>
    <row r="984" spans="1:22" x14ac:dyDescent="0.2">
      <c r="A984" s="1">
        <v>41213</v>
      </c>
      <c r="B984" s="1">
        <v>42130</v>
      </c>
      <c r="C984" t="s">
        <v>8608</v>
      </c>
      <c r="D984" t="s">
        <v>8609</v>
      </c>
      <c r="E984" t="s">
        <v>5633</v>
      </c>
      <c r="F984">
        <v>200000</v>
      </c>
      <c r="G984" t="s">
        <v>8610</v>
      </c>
      <c r="H984" t="s">
        <v>8611</v>
      </c>
      <c r="I984">
        <v>93.858999999999995</v>
      </c>
      <c r="J984" s="8">
        <f ca="1">COUNTIF(OFFSET(Unit_CFDAs!A$2,0,0,COUNTA(Unit_CFDAs!A$2:A$68000),1),$I984)</f>
        <v>1</v>
      </c>
      <c r="K984" s="8">
        <f ca="1">COUNTIF(OFFSET(Unit_CFDAs!B$2,0,0,COUNTA(Unit_CFDAs!B$2:B$68000),1),$I984)</f>
        <v>1</v>
      </c>
      <c r="L984" s="8">
        <f ca="1">COUNTIF(OFFSET(Unit_CFDAs!C$2,0,0,COUNTA(Unit_CFDAs!C$2:C$68000),1),$I984)</f>
        <v>1</v>
      </c>
      <c r="M984" s="8">
        <f ca="1">COUNTIF(OFFSET(Unit_CFDAs!D$2,0,0,COUNTA(Unit_CFDAs!D$2:D$68000),1),$I984)</f>
        <v>1</v>
      </c>
      <c r="N984" s="8">
        <f ca="1">COUNTIF(OFFSET(Unit_CFDAs!E$2,0,0,COUNTA(Unit_CFDAs!E$2:E$68000),1),$I984)</f>
        <v>0</v>
      </c>
      <c r="O984" s="9">
        <f ca="1">COUNTIF(OFFSET(Unit_CFDAs!F$2,0,0,COUNTA(Unit_CFDAs!F$2:F$68000),1),$I984)</f>
        <v>1</v>
      </c>
      <c r="P984" s="11">
        <f ca="1">COUNTIF(OFFSET(Unit_CFDAs!G$2,0,0,COUNTA(Unit_CFDAs!G$2:G$68000),1),$I984)</f>
        <v>2</v>
      </c>
      <c r="Q984" s="11">
        <f ca="1">COUNTIF(OFFSET(Unit_CFDAs!H$2,0,0,COUNTA(Unit_CFDAs!H$2:H$68000),1),$I984)</f>
        <v>1</v>
      </c>
      <c r="R984" s="11">
        <f ca="1">COUNTIF(OFFSET(Unit_CFDAs!I$2,0,0,COUNTA(Unit_CFDAs!I$2:I$68000),1),$I984)</f>
        <v>1</v>
      </c>
      <c r="S984" s="11">
        <f ca="1">COUNTIF(OFFSET(Unit_CFDAs!J$2,0,0,COUNTA(Unit_CFDAs!J$2:J$68000),1),$I984)</f>
        <v>1</v>
      </c>
      <c r="T984" s="11">
        <f ca="1">COUNTIF(OFFSET(Unit_CFDAs!K$2,0,0,COUNTA(Unit_CFDAs!K$2:K$68000),1),$I984)</f>
        <v>1</v>
      </c>
      <c r="U984" t="str">
        <f>INDEX('CFDA-Defs'!$C$2:$C$68000,MATCH(I984,'CFDA-Defs'!$B$2:$B$68000))</f>
        <v>National Institutes Of Health, Department Of Health And Human Services</v>
      </c>
      <c r="V984" t="str">
        <f>INDEX('CFDA-Defs'!$A$2:$A$68000,MATCH(I984,'CFDA-Defs'!$B$2:$B$68000))</f>
        <v>Biomedical Research and Research Training</v>
      </c>
    </row>
    <row r="985" spans="1:22" x14ac:dyDescent="0.2">
      <c r="A985" s="1">
        <v>41172</v>
      </c>
      <c r="B985" s="1">
        <v>42253</v>
      </c>
      <c r="C985" t="s">
        <v>8352</v>
      </c>
      <c r="D985" t="s">
        <v>8353</v>
      </c>
      <c r="E985" t="s">
        <v>5633</v>
      </c>
      <c r="F985">
        <v>75000</v>
      </c>
      <c r="G985" t="s">
        <v>8354</v>
      </c>
      <c r="H985" t="s">
        <v>8355</v>
      </c>
      <c r="I985">
        <v>93.858999999999995</v>
      </c>
      <c r="J985" s="8">
        <f ca="1">COUNTIF(OFFSET(Unit_CFDAs!A$2,0,0,COUNTA(Unit_CFDAs!A$2:A$68000),1),$I985)</f>
        <v>1</v>
      </c>
      <c r="K985" s="8">
        <f ca="1">COUNTIF(OFFSET(Unit_CFDAs!B$2,0,0,COUNTA(Unit_CFDAs!B$2:B$68000),1),$I985)</f>
        <v>1</v>
      </c>
      <c r="L985" s="8">
        <f ca="1">COUNTIF(OFFSET(Unit_CFDAs!C$2,0,0,COUNTA(Unit_CFDAs!C$2:C$68000),1),$I985)</f>
        <v>1</v>
      </c>
      <c r="M985" s="8">
        <f ca="1">COUNTIF(OFFSET(Unit_CFDAs!D$2,0,0,COUNTA(Unit_CFDAs!D$2:D$68000),1),$I985)</f>
        <v>1</v>
      </c>
      <c r="N985" s="8">
        <f ca="1">COUNTIF(OFFSET(Unit_CFDAs!E$2,0,0,COUNTA(Unit_CFDAs!E$2:E$68000),1),$I985)</f>
        <v>0</v>
      </c>
      <c r="O985" s="9">
        <f ca="1">COUNTIF(OFFSET(Unit_CFDAs!F$2,0,0,COUNTA(Unit_CFDAs!F$2:F$68000),1),$I985)</f>
        <v>1</v>
      </c>
      <c r="P985" s="11">
        <f ca="1">COUNTIF(OFFSET(Unit_CFDAs!G$2,0,0,COUNTA(Unit_CFDAs!G$2:G$68000),1),$I985)</f>
        <v>2</v>
      </c>
      <c r="Q985" s="11">
        <f ca="1">COUNTIF(OFFSET(Unit_CFDAs!H$2,0,0,COUNTA(Unit_CFDAs!H$2:H$68000),1),$I985)</f>
        <v>1</v>
      </c>
      <c r="R985" s="11">
        <f ca="1">COUNTIF(OFFSET(Unit_CFDAs!I$2,0,0,COUNTA(Unit_CFDAs!I$2:I$68000),1),$I985)</f>
        <v>1</v>
      </c>
      <c r="S985" s="11">
        <f ca="1">COUNTIF(OFFSET(Unit_CFDAs!J$2,0,0,COUNTA(Unit_CFDAs!J$2:J$68000),1),$I985)</f>
        <v>1</v>
      </c>
      <c r="T985" s="11">
        <f ca="1">COUNTIF(OFFSET(Unit_CFDAs!K$2,0,0,COUNTA(Unit_CFDAs!K$2:K$68000),1),$I985)</f>
        <v>1</v>
      </c>
      <c r="U985" t="str">
        <f>INDEX('CFDA-Defs'!$C$2:$C$68000,MATCH(I985,'CFDA-Defs'!$B$2:$B$68000))</f>
        <v>National Institutes Of Health, Department Of Health And Human Services</v>
      </c>
      <c r="V985" t="str">
        <f>INDEX('CFDA-Defs'!$A$2:$A$68000,MATCH(I985,'CFDA-Defs'!$B$2:$B$68000))</f>
        <v>Biomedical Research and Research Training</v>
      </c>
    </row>
    <row r="986" spans="1:22" x14ac:dyDescent="0.2">
      <c r="A986" s="1">
        <v>41163</v>
      </c>
      <c r="B986" s="1">
        <v>41888</v>
      </c>
      <c r="C986" t="s">
        <v>8314</v>
      </c>
      <c r="D986" t="s">
        <v>7</v>
      </c>
      <c r="E986" t="s">
        <v>5633</v>
      </c>
      <c r="F986">
        <v>6500000</v>
      </c>
      <c r="G986" t="s">
        <v>8315</v>
      </c>
      <c r="H986" t="s">
        <v>8316</v>
      </c>
      <c r="I986">
        <v>93.858999999999995</v>
      </c>
      <c r="J986" s="8">
        <f ca="1">COUNTIF(OFFSET(Unit_CFDAs!A$2,0,0,COUNTA(Unit_CFDAs!A$2:A$68000),1),$I986)</f>
        <v>1</v>
      </c>
      <c r="K986" s="8">
        <f ca="1">COUNTIF(OFFSET(Unit_CFDAs!B$2,0,0,COUNTA(Unit_CFDAs!B$2:B$68000),1),$I986)</f>
        <v>1</v>
      </c>
      <c r="L986" s="8">
        <f ca="1">COUNTIF(OFFSET(Unit_CFDAs!C$2,0,0,COUNTA(Unit_CFDAs!C$2:C$68000),1),$I986)</f>
        <v>1</v>
      </c>
      <c r="M986" s="8">
        <f ca="1">COUNTIF(OFFSET(Unit_CFDAs!D$2,0,0,COUNTA(Unit_CFDAs!D$2:D$68000),1),$I986)</f>
        <v>1</v>
      </c>
      <c r="N986" s="8">
        <f ca="1">COUNTIF(OFFSET(Unit_CFDAs!E$2,0,0,COUNTA(Unit_CFDAs!E$2:E$68000),1),$I986)</f>
        <v>0</v>
      </c>
      <c r="O986" s="9">
        <f ca="1">COUNTIF(OFFSET(Unit_CFDAs!F$2,0,0,COUNTA(Unit_CFDAs!F$2:F$68000),1),$I986)</f>
        <v>1</v>
      </c>
      <c r="P986" s="11">
        <f ca="1">COUNTIF(OFFSET(Unit_CFDAs!G$2,0,0,COUNTA(Unit_CFDAs!G$2:G$68000),1),$I986)</f>
        <v>2</v>
      </c>
      <c r="Q986" s="11">
        <f ca="1">COUNTIF(OFFSET(Unit_CFDAs!H$2,0,0,COUNTA(Unit_CFDAs!H$2:H$68000),1),$I986)</f>
        <v>1</v>
      </c>
      <c r="R986" s="11">
        <f ca="1">COUNTIF(OFFSET(Unit_CFDAs!I$2,0,0,COUNTA(Unit_CFDAs!I$2:I$68000),1),$I986)</f>
        <v>1</v>
      </c>
      <c r="S986" s="11">
        <f ca="1">COUNTIF(OFFSET(Unit_CFDAs!J$2,0,0,COUNTA(Unit_CFDAs!J$2:J$68000),1),$I986)</f>
        <v>1</v>
      </c>
      <c r="T986" s="11">
        <f ca="1">COUNTIF(OFFSET(Unit_CFDAs!K$2,0,0,COUNTA(Unit_CFDAs!K$2:K$68000),1),$I986)</f>
        <v>1</v>
      </c>
      <c r="U986" t="str">
        <f>INDEX('CFDA-Defs'!$C$2:$C$68000,MATCH(I986,'CFDA-Defs'!$B$2:$B$68000))</f>
        <v>National Institutes Of Health, Department Of Health And Human Services</v>
      </c>
      <c r="V986" t="str">
        <f>INDEX('CFDA-Defs'!$A$2:$A$68000,MATCH(I986,'CFDA-Defs'!$B$2:$B$68000))</f>
        <v>Biomedical Research and Research Training</v>
      </c>
    </row>
    <row r="987" spans="1:22" x14ac:dyDescent="0.2">
      <c r="A987" s="1">
        <v>41145</v>
      </c>
      <c r="B987" s="1">
        <v>42027</v>
      </c>
      <c r="C987" t="s">
        <v>7909</v>
      </c>
      <c r="D987" t="s">
        <v>7910</v>
      </c>
      <c r="E987" t="s">
        <v>5633</v>
      </c>
      <c r="G987" t="s">
        <v>7911</v>
      </c>
      <c r="H987" t="s">
        <v>7912</v>
      </c>
      <c r="I987">
        <v>93.858999999999995</v>
      </c>
      <c r="J987" s="8">
        <f ca="1">COUNTIF(OFFSET(Unit_CFDAs!A$2,0,0,COUNTA(Unit_CFDAs!A$2:A$68000),1),$I987)</f>
        <v>1</v>
      </c>
      <c r="K987" s="8">
        <f ca="1">COUNTIF(OFFSET(Unit_CFDAs!B$2,0,0,COUNTA(Unit_CFDAs!B$2:B$68000),1),$I987)</f>
        <v>1</v>
      </c>
      <c r="L987" s="8">
        <f ca="1">COUNTIF(OFFSET(Unit_CFDAs!C$2,0,0,COUNTA(Unit_CFDAs!C$2:C$68000),1),$I987)</f>
        <v>1</v>
      </c>
      <c r="M987" s="8">
        <f ca="1">COUNTIF(OFFSET(Unit_CFDAs!D$2,0,0,COUNTA(Unit_CFDAs!D$2:D$68000),1),$I987)</f>
        <v>1</v>
      </c>
      <c r="N987" s="8">
        <f ca="1">COUNTIF(OFFSET(Unit_CFDAs!E$2,0,0,COUNTA(Unit_CFDAs!E$2:E$68000),1),$I987)</f>
        <v>0</v>
      </c>
      <c r="O987" s="9">
        <f ca="1">COUNTIF(OFFSET(Unit_CFDAs!F$2,0,0,COUNTA(Unit_CFDAs!F$2:F$68000),1),$I987)</f>
        <v>1</v>
      </c>
      <c r="P987" s="11">
        <f ca="1">COUNTIF(OFFSET(Unit_CFDAs!G$2,0,0,COUNTA(Unit_CFDAs!G$2:G$68000),1),$I987)</f>
        <v>2</v>
      </c>
      <c r="Q987" s="11">
        <f ca="1">COUNTIF(OFFSET(Unit_CFDAs!H$2,0,0,COUNTA(Unit_CFDAs!H$2:H$68000),1),$I987)</f>
        <v>1</v>
      </c>
      <c r="R987" s="11">
        <f ca="1">COUNTIF(OFFSET(Unit_CFDAs!I$2,0,0,COUNTA(Unit_CFDAs!I$2:I$68000),1),$I987)</f>
        <v>1</v>
      </c>
      <c r="S987" s="11">
        <f ca="1">COUNTIF(OFFSET(Unit_CFDAs!J$2,0,0,COUNTA(Unit_CFDAs!J$2:J$68000),1),$I987)</f>
        <v>1</v>
      </c>
      <c r="T987" s="11">
        <f ca="1">COUNTIF(OFFSET(Unit_CFDAs!K$2,0,0,COUNTA(Unit_CFDAs!K$2:K$68000),1),$I987)</f>
        <v>1</v>
      </c>
      <c r="U987" t="str">
        <f>INDEX('CFDA-Defs'!$C$2:$C$68000,MATCH(I987,'CFDA-Defs'!$B$2:$B$68000))</f>
        <v>National Institutes Of Health, Department Of Health And Human Services</v>
      </c>
      <c r="V987" t="str">
        <f>INDEX('CFDA-Defs'!$A$2:$A$68000,MATCH(I987,'CFDA-Defs'!$B$2:$B$68000))</f>
        <v>Biomedical Research and Research Training</v>
      </c>
    </row>
    <row r="988" spans="1:22" x14ac:dyDescent="0.2">
      <c r="A988" s="1">
        <v>41097</v>
      </c>
      <c r="B988" s="1">
        <v>41783</v>
      </c>
      <c r="C988" t="s">
        <v>7913</v>
      </c>
      <c r="D988" t="s">
        <v>7914</v>
      </c>
      <c r="E988" t="s">
        <v>5633</v>
      </c>
      <c r="G988" t="s">
        <v>7915</v>
      </c>
      <c r="H988" t="s">
        <v>7916</v>
      </c>
      <c r="I988">
        <v>93.858999999999995</v>
      </c>
      <c r="J988" s="8">
        <f ca="1">COUNTIF(OFFSET(Unit_CFDAs!A$2,0,0,COUNTA(Unit_CFDAs!A$2:A$68000),1),$I988)</f>
        <v>1</v>
      </c>
      <c r="K988" s="8">
        <f ca="1">COUNTIF(OFFSET(Unit_CFDAs!B$2,0,0,COUNTA(Unit_CFDAs!B$2:B$68000),1),$I988)</f>
        <v>1</v>
      </c>
      <c r="L988" s="8">
        <f ca="1">COUNTIF(OFFSET(Unit_CFDAs!C$2,0,0,COUNTA(Unit_CFDAs!C$2:C$68000),1),$I988)</f>
        <v>1</v>
      </c>
      <c r="M988" s="8">
        <f ca="1">COUNTIF(OFFSET(Unit_CFDAs!D$2,0,0,COUNTA(Unit_CFDAs!D$2:D$68000),1),$I988)</f>
        <v>1</v>
      </c>
      <c r="N988" s="8">
        <f ca="1">COUNTIF(OFFSET(Unit_CFDAs!E$2,0,0,COUNTA(Unit_CFDAs!E$2:E$68000),1),$I988)</f>
        <v>0</v>
      </c>
      <c r="O988" s="9">
        <f ca="1">COUNTIF(OFFSET(Unit_CFDAs!F$2,0,0,COUNTA(Unit_CFDAs!F$2:F$68000),1),$I988)</f>
        <v>1</v>
      </c>
      <c r="P988" s="11">
        <f ca="1">COUNTIF(OFFSET(Unit_CFDAs!G$2,0,0,COUNTA(Unit_CFDAs!G$2:G$68000),1),$I988)</f>
        <v>2</v>
      </c>
      <c r="Q988" s="11">
        <f ca="1">COUNTIF(OFFSET(Unit_CFDAs!H$2,0,0,COUNTA(Unit_CFDAs!H$2:H$68000),1),$I988)</f>
        <v>1</v>
      </c>
      <c r="R988" s="11">
        <f ca="1">COUNTIF(OFFSET(Unit_CFDAs!I$2,0,0,COUNTA(Unit_CFDAs!I$2:I$68000),1),$I988)</f>
        <v>1</v>
      </c>
      <c r="S988" s="11">
        <f ca="1">COUNTIF(OFFSET(Unit_CFDAs!J$2,0,0,COUNTA(Unit_CFDAs!J$2:J$68000),1),$I988)</f>
        <v>1</v>
      </c>
      <c r="T988" s="11">
        <f ca="1">COUNTIF(OFFSET(Unit_CFDAs!K$2,0,0,COUNTA(Unit_CFDAs!K$2:K$68000),1),$I988)</f>
        <v>1</v>
      </c>
      <c r="U988" t="str">
        <f>INDEX('CFDA-Defs'!$C$2:$C$68000,MATCH(I988,'CFDA-Defs'!$B$2:$B$68000))</f>
        <v>National Institutes Of Health, Department Of Health And Human Services</v>
      </c>
      <c r="V988" t="str">
        <f>INDEX('CFDA-Defs'!$A$2:$A$68000,MATCH(I988,'CFDA-Defs'!$B$2:$B$68000))</f>
        <v>Biomedical Research and Research Training</v>
      </c>
    </row>
    <row r="989" spans="1:22" x14ac:dyDescent="0.2">
      <c r="A989" s="1">
        <v>41037</v>
      </c>
      <c r="B989" s="1">
        <v>41921</v>
      </c>
      <c r="C989" t="s">
        <v>7921</v>
      </c>
      <c r="D989" t="s">
        <v>7922</v>
      </c>
      <c r="E989" t="s">
        <v>5633</v>
      </c>
      <c r="G989" t="s">
        <v>7923</v>
      </c>
      <c r="H989" t="s">
        <v>7924</v>
      </c>
      <c r="I989">
        <v>93.858999999999995</v>
      </c>
      <c r="J989" s="8">
        <f ca="1">COUNTIF(OFFSET(Unit_CFDAs!A$2,0,0,COUNTA(Unit_CFDAs!A$2:A$68000),1),$I989)</f>
        <v>1</v>
      </c>
      <c r="K989" s="8">
        <f ca="1">COUNTIF(OFFSET(Unit_CFDAs!B$2,0,0,COUNTA(Unit_CFDAs!B$2:B$68000),1),$I989)</f>
        <v>1</v>
      </c>
      <c r="L989" s="8">
        <f ca="1">COUNTIF(OFFSET(Unit_CFDAs!C$2,0,0,COUNTA(Unit_CFDAs!C$2:C$68000),1),$I989)</f>
        <v>1</v>
      </c>
      <c r="M989" s="8">
        <f ca="1">COUNTIF(OFFSET(Unit_CFDAs!D$2,0,0,COUNTA(Unit_CFDAs!D$2:D$68000),1),$I989)</f>
        <v>1</v>
      </c>
      <c r="N989" s="8">
        <f ca="1">COUNTIF(OFFSET(Unit_CFDAs!E$2,0,0,COUNTA(Unit_CFDAs!E$2:E$68000),1),$I989)</f>
        <v>0</v>
      </c>
      <c r="O989" s="9">
        <f ca="1">COUNTIF(OFFSET(Unit_CFDAs!F$2,0,0,COUNTA(Unit_CFDAs!F$2:F$68000),1),$I989)</f>
        <v>1</v>
      </c>
      <c r="P989" s="11">
        <f ca="1">COUNTIF(OFFSET(Unit_CFDAs!G$2,0,0,COUNTA(Unit_CFDAs!G$2:G$68000),1),$I989)</f>
        <v>2</v>
      </c>
      <c r="Q989" s="11">
        <f ca="1">COUNTIF(OFFSET(Unit_CFDAs!H$2,0,0,COUNTA(Unit_CFDAs!H$2:H$68000),1),$I989)</f>
        <v>1</v>
      </c>
      <c r="R989" s="11">
        <f ca="1">COUNTIF(OFFSET(Unit_CFDAs!I$2,0,0,COUNTA(Unit_CFDAs!I$2:I$68000),1),$I989)</f>
        <v>1</v>
      </c>
      <c r="S989" s="11">
        <f ca="1">COUNTIF(OFFSET(Unit_CFDAs!J$2,0,0,COUNTA(Unit_CFDAs!J$2:J$68000),1),$I989)</f>
        <v>1</v>
      </c>
      <c r="T989" s="11">
        <f ca="1">COUNTIF(OFFSET(Unit_CFDAs!K$2,0,0,COUNTA(Unit_CFDAs!K$2:K$68000),1),$I989)</f>
        <v>1</v>
      </c>
      <c r="U989" t="str">
        <f>INDEX('CFDA-Defs'!$C$2:$C$68000,MATCH(I989,'CFDA-Defs'!$B$2:$B$68000))</f>
        <v>National Institutes Of Health, Department Of Health And Human Services</v>
      </c>
      <c r="V989" t="str">
        <f>INDEX('CFDA-Defs'!$A$2:$A$68000,MATCH(I989,'CFDA-Defs'!$B$2:$B$68000))</f>
        <v>Biomedical Research and Research Training</v>
      </c>
    </row>
    <row r="990" spans="1:22" x14ac:dyDescent="0.2">
      <c r="A990" s="1">
        <v>41037</v>
      </c>
      <c r="B990" s="1">
        <v>41909</v>
      </c>
      <c r="C990" t="s">
        <v>7917</v>
      </c>
      <c r="D990" t="s">
        <v>7918</v>
      </c>
      <c r="E990" t="s">
        <v>5633</v>
      </c>
      <c r="F990">
        <v>1500000</v>
      </c>
      <c r="G990" t="s">
        <v>7919</v>
      </c>
      <c r="H990" t="s">
        <v>7920</v>
      </c>
      <c r="I990">
        <v>93.858999999999995</v>
      </c>
      <c r="J990" s="8">
        <f ca="1">COUNTIF(OFFSET(Unit_CFDAs!A$2,0,0,COUNTA(Unit_CFDAs!A$2:A$68000),1),$I990)</f>
        <v>1</v>
      </c>
      <c r="K990" s="8">
        <f ca="1">COUNTIF(OFFSET(Unit_CFDAs!B$2,0,0,COUNTA(Unit_CFDAs!B$2:B$68000),1),$I990)</f>
        <v>1</v>
      </c>
      <c r="L990" s="8">
        <f ca="1">COUNTIF(OFFSET(Unit_CFDAs!C$2,0,0,COUNTA(Unit_CFDAs!C$2:C$68000),1),$I990)</f>
        <v>1</v>
      </c>
      <c r="M990" s="8">
        <f ca="1">COUNTIF(OFFSET(Unit_CFDAs!D$2,0,0,COUNTA(Unit_CFDAs!D$2:D$68000),1),$I990)</f>
        <v>1</v>
      </c>
      <c r="N990" s="8">
        <f ca="1">COUNTIF(OFFSET(Unit_CFDAs!E$2,0,0,COUNTA(Unit_CFDAs!E$2:E$68000),1),$I990)</f>
        <v>0</v>
      </c>
      <c r="O990" s="9">
        <f ca="1">COUNTIF(OFFSET(Unit_CFDAs!F$2,0,0,COUNTA(Unit_CFDAs!F$2:F$68000),1),$I990)</f>
        <v>1</v>
      </c>
      <c r="P990" s="11">
        <f ca="1">COUNTIF(OFFSET(Unit_CFDAs!G$2,0,0,COUNTA(Unit_CFDAs!G$2:G$68000),1),$I990)</f>
        <v>2</v>
      </c>
      <c r="Q990" s="11">
        <f ca="1">COUNTIF(OFFSET(Unit_CFDAs!H$2,0,0,COUNTA(Unit_CFDAs!H$2:H$68000),1),$I990)</f>
        <v>1</v>
      </c>
      <c r="R990" s="11">
        <f ca="1">COUNTIF(OFFSET(Unit_CFDAs!I$2,0,0,COUNTA(Unit_CFDAs!I$2:I$68000),1),$I990)</f>
        <v>1</v>
      </c>
      <c r="S990" s="11">
        <f ca="1">COUNTIF(OFFSET(Unit_CFDAs!J$2,0,0,COUNTA(Unit_CFDAs!J$2:J$68000),1),$I990)</f>
        <v>1</v>
      </c>
      <c r="T990" s="11">
        <f ca="1">COUNTIF(OFFSET(Unit_CFDAs!K$2,0,0,COUNTA(Unit_CFDAs!K$2:K$68000),1),$I990)</f>
        <v>1</v>
      </c>
      <c r="U990" t="str">
        <f>INDEX('CFDA-Defs'!$C$2:$C$68000,MATCH(I990,'CFDA-Defs'!$B$2:$B$68000))</f>
        <v>National Institutes Of Health, Department Of Health And Human Services</v>
      </c>
      <c r="V990" t="str">
        <f>INDEX('CFDA-Defs'!$A$2:$A$68000,MATCH(I990,'CFDA-Defs'!$B$2:$B$68000))</f>
        <v>Biomedical Research and Research Training</v>
      </c>
    </row>
    <row r="991" spans="1:22" x14ac:dyDescent="0.2">
      <c r="A991" s="1">
        <v>40960</v>
      </c>
      <c r="B991" s="1">
        <v>42130</v>
      </c>
      <c r="C991" t="s">
        <v>7926</v>
      </c>
      <c r="D991" t="s">
        <v>7927</v>
      </c>
      <c r="E991" t="s">
        <v>5633</v>
      </c>
      <c r="G991" t="s">
        <v>7928</v>
      </c>
      <c r="H991" t="s">
        <v>7929</v>
      </c>
      <c r="I991">
        <v>93.858999999999995</v>
      </c>
      <c r="J991" s="8">
        <f ca="1">COUNTIF(OFFSET(Unit_CFDAs!A$2,0,0,COUNTA(Unit_CFDAs!A$2:A$68000),1),$I991)</f>
        <v>1</v>
      </c>
      <c r="K991" s="8">
        <f ca="1">COUNTIF(OFFSET(Unit_CFDAs!B$2,0,0,COUNTA(Unit_CFDAs!B$2:B$68000),1),$I991)</f>
        <v>1</v>
      </c>
      <c r="L991" s="8">
        <f ca="1">COUNTIF(OFFSET(Unit_CFDAs!C$2,0,0,COUNTA(Unit_CFDAs!C$2:C$68000),1),$I991)</f>
        <v>1</v>
      </c>
      <c r="M991" s="8">
        <f ca="1">COUNTIF(OFFSET(Unit_CFDAs!D$2,0,0,COUNTA(Unit_CFDAs!D$2:D$68000),1),$I991)</f>
        <v>1</v>
      </c>
      <c r="N991" s="8">
        <f ca="1">COUNTIF(OFFSET(Unit_CFDAs!E$2,0,0,COUNTA(Unit_CFDAs!E$2:E$68000),1),$I991)</f>
        <v>0</v>
      </c>
      <c r="O991" s="9">
        <f ca="1">COUNTIF(OFFSET(Unit_CFDAs!F$2,0,0,COUNTA(Unit_CFDAs!F$2:F$68000),1),$I991)</f>
        <v>1</v>
      </c>
      <c r="P991" s="11">
        <f ca="1">COUNTIF(OFFSET(Unit_CFDAs!G$2,0,0,COUNTA(Unit_CFDAs!G$2:G$68000),1),$I991)</f>
        <v>2</v>
      </c>
      <c r="Q991" s="11">
        <f ca="1">COUNTIF(OFFSET(Unit_CFDAs!H$2,0,0,COUNTA(Unit_CFDAs!H$2:H$68000),1),$I991)</f>
        <v>1</v>
      </c>
      <c r="R991" s="11">
        <f ca="1">COUNTIF(OFFSET(Unit_CFDAs!I$2,0,0,COUNTA(Unit_CFDAs!I$2:I$68000),1),$I991)</f>
        <v>1</v>
      </c>
      <c r="S991" s="11">
        <f ca="1">COUNTIF(OFFSET(Unit_CFDAs!J$2,0,0,COUNTA(Unit_CFDAs!J$2:J$68000),1),$I991)</f>
        <v>1</v>
      </c>
      <c r="T991" s="11">
        <f ca="1">COUNTIF(OFFSET(Unit_CFDAs!K$2,0,0,COUNTA(Unit_CFDAs!K$2:K$68000),1),$I991)</f>
        <v>1</v>
      </c>
      <c r="U991" t="str">
        <f>INDEX('CFDA-Defs'!$C$2:$C$68000,MATCH(I991,'CFDA-Defs'!$B$2:$B$68000))</f>
        <v>National Institutes Of Health, Department Of Health And Human Services</v>
      </c>
      <c r="V991" t="str">
        <f>INDEX('CFDA-Defs'!$A$2:$A$68000,MATCH(I991,'CFDA-Defs'!$B$2:$B$68000))</f>
        <v>Biomedical Research and Research Training</v>
      </c>
    </row>
    <row r="992" spans="1:22" x14ac:dyDescent="0.2">
      <c r="A992" s="1">
        <v>40957</v>
      </c>
      <c r="B992" s="1">
        <v>41929</v>
      </c>
      <c r="C992" t="s">
        <v>7934</v>
      </c>
      <c r="D992" t="s">
        <v>7935</v>
      </c>
      <c r="E992" t="s">
        <v>5633</v>
      </c>
      <c r="G992" t="s">
        <v>7936</v>
      </c>
      <c r="H992" t="s">
        <v>7937</v>
      </c>
      <c r="I992">
        <v>93.858999999999995</v>
      </c>
      <c r="J992" s="8">
        <f ca="1">COUNTIF(OFFSET(Unit_CFDAs!A$2,0,0,COUNTA(Unit_CFDAs!A$2:A$68000),1),$I992)</f>
        <v>1</v>
      </c>
      <c r="K992" s="8">
        <f ca="1">COUNTIF(OFFSET(Unit_CFDAs!B$2,0,0,COUNTA(Unit_CFDAs!B$2:B$68000),1),$I992)</f>
        <v>1</v>
      </c>
      <c r="L992" s="8">
        <f ca="1">COUNTIF(OFFSET(Unit_CFDAs!C$2,0,0,COUNTA(Unit_CFDAs!C$2:C$68000),1),$I992)</f>
        <v>1</v>
      </c>
      <c r="M992" s="8">
        <f ca="1">COUNTIF(OFFSET(Unit_CFDAs!D$2,0,0,COUNTA(Unit_CFDAs!D$2:D$68000),1),$I992)</f>
        <v>1</v>
      </c>
      <c r="N992" s="8">
        <f ca="1">COUNTIF(OFFSET(Unit_CFDAs!E$2,0,0,COUNTA(Unit_CFDAs!E$2:E$68000),1),$I992)</f>
        <v>0</v>
      </c>
      <c r="O992" s="9">
        <f ca="1">COUNTIF(OFFSET(Unit_CFDAs!F$2,0,0,COUNTA(Unit_CFDAs!F$2:F$68000),1),$I992)</f>
        <v>1</v>
      </c>
      <c r="P992" s="11">
        <f ca="1">COUNTIF(OFFSET(Unit_CFDAs!G$2,0,0,COUNTA(Unit_CFDAs!G$2:G$68000),1),$I992)</f>
        <v>2</v>
      </c>
      <c r="Q992" s="11">
        <f ca="1">COUNTIF(OFFSET(Unit_CFDAs!H$2,0,0,COUNTA(Unit_CFDAs!H$2:H$68000),1),$I992)</f>
        <v>1</v>
      </c>
      <c r="R992" s="11">
        <f ca="1">COUNTIF(OFFSET(Unit_CFDAs!I$2,0,0,COUNTA(Unit_CFDAs!I$2:I$68000),1),$I992)</f>
        <v>1</v>
      </c>
      <c r="S992" s="11">
        <f ca="1">COUNTIF(OFFSET(Unit_CFDAs!J$2,0,0,COUNTA(Unit_CFDAs!J$2:J$68000),1),$I992)</f>
        <v>1</v>
      </c>
      <c r="T992" s="11">
        <f ca="1">COUNTIF(OFFSET(Unit_CFDAs!K$2,0,0,COUNTA(Unit_CFDAs!K$2:K$68000),1),$I992)</f>
        <v>1</v>
      </c>
      <c r="U992" t="str">
        <f>INDEX('CFDA-Defs'!$C$2:$C$68000,MATCH(I992,'CFDA-Defs'!$B$2:$B$68000))</f>
        <v>National Institutes Of Health, Department Of Health And Human Services</v>
      </c>
      <c r="V992" t="str">
        <f>INDEX('CFDA-Defs'!$A$2:$A$68000,MATCH(I992,'CFDA-Defs'!$B$2:$B$68000))</f>
        <v>Biomedical Research and Research Training</v>
      </c>
    </row>
    <row r="993" spans="1:22" x14ac:dyDescent="0.2">
      <c r="A993" s="1">
        <v>40957</v>
      </c>
      <c r="B993" s="1">
        <v>41900</v>
      </c>
      <c r="C993" t="s">
        <v>7930</v>
      </c>
      <c r="D993" t="s">
        <v>7931</v>
      </c>
      <c r="E993" t="s">
        <v>5633</v>
      </c>
      <c r="G993" t="s">
        <v>7932</v>
      </c>
      <c r="H993" t="s">
        <v>7933</v>
      </c>
      <c r="I993">
        <v>93.858999999999995</v>
      </c>
      <c r="J993" s="8">
        <f ca="1">COUNTIF(OFFSET(Unit_CFDAs!A$2,0,0,COUNTA(Unit_CFDAs!A$2:A$68000),1),$I993)</f>
        <v>1</v>
      </c>
      <c r="K993" s="8">
        <f ca="1">COUNTIF(OFFSET(Unit_CFDAs!B$2,0,0,COUNTA(Unit_CFDAs!B$2:B$68000),1),$I993)</f>
        <v>1</v>
      </c>
      <c r="L993" s="8">
        <f ca="1">COUNTIF(OFFSET(Unit_CFDAs!C$2,0,0,COUNTA(Unit_CFDAs!C$2:C$68000),1),$I993)</f>
        <v>1</v>
      </c>
      <c r="M993" s="8">
        <f ca="1">COUNTIF(OFFSET(Unit_CFDAs!D$2,0,0,COUNTA(Unit_CFDAs!D$2:D$68000),1),$I993)</f>
        <v>1</v>
      </c>
      <c r="N993" s="8">
        <f ca="1">COUNTIF(OFFSET(Unit_CFDAs!E$2,0,0,COUNTA(Unit_CFDAs!E$2:E$68000),1),$I993)</f>
        <v>0</v>
      </c>
      <c r="O993" s="9">
        <f ca="1">COUNTIF(OFFSET(Unit_CFDAs!F$2,0,0,COUNTA(Unit_CFDAs!F$2:F$68000),1),$I993)</f>
        <v>1</v>
      </c>
      <c r="P993" s="11">
        <f ca="1">COUNTIF(OFFSET(Unit_CFDAs!G$2,0,0,COUNTA(Unit_CFDAs!G$2:G$68000),1),$I993)</f>
        <v>2</v>
      </c>
      <c r="Q993" s="11">
        <f ca="1">COUNTIF(OFFSET(Unit_CFDAs!H$2,0,0,COUNTA(Unit_CFDAs!H$2:H$68000),1),$I993)</f>
        <v>1</v>
      </c>
      <c r="R993" s="11">
        <f ca="1">COUNTIF(OFFSET(Unit_CFDAs!I$2,0,0,COUNTA(Unit_CFDAs!I$2:I$68000),1),$I993)</f>
        <v>1</v>
      </c>
      <c r="S993" s="11">
        <f ca="1">COUNTIF(OFFSET(Unit_CFDAs!J$2,0,0,COUNTA(Unit_CFDAs!J$2:J$68000),1),$I993)</f>
        <v>1</v>
      </c>
      <c r="T993" s="11">
        <f ca="1">COUNTIF(OFFSET(Unit_CFDAs!K$2,0,0,COUNTA(Unit_CFDAs!K$2:K$68000),1),$I993)</f>
        <v>1</v>
      </c>
      <c r="U993" t="str">
        <f>INDEX('CFDA-Defs'!$C$2:$C$68000,MATCH(I993,'CFDA-Defs'!$B$2:$B$68000))</f>
        <v>National Institutes Of Health, Department Of Health And Human Services</v>
      </c>
      <c r="V993" t="str">
        <f>INDEX('CFDA-Defs'!$A$2:$A$68000,MATCH(I993,'CFDA-Defs'!$B$2:$B$68000))</f>
        <v>Biomedical Research and Research Training</v>
      </c>
    </row>
    <row r="994" spans="1:22" x14ac:dyDescent="0.2">
      <c r="A994" s="1">
        <v>41335</v>
      </c>
      <c r="B994" s="1">
        <v>42462</v>
      </c>
      <c r="C994" t="s">
        <v>9888</v>
      </c>
      <c r="D994" t="s">
        <v>9409</v>
      </c>
      <c r="E994" t="s">
        <v>5633</v>
      </c>
      <c r="F994">
        <v>50000</v>
      </c>
      <c r="G994" t="s">
        <v>9889</v>
      </c>
      <c r="H994" t="s">
        <v>9890</v>
      </c>
      <c r="I994">
        <v>93.864999999999995</v>
      </c>
      <c r="J994" s="8">
        <f ca="1">COUNTIF(OFFSET(Unit_CFDAs!A$2,0,0,COUNTA(Unit_CFDAs!A$2:A$68000),1),$I994)</f>
        <v>0</v>
      </c>
      <c r="K994" s="8">
        <f ca="1">COUNTIF(OFFSET(Unit_CFDAs!B$2,0,0,COUNTA(Unit_CFDAs!B$2:B$68000),1),$I994)</f>
        <v>1</v>
      </c>
      <c r="L994" s="8">
        <f ca="1">COUNTIF(OFFSET(Unit_CFDAs!C$2,0,0,COUNTA(Unit_CFDAs!C$2:C$68000),1),$I994)</f>
        <v>1</v>
      </c>
      <c r="M994" s="8">
        <f ca="1">COUNTIF(OFFSET(Unit_CFDAs!D$2,0,0,COUNTA(Unit_CFDAs!D$2:D$68000),1),$I994)</f>
        <v>1</v>
      </c>
      <c r="N994" s="8">
        <f ca="1">COUNTIF(OFFSET(Unit_CFDAs!E$2,0,0,COUNTA(Unit_CFDAs!E$2:E$68000),1),$I994)</f>
        <v>0</v>
      </c>
      <c r="O994" s="9">
        <f ca="1">COUNTIF(OFFSET(Unit_CFDAs!F$2,0,0,COUNTA(Unit_CFDAs!F$2:F$68000),1),$I994)</f>
        <v>0</v>
      </c>
      <c r="P994" s="11">
        <f ca="1">COUNTIF(OFFSET(Unit_CFDAs!G$2,0,0,COUNTA(Unit_CFDAs!G$2:G$68000),1),$I994)</f>
        <v>1</v>
      </c>
      <c r="Q994" s="11">
        <f ca="1">COUNTIF(OFFSET(Unit_CFDAs!H$2,0,0,COUNTA(Unit_CFDAs!H$2:H$68000),1),$I994)</f>
        <v>1</v>
      </c>
      <c r="R994" s="11">
        <f ca="1">COUNTIF(OFFSET(Unit_CFDAs!I$2,0,0,COUNTA(Unit_CFDAs!I$2:I$68000),1),$I994)</f>
        <v>0</v>
      </c>
      <c r="S994" s="11">
        <f ca="1">COUNTIF(OFFSET(Unit_CFDAs!J$2,0,0,COUNTA(Unit_CFDAs!J$2:J$68000),1),$I994)</f>
        <v>1</v>
      </c>
      <c r="T994" s="11">
        <f ca="1">COUNTIF(OFFSET(Unit_CFDAs!K$2,0,0,COUNTA(Unit_CFDAs!K$2:K$68000),1),$I994)</f>
        <v>0</v>
      </c>
      <c r="U994" t="str">
        <f>INDEX('CFDA-Defs'!$C$2:$C$68000,MATCH(I994,'CFDA-Defs'!$B$2:$B$68000))</f>
        <v>National Institutes Of Health, Department Of Health And Human Services</v>
      </c>
      <c r="V994" t="str">
        <f>INDEX('CFDA-Defs'!$A$2:$A$68000,MATCH(I994,'CFDA-Defs'!$B$2:$B$68000))</f>
        <v>Child Health and Human Development Extramural Research</v>
      </c>
    </row>
    <row r="995" spans="1:22" x14ac:dyDescent="0.2">
      <c r="A995" s="1">
        <v>41332</v>
      </c>
      <c r="B995" s="1">
        <v>42148</v>
      </c>
      <c r="C995" t="s">
        <v>9884</v>
      </c>
      <c r="D995" t="s">
        <v>9885</v>
      </c>
      <c r="E995" t="s">
        <v>5633</v>
      </c>
      <c r="F995">
        <v>150000</v>
      </c>
      <c r="G995" t="s">
        <v>9886</v>
      </c>
      <c r="H995" t="s">
        <v>9887</v>
      </c>
      <c r="I995">
        <v>93.864999999999995</v>
      </c>
      <c r="J995" s="8">
        <f ca="1">COUNTIF(OFFSET(Unit_CFDAs!A$2,0,0,COUNTA(Unit_CFDAs!A$2:A$68000),1),$I995)</f>
        <v>0</v>
      </c>
      <c r="K995" s="8">
        <f ca="1">COUNTIF(OFFSET(Unit_CFDAs!B$2,0,0,COUNTA(Unit_CFDAs!B$2:B$68000),1),$I995)</f>
        <v>1</v>
      </c>
      <c r="L995" s="8">
        <f ca="1">COUNTIF(OFFSET(Unit_CFDAs!C$2,0,0,COUNTA(Unit_CFDAs!C$2:C$68000),1),$I995)</f>
        <v>1</v>
      </c>
      <c r="M995" s="8">
        <f ca="1">COUNTIF(OFFSET(Unit_CFDAs!D$2,0,0,COUNTA(Unit_CFDAs!D$2:D$68000),1),$I995)</f>
        <v>1</v>
      </c>
      <c r="N995" s="8">
        <f ca="1">COUNTIF(OFFSET(Unit_CFDAs!E$2,0,0,COUNTA(Unit_CFDAs!E$2:E$68000),1),$I995)</f>
        <v>0</v>
      </c>
      <c r="O995" s="9">
        <f ca="1">COUNTIF(OFFSET(Unit_CFDAs!F$2,0,0,COUNTA(Unit_CFDAs!F$2:F$68000),1),$I995)</f>
        <v>0</v>
      </c>
      <c r="P995" s="11">
        <f ca="1">COUNTIF(OFFSET(Unit_CFDAs!G$2,0,0,COUNTA(Unit_CFDAs!G$2:G$68000),1),$I995)</f>
        <v>1</v>
      </c>
      <c r="Q995" s="11">
        <f ca="1">COUNTIF(OFFSET(Unit_CFDAs!H$2,0,0,COUNTA(Unit_CFDAs!H$2:H$68000),1),$I995)</f>
        <v>1</v>
      </c>
      <c r="R995" s="11">
        <f ca="1">COUNTIF(OFFSET(Unit_CFDAs!I$2,0,0,COUNTA(Unit_CFDAs!I$2:I$68000),1),$I995)</f>
        <v>0</v>
      </c>
      <c r="S995" s="11">
        <f ca="1">COUNTIF(OFFSET(Unit_CFDAs!J$2,0,0,COUNTA(Unit_CFDAs!J$2:J$68000),1),$I995)</f>
        <v>1</v>
      </c>
      <c r="T995" s="11">
        <f ca="1">COUNTIF(OFFSET(Unit_CFDAs!K$2,0,0,COUNTA(Unit_CFDAs!K$2:K$68000),1),$I995)</f>
        <v>0</v>
      </c>
      <c r="U995" t="str">
        <f>INDEX('CFDA-Defs'!$C$2:$C$68000,MATCH(I995,'CFDA-Defs'!$B$2:$B$68000))</f>
        <v>National Institutes Of Health, Department Of Health And Human Services</v>
      </c>
      <c r="V995" t="str">
        <f>INDEX('CFDA-Defs'!$A$2:$A$68000,MATCH(I995,'CFDA-Defs'!$B$2:$B$68000))</f>
        <v>Child Health and Human Development Extramural Research</v>
      </c>
    </row>
    <row r="996" spans="1:22" x14ac:dyDescent="0.2">
      <c r="A996" s="1">
        <v>41325</v>
      </c>
      <c r="B996" s="1">
        <v>42496</v>
      </c>
      <c r="C996" t="s">
        <v>9873</v>
      </c>
      <c r="D996" t="s">
        <v>9411</v>
      </c>
      <c r="E996" t="s">
        <v>5633</v>
      </c>
      <c r="F996">
        <v>200000</v>
      </c>
      <c r="G996" t="s">
        <v>9874</v>
      </c>
      <c r="H996" t="s">
        <v>9875</v>
      </c>
      <c r="I996">
        <v>93.864999999999995</v>
      </c>
      <c r="J996" s="8">
        <f ca="1">COUNTIF(OFFSET(Unit_CFDAs!A$2,0,0,COUNTA(Unit_CFDAs!A$2:A$68000),1),$I996)</f>
        <v>0</v>
      </c>
      <c r="K996" s="8">
        <f ca="1">COUNTIF(OFFSET(Unit_CFDAs!B$2,0,0,COUNTA(Unit_CFDAs!B$2:B$68000),1),$I996)</f>
        <v>1</v>
      </c>
      <c r="L996" s="8">
        <f ca="1">COUNTIF(OFFSET(Unit_CFDAs!C$2,0,0,COUNTA(Unit_CFDAs!C$2:C$68000),1),$I996)</f>
        <v>1</v>
      </c>
      <c r="M996" s="8">
        <f ca="1">COUNTIF(OFFSET(Unit_CFDAs!D$2,0,0,COUNTA(Unit_CFDAs!D$2:D$68000),1),$I996)</f>
        <v>1</v>
      </c>
      <c r="N996" s="8">
        <f ca="1">COUNTIF(OFFSET(Unit_CFDAs!E$2,0,0,COUNTA(Unit_CFDAs!E$2:E$68000),1),$I996)</f>
        <v>0</v>
      </c>
      <c r="O996" s="9">
        <f ca="1">COUNTIF(OFFSET(Unit_CFDAs!F$2,0,0,COUNTA(Unit_CFDAs!F$2:F$68000),1),$I996)</f>
        <v>0</v>
      </c>
      <c r="P996" s="11">
        <f ca="1">COUNTIF(OFFSET(Unit_CFDAs!G$2,0,0,COUNTA(Unit_CFDAs!G$2:G$68000),1),$I996)</f>
        <v>1</v>
      </c>
      <c r="Q996" s="11">
        <f ca="1">COUNTIF(OFFSET(Unit_CFDAs!H$2,0,0,COUNTA(Unit_CFDAs!H$2:H$68000),1),$I996)</f>
        <v>1</v>
      </c>
      <c r="R996" s="11">
        <f ca="1">COUNTIF(OFFSET(Unit_CFDAs!I$2,0,0,COUNTA(Unit_CFDAs!I$2:I$68000),1),$I996)</f>
        <v>0</v>
      </c>
      <c r="S996" s="11">
        <f ca="1">COUNTIF(OFFSET(Unit_CFDAs!J$2,0,0,COUNTA(Unit_CFDAs!J$2:J$68000),1),$I996)</f>
        <v>1</v>
      </c>
      <c r="T996" s="11">
        <f ca="1">COUNTIF(OFFSET(Unit_CFDAs!K$2,0,0,COUNTA(Unit_CFDAs!K$2:K$68000),1),$I996)</f>
        <v>0</v>
      </c>
      <c r="U996" t="str">
        <f>INDEX('CFDA-Defs'!$C$2:$C$68000,MATCH(I996,'CFDA-Defs'!$B$2:$B$68000))</f>
        <v>National Institutes Of Health, Department Of Health And Human Services</v>
      </c>
      <c r="V996" t="str">
        <f>INDEX('CFDA-Defs'!$A$2:$A$68000,MATCH(I996,'CFDA-Defs'!$B$2:$B$68000))</f>
        <v>Child Health and Human Development Extramural Research</v>
      </c>
    </row>
    <row r="997" spans="1:22" x14ac:dyDescent="0.2">
      <c r="A997" s="1">
        <v>41325</v>
      </c>
      <c r="B997" s="1">
        <v>41453</v>
      </c>
      <c r="C997" t="s">
        <v>9876</v>
      </c>
      <c r="D997" t="s">
        <v>9877</v>
      </c>
      <c r="E997" t="s">
        <v>5635</v>
      </c>
      <c r="G997" t="s">
        <v>9878</v>
      </c>
      <c r="H997" t="s">
        <v>9879</v>
      </c>
      <c r="I997">
        <v>93.864999999999995</v>
      </c>
      <c r="J997" s="8">
        <f ca="1">COUNTIF(OFFSET(Unit_CFDAs!A$2,0,0,COUNTA(Unit_CFDAs!A$2:A$68000),1),$I997)</f>
        <v>0</v>
      </c>
      <c r="K997" s="8">
        <f ca="1">COUNTIF(OFFSET(Unit_CFDAs!B$2,0,0,COUNTA(Unit_CFDAs!B$2:B$68000),1),$I997)</f>
        <v>1</v>
      </c>
      <c r="L997" s="8">
        <f ca="1">COUNTIF(OFFSET(Unit_CFDAs!C$2,0,0,COUNTA(Unit_CFDAs!C$2:C$68000),1),$I997)</f>
        <v>1</v>
      </c>
      <c r="M997" s="8">
        <f ca="1">COUNTIF(OFFSET(Unit_CFDAs!D$2,0,0,COUNTA(Unit_CFDAs!D$2:D$68000),1),$I997)</f>
        <v>1</v>
      </c>
      <c r="N997" s="8">
        <f ca="1">COUNTIF(OFFSET(Unit_CFDAs!E$2,0,0,COUNTA(Unit_CFDAs!E$2:E$68000),1),$I997)</f>
        <v>0</v>
      </c>
      <c r="O997" s="9">
        <f ca="1">COUNTIF(OFFSET(Unit_CFDAs!F$2,0,0,COUNTA(Unit_CFDAs!F$2:F$68000),1),$I997)</f>
        <v>0</v>
      </c>
      <c r="P997" s="11">
        <f ca="1">COUNTIF(OFFSET(Unit_CFDAs!G$2,0,0,COUNTA(Unit_CFDAs!G$2:G$68000),1),$I997)</f>
        <v>1</v>
      </c>
      <c r="Q997" s="11">
        <f ca="1">COUNTIF(OFFSET(Unit_CFDAs!H$2,0,0,COUNTA(Unit_CFDAs!H$2:H$68000),1),$I997)</f>
        <v>1</v>
      </c>
      <c r="R997" s="11">
        <f ca="1">COUNTIF(OFFSET(Unit_CFDAs!I$2,0,0,COUNTA(Unit_CFDAs!I$2:I$68000),1),$I997)</f>
        <v>0</v>
      </c>
      <c r="S997" s="11">
        <f ca="1">COUNTIF(OFFSET(Unit_CFDAs!J$2,0,0,COUNTA(Unit_CFDAs!J$2:J$68000),1),$I997)</f>
        <v>1</v>
      </c>
      <c r="T997" s="11">
        <f ca="1">COUNTIF(OFFSET(Unit_CFDAs!K$2,0,0,COUNTA(Unit_CFDAs!K$2:K$68000),1),$I997)</f>
        <v>0</v>
      </c>
      <c r="U997" t="str">
        <f>INDEX('CFDA-Defs'!$C$2:$C$68000,MATCH(I997,'CFDA-Defs'!$B$2:$B$68000))</f>
        <v>National Institutes Of Health, Department Of Health And Human Services</v>
      </c>
      <c r="V997" t="str">
        <f>INDEX('CFDA-Defs'!$A$2:$A$68000,MATCH(I997,'CFDA-Defs'!$B$2:$B$68000))</f>
        <v>Child Health and Human Development Extramural Research</v>
      </c>
    </row>
    <row r="998" spans="1:22" x14ac:dyDescent="0.2">
      <c r="A998" s="1">
        <v>41325</v>
      </c>
      <c r="B998" s="1">
        <v>41453</v>
      </c>
      <c r="C998" t="s">
        <v>9880</v>
      </c>
      <c r="D998" t="s">
        <v>9881</v>
      </c>
      <c r="E998" t="s">
        <v>5635</v>
      </c>
      <c r="F998">
        <v>200000</v>
      </c>
      <c r="G998" t="s">
        <v>9882</v>
      </c>
      <c r="H998" t="s">
        <v>9883</v>
      </c>
      <c r="I998">
        <v>93.864999999999995</v>
      </c>
      <c r="J998" s="8">
        <f ca="1">COUNTIF(OFFSET(Unit_CFDAs!A$2,0,0,COUNTA(Unit_CFDAs!A$2:A$68000),1),$I998)</f>
        <v>0</v>
      </c>
      <c r="K998" s="8">
        <f ca="1">COUNTIF(OFFSET(Unit_CFDAs!B$2,0,0,COUNTA(Unit_CFDAs!B$2:B$68000),1),$I998)</f>
        <v>1</v>
      </c>
      <c r="L998" s="8">
        <f ca="1">COUNTIF(OFFSET(Unit_CFDAs!C$2,0,0,COUNTA(Unit_CFDAs!C$2:C$68000),1),$I998)</f>
        <v>1</v>
      </c>
      <c r="M998" s="8">
        <f ca="1">COUNTIF(OFFSET(Unit_CFDAs!D$2,0,0,COUNTA(Unit_CFDAs!D$2:D$68000),1),$I998)</f>
        <v>1</v>
      </c>
      <c r="N998" s="8">
        <f ca="1">COUNTIF(OFFSET(Unit_CFDAs!E$2,0,0,COUNTA(Unit_CFDAs!E$2:E$68000),1),$I998)</f>
        <v>0</v>
      </c>
      <c r="O998" s="9">
        <f ca="1">COUNTIF(OFFSET(Unit_CFDAs!F$2,0,0,COUNTA(Unit_CFDAs!F$2:F$68000),1),$I998)</f>
        <v>0</v>
      </c>
      <c r="P998" s="11">
        <f ca="1">COUNTIF(OFFSET(Unit_CFDAs!G$2,0,0,COUNTA(Unit_CFDAs!G$2:G$68000),1),$I998)</f>
        <v>1</v>
      </c>
      <c r="Q998" s="11">
        <f ca="1">COUNTIF(OFFSET(Unit_CFDAs!H$2,0,0,COUNTA(Unit_CFDAs!H$2:H$68000),1),$I998)</f>
        <v>1</v>
      </c>
      <c r="R998" s="11">
        <f ca="1">COUNTIF(OFFSET(Unit_CFDAs!I$2,0,0,COUNTA(Unit_CFDAs!I$2:I$68000),1),$I998)</f>
        <v>0</v>
      </c>
      <c r="S998" s="11">
        <f ca="1">COUNTIF(OFFSET(Unit_CFDAs!J$2,0,0,COUNTA(Unit_CFDAs!J$2:J$68000),1),$I998)</f>
        <v>1</v>
      </c>
      <c r="T998" s="11">
        <f ca="1">COUNTIF(OFFSET(Unit_CFDAs!K$2,0,0,COUNTA(Unit_CFDAs!K$2:K$68000),1),$I998)</f>
        <v>0</v>
      </c>
      <c r="U998" t="str">
        <f>INDEX('CFDA-Defs'!$C$2:$C$68000,MATCH(I998,'CFDA-Defs'!$B$2:$B$68000))</f>
        <v>National Institutes Of Health, Department Of Health And Human Services</v>
      </c>
      <c r="V998" t="str">
        <f>INDEX('CFDA-Defs'!$A$2:$A$68000,MATCH(I998,'CFDA-Defs'!$B$2:$B$68000))</f>
        <v>Child Health and Human Development Extramural Research</v>
      </c>
    </row>
    <row r="999" spans="1:22" x14ac:dyDescent="0.2">
      <c r="A999" s="1">
        <v>41313</v>
      </c>
      <c r="B999" s="1">
        <v>42091</v>
      </c>
      <c r="C999" t="s">
        <v>8975</v>
      </c>
      <c r="D999" t="s">
        <v>8976</v>
      </c>
      <c r="E999" t="s">
        <v>5633</v>
      </c>
      <c r="F999">
        <v>100000</v>
      </c>
      <c r="G999" t="s">
        <v>8977</v>
      </c>
      <c r="H999" t="s">
        <v>8978</v>
      </c>
      <c r="I999">
        <v>93.864999999999995</v>
      </c>
      <c r="J999" s="8">
        <f ca="1">COUNTIF(OFFSET(Unit_CFDAs!A$2,0,0,COUNTA(Unit_CFDAs!A$2:A$68000),1),$I999)</f>
        <v>0</v>
      </c>
      <c r="K999" s="8">
        <f ca="1">COUNTIF(OFFSET(Unit_CFDAs!B$2,0,0,COUNTA(Unit_CFDAs!B$2:B$68000),1),$I999)</f>
        <v>1</v>
      </c>
      <c r="L999" s="8">
        <f ca="1">COUNTIF(OFFSET(Unit_CFDAs!C$2,0,0,COUNTA(Unit_CFDAs!C$2:C$68000),1),$I999)</f>
        <v>1</v>
      </c>
      <c r="M999" s="8">
        <f ca="1">COUNTIF(OFFSET(Unit_CFDAs!D$2,0,0,COUNTA(Unit_CFDAs!D$2:D$68000),1),$I999)</f>
        <v>1</v>
      </c>
      <c r="N999" s="8">
        <f ca="1">COUNTIF(OFFSET(Unit_CFDAs!E$2,0,0,COUNTA(Unit_CFDAs!E$2:E$68000),1),$I999)</f>
        <v>0</v>
      </c>
      <c r="O999" s="9">
        <f ca="1">COUNTIF(OFFSET(Unit_CFDAs!F$2,0,0,COUNTA(Unit_CFDAs!F$2:F$68000),1),$I999)</f>
        <v>0</v>
      </c>
      <c r="P999" s="11">
        <f ca="1">COUNTIF(OFFSET(Unit_CFDAs!G$2,0,0,COUNTA(Unit_CFDAs!G$2:G$68000),1),$I999)</f>
        <v>1</v>
      </c>
      <c r="Q999" s="11">
        <f ca="1">COUNTIF(OFFSET(Unit_CFDAs!H$2,0,0,COUNTA(Unit_CFDAs!H$2:H$68000),1),$I999)</f>
        <v>1</v>
      </c>
      <c r="R999" s="11">
        <f ca="1">COUNTIF(OFFSET(Unit_CFDAs!I$2,0,0,COUNTA(Unit_CFDAs!I$2:I$68000),1),$I999)</f>
        <v>0</v>
      </c>
      <c r="S999" s="11">
        <f ca="1">COUNTIF(OFFSET(Unit_CFDAs!J$2,0,0,COUNTA(Unit_CFDAs!J$2:J$68000),1),$I999)</f>
        <v>1</v>
      </c>
      <c r="T999" s="11">
        <f ca="1">COUNTIF(OFFSET(Unit_CFDAs!K$2,0,0,COUNTA(Unit_CFDAs!K$2:K$68000),1),$I999)</f>
        <v>0</v>
      </c>
      <c r="U999" t="str">
        <f>INDEX('CFDA-Defs'!$C$2:$C$68000,MATCH(I999,'CFDA-Defs'!$B$2:$B$68000))</f>
        <v>National Institutes Of Health, Department Of Health And Human Services</v>
      </c>
      <c r="V999" t="str">
        <f>INDEX('CFDA-Defs'!$A$2:$A$68000,MATCH(I999,'CFDA-Defs'!$B$2:$B$68000))</f>
        <v>Child Health and Human Development Extramural Research</v>
      </c>
    </row>
    <row r="1000" spans="1:22" x14ac:dyDescent="0.2">
      <c r="A1000" s="1">
        <v>41261</v>
      </c>
      <c r="B1000" s="1">
        <v>42496</v>
      </c>
      <c r="C1000" t="s">
        <v>9427</v>
      </c>
      <c r="D1000" t="s">
        <v>9428</v>
      </c>
      <c r="E1000" t="s">
        <v>5633</v>
      </c>
      <c r="G1000" t="s">
        <v>9429</v>
      </c>
      <c r="H1000" t="s">
        <v>9430</v>
      </c>
      <c r="I1000">
        <v>93.864999999999995</v>
      </c>
      <c r="J1000" s="8">
        <f ca="1">COUNTIF(OFFSET(Unit_CFDAs!A$2,0,0,COUNTA(Unit_CFDAs!A$2:A$68000),1),$I1000)</f>
        <v>0</v>
      </c>
      <c r="K1000" s="8">
        <f ca="1">COUNTIF(OFFSET(Unit_CFDAs!B$2,0,0,COUNTA(Unit_CFDAs!B$2:B$68000),1),$I1000)</f>
        <v>1</v>
      </c>
      <c r="L1000" s="8">
        <f ca="1">COUNTIF(OFFSET(Unit_CFDAs!C$2,0,0,COUNTA(Unit_CFDAs!C$2:C$68000),1),$I1000)</f>
        <v>1</v>
      </c>
      <c r="M1000" s="8">
        <f ca="1">COUNTIF(OFFSET(Unit_CFDAs!D$2,0,0,COUNTA(Unit_CFDAs!D$2:D$68000),1),$I1000)</f>
        <v>1</v>
      </c>
      <c r="N1000" s="8">
        <f ca="1">COUNTIF(OFFSET(Unit_CFDAs!E$2,0,0,COUNTA(Unit_CFDAs!E$2:E$68000),1),$I1000)</f>
        <v>0</v>
      </c>
      <c r="O1000" s="9">
        <f ca="1">COUNTIF(OFFSET(Unit_CFDAs!F$2,0,0,COUNTA(Unit_CFDAs!F$2:F$68000),1),$I1000)</f>
        <v>0</v>
      </c>
      <c r="P1000" s="11">
        <f ca="1">COUNTIF(OFFSET(Unit_CFDAs!G$2,0,0,COUNTA(Unit_CFDAs!G$2:G$68000),1),$I1000)</f>
        <v>1</v>
      </c>
      <c r="Q1000" s="11">
        <f ca="1">COUNTIF(OFFSET(Unit_CFDAs!H$2,0,0,COUNTA(Unit_CFDAs!H$2:H$68000),1),$I1000)</f>
        <v>1</v>
      </c>
      <c r="R1000" s="11">
        <f ca="1">COUNTIF(OFFSET(Unit_CFDAs!I$2,0,0,COUNTA(Unit_CFDAs!I$2:I$68000),1),$I1000)</f>
        <v>0</v>
      </c>
      <c r="S1000" s="11">
        <f ca="1">COUNTIF(OFFSET(Unit_CFDAs!J$2,0,0,COUNTA(Unit_CFDAs!J$2:J$68000),1),$I1000)</f>
        <v>1</v>
      </c>
      <c r="T1000" s="11">
        <f ca="1">COUNTIF(OFFSET(Unit_CFDAs!K$2,0,0,COUNTA(Unit_CFDAs!K$2:K$68000),1),$I1000)</f>
        <v>0</v>
      </c>
      <c r="U1000" t="str">
        <f>INDEX('CFDA-Defs'!$C$2:$C$68000,MATCH(I1000,'CFDA-Defs'!$B$2:$B$68000))</f>
        <v>National Institutes Of Health, Department Of Health And Human Services</v>
      </c>
      <c r="V1000" t="str">
        <f>INDEX('CFDA-Defs'!$A$2:$A$68000,MATCH(I1000,'CFDA-Defs'!$B$2:$B$68000))</f>
        <v>Child Health and Human Development Extramural Research</v>
      </c>
    </row>
    <row r="1001" spans="1:22" x14ac:dyDescent="0.2">
      <c r="A1001" s="1">
        <v>41261</v>
      </c>
      <c r="B1001" s="1">
        <v>42496</v>
      </c>
      <c r="C1001" t="s">
        <v>9431</v>
      </c>
      <c r="D1001" t="s">
        <v>9432</v>
      </c>
      <c r="E1001" t="s">
        <v>5635</v>
      </c>
      <c r="F1001">
        <v>200000</v>
      </c>
      <c r="G1001" t="s">
        <v>9433</v>
      </c>
      <c r="H1001" t="s">
        <v>9434</v>
      </c>
      <c r="I1001">
        <v>93.864999999999995</v>
      </c>
      <c r="J1001" s="8">
        <f ca="1">COUNTIF(OFFSET(Unit_CFDAs!A$2,0,0,COUNTA(Unit_CFDAs!A$2:A$68000),1),$I1001)</f>
        <v>0</v>
      </c>
      <c r="K1001" s="8">
        <f ca="1">COUNTIF(OFFSET(Unit_CFDAs!B$2,0,0,COUNTA(Unit_CFDAs!B$2:B$68000),1),$I1001)</f>
        <v>1</v>
      </c>
      <c r="L1001" s="8">
        <f ca="1">COUNTIF(OFFSET(Unit_CFDAs!C$2,0,0,COUNTA(Unit_CFDAs!C$2:C$68000),1),$I1001)</f>
        <v>1</v>
      </c>
      <c r="M1001" s="8">
        <f ca="1">COUNTIF(OFFSET(Unit_CFDAs!D$2,0,0,COUNTA(Unit_CFDAs!D$2:D$68000),1),$I1001)</f>
        <v>1</v>
      </c>
      <c r="N1001" s="8">
        <f ca="1">COUNTIF(OFFSET(Unit_CFDAs!E$2,0,0,COUNTA(Unit_CFDAs!E$2:E$68000),1),$I1001)</f>
        <v>0</v>
      </c>
      <c r="O1001" s="9">
        <f ca="1">COUNTIF(OFFSET(Unit_CFDAs!F$2,0,0,COUNTA(Unit_CFDAs!F$2:F$68000),1),$I1001)</f>
        <v>0</v>
      </c>
      <c r="P1001" s="11">
        <f ca="1">COUNTIF(OFFSET(Unit_CFDAs!G$2,0,0,COUNTA(Unit_CFDAs!G$2:G$68000),1),$I1001)</f>
        <v>1</v>
      </c>
      <c r="Q1001" s="11">
        <f ca="1">COUNTIF(OFFSET(Unit_CFDAs!H$2,0,0,COUNTA(Unit_CFDAs!H$2:H$68000),1),$I1001)</f>
        <v>1</v>
      </c>
      <c r="R1001" s="11">
        <f ca="1">COUNTIF(OFFSET(Unit_CFDAs!I$2,0,0,COUNTA(Unit_CFDAs!I$2:I$68000),1),$I1001)</f>
        <v>0</v>
      </c>
      <c r="S1001" s="11">
        <f ca="1">COUNTIF(OFFSET(Unit_CFDAs!J$2,0,0,COUNTA(Unit_CFDAs!J$2:J$68000),1),$I1001)</f>
        <v>1</v>
      </c>
      <c r="T1001" s="11">
        <f ca="1">COUNTIF(OFFSET(Unit_CFDAs!K$2,0,0,COUNTA(Unit_CFDAs!K$2:K$68000),1),$I1001)</f>
        <v>0</v>
      </c>
      <c r="U1001" t="str">
        <f>INDEX('CFDA-Defs'!$C$2:$C$68000,MATCH(I1001,'CFDA-Defs'!$B$2:$B$68000))</f>
        <v>National Institutes Of Health, Department Of Health And Human Services</v>
      </c>
      <c r="V1001" t="str">
        <f>INDEX('CFDA-Defs'!$A$2:$A$68000,MATCH(I1001,'CFDA-Defs'!$B$2:$B$68000))</f>
        <v>Child Health and Human Development Extramural Research</v>
      </c>
    </row>
    <row r="1002" spans="1:22" x14ac:dyDescent="0.2">
      <c r="A1002" s="1">
        <v>41258</v>
      </c>
      <c r="B1002" s="1">
        <v>41363</v>
      </c>
      <c r="C1002" t="s">
        <v>9412</v>
      </c>
      <c r="D1002" t="s">
        <v>9413</v>
      </c>
      <c r="E1002" t="s">
        <v>5633</v>
      </c>
      <c r="F1002">
        <v>499999</v>
      </c>
      <c r="G1002" t="s">
        <v>9414</v>
      </c>
      <c r="H1002" t="s">
        <v>9415</v>
      </c>
      <c r="I1002">
        <v>93.864999999999995</v>
      </c>
      <c r="J1002" s="8">
        <f ca="1">COUNTIF(OFFSET(Unit_CFDAs!A$2,0,0,COUNTA(Unit_CFDAs!A$2:A$68000),1),$I1002)</f>
        <v>0</v>
      </c>
      <c r="K1002" s="8">
        <f ca="1">COUNTIF(OFFSET(Unit_CFDAs!B$2,0,0,COUNTA(Unit_CFDAs!B$2:B$68000),1),$I1002)</f>
        <v>1</v>
      </c>
      <c r="L1002" s="8">
        <f ca="1">COUNTIF(OFFSET(Unit_CFDAs!C$2,0,0,COUNTA(Unit_CFDAs!C$2:C$68000),1),$I1002)</f>
        <v>1</v>
      </c>
      <c r="M1002" s="8">
        <f ca="1">COUNTIF(OFFSET(Unit_CFDAs!D$2,0,0,COUNTA(Unit_CFDAs!D$2:D$68000),1),$I1002)</f>
        <v>1</v>
      </c>
      <c r="N1002" s="8">
        <f ca="1">COUNTIF(OFFSET(Unit_CFDAs!E$2,0,0,COUNTA(Unit_CFDAs!E$2:E$68000),1),$I1002)</f>
        <v>0</v>
      </c>
      <c r="O1002" s="9">
        <f ca="1">COUNTIF(OFFSET(Unit_CFDAs!F$2,0,0,COUNTA(Unit_CFDAs!F$2:F$68000),1),$I1002)</f>
        <v>0</v>
      </c>
      <c r="P1002" s="11">
        <f ca="1">COUNTIF(OFFSET(Unit_CFDAs!G$2,0,0,COUNTA(Unit_CFDAs!G$2:G$68000),1),$I1002)</f>
        <v>1</v>
      </c>
      <c r="Q1002" s="11">
        <f ca="1">COUNTIF(OFFSET(Unit_CFDAs!H$2,0,0,COUNTA(Unit_CFDAs!H$2:H$68000),1),$I1002)</f>
        <v>1</v>
      </c>
      <c r="R1002" s="11">
        <f ca="1">COUNTIF(OFFSET(Unit_CFDAs!I$2,0,0,COUNTA(Unit_CFDAs!I$2:I$68000),1),$I1002)</f>
        <v>0</v>
      </c>
      <c r="S1002" s="11">
        <f ca="1">COUNTIF(OFFSET(Unit_CFDAs!J$2,0,0,COUNTA(Unit_CFDAs!J$2:J$68000),1),$I1002)</f>
        <v>1</v>
      </c>
      <c r="T1002" s="11">
        <f ca="1">COUNTIF(OFFSET(Unit_CFDAs!K$2,0,0,COUNTA(Unit_CFDAs!K$2:K$68000),1),$I1002)</f>
        <v>0</v>
      </c>
      <c r="U1002" t="str">
        <f>INDEX('CFDA-Defs'!$C$2:$C$68000,MATCH(I1002,'CFDA-Defs'!$B$2:$B$68000))</f>
        <v>National Institutes Of Health, Department Of Health And Human Services</v>
      </c>
      <c r="V1002" t="str">
        <f>INDEX('CFDA-Defs'!$A$2:$A$68000,MATCH(I1002,'CFDA-Defs'!$B$2:$B$68000))</f>
        <v>Child Health and Human Development Extramural Research</v>
      </c>
    </row>
    <row r="1003" spans="1:22" x14ac:dyDescent="0.2">
      <c r="A1003" s="1">
        <v>41257</v>
      </c>
      <c r="B1003" s="1">
        <v>41363</v>
      </c>
      <c r="C1003" t="s">
        <v>9416</v>
      </c>
      <c r="D1003" t="s">
        <v>9417</v>
      </c>
      <c r="E1003" t="s">
        <v>5633</v>
      </c>
      <c r="F1003">
        <v>499000</v>
      </c>
      <c r="G1003" t="s">
        <v>9418</v>
      </c>
      <c r="H1003" t="s">
        <v>9419</v>
      </c>
      <c r="I1003">
        <v>93.864999999999995</v>
      </c>
      <c r="J1003" s="8">
        <f ca="1">COUNTIF(OFFSET(Unit_CFDAs!A$2,0,0,COUNTA(Unit_CFDAs!A$2:A$68000),1),$I1003)</f>
        <v>0</v>
      </c>
      <c r="K1003" s="8">
        <f ca="1">COUNTIF(OFFSET(Unit_CFDAs!B$2,0,0,COUNTA(Unit_CFDAs!B$2:B$68000),1),$I1003)</f>
        <v>1</v>
      </c>
      <c r="L1003" s="8">
        <f ca="1">COUNTIF(OFFSET(Unit_CFDAs!C$2,0,0,COUNTA(Unit_CFDAs!C$2:C$68000),1),$I1003)</f>
        <v>1</v>
      </c>
      <c r="M1003" s="8">
        <f ca="1">COUNTIF(OFFSET(Unit_CFDAs!D$2,0,0,COUNTA(Unit_CFDAs!D$2:D$68000),1),$I1003)</f>
        <v>1</v>
      </c>
      <c r="N1003" s="8">
        <f ca="1">COUNTIF(OFFSET(Unit_CFDAs!E$2,0,0,COUNTA(Unit_CFDAs!E$2:E$68000),1),$I1003)</f>
        <v>0</v>
      </c>
      <c r="O1003" s="9">
        <f ca="1">COUNTIF(OFFSET(Unit_CFDAs!F$2,0,0,COUNTA(Unit_CFDAs!F$2:F$68000),1),$I1003)</f>
        <v>0</v>
      </c>
      <c r="P1003" s="11">
        <f ca="1">COUNTIF(OFFSET(Unit_CFDAs!G$2,0,0,COUNTA(Unit_CFDAs!G$2:G$68000),1),$I1003)</f>
        <v>1</v>
      </c>
      <c r="Q1003" s="11">
        <f ca="1">COUNTIF(OFFSET(Unit_CFDAs!H$2,0,0,COUNTA(Unit_CFDAs!H$2:H$68000),1),$I1003)</f>
        <v>1</v>
      </c>
      <c r="R1003" s="11">
        <f ca="1">COUNTIF(OFFSET(Unit_CFDAs!I$2,0,0,COUNTA(Unit_CFDAs!I$2:I$68000),1),$I1003)</f>
        <v>0</v>
      </c>
      <c r="S1003" s="11">
        <f ca="1">COUNTIF(OFFSET(Unit_CFDAs!J$2,0,0,COUNTA(Unit_CFDAs!J$2:J$68000),1),$I1003)</f>
        <v>1</v>
      </c>
      <c r="T1003" s="11">
        <f ca="1">COUNTIF(OFFSET(Unit_CFDAs!K$2,0,0,COUNTA(Unit_CFDAs!K$2:K$68000),1),$I1003)</f>
        <v>0</v>
      </c>
      <c r="U1003" t="str">
        <f>INDEX('CFDA-Defs'!$C$2:$C$68000,MATCH(I1003,'CFDA-Defs'!$B$2:$B$68000))</f>
        <v>National Institutes Of Health, Department Of Health And Human Services</v>
      </c>
      <c r="V1003" t="str">
        <f>INDEX('CFDA-Defs'!$A$2:$A$68000,MATCH(I1003,'CFDA-Defs'!$B$2:$B$68000))</f>
        <v>Child Health and Human Development Extramural Research</v>
      </c>
    </row>
    <row r="1004" spans="1:22" x14ac:dyDescent="0.2">
      <c r="A1004" s="1">
        <v>41257</v>
      </c>
      <c r="B1004" s="1">
        <v>41363</v>
      </c>
      <c r="C1004" t="s">
        <v>9420</v>
      </c>
      <c r="D1004" t="s">
        <v>9421</v>
      </c>
      <c r="E1004" t="s">
        <v>5633</v>
      </c>
      <c r="F1004">
        <v>200000</v>
      </c>
      <c r="G1004" t="s">
        <v>9418</v>
      </c>
      <c r="H1004" t="s">
        <v>9422</v>
      </c>
      <c r="I1004">
        <v>93.864999999999995</v>
      </c>
      <c r="J1004" s="8">
        <f ca="1">COUNTIF(OFFSET(Unit_CFDAs!A$2,0,0,COUNTA(Unit_CFDAs!A$2:A$68000),1),$I1004)</f>
        <v>0</v>
      </c>
      <c r="K1004" s="8">
        <f ca="1">COUNTIF(OFFSET(Unit_CFDAs!B$2,0,0,COUNTA(Unit_CFDAs!B$2:B$68000),1),$I1004)</f>
        <v>1</v>
      </c>
      <c r="L1004" s="8">
        <f ca="1">COUNTIF(OFFSET(Unit_CFDAs!C$2,0,0,COUNTA(Unit_CFDAs!C$2:C$68000),1),$I1004)</f>
        <v>1</v>
      </c>
      <c r="M1004" s="8">
        <f ca="1">COUNTIF(OFFSET(Unit_CFDAs!D$2,0,0,COUNTA(Unit_CFDAs!D$2:D$68000),1),$I1004)</f>
        <v>1</v>
      </c>
      <c r="N1004" s="8">
        <f ca="1">COUNTIF(OFFSET(Unit_CFDAs!E$2,0,0,COUNTA(Unit_CFDAs!E$2:E$68000),1),$I1004)</f>
        <v>0</v>
      </c>
      <c r="O1004" s="9">
        <f ca="1">COUNTIF(OFFSET(Unit_CFDAs!F$2,0,0,COUNTA(Unit_CFDAs!F$2:F$68000),1),$I1004)</f>
        <v>0</v>
      </c>
      <c r="P1004" s="11">
        <f ca="1">COUNTIF(OFFSET(Unit_CFDAs!G$2,0,0,COUNTA(Unit_CFDAs!G$2:G$68000),1),$I1004)</f>
        <v>1</v>
      </c>
      <c r="Q1004" s="11">
        <f ca="1">COUNTIF(OFFSET(Unit_CFDAs!H$2,0,0,COUNTA(Unit_CFDAs!H$2:H$68000),1),$I1004)</f>
        <v>1</v>
      </c>
      <c r="R1004" s="11">
        <f ca="1">COUNTIF(OFFSET(Unit_CFDAs!I$2,0,0,COUNTA(Unit_CFDAs!I$2:I$68000),1),$I1004)</f>
        <v>0</v>
      </c>
      <c r="S1004" s="11">
        <f ca="1">COUNTIF(OFFSET(Unit_CFDAs!J$2,0,0,COUNTA(Unit_CFDAs!J$2:J$68000),1),$I1004)</f>
        <v>1</v>
      </c>
      <c r="T1004" s="11">
        <f ca="1">COUNTIF(OFFSET(Unit_CFDAs!K$2,0,0,COUNTA(Unit_CFDAs!K$2:K$68000),1),$I1004)</f>
        <v>0</v>
      </c>
      <c r="U1004" t="str">
        <f>INDEX('CFDA-Defs'!$C$2:$C$68000,MATCH(I1004,'CFDA-Defs'!$B$2:$B$68000))</f>
        <v>National Institutes Of Health, Department Of Health And Human Services</v>
      </c>
      <c r="V1004" t="str">
        <f>INDEX('CFDA-Defs'!$A$2:$A$68000,MATCH(I1004,'CFDA-Defs'!$B$2:$B$68000))</f>
        <v>Child Health and Human Development Extramural Research</v>
      </c>
    </row>
    <row r="1005" spans="1:22" x14ac:dyDescent="0.2">
      <c r="A1005" s="1">
        <v>41229</v>
      </c>
      <c r="B1005" s="1">
        <v>41363</v>
      </c>
      <c r="C1005" t="s">
        <v>9423</v>
      </c>
      <c r="D1005" t="s">
        <v>9424</v>
      </c>
      <c r="E1005" t="s">
        <v>5633</v>
      </c>
      <c r="F1005">
        <v>425000</v>
      </c>
      <c r="G1005" t="s">
        <v>9425</v>
      </c>
      <c r="H1005" t="s">
        <v>9426</v>
      </c>
      <c r="I1005">
        <v>93.864999999999995</v>
      </c>
      <c r="J1005" s="8">
        <f ca="1">COUNTIF(OFFSET(Unit_CFDAs!A$2,0,0,COUNTA(Unit_CFDAs!A$2:A$68000),1),$I1005)</f>
        <v>0</v>
      </c>
      <c r="K1005" s="8">
        <f ca="1">COUNTIF(OFFSET(Unit_CFDAs!B$2,0,0,COUNTA(Unit_CFDAs!B$2:B$68000),1),$I1005)</f>
        <v>1</v>
      </c>
      <c r="L1005" s="8">
        <f ca="1">COUNTIF(OFFSET(Unit_CFDAs!C$2,0,0,COUNTA(Unit_CFDAs!C$2:C$68000),1),$I1005)</f>
        <v>1</v>
      </c>
      <c r="M1005" s="8">
        <f ca="1">COUNTIF(OFFSET(Unit_CFDAs!D$2,0,0,COUNTA(Unit_CFDAs!D$2:D$68000),1),$I1005)</f>
        <v>1</v>
      </c>
      <c r="N1005" s="8">
        <f ca="1">COUNTIF(OFFSET(Unit_CFDAs!E$2,0,0,COUNTA(Unit_CFDAs!E$2:E$68000),1),$I1005)</f>
        <v>0</v>
      </c>
      <c r="O1005" s="9">
        <f ca="1">COUNTIF(OFFSET(Unit_CFDAs!F$2,0,0,COUNTA(Unit_CFDAs!F$2:F$68000),1),$I1005)</f>
        <v>0</v>
      </c>
      <c r="P1005" s="11">
        <f ca="1">COUNTIF(OFFSET(Unit_CFDAs!G$2,0,0,COUNTA(Unit_CFDAs!G$2:G$68000),1),$I1005)</f>
        <v>1</v>
      </c>
      <c r="Q1005" s="11">
        <f ca="1">COUNTIF(OFFSET(Unit_CFDAs!H$2,0,0,COUNTA(Unit_CFDAs!H$2:H$68000),1),$I1005)</f>
        <v>1</v>
      </c>
      <c r="R1005" s="11">
        <f ca="1">COUNTIF(OFFSET(Unit_CFDAs!I$2,0,0,COUNTA(Unit_CFDAs!I$2:I$68000),1),$I1005)</f>
        <v>0</v>
      </c>
      <c r="S1005" s="11">
        <f ca="1">COUNTIF(OFFSET(Unit_CFDAs!J$2,0,0,COUNTA(Unit_CFDAs!J$2:J$68000),1),$I1005)</f>
        <v>1</v>
      </c>
      <c r="T1005" s="11">
        <f ca="1">COUNTIF(OFFSET(Unit_CFDAs!K$2,0,0,COUNTA(Unit_CFDAs!K$2:K$68000),1),$I1005)</f>
        <v>0</v>
      </c>
      <c r="U1005" t="str">
        <f>INDEX('CFDA-Defs'!$C$2:$C$68000,MATCH(I1005,'CFDA-Defs'!$B$2:$B$68000))</f>
        <v>National Institutes Of Health, Department Of Health And Human Services</v>
      </c>
      <c r="V1005" t="str">
        <f>INDEX('CFDA-Defs'!$A$2:$A$68000,MATCH(I1005,'CFDA-Defs'!$B$2:$B$68000))</f>
        <v>Child Health and Human Development Extramural Research</v>
      </c>
    </row>
    <row r="1006" spans="1:22" x14ac:dyDescent="0.2">
      <c r="A1006" s="1">
        <v>41131</v>
      </c>
      <c r="B1006" s="1">
        <v>42153</v>
      </c>
      <c r="C1006" t="s">
        <v>7938</v>
      </c>
      <c r="D1006" t="s">
        <v>7939</v>
      </c>
      <c r="E1006" t="s">
        <v>5633</v>
      </c>
      <c r="G1006" t="s">
        <v>7940</v>
      </c>
      <c r="H1006" t="s">
        <v>7941</v>
      </c>
      <c r="I1006">
        <v>93.864999999999995</v>
      </c>
      <c r="J1006" s="8">
        <f ca="1">COUNTIF(OFFSET(Unit_CFDAs!A$2,0,0,COUNTA(Unit_CFDAs!A$2:A$68000),1),$I1006)</f>
        <v>0</v>
      </c>
      <c r="K1006" s="8">
        <f ca="1">COUNTIF(OFFSET(Unit_CFDAs!B$2,0,0,COUNTA(Unit_CFDAs!B$2:B$68000),1),$I1006)</f>
        <v>1</v>
      </c>
      <c r="L1006" s="8">
        <f ca="1">COUNTIF(OFFSET(Unit_CFDAs!C$2,0,0,COUNTA(Unit_CFDAs!C$2:C$68000),1),$I1006)</f>
        <v>1</v>
      </c>
      <c r="M1006" s="8">
        <f ca="1">COUNTIF(OFFSET(Unit_CFDAs!D$2,0,0,COUNTA(Unit_CFDAs!D$2:D$68000),1),$I1006)</f>
        <v>1</v>
      </c>
      <c r="N1006" s="8">
        <f ca="1">COUNTIF(OFFSET(Unit_CFDAs!E$2,0,0,COUNTA(Unit_CFDAs!E$2:E$68000),1),$I1006)</f>
        <v>0</v>
      </c>
      <c r="O1006" s="9">
        <f ca="1">COUNTIF(OFFSET(Unit_CFDAs!F$2,0,0,COUNTA(Unit_CFDAs!F$2:F$68000),1),$I1006)</f>
        <v>0</v>
      </c>
      <c r="P1006" s="11">
        <f ca="1">COUNTIF(OFFSET(Unit_CFDAs!G$2,0,0,COUNTA(Unit_CFDAs!G$2:G$68000),1),$I1006)</f>
        <v>1</v>
      </c>
      <c r="Q1006" s="11">
        <f ca="1">COUNTIF(OFFSET(Unit_CFDAs!H$2,0,0,COUNTA(Unit_CFDAs!H$2:H$68000),1),$I1006)</f>
        <v>1</v>
      </c>
      <c r="R1006" s="11">
        <f ca="1">COUNTIF(OFFSET(Unit_CFDAs!I$2,0,0,COUNTA(Unit_CFDAs!I$2:I$68000),1),$I1006)</f>
        <v>0</v>
      </c>
      <c r="S1006" s="11">
        <f ca="1">COUNTIF(OFFSET(Unit_CFDAs!J$2,0,0,COUNTA(Unit_CFDAs!J$2:J$68000),1),$I1006)</f>
        <v>1</v>
      </c>
      <c r="T1006" s="11">
        <f ca="1">COUNTIF(OFFSET(Unit_CFDAs!K$2,0,0,COUNTA(Unit_CFDAs!K$2:K$68000),1),$I1006)</f>
        <v>0</v>
      </c>
      <c r="U1006" t="str">
        <f>INDEX('CFDA-Defs'!$C$2:$C$68000,MATCH(I1006,'CFDA-Defs'!$B$2:$B$68000))</f>
        <v>National Institutes Of Health, Department Of Health And Human Services</v>
      </c>
      <c r="V1006" t="str">
        <f>INDEX('CFDA-Defs'!$A$2:$A$68000,MATCH(I1006,'CFDA-Defs'!$B$2:$B$68000))</f>
        <v>Child Health and Human Development Extramural Research</v>
      </c>
    </row>
    <row r="1007" spans="1:22" x14ac:dyDescent="0.2">
      <c r="A1007" s="1">
        <v>41101</v>
      </c>
      <c r="B1007" s="1">
        <v>41908</v>
      </c>
      <c r="C1007" t="s">
        <v>7942</v>
      </c>
      <c r="D1007" t="s">
        <v>7943</v>
      </c>
      <c r="E1007" t="s">
        <v>5633</v>
      </c>
      <c r="G1007" t="s">
        <v>7944</v>
      </c>
      <c r="H1007" t="s">
        <v>7945</v>
      </c>
      <c r="I1007">
        <v>93.864999999999995</v>
      </c>
      <c r="J1007" s="8">
        <f ca="1">COUNTIF(OFFSET(Unit_CFDAs!A$2,0,0,COUNTA(Unit_CFDAs!A$2:A$68000),1),$I1007)</f>
        <v>0</v>
      </c>
      <c r="K1007" s="8">
        <f ca="1">COUNTIF(OFFSET(Unit_CFDAs!B$2,0,0,COUNTA(Unit_CFDAs!B$2:B$68000),1),$I1007)</f>
        <v>1</v>
      </c>
      <c r="L1007" s="8">
        <f ca="1">COUNTIF(OFFSET(Unit_CFDAs!C$2,0,0,COUNTA(Unit_CFDAs!C$2:C$68000),1),$I1007)</f>
        <v>1</v>
      </c>
      <c r="M1007" s="8">
        <f ca="1">COUNTIF(OFFSET(Unit_CFDAs!D$2,0,0,COUNTA(Unit_CFDAs!D$2:D$68000),1),$I1007)</f>
        <v>1</v>
      </c>
      <c r="N1007" s="8">
        <f ca="1">COUNTIF(OFFSET(Unit_CFDAs!E$2,0,0,COUNTA(Unit_CFDAs!E$2:E$68000),1),$I1007)</f>
        <v>0</v>
      </c>
      <c r="O1007" s="9">
        <f ca="1">COUNTIF(OFFSET(Unit_CFDAs!F$2,0,0,COUNTA(Unit_CFDAs!F$2:F$68000),1),$I1007)</f>
        <v>0</v>
      </c>
      <c r="P1007" s="11">
        <f ca="1">COUNTIF(OFFSET(Unit_CFDAs!G$2,0,0,COUNTA(Unit_CFDAs!G$2:G$68000),1),$I1007)</f>
        <v>1</v>
      </c>
      <c r="Q1007" s="11">
        <f ca="1">COUNTIF(OFFSET(Unit_CFDAs!H$2,0,0,COUNTA(Unit_CFDAs!H$2:H$68000),1),$I1007)</f>
        <v>1</v>
      </c>
      <c r="R1007" s="11">
        <f ca="1">COUNTIF(OFFSET(Unit_CFDAs!I$2,0,0,COUNTA(Unit_CFDAs!I$2:I$68000),1),$I1007)</f>
        <v>0</v>
      </c>
      <c r="S1007" s="11">
        <f ca="1">COUNTIF(OFFSET(Unit_CFDAs!J$2,0,0,COUNTA(Unit_CFDAs!J$2:J$68000),1),$I1007)</f>
        <v>1</v>
      </c>
      <c r="T1007" s="11">
        <f ca="1">COUNTIF(OFFSET(Unit_CFDAs!K$2,0,0,COUNTA(Unit_CFDAs!K$2:K$68000),1),$I1007)</f>
        <v>0</v>
      </c>
      <c r="U1007" t="str">
        <f>INDEX('CFDA-Defs'!$C$2:$C$68000,MATCH(I1007,'CFDA-Defs'!$B$2:$B$68000))</f>
        <v>National Institutes Of Health, Department Of Health And Human Services</v>
      </c>
      <c r="V1007" t="str">
        <f>INDEX('CFDA-Defs'!$A$2:$A$68000,MATCH(I1007,'CFDA-Defs'!$B$2:$B$68000))</f>
        <v>Child Health and Human Development Extramural Research</v>
      </c>
    </row>
    <row r="1008" spans="1:22" x14ac:dyDescent="0.2">
      <c r="A1008" s="1">
        <v>41069</v>
      </c>
      <c r="B1008" s="1">
        <v>41900</v>
      </c>
      <c r="C1008" t="s">
        <v>7946</v>
      </c>
      <c r="D1008" t="s">
        <v>7947</v>
      </c>
      <c r="E1008" t="s">
        <v>5633</v>
      </c>
      <c r="F1008">
        <v>500000</v>
      </c>
      <c r="G1008" t="s">
        <v>7948</v>
      </c>
      <c r="H1008" t="s">
        <v>7949</v>
      </c>
      <c r="I1008">
        <v>93.864999999999995</v>
      </c>
      <c r="J1008" s="8">
        <f ca="1">COUNTIF(OFFSET(Unit_CFDAs!A$2,0,0,COUNTA(Unit_CFDAs!A$2:A$68000),1),$I1008)</f>
        <v>0</v>
      </c>
      <c r="K1008" s="8">
        <f ca="1">COUNTIF(OFFSET(Unit_CFDAs!B$2,0,0,COUNTA(Unit_CFDAs!B$2:B$68000),1),$I1008)</f>
        <v>1</v>
      </c>
      <c r="L1008" s="8">
        <f ca="1">COUNTIF(OFFSET(Unit_CFDAs!C$2,0,0,COUNTA(Unit_CFDAs!C$2:C$68000),1),$I1008)</f>
        <v>1</v>
      </c>
      <c r="M1008" s="8">
        <f ca="1">COUNTIF(OFFSET(Unit_CFDAs!D$2,0,0,COUNTA(Unit_CFDAs!D$2:D$68000),1),$I1008)</f>
        <v>1</v>
      </c>
      <c r="N1008" s="8">
        <f ca="1">COUNTIF(OFFSET(Unit_CFDAs!E$2,0,0,COUNTA(Unit_CFDAs!E$2:E$68000),1),$I1008)</f>
        <v>0</v>
      </c>
      <c r="O1008" s="9">
        <f ca="1">COUNTIF(OFFSET(Unit_CFDAs!F$2,0,0,COUNTA(Unit_CFDAs!F$2:F$68000),1),$I1008)</f>
        <v>0</v>
      </c>
      <c r="P1008" s="11">
        <f ca="1">COUNTIF(OFFSET(Unit_CFDAs!G$2,0,0,COUNTA(Unit_CFDAs!G$2:G$68000),1),$I1008)</f>
        <v>1</v>
      </c>
      <c r="Q1008" s="11">
        <f ca="1">COUNTIF(OFFSET(Unit_CFDAs!H$2,0,0,COUNTA(Unit_CFDAs!H$2:H$68000),1),$I1008)</f>
        <v>1</v>
      </c>
      <c r="R1008" s="11">
        <f ca="1">COUNTIF(OFFSET(Unit_CFDAs!I$2,0,0,COUNTA(Unit_CFDAs!I$2:I$68000),1),$I1008)</f>
        <v>0</v>
      </c>
      <c r="S1008" s="11">
        <f ca="1">COUNTIF(OFFSET(Unit_CFDAs!J$2,0,0,COUNTA(Unit_CFDAs!J$2:J$68000),1),$I1008)</f>
        <v>1</v>
      </c>
      <c r="T1008" s="11">
        <f ca="1">COUNTIF(OFFSET(Unit_CFDAs!K$2,0,0,COUNTA(Unit_CFDAs!K$2:K$68000),1),$I1008)</f>
        <v>0</v>
      </c>
      <c r="U1008" t="str">
        <f>INDEX('CFDA-Defs'!$C$2:$C$68000,MATCH(I1008,'CFDA-Defs'!$B$2:$B$68000))</f>
        <v>National Institutes Of Health, Department Of Health And Human Services</v>
      </c>
      <c r="V1008" t="str">
        <f>INDEX('CFDA-Defs'!$A$2:$A$68000,MATCH(I1008,'CFDA-Defs'!$B$2:$B$68000))</f>
        <v>Child Health and Human Development Extramural Research</v>
      </c>
    </row>
    <row r="1009" spans="1:22" x14ac:dyDescent="0.2">
      <c r="A1009" s="1">
        <v>41069</v>
      </c>
      <c r="B1009" s="1">
        <v>41900</v>
      </c>
      <c r="C1009" t="s">
        <v>7950</v>
      </c>
      <c r="D1009" t="s">
        <v>7951</v>
      </c>
      <c r="E1009" t="s">
        <v>5633</v>
      </c>
      <c r="F1009">
        <v>200000</v>
      </c>
      <c r="G1009" t="s">
        <v>7952</v>
      </c>
      <c r="H1009" t="s">
        <v>7953</v>
      </c>
      <c r="I1009">
        <v>93.864999999999995</v>
      </c>
      <c r="J1009" s="8">
        <f ca="1">COUNTIF(OFFSET(Unit_CFDAs!A$2,0,0,COUNTA(Unit_CFDAs!A$2:A$68000),1),$I1009)</f>
        <v>0</v>
      </c>
      <c r="K1009" s="8">
        <f ca="1">COUNTIF(OFFSET(Unit_CFDAs!B$2,0,0,COUNTA(Unit_CFDAs!B$2:B$68000),1),$I1009)</f>
        <v>1</v>
      </c>
      <c r="L1009" s="8">
        <f ca="1">COUNTIF(OFFSET(Unit_CFDAs!C$2,0,0,COUNTA(Unit_CFDAs!C$2:C$68000),1),$I1009)</f>
        <v>1</v>
      </c>
      <c r="M1009" s="8">
        <f ca="1">COUNTIF(OFFSET(Unit_CFDAs!D$2,0,0,COUNTA(Unit_CFDAs!D$2:D$68000),1),$I1009)</f>
        <v>1</v>
      </c>
      <c r="N1009" s="8">
        <f ca="1">COUNTIF(OFFSET(Unit_CFDAs!E$2,0,0,COUNTA(Unit_CFDAs!E$2:E$68000),1),$I1009)</f>
        <v>0</v>
      </c>
      <c r="O1009" s="9">
        <f ca="1">COUNTIF(OFFSET(Unit_CFDAs!F$2,0,0,COUNTA(Unit_CFDAs!F$2:F$68000),1),$I1009)</f>
        <v>0</v>
      </c>
      <c r="P1009" s="11">
        <f ca="1">COUNTIF(OFFSET(Unit_CFDAs!G$2,0,0,COUNTA(Unit_CFDAs!G$2:G$68000),1),$I1009)</f>
        <v>1</v>
      </c>
      <c r="Q1009" s="11">
        <f ca="1">COUNTIF(OFFSET(Unit_CFDAs!H$2,0,0,COUNTA(Unit_CFDAs!H$2:H$68000),1),$I1009)</f>
        <v>1</v>
      </c>
      <c r="R1009" s="11">
        <f ca="1">COUNTIF(OFFSET(Unit_CFDAs!I$2,0,0,COUNTA(Unit_CFDAs!I$2:I$68000),1),$I1009)</f>
        <v>0</v>
      </c>
      <c r="S1009" s="11">
        <f ca="1">COUNTIF(OFFSET(Unit_CFDAs!J$2,0,0,COUNTA(Unit_CFDAs!J$2:J$68000),1),$I1009)</f>
        <v>1</v>
      </c>
      <c r="T1009" s="11">
        <f ca="1">COUNTIF(OFFSET(Unit_CFDAs!K$2,0,0,COUNTA(Unit_CFDAs!K$2:K$68000),1),$I1009)</f>
        <v>0</v>
      </c>
      <c r="U1009" t="str">
        <f>INDEX('CFDA-Defs'!$C$2:$C$68000,MATCH(I1009,'CFDA-Defs'!$B$2:$B$68000))</f>
        <v>National Institutes Of Health, Department Of Health And Human Services</v>
      </c>
      <c r="V1009" t="str">
        <f>INDEX('CFDA-Defs'!$A$2:$A$68000,MATCH(I1009,'CFDA-Defs'!$B$2:$B$68000))</f>
        <v>Child Health and Human Development Extramural Research</v>
      </c>
    </row>
    <row r="1010" spans="1:22" x14ac:dyDescent="0.2">
      <c r="A1010" s="1">
        <v>41066</v>
      </c>
      <c r="B1010" s="1">
        <v>42375</v>
      </c>
      <c r="C1010" t="s">
        <v>7966</v>
      </c>
      <c r="D1010" t="s">
        <v>7967</v>
      </c>
      <c r="E1010" t="s">
        <v>5633</v>
      </c>
      <c r="F1010">
        <v>50000</v>
      </c>
      <c r="G1010" t="s">
        <v>7968</v>
      </c>
      <c r="H1010" t="s">
        <v>7969</v>
      </c>
      <c r="I1010">
        <v>93.864999999999995</v>
      </c>
      <c r="J1010" s="8">
        <f ca="1">COUNTIF(OFFSET(Unit_CFDAs!A$2,0,0,COUNTA(Unit_CFDAs!A$2:A$68000),1),$I1010)</f>
        <v>0</v>
      </c>
      <c r="K1010" s="8">
        <f ca="1">COUNTIF(OFFSET(Unit_CFDAs!B$2,0,0,COUNTA(Unit_CFDAs!B$2:B$68000),1),$I1010)</f>
        <v>1</v>
      </c>
      <c r="L1010" s="8">
        <f ca="1">COUNTIF(OFFSET(Unit_CFDAs!C$2,0,0,COUNTA(Unit_CFDAs!C$2:C$68000),1),$I1010)</f>
        <v>1</v>
      </c>
      <c r="M1010" s="8">
        <f ca="1">COUNTIF(OFFSET(Unit_CFDAs!D$2,0,0,COUNTA(Unit_CFDAs!D$2:D$68000),1),$I1010)</f>
        <v>1</v>
      </c>
      <c r="N1010" s="8">
        <f ca="1">COUNTIF(OFFSET(Unit_CFDAs!E$2,0,0,COUNTA(Unit_CFDAs!E$2:E$68000),1),$I1010)</f>
        <v>0</v>
      </c>
      <c r="O1010" s="9">
        <f ca="1">COUNTIF(OFFSET(Unit_CFDAs!F$2,0,0,COUNTA(Unit_CFDAs!F$2:F$68000),1),$I1010)</f>
        <v>0</v>
      </c>
      <c r="P1010" s="11">
        <f ca="1">COUNTIF(OFFSET(Unit_CFDAs!G$2,0,0,COUNTA(Unit_CFDAs!G$2:G$68000),1),$I1010)</f>
        <v>1</v>
      </c>
      <c r="Q1010" s="11">
        <f ca="1">COUNTIF(OFFSET(Unit_CFDAs!H$2,0,0,COUNTA(Unit_CFDAs!H$2:H$68000),1),$I1010)</f>
        <v>1</v>
      </c>
      <c r="R1010" s="11">
        <f ca="1">COUNTIF(OFFSET(Unit_CFDAs!I$2,0,0,COUNTA(Unit_CFDAs!I$2:I$68000),1),$I1010)</f>
        <v>0</v>
      </c>
      <c r="S1010" s="11">
        <f ca="1">COUNTIF(OFFSET(Unit_CFDAs!J$2,0,0,COUNTA(Unit_CFDAs!J$2:J$68000),1),$I1010)</f>
        <v>1</v>
      </c>
      <c r="T1010" s="11">
        <f ca="1">COUNTIF(OFFSET(Unit_CFDAs!K$2,0,0,COUNTA(Unit_CFDAs!K$2:K$68000),1),$I1010)</f>
        <v>0</v>
      </c>
      <c r="U1010" t="str">
        <f>INDEX('CFDA-Defs'!$C$2:$C$68000,MATCH(I1010,'CFDA-Defs'!$B$2:$B$68000))</f>
        <v>National Institutes Of Health, Department Of Health And Human Services</v>
      </c>
      <c r="V1010" t="str">
        <f>INDEX('CFDA-Defs'!$A$2:$A$68000,MATCH(I1010,'CFDA-Defs'!$B$2:$B$68000))</f>
        <v>Child Health and Human Development Extramural Research</v>
      </c>
    </row>
    <row r="1011" spans="1:22" x14ac:dyDescent="0.2">
      <c r="A1011" s="1">
        <v>41066</v>
      </c>
      <c r="B1011" s="1">
        <v>42375</v>
      </c>
      <c r="C1011" t="s">
        <v>7970</v>
      </c>
      <c r="D1011" t="s">
        <v>7971</v>
      </c>
      <c r="E1011" t="s">
        <v>5633</v>
      </c>
      <c r="F1011">
        <v>200000</v>
      </c>
      <c r="G1011" t="s">
        <v>7972</v>
      </c>
      <c r="H1011" t="s">
        <v>7973</v>
      </c>
      <c r="I1011">
        <v>93.864999999999995</v>
      </c>
      <c r="J1011" s="8">
        <f ca="1">COUNTIF(OFFSET(Unit_CFDAs!A$2,0,0,COUNTA(Unit_CFDAs!A$2:A$68000),1),$I1011)</f>
        <v>0</v>
      </c>
      <c r="K1011" s="8">
        <f ca="1">COUNTIF(OFFSET(Unit_CFDAs!B$2,0,0,COUNTA(Unit_CFDAs!B$2:B$68000),1),$I1011)</f>
        <v>1</v>
      </c>
      <c r="L1011" s="8">
        <f ca="1">COUNTIF(OFFSET(Unit_CFDAs!C$2,0,0,COUNTA(Unit_CFDAs!C$2:C$68000),1),$I1011)</f>
        <v>1</v>
      </c>
      <c r="M1011" s="8">
        <f ca="1">COUNTIF(OFFSET(Unit_CFDAs!D$2,0,0,COUNTA(Unit_CFDAs!D$2:D$68000),1),$I1011)</f>
        <v>1</v>
      </c>
      <c r="N1011" s="8">
        <f ca="1">COUNTIF(OFFSET(Unit_CFDAs!E$2,0,0,COUNTA(Unit_CFDAs!E$2:E$68000),1),$I1011)</f>
        <v>0</v>
      </c>
      <c r="O1011" s="9">
        <f ca="1">COUNTIF(OFFSET(Unit_CFDAs!F$2,0,0,COUNTA(Unit_CFDAs!F$2:F$68000),1),$I1011)</f>
        <v>0</v>
      </c>
      <c r="P1011" s="11">
        <f ca="1">COUNTIF(OFFSET(Unit_CFDAs!G$2,0,0,COUNTA(Unit_CFDAs!G$2:G$68000),1),$I1011)</f>
        <v>1</v>
      </c>
      <c r="Q1011" s="11">
        <f ca="1">COUNTIF(OFFSET(Unit_CFDAs!H$2,0,0,COUNTA(Unit_CFDAs!H$2:H$68000),1),$I1011)</f>
        <v>1</v>
      </c>
      <c r="R1011" s="11">
        <f ca="1">COUNTIF(OFFSET(Unit_CFDAs!I$2,0,0,COUNTA(Unit_CFDAs!I$2:I$68000),1),$I1011)</f>
        <v>0</v>
      </c>
      <c r="S1011" s="11">
        <f ca="1">COUNTIF(OFFSET(Unit_CFDAs!J$2,0,0,COUNTA(Unit_CFDAs!J$2:J$68000),1),$I1011)</f>
        <v>1</v>
      </c>
      <c r="T1011" s="11">
        <f ca="1">COUNTIF(OFFSET(Unit_CFDAs!K$2,0,0,COUNTA(Unit_CFDAs!K$2:K$68000),1),$I1011)</f>
        <v>0</v>
      </c>
      <c r="U1011" t="str">
        <f>INDEX('CFDA-Defs'!$C$2:$C$68000,MATCH(I1011,'CFDA-Defs'!$B$2:$B$68000))</f>
        <v>National Institutes Of Health, Department Of Health And Human Services</v>
      </c>
      <c r="V1011" t="str">
        <f>INDEX('CFDA-Defs'!$A$2:$A$68000,MATCH(I1011,'CFDA-Defs'!$B$2:$B$68000))</f>
        <v>Child Health and Human Development Extramural Research</v>
      </c>
    </row>
    <row r="1012" spans="1:22" x14ac:dyDescent="0.2">
      <c r="A1012" s="1">
        <v>41066</v>
      </c>
      <c r="B1012" s="1">
        <v>42375</v>
      </c>
      <c r="C1012" t="s">
        <v>7974</v>
      </c>
      <c r="D1012" t="s">
        <v>7975</v>
      </c>
      <c r="E1012" t="s">
        <v>5633</v>
      </c>
      <c r="G1012" t="s">
        <v>7976</v>
      </c>
      <c r="H1012" t="s">
        <v>7977</v>
      </c>
      <c r="I1012">
        <v>93.864999999999995</v>
      </c>
      <c r="J1012" s="8">
        <f ca="1">COUNTIF(OFFSET(Unit_CFDAs!A$2,0,0,COUNTA(Unit_CFDAs!A$2:A$68000),1),$I1012)</f>
        <v>0</v>
      </c>
      <c r="K1012" s="8">
        <f ca="1">COUNTIF(OFFSET(Unit_CFDAs!B$2,0,0,COUNTA(Unit_CFDAs!B$2:B$68000),1),$I1012)</f>
        <v>1</v>
      </c>
      <c r="L1012" s="8">
        <f ca="1">COUNTIF(OFFSET(Unit_CFDAs!C$2,0,0,COUNTA(Unit_CFDAs!C$2:C$68000),1),$I1012)</f>
        <v>1</v>
      </c>
      <c r="M1012" s="8">
        <f ca="1">COUNTIF(OFFSET(Unit_CFDAs!D$2,0,0,COUNTA(Unit_CFDAs!D$2:D$68000),1),$I1012)</f>
        <v>1</v>
      </c>
      <c r="N1012" s="8">
        <f ca="1">COUNTIF(OFFSET(Unit_CFDAs!E$2,0,0,COUNTA(Unit_CFDAs!E$2:E$68000),1),$I1012)</f>
        <v>0</v>
      </c>
      <c r="O1012" s="9">
        <f ca="1">COUNTIF(OFFSET(Unit_CFDAs!F$2,0,0,COUNTA(Unit_CFDAs!F$2:F$68000),1),$I1012)</f>
        <v>0</v>
      </c>
      <c r="P1012" s="11">
        <f ca="1">COUNTIF(OFFSET(Unit_CFDAs!G$2,0,0,COUNTA(Unit_CFDAs!G$2:G$68000),1),$I1012)</f>
        <v>1</v>
      </c>
      <c r="Q1012" s="11">
        <f ca="1">COUNTIF(OFFSET(Unit_CFDAs!H$2,0,0,COUNTA(Unit_CFDAs!H$2:H$68000),1),$I1012)</f>
        <v>1</v>
      </c>
      <c r="R1012" s="11">
        <f ca="1">COUNTIF(OFFSET(Unit_CFDAs!I$2,0,0,COUNTA(Unit_CFDAs!I$2:I$68000),1),$I1012)</f>
        <v>0</v>
      </c>
      <c r="S1012" s="11">
        <f ca="1">COUNTIF(OFFSET(Unit_CFDAs!J$2,0,0,COUNTA(Unit_CFDAs!J$2:J$68000),1),$I1012)</f>
        <v>1</v>
      </c>
      <c r="T1012" s="11">
        <f ca="1">COUNTIF(OFFSET(Unit_CFDAs!K$2,0,0,COUNTA(Unit_CFDAs!K$2:K$68000),1),$I1012)</f>
        <v>0</v>
      </c>
      <c r="U1012" t="str">
        <f>INDEX('CFDA-Defs'!$C$2:$C$68000,MATCH(I1012,'CFDA-Defs'!$B$2:$B$68000))</f>
        <v>National Institutes Of Health, Department Of Health And Human Services</v>
      </c>
      <c r="V1012" t="str">
        <f>INDEX('CFDA-Defs'!$A$2:$A$68000,MATCH(I1012,'CFDA-Defs'!$B$2:$B$68000))</f>
        <v>Child Health and Human Development Extramural Research</v>
      </c>
    </row>
    <row r="1013" spans="1:22" x14ac:dyDescent="0.2">
      <c r="A1013" s="1">
        <v>41066</v>
      </c>
      <c r="B1013" s="1">
        <v>42253</v>
      </c>
      <c r="C1013" t="s">
        <v>7954</v>
      </c>
      <c r="D1013" t="s">
        <v>7955</v>
      </c>
      <c r="E1013" t="s">
        <v>5633</v>
      </c>
      <c r="F1013">
        <v>200000</v>
      </c>
      <c r="G1013" t="s">
        <v>7956</v>
      </c>
      <c r="H1013" t="s">
        <v>7957</v>
      </c>
      <c r="I1013">
        <v>93.864999999999995</v>
      </c>
      <c r="J1013" s="8">
        <f ca="1">COUNTIF(OFFSET(Unit_CFDAs!A$2,0,0,COUNTA(Unit_CFDAs!A$2:A$68000),1),$I1013)</f>
        <v>0</v>
      </c>
      <c r="K1013" s="8">
        <f ca="1">COUNTIF(OFFSET(Unit_CFDAs!B$2,0,0,COUNTA(Unit_CFDAs!B$2:B$68000),1),$I1013)</f>
        <v>1</v>
      </c>
      <c r="L1013" s="8">
        <f ca="1">COUNTIF(OFFSET(Unit_CFDAs!C$2,0,0,COUNTA(Unit_CFDAs!C$2:C$68000),1),$I1013)</f>
        <v>1</v>
      </c>
      <c r="M1013" s="8">
        <f ca="1">COUNTIF(OFFSET(Unit_CFDAs!D$2,0,0,COUNTA(Unit_CFDAs!D$2:D$68000),1),$I1013)</f>
        <v>1</v>
      </c>
      <c r="N1013" s="8">
        <f ca="1">COUNTIF(OFFSET(Unit_CFDAs!E$2,0,0,COUNTA(Unit_CFDAs!E$2:E$68000),1),$I1013)</f>
        <v>0</v>
      </c>
      <c r="O1013" s="9">
        <f ca="1">COUNTIF(OFFSET(Unit_CFDAs!F$2,0,0,COUNTA(Unit_CFDAs!F$2:F$68000),1),$I1013)</f>
        <v>0</v>
      </c>
      <c r="P1013" s="11">
        <f ca="1">COUNTIF(OFFSET(Unit_CFDAs!G$2,0,0,COUNTA(Unit_CFDAs!G$2:G$68000),1),$I1013)</f>
        <v>1</v>
      </c>
      <c r="Q1013" s="11">
        <f ca="1">COUNTIF(OFFSET(Unit_CFDAs!H$2,0,0,COUNTA(Unit_CFDAs!H$2:H$68000),1),$I1013)</f>
        <v>1</v>
      </c>
      <c r="R1013" s="11">
        <f ca="1">COUNTIF(OFFSET(Unit_CFDAs!I$2,0,0,COUNTA(Unit_CFDAs!I$2:I$68000),1),$I1013)</f>
        <v>0</v>
      </c>
      <c r="S1013" s="11">
        <f ca="1">COUNTIF(OFFSET(Unit_CFDAs!J$2,0,0,COUNTA(Unit_CFDAs!J$2:J$68000),1),$I1013)</f>
        <v>1</v>
      </c>
      <c r="T1013" s="11">
        <f ca="1">COUNTIF(OFFSET(Unit_CFDAs!K$2,0,0,COUNTA(Unit_CFDAs!K$2:K$68000),1),$I1013)</f>
        <v>0</v>
      </c>
      <c r="U1013" t="str">
        <f>INDEX('CFDA-Defs'!$C$2:$C$68000,MATCH(I1013,'CFDA-Defs'!$B$2:$B$68000))</f>
        <v>National Institutes Of Health, Department Of Health And Human Services</v>
      </c>
      <c r="V1013" t="str">
        <f>INDEX('CFDA-Defs'!$A$2:$A$68000,MATCH(I1013,'CFDA-Defs'!$B$2:$B$68000))</f>
        <v>Child Health and Human Development Extramural Research</v>
      </c>
    </row>
    <row r="1014" spans="1:22" x14ac:dyDescent="0.2">
      <c r="A1014" s="1">
        <v>41066</v>
      </c>
      <c r="B1014" s="1">
        <v>42253</v>
      </c>
      <c r="C1014" t="s">
        <v>7958</v>
      </c>
      <c r="D1014" t="s">
        <v>7959</v>
      </c>
      <c r="E1014" t="s">
        <v>5633</v>
      </c>
      <c r="F1014">
        <v>50000</v>
      </c>
      <c r="G1014" t="s">
        <v>7960</v>
      </c>
      <c r="H1014" t="s">
        <v>7961</v>
      </c>
      <c r="I1014">
        <v>93.864999999999995</v>
      </c>
      <c r="J1014" s="8">
        <f ca="1">COUNTIF(OFFSET(Unit_CFDAs!A$2,0,0,COUNTA(Unit_CFDAs!A$2:A$68000),1),$I1014)</f>
        <v>0</v>
      </c>
      <c r="K1014" s="8">
        <f ca="1">COUNTIF(OFFSET(Unit_CFDAs!B$2,0,0,COUNTA(Unit_CFDAs!B$2:B$68000),1),$I1014)</f>
        <v>1</v>
      </c>
      <c r="L1014" s="8">
        <f ca="1">COUNTIF(OFFSET(Unit_CFDAs!C$2,0,0,COUNTA(Unit_CFDAs!C$2:C$68000),1),$I1014)</f>
        <v>1</v>
      </c>
      <c r="M1014" s="8">
        <f ca="1">COUNTIF(OFFSET(Unit_CFDAs!D$2,0,0,COUNTA(Unit_CFDAs!D$2:D$68000),1),$I1014)</f>
        <v>1</v>
      </c>
      <c r="N1014" s="8">
        <f ca="1">COUNTIF(OFFSET(Unit_CFDAs!E$2,0,0,COUNTA(Unit_CFDAs!E$2:E$68000),1),$I1014)</f>
        <v>0</v>
      </c>
      <c r="O1014" s="9">
        <f ca="1">COUNTIF(OFFSET(Unit_CFDAs!F$2,0,0,COUNTA(Unit_CFDAs!F$2:F$68000),1),$I1014)</f>
        <v>0</v>
      </c>
      <c r="P1014" s="11">
        <f ca="1">COUNTIF(OFFSET(Unit_CFDAs!G$2,0,0,COUNTA(Unit_CFDAs!G$2:G$68000),1),$I1014)</f>
        <v>1</v>
      </c>
      <c r="Q1014" s="11">
        <f ca="1">COUNTIF(OFFSET(Unit_CFDAs!H$2,0,0,COUNTA(Unit_CFDAs!H$2:H$68000),1),$I1014)</f>
        <v>1</v>
      </c>
      <c r="R1014" s="11">
        <f ca="1">COUNTIF(OFFSET(Unit_CFDAs!I$2,0,0,COUNTA(Unit_CFDAs!I$2:I$68000),1),$I1014)</f>
        <v>0</v>
      </c>
      <c r="S1014" s="11">
        <f ca="1">COUNTIF(OFFSET(Unit_CFDAs!J$2,0,0,COUNTA(Unit_CFDAs!J$2:J$68000),1),$I1014)</f>
        <v>1</v>
      </c>
      <c r="T1014" s="11">
        <f ca="1">COUNTIF(OFFSET(Unit_CFDAs!K$2,0,0,COUNTA(Unit_CFDAs!K$2:K$68000),1),$I1014)</f>
        <v>0</v>
      </c>
      <c r="U1014" t="str">
        <f>INDEX('CFDA-Defs'!$C$2:$C$68000,MATCH(I1014,'CFDA-Defs'!$B$2:$B$68000))</f>
        <v>National Institutes Of Health, Department Of Health And Human Services</v>
      </c>
      <c r="V1014" t="str">
        <f>INDEX('CFDA-Defs'!$A$2:$A$68000,MATCH(I1014,'CFDA-Defs'!$B$2:$B$68000))</f>
        <v>Child Health and Human Development Extramural Research</v>
      </c>
    </row>
    <row r="1015" spans="1:22" x14ac:dyDescent="0.2">
      <c r="A1015" s="1">
        <v>41066</v>
      </c>
      <c r="B1015" s="1">
        <v>42253</v>
      </c>
      <c r="C1015" t="s">
        <v>7962</v>
      </c>
      <c r="D1015" t="s">
        <v>7963</v>
      </c>
      <c r="E1015" t="s">
        <v>5633</v>
      </c>
      <c r="G1015" t="s">
        <v>7964</v>
      </c>
      <c r="H1015" t="s">
        <v>7965</v>
      </c>
      <c r="I1015">
        <v>93.864999999999995</v>
      </c>
      <c r="J1015" s="8">
        <f ca="1">COUNTIF(OFFSET(Unit_CFDAs!A$2,0,0,COUNTA(Unit_CFDAs!A$2:A$68000),1),$I1015)</f>
        <v>0</v>
      </c>
      <c r="K1015" s="8">
        <f ca="1">COUNTIF(OFFSET(Unit_CFDAs!B$2,0,0,COUNTA(Unit_CFDAs!B$2:B$68000),1),$I1015)</f>
        <v>1</v>
      </c>
      <c r="L1015" s="8">
        <f ca="1">COUNTIF(OFFSET(Unit_CFDAs!C$2,0,0,COUNTA(Unit_CFDAs!C$2:C$68000),1),$I1015)</f>
        <v>1</v>
      </c>
      <c r="M1015" s="8">
        <f ca="1">COUNTIF(OFFSET(Unit_CFDAs!D$2,0,0,COUNTA(Unit_CFDAs!D$2:D$68000),1),$I1015)</f>
        <v>1</v>
      </c>
      <c r="N1015" s="8">
        <f ca="1">COUNTIF(OFFSET(Unit_CFDAs!E$2,0,0,COUNTA(Unit_CFDAs!E$2:E$68000),1),$I1015)</f>
        <v>0</v>
      </c>
      <c r="O1015" s="9">
        <f ca="1">COUNTIF(OFFSET(Unit_CFDAs!F$2,0,0,COUNTA(Unit_CFDAs!F$2:F$68000),1),$I1015)</f>
        <v>0</v>
      </c>
      <c r="P1015" s="11">
        <f ca="1">COUNTIF(OFFSET(Unit_CFDAs!G$2,0,0,COUNTA(Unit_CFDAs!G$2:G$68000),1),$I1015)</f>
        <v>1</v>
      </c>
      <c r="Q1015" s="11">
        <f ca="1">COUNTIF(OFFSET(Unit_CFDAs!H$2,0,0,COUNTA(Unit_CFDAs!H$2:H$68000),1),$I1015)</f>
        <v>1</v>
      </c>
      <c r="R1015" s="11">
        <f ca="1">COUNTIF(OFFSET(Unit_CFDAs!I$2,0,0,COUNTA(Unit_CFDAs!I$2:I$68000),1),$I1015)</f>
        <v>0</v>
      </c>
      <c r="S1015" s="11">
        <f ca="1">COUNTIF(OFFSET(Unit_CFDAs!J$2,0,0,COUNTA(Unit_CFDAs!J$2:J$68000),1),$I1015)</f>
        <v>1</v>
      </c>
      <c r="T1015" s="11">
        <f ca="1">COUNTIF(OFFSET(Unit_CFDAs!K$2,0,0,COUNTA(Unit_CFDAs!K$2:K$68000),1),$I1015)</f>
        <v>0</v>
      </c>
      <c r="U1015" t="str">
        <f>INDEX('CFDA-Defs'!$C$2:$C$68000,MATCH(I1015,'CFDA-Defs'!$B$2:$B$68000))</f>
        <v>National Institutes Of Health, Department Of Health And Human Services</v>
      </c>
      <c r="V1015" t="str">
        <f>INDEX('CFDA-Defs'!$A$2:$A$68000,MATCH(I1015,'CFDA-Defs'!$B$2:$B$68000))</f>
        <v>Child Health and Human Development Extramural Research</v>
      </c>
    </row>
    <row r="1016" spans="1:22" x14ac:dyDescent="0.2">
      <c r="A1016" s="1">
        <v>41024</v>
      </c>
      <c r="B1016" s="1">
        <v>42253</v>
      </c>
      <c r="C1016" t="s">
        <v>7982</v>
      </c>
      <c r="D1016" t="s">
        <v>7983</v>
      </c>
      <c r="E1016" t="s">
        <v>5633</v>
      </c>
      <c r="F1016">
        <v>499999</v>
      </c>
      <c r="G1016" t="s">
        <v>7984</v>
      </c>
      <c r="H1016" t="s">
        <v>7985</v>
      </c>
      <c r="I1016">
        <v>93.864999999999995</v>
      </c>
      <c r="J1016" s="8">
        <f ca="1">COUNTIF(OFFSET(Unit_CFDAs!A$2,0,0,COUNTA(Unit_CFDAs!A$2:A$68000),1),$I1016)</f>
        <v>0</v>
      </c>
      <c r="K1016" s="8">
        <f ca="1">COUNTIF(OFFSET(Unit_CFDAs!B$2,0,0,COUNTA(Unit_CFDAs!B$2:B$68000),1),$I1016)</f>
        <v>1</v>
      </c>
      <c r="L1016" s="8">
        <f ca="1">COUNTIF(OFFSET(Unit_CFDAs!C$2,0,0,COUNTA(Unit_CFDAs!C$2:C$68000),1),$I1016)</f>
        <v>1</v>
      </c>
      <c r="M1016" s="8">
        <f ca="1">COUNTIF(OFFSET(Unit_CFDAs!D$2,0,0,COUNTA(Unit_CFDAs!D$2:D$68000),1),$I1016)</f>
        <v>1</v>
      </c>
      <c r="N1016" s="8">
        <f ca="1">COUNTIF(OFFSET(Unit_CFDAs!E$2,0,0,COUNTA(Unit_CFDAs!E$2:E$68000),1),$I1016)</f>
        <v>0</v>
      </c>
      <c r="O1016" s="9">
        <f ca="1">COUNTIF(OFFSET(Unit_CFDAs!F$2,0,0,COUNTA(Unit_CFDAs!F$2:F$68000),1),$I1016)</f>
        <v>0</v>
      </c>
      <c r="P1016" s="11">
        <f ca="1">COUNTIF(OFFSET(Unit_CFDAs!G$2,0,0,COUNTA(Unit_CFDAs!G$2:G$68000),1),$I1016)</f>
        <v>1</v>
      </c>
      <c r="Q1016" s="11">
        <f ca="1">COUNTIF(OFFSET(Unit_CFDAs!H$2,0,0,COUNTA(Unit_CFDAs!H$2:H$68000),1),$I1016)</f>
        <v>1</v>
      </c>
      <c r="R1016" s="11">
        <f ca="1">COUNTIF(OFFSET(Unit_CFDAs!I$2,0,0,COUNTA(Unit_CFDAs!I$2:I$68000),1),$I1016)</f>
        <v>0</v>
      </c>
      <c r="S1016" s="11">
        <f ca="1">COUNTIF(OFFSET(Unit_CFDAs!J$2,0,0,COUNTA(Unit_CFDAs!J$2:J$68000),1),$I1016)</f>
        <v>1</v>
      </c>
      <c r="T1016" s="11">
        <f ca="1">COUNTIF(OFFSET(Unit_CFDAs!K$2,0,0,COUNTA(Unit_CFDAs!K$2:K$68000),1),$I1016)</f>
        <v>0</v>
      </c>
      <c r="U1016" t="str">
        <f>INDEX('CFDA-Defs'!$C$2:$C$68000,MATCH(I1016,'CFDA-Defs'!$B$2:$B$68000))</f>
        <v>National Institutes Of Health, Department Of Health And Human Services</v>
      </c>
      <c r="V1016" t="str">
        <f>INDEX('CFDA-Defs'!$A$2:$A$68000,MATCH(I1016,'CFDA-Defs'!$B$2:$B$68000))</f>
        <v>Child Health and Human Development Extramural Research</v>
      </c>
    </row>
    <row r="1017" spans="1:22" x14ac:dyDescent="0.2">
      <c r="A1017" s="1">
        <v>41024</v>
      </c>
      <c r="B1017" s="1">
        <v>42130</v>
      </c>
      <c r="C1017" t="s">
        <v>7978</v>
      </c>
      <c r="D1017" t="s">
        <v>7979</v>
      </c>
      <c r="E1017" t="s">
        <v>5633</v>
      </c>
      <c r="F1017">
        <v>499999</v>
      </c>
      <c r="G1017" t="s">
        <v>7980</v>
      </c>
      <c r="H1017" t="s">
        <v>7981</v>
      </c>
      <c r="I1017">
        <v>93.864999999999995</v>
      </c>
      <c r="J1017" s="8">
        <f ca="1">COUNTIF(OFFSET(Unit_CFDAs!A$2,0,0,COUNTA(Unit_CFDAs!A$2:A$68000),1),$I1017)</f>
        <v>0</v>
      </c>
      <c r="K1017" s="8">
        <f ca="1">COUNTIF(OFFSET(Unit_CFDAs!B$2,0,0,COUNTA(Unit_CFDAs!B$2:B$68000),1),$I1017)</f>
        <v>1</v>
      </c>
      <c r="L1017" s="8">
        <f ca="1">COUNTIF(OFFSET(Unit_CFDAs!C$2,0,0,COUNTA(Unit_CFDAs!C$2:C$68000),1),$I1017)</f>
        <v>1</v>
      </c>
      <c r="M1017" s="8">
        <f ca="1">COUNTIF(OFFSET(Unit_CFDAs!D$2,0,0,COUNTA(Unit_CFDAs!D$2:D$68000),1),$I1017)</f>
        <v>1</v>
      </c>
      <c r="N1017" s="8">
        <f ca="1">COUNTIF(OFFSET(Unit_CFDAs!E$2,0,0,COUNTA(Unit_CFDAs!E$2:E$68000),1),$I1017)</f>
        <v>0</v>
      </c>
      <c r="O1017" s="9">
        <f ca="1">COUNTIF(OFFSET(Unit_CFDAs!F$2,0,0,COUNTA(Unit_CFDAs!F$2:F$68000),1),$I1017)</f>
        <v>0</v>
      </c>
      <c r="P1017" s="11">
        <f ca="1">COUNTIF(OFFSET(Unit_CFDAs!G$2,0,0,COUNTA(Unit_CFDAs!G$2:G$68000),1),$I1017)</f>
        <v>1</v>
      </c>
      <c r="Q1017" s="11">
        <f ca="1">COUNTIF(OFFSET(Unit_CFDAs!H$2,0,0,COUNTA(Unit_CFDAs!H$2:H$68000),1),$I1017)</f>
        <v>1</v>
      </c>
      <c r="R1017" s="11">
        <f ca="1">COUNTIF(OFFSET(Unit_CFDAs!I$2,0,0,COUNTA(Unit_CFDAs!I$2:I$68000),1),$I1017)</f>
        <v>0</v>
      </c>
      <c r="S1017" s="11">
        <f ca="1">COUNTIF(OFFSET(Unit_CFDAs!J$2,0,0,COUNTA(Unit_CFDAs!J$2:J$68000),1),$I1017)</f>
        <v>1</v>
      </c>
      <c r="T1017" s="11">
        <f ca="1">COUNTIF(OFFSET(Unit_CFDAs!K$2,0,0,COUNTA(Unit_CFDAs!K$2:K$68000),1),$I1017)</f>
        <v>0</v>
      </c>
      <c r="U1017" t="str">
        <f>INDEX('CFDA-Defs'!$C$2:$C$68000,MATCH(I1017,'CFDA-Defs'!$B$2:$B$68000))</f>
        <v>National Institutes Of Health, Department Of Health And Human Services</v>
      </c>
      <c r="V1017" t="str">
        <f>INDEX('CFDA-Defs'!$A$2:$A$68000,MATCH(I1017,'CFDA-Defs'!$B$2:$B$68000))</f>
        <v>Child Health and Human Development Extramural Research</v>
      </c>
    </row>
    <row r="1018" spans="1:22" x14ac:dyDescent="0.2">
      <c r="A1018" s="1">
        <v>41013</v>
      </c>
      <c r="B1018" s="1">
        <v>42130</v>
      </c>
      <c r="C1018" t="s">
        <v>7986</v>
      </c>
      <c r="D1018" t="s">
        <v>7987</v>
      </c>
      <c r="E1018" t="s">
        <v>5633</v>
      </c>
      <c r="F1018">
        <v>50000</v>
      </c>
      <c r="G1018" t="s">
        <v>7988</v>
      </c>
      <c r="H1018" t="s">
        <v>7989</v>
      </c>
      <c r="I1018">
        <v>93.864999999999995</v>
      </c>
      <c r="J1018" s="8">
        <f ca="1">COUNTIF(OFFSET(Unit_CFDAs!A$2,0,0,COUNTA(Unit_CFDAs!A$2:A$68000),1),$I1018)</f>
        <v>0</v>
      </c>
      <c r="K1018" s="8">
        <f ca="1">COUNTIF(OFFSET(Unit_CFDAs!B$2,0,0,COUNTA(Unit_CFDAs!B$2:B$68000),1),$I1018)</f>
        <v>1</v>
      </c>
      <c r="L1018" s="8">
        <f ca="1">COUNTIF(OFFSET(Unit_CFDAs!C$2,0,0,COUNTA(Unit_CFDAs!C$2:C$68000),1),$I1018)</f>
        <v>1</v>
      </c>
      <c r="M1018" s="8">
        <f ca="1">COUNTIF(OFFSET(Unit_CFDAs!D$2,0,0,COUNTA(Unit_CFDAs!D$2:D$68000),1),$I1018)</f>
        <v>1</v>
      </c>
      <c r="N1018" s="8">
        <f ca="1">COUNTIF(OFFSET(Unit_CFDAs!E$2,0,0,COUNTA(Unit_CFDAs!E$2:E$68000),1),$I1018)</f>
        <v>0</v>
      </c>
      <c r="O1018" s="9">
        <f ca="1">COUNTIF(OFFSET(Unit_CFDAs!F$2,0,0,COUNTA(Unit_CFDAs!F$2:F$68000),1),$I1018)</f>
        <v>0</v>
      </c>
      <c r="P1018" s="11">
        <f ca="1">COUNTIF(OFFSET(Unit_CFDAs!G$2,0,0,COUNTA(Unit_CFDAs!G$2:G$68000),1),$I1018)</f>
        <v>1</v>
      </c>
      <c r="Q1018" s="11">
        <f ca="1">COUNTIF(OFFSET(Unit_CFDAs!H$2,0,0,COUNTA(Unit_CFDAs!H$2:H$68000),1),$I1018)</f>
        <v>1</v>
      </c>
      <c r="R1018" s="11">
        <f ca="1">COUNTIF(OFFSET(Unit_CFDAs!I$2,0,0,COUNTA(Unit_CFDAs!I$2:I$68000),1),$I1018)</f>
        <v>0</v>
      </c>
      <c r="S1018" s="11">
        <f ca="1">COUNTIF(OFFSET(Unit_CFDAs!J$2,0,0,COUNTA(Unit_CFDAs!J$2:J$68000),1),$I1018)</f>
        <v>1</v>
      </c>
      <c r="T1018" s="11">
        <f ca="1">COUNTIF(OFFSET(Unit_CFDAs!K$2,0,0,COUNTA(Unit_CFDAs!K$2:K$68000),1),$I1018)</f>
        <v>0</v>
      </c>
      <c r="U1018" t="str">
        <f>INDEX('CFDA-Defs'!$C$2:$C$68000,MATCH(I1018,'CFDA-Defs'!$B$2:$B$68000))</f>
        <v>National Institutes Of Health, Department Of Health And Human Services</v>
      </c>
      <c r="V1018" t="str">
        <f>INDEX('CFDA-Defs'!$A$2:$A$68000,MATCH(I1018,'CFDA-Defs'!$B$2:$B$68000))</f>
        <v>Child Health and Human Development Extramural Research</v>
      </c>
    </row>
    <row r="1019" spans="1:22" x14ac:dyDescent="0.2">
      <c r="A1019" s="1">
        <v>41013</v>
      </c>
      <c r="B1019" s="1">
        <v>42130</v>
      </c>
      <c r="C1019" t="s">
        <v>7990</v>
      </c>
      <c r="D1019" t="s">
        <v>7991</v>
      </c>
      <c r="E1019" t="s">
        <v>5633</v>
      </c>
      <c r="F1019">
        <v>200000</v>
      </c>
      <c r="G1019" t="s">
        <v>7992</v>
      </c>
      <c r="H1019" t="s">
        <v>7993</v>
      </c>
      <c r="I1019">
        <v>93.864999999999995</v>
      </c>
      <c r="J1019" s="8">
        <f ca="1">COUNTIF(OFFSET(Unit_CFDAs!A$2,0,0,COUNTA(Unit_CFDAs!A$2:A$68000),1),$I1019)</f>
        <v>0</v>
      </c>
      <c r="K1019" s="8">
        <f ca="1">COUNTIF(OFFSET(Unit_CFDAs!B$2,0,0,COUNTA(Unit_CFDAs!B$2:B$68000),1),$I1019)</f>
        <v>1</v>
      </c>
      <c r="L1019" s="8">
        <f ca="1">COUNTIF(OFFSET(Unit_CFDAs!C$2,0,0,COUNTA(Unit_CFDAs!C$2:C$68000),1),$I1019)</f>
        <v>1</v>
      </c>
      <c r="M1019" s="8">
        <f ca="1">COUNTIF(OFFSET(Unit_CFDAs!D$2,0,0,COUNTA(Unit_CFDAs!D$2:D$68000),1),$I1019)</f>
        <v>1</v>
      </c>
      <c r="N1019" s="8">
        <f ca="1">COUNTIF(OFFSET(Unit_CFDAs!E$2,0,0,COUNTA(Unit_CFDAs!E$2:E$68000),1),$I1019)</f>
        <v>0</v>
      </c>
      <c r="O1019" s="9">
        <f ca="1">COUNTIF(OFFSET(Unit_CFDAs!F$2,0,0,COUNTA(Unit_CFDAs!F$2:F$68000),1),$I1019)</f>
        <v>0</v>
      </c>
      <c r="P1019" s="11">
        <f ca="1">COUNTIF(OFFSET(Unit_CFDAs!G$2,0,0,COUNTA(Unit_CFDAs!G$2:G$68000),1),$I1019)</f>
        <v>1</v>
      </c>
      <c r="Q1019" s="11">
        <f ca="1">COUNTIF(OFFSET(Unit_CFDAs!H$2,0,0,COUNTA(Unit_CFDAs!H$2:H$68000),1),$I1019)</f>
        <v>1</v>
      </c>
      <c r="R1019" s="11">
        <f ca="1">COUNTIF(OFFSET(Unit_CFDAs!I$2,0,0,COUNTA(Unit_CFDAs!I$2:I$68000),1),$I1019)</f>
        <v>0</v>
      </c>
      <c r="S1019" s="11">
        <f ca="1">COUNTIF(OFFSET(Unit_CFDAs!J$2,0,0,COUNTA(Unit_CFDAs!J$2:J$68000),1),$I1019)</f>
        <v>1</v>
      </c>
      <c r="T1019" s="11">
        <f ca="1">COUNTIF(OFFSET(Unit_CFDAs!K$2,0,0,COUNTA(Unit_CFDAs!K$2:K$68000),1),$I1019)</f>
        <v>0</v>
      </c>
      <c r="U1019" t="str">
        <f>INDEX('CFDA-Defs'!$C$2:$C$68000,MATCH(I1019,'CFDA-Defs'!$B$2:$B$68000))</f>
        <v>National Institutes Of Health, Department Of Health And Human Services</v>
      </c>
      <c r="V1019" t="str">
        <f>INDEX('CFDA-Defs'!$A$2:$A$68000,MATCH(I1019,'CFDA-Defs'!$B$2:$B$68000))</f>
        <v>Child Health and Human Development Extramural Research</v>
      </c>
    </row>
    <row r="1020" spans="1:22" x14ac:dyDescent="0.2">
      <c r="A1020" s="1">
        <v>41013</v>
      </c>
      <c r="B1020" s="1">
        <v>42130</v>
      </c>
      <c r="C1020" t="s">
        <v>7994</v>
      </c>
      <c r="D1020" t="s">
        <v>7995</v>
      </c>
      <c r="E1020" t="s">
        <v>5633</v>
      </c>
      <c r="G1020" t="s">
        <v>7996</v>
      </c>
      <c r="H1020" t="s">
        <v>7997</v>
      </c>
      <c r="I1020">
        <v>93.864999999999995</v>
      </c>
      <c r="J1020" s="8">
        <f ca="1">COUNTIF(OFFSET(Unit_CFDAs!A$2,0,0,COUNTA(Unit_CFDAs!A$2:A$68000),1),$I1020)</f>
        <v>0</v>
      </c>
      <c r="K1020" s="8">
        <f ca="1">COUNTIF(OFFSET(Unit_CFDAs!B$2,0,0,COUNTA(Unit_CFDAs!B$2:B$68000),1),$I1020)</f>
        <v>1</v>
      </c>
      <c r="L1020" s="8">
        <f ca="1">COUNTIF(OFFSET(Unit_CFDAs!C$2,0,0,COUNTA(Unit_CFDAs!C$2:C$68000),1),$I1020)</f>
        <v>1</v>
      </c>
      <c r="M1020" s="8">
        <f ca="1">COUNTIF(OFFSET(Unit_CFDAs!D$2,0,0,COUNTA(Unit_CFDAs!D$2:D$68000),1),$I1020)</f>
        <v>1</v>
      </c>
      <c r="N1020" s="8">
        <f ca="1">COUNTIF(OFFSET(Unit_CFDAs!E$2,0,0,COUNTA(Unit_CFDAs!E$2:E$68000),1),$I1020)</f>
        <v>0</v>
      </c>
      <c r="O1020" s="9">
        <f ca="1">COUNTIF(OFFSET(Unit_CFDAs!F$2,0,0,COUNTA(Unit_CFDAs!F$2:F$68000),1),$I1020)</f>
        <v>0</v>
      </c>
      <c r="P1020" s="11">
        <f ca="1">COUNTIF(OFFSET(Unit_CFDAs!G$2,0,0,COUNTA(Unit_CFDAs!G$2:G$68000),1),$I1020)</f>
        <v>1</v>
      </c>
      <c r="Q1020" s="11">
        <f ca="1">COUNTIF(OFFSET(Unit_CFDAs!H$2,0,0,COUNTA(Unit_CFDAs!H$2:H$68000),1),$I1020)</f>
        <v>1</v>
      </c>
      <c r="R1020" s="11">
        <f ca="1">COUNTIF(OFFSET(Unit_CFDAs!I$2,0,0,COUNTA(Unit_CFDAs!I$2:I$68000),1),$I1020)</f>
        <v>0</v>
      </c>
      <c r="S1020" s="11">
        <f ca="1">COUNTIF(OFFSET(Unit_CFDAs!J$2,0,0,COUNTA(Unit_CFDAs!J$2:J$68000),1),$I1020)</f>
        <v>1</v>
      </c>
      <c r="T1020" s="11">
        <f ca="1">COUNTIF(OFFSET(Unit_CFDAs!K$2,0,0,COUNTA(Unit_CFDAs!K$2:K$68000),1),$I1020)</f>
        <v>0</v>
      </c>
      <c r="U1020" t="str">
        <f>INDEX('CFDA-Defs'!$C$2:$C$68000,MATCH(I1020,'CFDA-Defs'!$B$2:$B$68000))</f>
        <v>National Institutes Of Health, Department Of Health And Human Services</v>
      </c>
      <c r="V1020" t="str">
        <f>INDEX('CFDA-Defs'!$A$2:$A$68000,MATCH(I1020,'CFDA-Defs'!$B$2:$B$68000))</f>
        <v>Child Health and Human Development Extramural Research</v>
      </c>
    </row>
    <row r="1021" spans="1:22" x14ac:dyDescent="0.2">
      <c r="A1021" s="1">
        <v>40990</v>
      </c>
      <c r="B1021" s="1">
        <v>42130</v>
      </c>
      <c r="C1021" t="s">
        <v>7998</v>
      </c>
      <c r="D1021" t="s">
        <v>7999</v>
      </c>
      <c r="E1021" t="s">
        <v>5633</v>
      </c>
      <c r="F1021">
        <v>50000</v>
      </c>
      <c r="G1021" t="s">
        <v>8000</v>
      </c>
      <c r="H1021" t="s">
        <v>8001</v>
      </c>
      <c r="I1021">
        <v>93.864999999999995</v>
      </c>
      <c r="J1021" s="8">
        <f ca="1">COUNTIF(OFFSET(Unit_CFDAs!A$2,0,0,COUNTA(Unit_CFDAs!A$2:A$68000),1),$I1021)</f>
        <v>0</v>
      </c>
      <c r="K1021" s="8">
        <f ca="1">COUNTIF(OFFSET(Unit_CFDAs!B$2,0,0,COUNTA(Unit_CFDAs!B$2:B$68000),1),$I1021)</f>
        <v>1</v>
      </c>
      <c r="L1021" s="8">
        <f ca="1">COUNTIF(OFFSET(Unit_CFDAs!C$2,0,0,COUNTA(Unit_CFDAs!C$2:C$68000),1),$I1021)</f>
        <v>1</v>
      </c>
      <c r="M1021" s="8">
        <f ca="1">COUNTIF(OFFSET(Unit_CFDAs!D$2,0,0,COUNTA(Unit_CFDAs!D$2:D$68000),1),$I1021)</f>
        <v>1</v>
      </c>
      <c r="N1021" s="8">
        <f ca="1">COUNTIF(OFFSET(Unit_CFDAs!E$2,0,0,COUNTA(Unit_CFDAs!E$2:E$68000),1),$I1021)</f>
        <v>0</v>
      </c>
      <c r="O1021" s="9">
        <f ca="1">COUNTIF(OFFSET(Unit_CFDAs!F$2,0,0,COUNTA(Unit_CFDAs!F$2:F$68000),1),$I1021)</f>
        <v>0</v>
      </c>
      <c r="P1021" s="11">
        <f ca="1">COUNTIF(OFFSET(Unit_CFDAs!G$2,0,0,COUNTA(Unit_CFDAs!G$2:G$68000),1),$I1021)</f>
        <v>1</v>
      </c>
      <c r="Q1021" s="11">
        <f ca="1">COUNTIF(OFFSET(Unit_CFDAs!H$2,0,0,COUNTA(Unit_CFDAs!H$2:H$68000),1),$I1021)</f>
        <v>1</v>
      </c>
      <c r="R1021" s="11">
        <f ca="1">COUNTIF(OFFSET(Unit_CFDAs!I$2,0,0,COUNTA(Unit_CFDAs!I$2:I$68000),1),$I1021)</f>
        <v>0</v>
      </c>
      <c r="S1021" s="11">
        <f ca="1">COUNTIF(OFFSET(Unit_CFDAs!J$2,0,0,COUNTA(Unit_CFDAs!J$2:J$68000),1),$I1021)</f>
        <v>1</v>
      </c>
      <c r="T1021" s="11">
        <f ca="1">COUNTIF(OFFSET(Unit_CFDAs!K$2,0,0,COUNTA(Unit_CFDAs!K$2:K$68000),1),$I1021)</f>
        <v>0</v>
      </c>
      <c r="U1021" t="str">
        <f>INDEX('CFDA-Defs'!$C$2:$C$68000,MATCH(I1021,'CFDA-Defs'!$B$2:$B$68000))</f>
        <v>National Institutes Of Health, Department Of Health And Human Services</v>
      </c>
      <c r="V1021" t="str">
        <f>INDEX('CFDA-Defs'!$A$2:$A$68000,MATCH(I1021,'CFDA-Defs'!$B$2:$B$68000))</f>
        <v>Child Health and Human Development Extramural Research</v>
      </c>
    </row>
    <row r="1022" spans="1:22" x14ac:dyDescent="0.2">
      <c r="A1022" s="1">
        <v>40963</v>
      </c>
      <c r="B1022" s="1">
        <v>41794</v>
      </c>
      <c r="C1022" t="s">
        <v>8002</v>
      </c>
      <c r="D1022" t="s">
        <v>8003</v>
      </c>
      <c r="E1022" t="s">
        <v>5633</v>
      </c>
      <c r="F1022">
        <v>300000</v>
      </c>
      <c r="G1022" t="s">
        <v>8004</v>
      </c>
      <c r="H1022" t="s">
        <v>8005</v>
      </c>
      <c r="I1022">
        <v>93.864999999999995</v>
      </c>
      <c r="J1022" s="8">
        <f ca="1">COUNTIF(OFFSET(Unit_CFDAs!A$2,0,0,COUNTA(Unit_CFDAs!A$2:A$68000),1),$I1022)</f>
        <v>0</v>
      </c>
      <c r="K1022" s="8">
        <f ca="1">COUNTIF(OFFSET(Unit_CFDAs!B$2,0,0,COUNTA(Unit_CFDAs!B$2:B$68000),1),$I1022)</f>
        <v>1</v>
      </c>
      <c r="L1022" s="8">
        <f ca="1">COUNTIF(OFFSET(Unit_CFDAs!C$2,0,0,COUNTA(Unit_CFDAs!C$2:C$68000),1),$I1022)</f>
        <v>1</v>
      </c>
      <c r="M1022" s="8">
        <f ca="1">COUNTIF(OFFSET(Unit_CFDAs!D$2,0,0,COUNTA(Unit_CFDAs!D$2:D$68000),1),$I1022)</f>
        <v>1</v>
      </c>
      <c r="N1022" s="8">
        <f ca="1">COUNTIF(OFFSET(Unit_CFDAs!E$2,0,0,COUNTA(Unit_CFDAs!E$2:E$68000),1),$I1022)</f>
        <v>0</v>
      </c>
      <c r="O1022" s="9">
        <f ca="1">COUNTIF(OFFSET(Unit_CFDAs!F$2,0,0,COUNTA(Unit_CFDAs!F$2:F$68000),1),$I1022)</f>
        <v>0</v>
      </c>
      <c r="P1022" s="11">
        <f ca="1">COUNTIF(OFFSET(Unit_CFDAs!G$2,0,0,COUNTA(Unit_CFDAs!G$2:G$68000),1),$I1022)</f>
        <v>1</v>
      </c>
      <c r="Q1022" s="11">
        <f ca="1">COUNTIF(OFFSET(Unit_CFDAs!H$2,0,0,COUNTA(Unit_CFDAs!H$2:H$68000),1),$I1022)</f>
        <v>1</v>
      </c>
      <c r="R1022" s="11">
        <f ca="1">COUNTIF(OFFSET(Unit_CFDAs!I$2,0,0,COUNTA(Unit_CFDAs!I$2:I$68000),1),$I1022)</f>
        <v>0</v>
      </c>
      <c r="S1022" s="11">
        <f ca="1">COUNTIF(OFFSET(Unit_CFDAs!J$2,0,0,COUNTA(Unit_CFDAs!J$2:J$68000),1),$I1022)</f>
        <v>1</v>
      </c>
      <c r="T1022" s="11">
        <f ca="1">COUNTIF(OFFSET(Unit_CFDAs!K$2,0,0,COUNTA(Unit_CFDAs!K$2:K$68000),1),$I1022)</f>
        <v>0</v>
      </c>
      <c r="U1022" t="str">
        <f>INDEX('CFDA-Defs'!$C$2:$C$68000,MATCH(I1022,'CFDA-Defs'!$B$2:$B$68000))</f>
        <v>National Institutes Of Health, Department Of Health And Human Services</v>
      </c>
      <c r="V1022" t="str">
        <f>INDEX('CFDA-Defs'!$A$2:$A$68000,MATCH(I1022,'CFDA-Defs'!$B$2:$B$68000))</f>
        <v>Child Health and Human Development Extramural Research</v>
      </c>
    </row>
    <row r="1023" spans="1:22" x14ac:dyDescent="0.2">
      <c r="A1023" s="1">
        <v>40955</v>
      </c>
      <c r="B1023" s="1">
        <v>42130</v>
      </c>
      <c r="C1023" t="s">
        <v>8006</v>
      </c>
      <c r="D1023" t="s">
        <v>8007</v>
      </c>
      <c r="E1023" t="s">
        <v>5633</v>
      </c>
      <c r="F1023">
        <v>50000</v>
      </c>
      <c r="G1023" t="s">
        <v>8008</v>
      </c>
      <c r="H1023" t="s">
        <v>8009</v>
      </c>
      <c r="I1023">
        <v>93.864999999999995</v>
      </c>
      <c r="J1023" s="8">
        <f ca="1">COUNTIF(OFFSET(Unit_CFDAs!A$2,0,0,COUNTA(Unit_CFDAs!A$2:A$68000),1),$I1023)</f>
        <v>0</v>
      </c>
      <c r="K1023" s="8">
        <f ca="1">COUNTIF(OFFSET(Unit_CFDAs!B$2,0,0,COUNTA(Unit_CFDAs!B$2:B$68000),1),$I1023)</f>
        <v>1</v>
      </c>
      <c r="L1023" s="8">
        <f ca="1">COUNTIF(OFFSET(Unit_CFDAs!C$2,0,0,COUNTA(Unit_CFDAs!C$2:C$68000),1),$I1023)</f>
        <v>1</v>
      </c>
      <c r="M1023" s="8">
        <f ca="1">COUNTIF(OFFSET(Unit_CFDAs!D$2,0,0,COUNTA(Unit_CFDAs!D$2:D$68000),1),$I1023)</f>
        <v>1</v>
      </c>
      <c r="N1023" s="8">
        <f ca="1">COUNTIF(OFFSET(Unit_CFDAs!E$2,0,0,COUNTA(Unit_CFDAs!E$2:E$68000),1),$I1023)</f>
        <v>0</v>
      </c>
      <c r="O1023" s="9">
        <f ca="1">COUNTIF(OFFSET(Unit_CFDAs!F$2,0,0,COUNTA(Unit_CFDAs!F$2:F$68000),1),$I1023)</f>
        <v>0</v>
      </c>
      <c r="P1023" s="11">
        <f ca="1">COUNTIF(OFFSET(Unit_CFDAs!G$2,0,0,COUNTA(Unit_CFDAs!G$2:G$68000),1),$I1023)</f>
        <v>1</v>
      </c>
      <c r="Q1023" s="11">
        <f ca="1">COUNTIF(OFFSET(Unit_CFDAs!H$2,0,0,COUNTA(Unit_CFDAs!H$2:H$68000),1),$I1023)</f>
        <v>1</v>
      </c>
      <c r="R1023" s="11">
        <f ca="1">COUNTIF(OFFSET(Unit_CFDAs!I$2,0,0,COUNTA(Unit_CFDAs!I$2:I$68000),1),$I1023)</f>
        <v>0</v>
      </c>
      <c r="S1023" s="11">
        <f ca="1">COUNTIF(OFFSET(Unit_CFDAs!J$2,0,0,COUNTA(Unit_CFDAs!J$2:J$68000),1),$I1023)</f>
        <v>1</v>
      </c>
      <c r="T1023" s="11">
        <f ca="1">COUNTIF(OFFSET(Unit_CFDAs!K$2,0,0,COUNTA(Unit_CFDAs!K$2:K$68000),1),$I1023)</f>
        <v>0</v>
      </c>
      <c r="U1023" t="str">
        <f>INDEX('CFDA-Defs'!$C$2:$C$68000,MATCH(I1023,'CFDA-Defs'!$B$2:$B$68000))</f>
        <v>National Institutes Of Health, Department Of Health And Human Services</v>
      </c>
      <c r="V1023" t="str">
        <f>INDEX('CFDA-Defs'!$A$2:$A$68000,MATCH(I1023,'CFDA-Defs'!$B$2:$B$68000))</f>
        <v>Child Health and Human Development Extramural Research</v>
      </c>
    </row>
    <row r="1024" spans="1:22" x14ac:dyDescent="0.2">
      <c r="A1024" s="1">
        <v>40955</v>
      </c>
      <c r="B1024" s="1">
        <v>42130</v>
      </c>
      <c r="C1024" t="s">
        <v>8010</v>
      </c>
      <c r="D1024" t="s">
        <v>8011</v>
      </c>
      <c r="E1024" t="s">
        <v>5633</v>
      </c>
      <c r="G1024" t="s">
        <v>8008</v>
      </c>
      <c r="H1024" t="s">
        <v>8012</v>
      </c>
      <c r="I1024">
        <v>93.864999999999995</v>
      </c>
      <c r="J1024" s="8">
        <f ca="1">COUNTIF(OFFSET(Unit_CFDAs!A$2,0,0,COUNTA(Unit_CFDAs!A$2:A$68000),1),$I1024)</f>
        <v>0</v>
      </c>
      <c r="K1024" s="8">
        <f ca="1">COUNTIF(OFFSET(Unit_CFDAs!B$2,0,0,COUNTA(Unit_CFDAs!B$2:B$68000),1),$I1024)</f>
        <v>1</v>
      </c>
      <c r="L1024" s="8">
        <f ca="1">COUNTIF(OFFSET(Unit_CFDAs!C$2,0,0,COUNTA(Unit_CFDAs!C$2:C$68000),1),$I1024)</f>
        <v>1</v>
      </c>
      <c r="M1024" s="8">
        <f ca="1">COUNTIF(OFFSET(Unit_CFDAs!D$2,0,0,COUNTA(Unit_CFDAs!D$2:D$68000),1),$I1024)</f>
        <v>1</v>
      </c>
      <c r="N1024" s="8">
        <f ca="1">COUNTIF(OFFSET(Unit_CFDAs!E$2,0,0,COUNTA(Unit_CFDAs!E$2:E$68000),1),$I1024)</f>
        <v>0</v>
      </c>
      <c r="O1024" s="9">
        <f ca="1">COUNTIF(OFFSET(Unit_CFDAs!F$2,0,0,COUNTA(Unit_CFDAs!F$2:F$68000),1),$I1024)</f>
        <v>0</v>
      </c>
      <c r="P1024" s="11">
        <f ca="1">COUNTIF(OFFSET(Unit_CFDAs!G$2,0,0,COUNTA(Unit_CFDAs!G$2:G$68000),1),$I1024)</f>
        <v>1</v>
      </c>
      <c r="Q1024" s="11">
        <f ca="1">COUNTIF(OFFSET(Unit_CFDAs!H$2,0,0,COUNTA(Unit_CFDAs!H$2:H$68000),1),$I1024)</f>
        <v>1</v>
      </c>
      <c r="R1024" s="11">
        <f ca="1">COUNTIF(OFFSET(Unit_CFDAs!I$2,0,0,COUNTA(Unit_CFDAs!I$2:I$68000),1),$I1024)</f>
        <v>0</v>
      </c>
      <c r="S1024" s="11">
        <f ca="1">COUNTIF(OFFSET(Unit_CFDAs!J$2,0,0,COUNTA(Unit_CFDAs!J$2:J$68000),1),$I1024)</f>
        <v>1</v>
      </c>
      <c r="T1024" s="11">
        <f ca="1">COUNTIF(OFFSET(Unit_CFDAs!K$2,0,0,COUNTA(Unit_CFDAs!K$2:K$68000),1),$I1024)</f>
        <v>0</v>
      </c>
      <c r="U1024" t="str">
        <f>INDEX('CFDA-Defs'!$C$2:$C$68000,MATCH(I1024,'CFDA-Defs'!$B$2:$B$68000))</f>
        <v>National Institutes Of Health, Department Of Health And Human Services</v>
      </c>
      <c r="V1024" t="str">
        <f>INDEX('CFDA-Defs'!$A$2:$A$68000,MATCH(I1024,'CFDA-Defs'!$B$2:$B$68000))</f>
        <v>Child Health and Human Development Extramural Research</v>
      </c>
    </row>
    <row r="1025" spans="1:22" x14ac:dyDescent="0.2">
      <c r="A1025" s="1">
        <v>40955</v>
      </c>
      <c r="B1025" s="1">
        <v>42130</v>
      </c>
      <c r="C1025" t="s">
        <v>8013</v>
      </c>
      <c r="D1025" t="s">
        <v>8014</v>
      </c>
      <c r="E1025" t="s">
        <v>5633</v>
      </c>
      <c r="F1025">
        <v>200000</v>
      </c>
      <c r="G1025" t="s">
        <v>8008</v>
      </c>
      <c r="H1025" t="s">
        <v>8015</v>
      </c>
      <c r="I1025">
        <v>93.864999999999995</v>
      </c>
      <c r="J1025" s="8">
        <f ca="1">COUNTIF(OFFSET(Unit_CFDAs!A$2,0,0,COUNTA(Unit_CFDAs!A$2:A$68000),1),$I1025)</f>
        <v>0</v>
      </c>
      <c r="K1025" s="8">
        <f ca="1">COUNTIF(OFFSET(Unit_CFDAs!B$2,0,0,COUNTA(Unit_CFDAs!B$2:B$68000),1),$I1025)</f>
        <v>1</v>
      </c>
      <c r="L1025" s="8">
        <f ca="1">COUNTIF(OFFSET(Unit_CFDAs!C$2,0,0,COUNTA(Unit_CFDAs!C$2:C$68000),1),$I1025)</f>
        <v>1</v>
      </c>
      <c r="M1025" s="8">
        <f ca="1">COUNTIF(OFFSET(Unit_CFDAs!D$2,0,0,COUNTA(Unit_CFDAs!D$2:D$68000),1),$I1025)</f>
        <v>1</v>
      </c>
      <c r="N1025" s="8">
        <f ca="1">COUNTIF(OFFSET(Unit_CFDAs!E$2,0,0,COUNTA(Unit_CFDAs!E$2:E$68000),1),$I1025)</f>
        <v>0</v>
      </c>
      <c r="O1025" s="9">
        <f ca="1">COUNTIF(OFFSET(Unit_CFDAs!F$2,0,0,COUNTA(Unit_CFDAs!F$2:F$68000),1),$I1025)</f>
        <v>0</v>
      </c>
      <c r="P1025" s="11">
        <f ca="1">COUNTIF(OFFSET(Unit_CFDAs!G$2,0,0,COUNTA(Unit_CFDAs!G$2:G$68000),1),$I1025)</f>
        <v>1</v>
      </c>
      <c r="Q1025" s="11">
        <f ca="1">COUNTIF(OFFSET(Unit_CFDAs!H$2,0,0,COUNTA(Unit_CFDAs!H$2:H$68000),1),$I1025)</f>
        <v>1</v>
      </c>
      <c r="R1025" s="11">
        <f ca="1">COUNTIF(OFFSET(Unit_CFDAs!I$2,0,0,COUNTA(Unit_CFDAs!I$2:I$68000),1),$I1025)</f>
        <v>0</v>
      </c>
      <c r="S1025" s="11">
        <f ca="1">COUNTIF(OFFSET(Unit_CFDAs!J$2,0,0,COUNTA(Unit_CFDAs!J$2:J$68000),1),$I1025)</f>
        <v>1</v>
      </c>
      <c r="T1025" s="11">
        <f ca="1">COUNTIF(OFFSET(Unit_CFDAs!K$2,0,0,COUNTA(Unit_CFDAs!K$2:K$68000),1),$I1025)</f>
        <v>0</v>
      </c>
      <c r="U1025" t="str">
        <f>INDEX('CFDA-Defs'!$C$2:$C$68000,MATCH(I1025,'CFDA-Defs'!$B$2:$B$68000))</f>
        <v>National Institutes Of Health, Department Of Health And Human Services</v>
      </c>
      <c r="V1025" t="str">
        <f>INDEX('CFDA-Defs'!$A$2:$A$68000,MATCH(I1025,'CFDA-Defs'!$B$2:$B$68000))</f>
        <v>Child Health and Human Development Extramural Research</v>
      </c>
    </row>
    <row r="1026" spans="1:22" x14ac:dyDescent="0.2">
      <c r="A1026" s="1">
        <v>40932</v>
      </c>
      <c r="B1026" s="1">
        <v>42130</v>
      </c>
      <c r="C1026" t="s">
        <v>8016</v>
      </c>
      <c r="D1026" t="s">
        <v>8017</v>
      </c>
      <c r="E1026" t="s">
        <v>5633</v>
      </c>
      <c r="F1026">
        <v>200000</v>
      </c>
      <c r="G1026" t="s">
        <v>8018</v>
      </c>
      <c r="H1026" t="s">
        <v>8019</v>
      </c>
      <c r="I1026">
        <v>93.864999999999995</v>
      </c>
      <c r="J1026" s="8">
        <f ca="1">COUNTIF(OFFSET(Unit_CFDAs!A$2,0,0,COUNTA(Unit_CFDAs!A$2:A$68000),1),$I1026)</f>
        <v>0</v>
      </c>
      <c r="K1026" s="8">
        <f ca="1">COUNTIF(OFFSET(Unit_CFDAs!B$2,0,0,COUNTA(Unit_CFDAs!B$2:B$68000),1),$I1026)</f>
        <v>1</v>
      </c>
      <c r="L1026" s="8">
        <f ca="1">COUNTIF(OFFSET(Unit_CFDAs!C$2,0,0,COUNTA(Unit_CFDAs!C$2:C$68000),1),$I1026)</f>
        <v>1</v>
      </c>
      <c r="M1026" s="8">
        <f ca="1">COUNTIF(OFFSET(Unit_CFDAs!D$2,0,0,COUNTA(Unit_CFDAs!D$2:D$68000),1),$I1026)</f>
        <v>1</v>
      </c>
      <c r="N1026" s="8">
        <f ca="1">COUNTIF(OFFSET(Unit_CFDAs!E$2,0,0,COUNTA(Unit_CFDAs!E$2:E$68000),1),$I1026)</f>
        <v>0</v>
      </c>
      <c r="O1026" s="9">
        <f ca="1">COUNTIF(OFFSET(Unit_CFDAs!F$2,0,0,COUNTA(Unit_CFDAs!F$2:F$68000),1),$I1026)</f>
        <v>0</v>
      </c>
      <c r="P1026" s="11">
        <f ca="1">COUNTIF(OFFSET(Unit_CFDAs!G$2,0,0,COUNTA(Unit_CFDAs!G$2:G$68000),1),$I1026)</f>
        <v>1</v>
      </c>
      <c r="Q1026" s="11">
        <f ca="1">COUNTIF(OFFSET(Unit_CFDAs!H$2,0,0,COUNTA(Unit_CFDAs!H$2:H$68000),1),$I1026)</f>
        <v>1</v>
      </c>
      <c r="R1026" s="11">
        <f ca="1">COUNTIF(OFFSET(Unit_CFDAs!I$2,0,0,COUNTA(Unit_CFDAs!I$2:I$68000),1),$I1026)</f>
        <v>0</v>
      </c>
      <c r="S1026" s="11">
        <f ca="1">COUNTIF(OFFSET(Unit_CFDAs!J$2,0,0,COUNTA(Unit_CFDAs!J$2:J$68000),1),$I1026)</f>
        <v>1</v>
      </c>
      <c r="T1026" s="11">
        <f ca="1">COUNTIF(OFFSET(Unit_CFDAs!K$2,0,0,COUNTA(Unit_CFDAs!K$2:K$68000),1),$I1026)</f>
        <v>0</v>
      </c>
      <c r="U1026" t="str">
        <f>INDEX('CFDA-Defs'!$C$2:$C$68000,MATCH(I1026,'CFDA-Defs'!$B$2:$B$68000))</f>
        <v>National Institutes Of Health, Department Of Health And Human Services</v>
      </c>
      <c r="V1026" t="str">
        <f>INDEX('CFDA-Defs'!$A$2:$A$68000,MATCH(I1026,'CFDA-Defs'!$B$2:$B$68000))</f>
        <v>Child Health and Human Development Extramural Research</v>
      </c>
    </row>
    <row r="1027" spans="1:22" x14ac:dyDescent="0.2">
      <c r="A1027" s="1">
        <v>40932</v>
      </c>
      <c r="B1027" s="1">
        <v>42130</v>
      </c>
      <c r="C1027" t="s">
        <v>8020</v>
      </c>
      <c r="D1027" t="s">
        <v>8021</v>
      </c>
      <c r="E1027" t="s">
        <v>5633</v>
      </c>
      <c r="G1027" t="s">
        <v>8022</v>
      </c>
      <c r="H1027" t="s">
        <v>8023</v>
      </c>
      <c r="I1027">
        <v>93.864999999999995</v>
      </c>
      <c r="J1027" s="8">
        <f ca="1">COUNTIF(OFFSET(Unit_CFDAs!A$2,0,0,COUNTA(Unit_CFDAs!A$2:A$68000),1),$I1027)</f>
        <v>0</v>
      </c>
      <c r="K1027" s="8">
        <f ca="1">COUNTIF(OFFSET(Unit_CFDAs!B$2,0,0,COUNTA(Unit_CFDAs!B$2:B$68000),1),$I1027)</f>
        <v>1</v>
      </c>
      <c r="L1027" s="8">
        <f ca="1">COUNTIF(OFFSET(Unit_CFDAs!C$2,0,0,COUNTA(Unit_CFDAs!C$2:C$68000),1),$I1027)</f>
        <v>1</v>
      </c>
      <c r="M1027" s="8">
        <f ca="1">COUNTIF(OFFSET(Unit_CFDAs!D$2,0,0,COUNTA(Unit_CFDAs!D$2:D$68000),1),$I1027)</f>
        <v>1</v>
      </c>
      <c r="N1027" s="8">
        <f ca="1">COUNTIF(OFFSET(Unit_CFDAs!E$2,0,0,COUNTA(Unit_CFDAs!E$2:E$68000),1),$I1027)</f>
        <v>0</v>
      </c>
      <c r="O1027" s="9">
        <f ca="1">COUNTIF(OFFSET(Unit_CFDAs!F$2,0,0,COUNTA(Unit_CFDAs!F$2:F$68000),1),$I1027)</f>
        <v>0</v>
      </c>
      <c r="P1027" s="11">
        <f ca="1">COUNTIF(OFFSET(Unit_CFDAs!G$2,0,0,COUNTA(Unit_CFDAs!G$2:G$68000),1),$I1027)</f>
        <v>1</v>
      </c>
      <c r="Q1027" s="11">
        <f ca="1">COUNTIF(OFFSET(Unit_CFDAs!H$2,0,0,COUNTA(Unit_CFDAs!H$2:H$68000),1),$I1027)</f>
        <v>1</v>
      </c>
      <c r="R1027" s="11">
        <f ca="1">COUNTIF(OFFSET(Unit_CFDAs!I$2,0,0,COUNTA(Unit_CFDAs!I$2:I$68000),1),$I1027)</f>
        <v>0</v>
      </c>
      <c r="S1027" s="11">
        <f ca="1">COUNTIF(OFFSET(Unit_CFDAs!J$2,0,0,COUNTA(Unit_CFDAs!J$2:J$68000),1),$I1027)</f>
        <v>1</v>
      </c>
      <c r="T1027" s="11">
        <f ca="1">COUNTIF(OFFSET(Unit_CFDAs!K$2,0,0,COUNTA(Unit_CFDAs!K$2:K$68000),1),$I1027)</f>
        <v>0</v>
      </c>
      <c r="U1027" t="str">
        <f>INDEX('CFDA-Defs'!$C$2:$C$68000,MATCH(I1027,'CFDA-Defs'!$B$2:$B$68000))</f>
        <v>National Institutes Of Health, Department Of Health And Human Services</v>
      </c>
      <c r="V1027" t="str">
        <f>INDEX('CFDA-Defs'!$A$2:$A$68000,MATCH(I1027,'CFDA-Defs'!$B$2:$B$68000))</f>
        <v>Child Health and Human Development Extramural Research</v>
      </c>
    </row>
    <row r="1028" spans="1:22" x14ac:dyDescent="0.2">
      <c r="A1028" s="1">
        <v>40851</v>
      </c>
      <c r="B1028" s="1">
        <v>42253</v>
      </c>
      <c r="C1028" t="s">
        <v>8024</v>
      </c>
      <c r="D1028" t="s">
        <v>8025</v>
      </c>
      <c r="E1028" t="s">
        <v>5633</v>
      </c>
      <c r="G1028" t="s">
        <v>8026</v>
      </c>
      <c r="H1028" t="s">
        <v>8027</v>
      </c>
      <c r="I1028">
        <v>93.864999999999995</v>
      </c>
      <c r="J1028" s="8">
        <f ca="1">COUNTIF(OFFSET(Unit_CFDAs!A$2,0,0,COUNTA(Unit_CFDAs!A$2:A$68000),1),$I1028)</f>
        <v>0</v>
      </c>
      <c r="K1028" s="8">
        <f ca="1">COUNTIF(OFFSET(Unit_CFDAs!B$2,0,0,COUNTA(Unit_CFDAs!B$2:B$68000),1),$I1028)</f>
        <v>1</v>
      </c>
      <c r="L1028" s="8">
        <f ca="1">COUNTIF(OFFSET(Unit_CFDAs!C$2,0,0,COUNTA(Unit_CFDAs!C$2:C$68000),1),$I1028)</f>
        <v>1</v>
      </c>
      <c r="M1028" s="8">
        <f ca="1">COUNTIF(OFFSET(Unit_CFDAs!D$2,0,0,COUNTA(Unit_CFDAs!D$2:D$68000),1),$I1028)</f>
        <v>1</v>
      </c>
      <c r="N1028" s="8">
        <f ca="1">COUNTIF(OFFSET(Unit_CFDAs!E$2,0,0,COUNTA(Unit_CFDAs!E$2:E$68000),1),$I1028)</f>
        <v>0</v>
      </c>
      <c r="O1028" s="9">
        <f ca="1">COUNTIF(OFFSET(Unit_CFDAs!F$2,0,0,COUNTA(Unit_CFDAs!F$2:F$68000),1),$I1028)</f>
        <v>0</v>
      </c>
      <c r="P1028" s="11">
        <f ca="1">COUNTIF(OFFSET(Unit_CFDAs!G$2,0,0,COUNTA(Unit_CFDAs!G$2:G$68000),1),$I1028)</f>
        <v>1</v>
      </c>
      <c r="Q1028" s="11">
        <f ca="1">COUNTIF(OFFSET(Unit_CFDAs!H$2,0,0,COUNTA(Unit_CFDAs!H$2:H$68000),1),$I1028)</f>
        <v>1</v>
      </c>
      <c r="R1028" s="11">
        <f ca="1">COUNTIF(OFFSET(Unit_CFDAs!I$2,0,0,COUNTA(Unit_CFDAs!I$2:I$68000),1),$I1028)</f>
        <v>0</v>
      </c>
      <c r="S1028" s="11">
        <f ca="1">COUNTIF(OFFSET(Unit_CFDAs!J$2,0,0,COUNTA(Unit_CFDAs!J$2:J$68000),1),$I1028)</f>
        <v>1</v>
      </c>
      <c r="T1028" s="11">
        <f ca="1">COUNTIF(OFFSET(Unit_CFDAs!K$2,0,0,COUNTA(Unit_CFDAs!K$2:K$68000),1),$I1028)</f>
        <v>0</v>
      </c>
      <c r="U1028" t="str">
        <f>INDEX('CFDA-Defs'!$C$2:$C$68000,MATCH(I1028,'CFDA-Defs'!$B$2:$B$68000))</f>
        <v>National Institutes Of Health, Department Of Health And Human Services</v>
      </c>
      <c r="V1028" t="str">
        <f>INDEX('CFDA-Defs'!$A$2:$A$68000,MATCH(I1028,'CFDA-Defs'!$B$2:$B$68000))</f>
        <v>Child Health and Human Development Extramural Research</v>
      </c>
    </row>
    <row r="1029" spans="1:22" x14ac:dyDescent="0.2">
      <c r="A1029" s="1">
        <v>40851</v>
      </c>
      <c r="B1029" s="1">
        <v>42253</v>
      </c>
      <c r="C1029" t="s">
        <v>8028</v>
      </c>
      <c r="D1029" t="s">
        <v>8029</v>
      </c>
      <c r="E1029" t="s">
        <v>5633</v>
      </c>
      <c r="F1029">
        <v>200000</v>
      </c>
      <c r="G1029" t="s">
        <v>8026</v>
      </c>
      <c r="H1029" t="s">
        <v>8030</v>
      </c>
      <c r="I1029">
        <v>93.864999999999995</v>
      </c>
      <c r="J1029" s="8">
        <f ca="1">COUNTIF(OFFSET(Unit_CFDAs!A$2,0,0,COUNTA(Unit_CFDAs!A$2:A$68000),1),$I1029)</f>
        <v>0</v>
      </c>
      <c r="K1029" s="8">
        <f ca="1">COUNTIF(OFFSET(Unit_CFDAs!B$2,0,0,COUNTA(Unit_CFDAs!B$2:B$68000),1),$I1029)</f>
        <v>1</v>
      </c>
      <c r="L1029" s="8">
        <f ca="1">COUNTIF(OFFSET(Unit_CFDAs!C$2,0,0,COUNTA(Unit_CFDAs!C$2:C$68000),1),$I1029)</f>
        <v>1</v>
      </c>
      <c r="M1029" s="8">
        <f ca="1">COUNTIF(OFFSET(Unit_CFDAs!D$2,0,0,COUNTA(Unit_CFDAs!D$2:D$68000),1),$I1029)</f>
        <v>1</v>
      </c>
      <c r="N1029" s="8">
        <f ca="1">COUNTIF(OFFSET(Unit_CFDAs!E$2,0,0,COUNTA(Unit_CFDAs!E$2:E$68000),1),$I1029)</f>
        <v>0</v>
      </c>
      <c r="O1029" s="9">
        <f ca="1">COUNTIF(OFFSET(Unit_CFDAs!F$2,0,0,COUNTA(Unit_CFDAs!F$2:F$68000),1),$I1029)</f>
        <v>0</v>
      </c>
      <c r="P1029" s="11">
        <f ca="1">COUNTIF(OFFSET(Unit_CFDAs!G$2,0,0,COUNTA(Unit_CFDAs!G$2:G$68000),1),$I1029)</f>
        <v>1</v>
      </c>
      <c r="Q1029" s="11">
        <f ca="1">COUNTIF(OFFSET(Unit_CFDAs!H$2,0,0,COUNTA(Unit_CFDAs!H$2:H$68000),1),$I1029)</f>
        <v>1</v>
      </c>
      <c r="R1029" s="11">
        <f ca="1">COUNTIF(OFFSET(Unit_CFDAs!I$2,0,0,COUNTA(Unit_CFDAs!I$2:I$68000),1),$I1029)</f>
        <v>0</v>
      </c>
      <c r="S1029" s="11">
        <f ca="1">COUNTIF(OFFSET(Unit_CFDAs!J$2,0,0,COUNTA(Unit_CFDAs!J$2:J$68000),1),$I1029)</f>
        <v>1</v>
      </c>
      <c r="T1029" s="11">
        <f ca="1">COUNTIF(OFFSET(Unit_CFDAs!K$2,0,0,COUNTA(Unit_CFDAs!K$2:K$68000),1),$I1029)</f>
        <v>0</v>
      </c>
      <c r="U1029" t="str">
        <f>INDEX('CFDA-Defs'!$C$2:$C$68000,MATCH(I1029,'CFDA-Defs'!$B$2:$B$68000))</f>
        <v>National Institutes Of Health, Department Of Health And Human Services</v>
      </c>
      <c r="V1029" t="str">
        <f>INDEX('CFDA-Defs'!$A$2:$A$68000,MATCH(I1029,'CFDA-Defs'!$B$2:$B$68000))</f>
        <v>Child Health and Human Development Extramural Research</v>
      </c>
    </row>
    <row r="1030" spans="1:22" x14ac:dyDescent="0.2">
      <c r="A1030" s="1">
        <v>40760</v>
      </c>
      <c r="B1030" s="1">
        <v>41461</v>
      </c>
      <c r="C1030" t="s">
        <v>8031</v>
      </c>
      <c r="D1030" t="s">
        <v>8032</v>
      </c>
      <c r="E1030" t="s">
        <v>5633</v>
      </c>
      <c r="G1030" t="s">
        <v>8033</v>
      </c>
      <c r="H1030" t="s">
        <v>8034</v>
      </c>
      <c r="I1030">
        <v>93.864999999999995</v>
      </c>
      <c r="J1030" s="8">
        <f ca="1">COUNTIF(OFFSET(Unit_CFDAs!A$2,0,0,COUNTA(Unit_CFDAs!A$2:A$68000),1),$I1030)</f>
        <v>0</v>
      </c>
      <c r="K1030" s="8">
        <f ca="1">COUNTIF(OFFSET(Unit_CFDAs!B$2,0,0,COUNTA(Unit_CFDAs!B$2:B$68000),1),$I1030)</f>
        <v>1</v>
      </c>
      <c r="L1030" s="8">
        <f ca="1">COUNTIF(OFFSET(Unit_CFDAs!C$2,0,0,COUNTA(Unit_CFDAs!C$2:C$68000),1),$I1030)</f>
        <v>1</v>
      </c>
      <c r="M1030" s="8">
        <f ca="1">COUNTIF(OFFSET(Unit_CFDAs!D$2,0,0,COUNTA(Unit_CFDAs!D$2:D$68000),1),$I1030)</f>
        <v>1</v>
      </c>
      <c r="N1030" s="8">
        <f ca="1">COUNTIF(OFFSET(Unit_CFDAs!E$2,0,0,COUNTA(Unit_CFDAs!E$2:E$68000),1),$I1030)</f>
        <v>0</v>
      </c>
      <c r="O1030" s="9">
        <f ca="1">COUNTIF(OFFSET(Unit_CFDAs!F$2,0,0,COUNTA(Unit_CFDAs!F$2:F$68000),1),$I1030)</f>
        <v>0</v>
      </c>
      <c r="P1030" s="11">
        <f ca="1">COUNTIF(OFFSET(Unit_CFDAs!G$2,0,0,COUNTA(Unit_CFDAs!G$2:G$68000),1),$I1030)</f>
        <v>1</v>
      </c>
      <c r="Q1030" s="11">
        <f ca="1">COUNTIF(OFFSET(Unit_CFDAs!H$2,0,0,COUNTA(Unit_CFDAs!H$2:H$68000),1),$I1030)</f>
        <v>1</v>
      </c>
      <c r="R1030" s="11">
        <f ca="1">COUNTIF(OFFSET(Unit_CFDAs!I$2,0,0,COUNTA(Unit_CFDAs!I$2:I$68000),1),$I1030)</f>
        <v>0</v>
      </c>
      <c r="S1030" s="11">
        <f ca="1">COUNTIF(OFFSET(Unit_CFDAs!J$2,0,0,COUNTA(Unit_CFDAs!J$2:J$68000),1),$I1030)</f>
        <v>1</v>
      </c>
      <c r="T1030" s="11">
        <f ca="1">COUNTIF(OFFSET(Unit_CFDAs!K$2,0,0,COUNTA(Unit_CFDAs!K$2:K$68000),1),$I1030)</f>
        <v>0</v>
      </c>
      <c r="U1030" t="str">
        <f>INDEX('CFDA-Defs'!$C$2:$C$68000,MATCH(I1030,'CFDA-Defs'!$B$2:$B$68000))</f>
        <v>National Institutes Of Health, Department Of Health And Human Services</v>
      </c>
      <c r="V1030" t="str">
        <f>INDEX('CFDA-Defs'!$A$2:$A$68000,MATCH(I1030,'CFDA-Defs'!$B$2:$B$68000))</f>
        <v>Child Health and Human Development Extramural Research</v>
      </c>
    </row>
    <row r="1031" spans="1:22" x14ac:dyDescent="0.2">
      <c r="A1031" s="1">
        <v>40715</v>
      </c>
      <c r="B1031" s="1">
        <v>41645</v>
      </c>
      <c r="C1031" t="s">
        <v>8035</v>
      </c>
      <c r="D1031" t="s">
        <v>8036</v>
      </c>
      <c r="E1031" t="s">
        <v>5633</v>
      </c>
      <c r="G1031" t="s">
        <v>8037</v>
      </c>
      <c r="H1031" t="s">
        <v>8038</v>
      </c>
      <c r="I1031">
        <v>93.864999999999995</v>
      </c>
      <c r="J1031" s="8">
        <f ca="1">COUNTIF(OFFSET(Unit_CFDAs!A$2,0,0,COUNTA(Unit_CFDAs!A$2:A$68000),1),$I1031)</f>
        <v>0</v>
      </c>
      <c r="K1031" s="8">
        <f ca="1">COUNTIF(OFFSET(Unit_CFDAs!B$2,0,0,COUNTA(Unit_CFDAs!B$2:B$68000),1),$I1031)</f>
        <v>1</v>
      </c>
      <c r="L1031" s="8">
        <f ca="1">COUNTIF(OFFSET(Unit_CFDAs!C$2,0,0,COUNTA(Unit_CFDAs!C$2:C$68000),1),$I1031)</f>
        <v>1</v>
      </c>
      <c r="M1031" s="8">
        <f ca="1">COUNTIF(OFFSET(Unit_CFDAs!D$2,0,0,COUNTA(Unit_CFDAs!D$2:D$68000),1),$I1031)</f>
        <v>1</v>
      </c>
      <c r="N1031" s="8">
        <f ca="1">COUNTIF(OFFSET(Unit_CFDAs!E$2,0,0,COUNTA(Unit_CFDAs!E$2:E$68000),1),$I1031)</f>
        <v>0</v>
      </c>
      <c r="O1031" s="9">
        <f ca="1">COUNTIF(OFFSET(Unit_CFDAs!F$2,0,0,COUNTA(Unit_CFDAs!F$2:F$68000),1),$I1031)</f>
        <v>0</v>
      </c>
      <c r="P1031" s="11">
        <f ca="1">COUNTIF(OFFSET(Unit_CFDAs!G$2,0,0,COUNTA(Unit_CFDAs!G$2:G$68000),1),$I1031)</f>
        <v>1</v>
      </c>
      <c r="Q1031" s="11">
        <f ca="1">COUNTIF(OFFSET(Unit_CFDAs!H$2,0,0,COUNTA(Unit_CFDAs!H$2:H$68000),1),$I1031)</f>
        <v>1</v>
      </c>
      <c r="R1031" s="11">
        <f ca="1">COUNTIF(OFFSET(Unit_CFDAs!I$2,0,0,COUNTA(Unit_CFDAs!I$2:I$68000),1),$I1031)</f>
        <v>0</v>
      </c>
      <c r="S1031" s="11">
        <f ca="1">COUNTIF(OFFSET(Unit_CFDAs!J$2,0,0,COUNTA(Unit_CFDAs!J$2:J$68000),1),$I1031)</f>
        <v>1</v>
      </c>
      <c r="T1031" s="11">
        <f ca="1">COUNTIF(OFFSET(Unit_CFDAs!K$2,0,0,COUNTA(Unit_CFDAs!K$2:K$68000),1),$I1031)</f>
        <v>0</v>
      </c>
      <c r="U1031" t="str">
        <f>INDEX('CFDA-Defs'!$C$2:$C$68000,MATCH(I1031,'CFDA-Defs'!$B$2:$B$68000))</f>
        <v>National Institutes Of Health, Department Of Health And Human Services</v>
      </c>
      <c r="V1031" t="str">
        <f>INDEX('CFDA-Defs'!$A$2:$A$68000,MATCH(I1031,'CFDA-Defs'!$B$2:$B$68000))</f>
        <v>Child Health and Human Development Extramural Research</v>
      </c>
    </row>
    <row r="1032" spans="1:22" x14ac:dyDescent="0.2">
      <c r="A1032" s="1">
        <v>40666</v>
      </c>
      <c r="B1032" s="1">
        <v>41888</v>
      </c>
      <c r="C1032" t="s">
        <v>8039</v>
      </c>
      <c r="D1032" t="s">
        <v>8040</v>
      </c>
      <c r="E1032" t="s">
        <v>5633</v>
      </c>
      <c r="F1032">
        <v>50000</v>
      </c>
      <c r="G1032" t="s">
        <v>8041</v>
      </c>
      <c r="H1032" t="s">
        <v>8042</v>
      </c>
      <c r="I1032">
        <v>93.864999999999995</v>
      </c>
      <c r="J1032" s="8">
        <f ca="1">COUNTIF(OFFSET(Unit_CFDAs!A$2,0,0,COUNTA(Unit_CFDAs!A$2:A$68000),1),$I1032)</f>
        <v>0</v>
      </c>
      <c r="K1032" s="8">
        <f ca="1">COUNTIF(OFFSET(Unit_CFDAs!B$2,0,0,COUNTA(Unit_CFDAs!B$2:B$68000),1),$I1032)</f>
        <v>1</v>
      </c>
      <c r="L1032" s="8">
        <f ca="1">COUNTIF(OFFSET(Unit_CFDAs!C$2,0,0,COUNTA(Unit_CFDAs!C$2:C$68000),1),$I1032)</f>
        <v>1</v>
      </c>
      <c r="M1032" s="8">
        <f ca="1">COUNTIF(OFFSET(Unit_CFDAs!D$2,0,0,COUNTA(Unit_CFDAs!D$2:D$68000),1),$I1032)</f>
        <v>1</v>
      </c>
      <c r="N1032" s="8">
        <f ca="1">COUNTIF(OFFSET(Unit_CFDAs!E$2,0,0,COUNTA(Unit_CFDAs!E$2:E$68000),1),$I1032)</f>
        <v>0</v>
      </c>
      <c r="O1032" s="9">
        <f ca="1">COUNTIF(OFFSET(Unit_CFDAs!F$2,0,0,COUNTA(Unit_CFDAs!F$2:F$68000),1),$I1032)</f>
        <v>0</v>
      </c>
      <c r="P1032" s="11">
        <f ca="1">COUNTIF(OFFSET(Unit_CFDAs!G$2,0,0,COUNTA(Unit_CFDAs!G$2:G$68000),1),$I1032)</f>
        <v>1</v>
      </c>
      <c r="Q1032" s="11">
        <f ca="1">COUNTIF(OFFSET(Unit_CFDAs!H$2,0,0,COUNTA(Unit_CFDAs!H$2:H$68000),1),$I1032)</f>
        <v>1</v>
      </c>
      <c r="R1032" s="11">
        <f ca="1">COUNTIF(OFFSET(Unit_CFDAs!I$2,0,0,COUNTA(Unit_CFDAs!I$2:I$68000),1),$I1032)</f>
        <v>0</v>
      </c>
      <c r="S1032" s="11">
        <f ca="1">COUNTIF(OFFSET(Unit_CFDAs!J$2,0,0,COUNTA(Unit_CFDAs!J$2:J$68000),1),$I1032)</f>
        <v>1</v>
      </c>
      <c r="T1032" s="11">
        <f ca="1">COUNTIF(OFFSET(Unit_CFDAs!K$2,0,0,COUNTA(Unit_CFDAs!K$2:K$68000),1),$I1032)</f>
        <v>0</v>
      </c>
      <c r="U1032" t="str">
        <f>INDEX('CFDA-Defs'!$C$2:$C$68000,MATCH(I1032,'CFDA-Defs'!$B$2:$B$68000))</f>
        <v>National Institutes Of Health, Department Of Health And Human Services</v>
      </c>
      <c r="V1032" t="str">
        <f>INDEX('CFDA-Defs'!$A$2:$A$68000,MATCH(I1032,'CFDA-Defs'!$B$2:$B$68000))</f>
        <v>Child Health and Human Development Extramural Research</v>
      </c>
    </row>
    <row r="1033" spans="1:22" x14ac:dyDescent="0.2">
      <c r="A1033" s="1">
        <v>40666</v>
      </c>
      <c r="B1033" s="1">
        <v>41888</v>
      </c>
      <c r="C1033" t="s">
        <v>8043</v>
      </c>
      <c r="D1033" t="s">
        <v>8044</v>
      </c>
      <c r="E1033" t="s">
        <v>5633</v>
      </c>
      <c r="G1033" t="s">
        <v>8045</v>
      </c>
      <c r="H1033" t="s">
        <v>8046</v>
      </c>
      <c r="I1033">
        <v>93.864999999999995</v>
      </c>
      <c r="J1033" s="8">
        <f ca="1">COUNTIF(OFFSET(Unit_CFDAs!A$2,0,0,COUNTA(Unit_CFDAs!A$2:A$68000),1),$I1033)</f>
        <v>0</v>
      </c>
      <c r="K1033" s="8">
        <f ca="1">COUNTIF(OFFSET(Unit_CFDAs!B$2,0,0,COUNTA(Unit_CFDAs!B$2:B$68000),1),$I1033)</f>
        <v>1</v>
      </c>
      <c r="L1033" s="8">
        <f ca="1">COUNTIF(OFFSET(Unit_CFDAs!C$2,0,0,COUNTA(Unit_CFDAs!C$2:C$68000),1),$I1033)</f>
        <v>1</v>
      </c>
      <c r="M1033" s="8">
        <f ca="1">COUNTIF(OFFSET(Unit_CFDAs!D$2,0,0,COUNTA(Unit_CFDAs!D$2:D$68000),1),$I1033)</f>
        <v>1</v>
      </c>
      <c r="N1033" s="8">
        <f ca="1">COUNTIF(OFFSET(Unit_CFDAs!E$2,0,0,COUNTA(Unit_CFDAs!E$2:E$68000),1),$I1033)</f>
        <v>0</v>
      </c>
      <c r="O1033" s="9">
        <f ca="1">COUNTIF(OFFSET(Unit_CFDAs!F$2,0,0,COUNTA(Unit_CFDAs!F$2:F$68000),1),$I1033)</f>
        <v>0</v>
      </c>
      <c r="P1033" s="11">
        <f ca="1">COUNTIF(OFFSET(Unit_CFDAs!G$2,0,0,COUNTA(Unit_CFDAs!G$2:G$68000),1),$I1033)</f>
        <v>1</v>
      </c>
      <c r="Q1033" s="11">
        <f ca="1">COUNTIF(OFFSET(Unit_CFDAs!H$2,0,0,COUNTA(Unit_CFDAs!H$2:H$68000),1),$I1033)</f>
        <v>1</v>
      </c>
      <c r="R1033" s="11">
        <f ca="1">COUNTIF(OFFSET(Unit_CFDAs!I$2,0,0,COUNTA(Unit_CFDAs!I$2:I$68000),1),$I1033)</f>
        <v>0</v>
      </c>
      <c r="S1033" s="11">
        <f ca="1">COUNTIF(OFFSET(Unit_CFDAs!J$2,0,0,COUNTA(Unit_CFDAs!J$2:J$68000),1),$I1033)</f>
        <v>1</v>
      </c>
      <c r="T1033" s="11">
        <f ca="1">COUNTIF(OFFSET(Unit_CFDAs!K$2,0,0,COUNTA(Unit_CFDAs!K$2:K$68000),1),$I1033)</f>
        <v>0</v>
      </c>
      <c r="U1033" t="str">
        <f>INDEX('CFDA-Defs'!$C$2:$C$68000,MATCH(I1033,'CFDA-Defs'!$B$2:$B$68000))</f>
        <v>National Institutes Of Health, Department Of Health And Human Services</v>
      </c>
      <c r="V1033" t="str">
        <f>INDEX('CFDA-Defs'!$A$2:$A$68000,MATCH(I1033,'CFDA-Defs'!$B$2:$B$68000))</f>
        <v>Child Health and Human Development Extramural Research</v>
      </c>
    </row>
    <row r="1034" spans="1:22" x14ac:dyDescent="0.2">
      <c r="A1034" s="1">
        <v>40666</v>
      </c>
      <c r="B1034" s="1">
        <v>41888</v>
      </c>
      <c r="C1034" t="s">
        <v>8047</v>
      </c>
      <c r="D1034" t="s">
        <v>8048</v>
      </c>
      <c r="E1034" t="s">
        <v>5633</v>
      </c>
      <c r="F1034">
        <v>200000</v>
      </c>
      <c r="G1034" t="s">
        <v>8049</v>
      </c>
      <c r="H1034" t="s">
        <v>8050</v>
      </c>
      <c r="I1034">
        <v>93.864999999999995</v>
      </c>
      <c r="J1034" s="8">
        <f ca="1">COUNTIF(OFFSET(Unit_CFDAs!A$2,0,0,COUNTA(Unit_CFDAs!A$2:A$68000),1),$I1034)</f>
        <v>0</v>
      </c>
      <c r="K1034" s="8">
        <f ca="1">COUNTIF(OFFSET(Unit_CFDAs!B$2,0,0,COUNTA(Unit_CFDAs!B$2:B$68000),1),$I1034)</f>
        <v>1</v>
      </c>
      <c r="L1034" s="8">
        <f ca="1">COUNTIF(OFFSET(Unit_CFDAs!C$2,0,0,COUNTA(Unit_CFDAs!C$2:C$68000),1),$I1034)</f>
        <v>1</v>
      </c>
      <c r="M1034" s="8">
        <f ca="1">COUNTIF(OFFSET(Unit_CFDAs!D$2,0,0,COUNTA(Unit_CFDAs!D$2:D$68000),1),$I1034)</f>
        <v>1</v>
      </c>
      <c r="N1034" s="8">
        <f ca="1">COUNTIF(OFFSET(Unit_CFDAs!E$2,0,0,COUNTA(Unit_CFDAs!E$2:E$68000),1),$I1034)</f>
        <v>0</v>
      </c>
      <c r="O1034" s="9">
        <f ca="1">COUNTIF(OFFSET(Unit_CFDAs!F$2,0,0,COUNTA(Unit_CFDAs!F$2:F$68000),1),$I1034)</f>
        <v>0</v>
      </c>
      <c r="P1034" s="11">
        <f ca="1">COUNTIF(OFFSET(Unit_CFDAs!G$2,0,0,COUNTA(Unit_CFDAs!G$2:G$68000),1),$I1034)</f>
        <v>1</v>
      </c>
      <c r="Q1034" s="11">
        <f ca="1">COUNTIF(OFFSET(Unit_CFDAs!H$2,0,0,COUNTA(Unit_CFDAs!H$2:H$68000),1),$I1034)</f>
        <v>1</v>
      </c>
      <c r="R1034" s="11">
        <f ca="1">COUNTIF(OFFSET(Unit_CFDAs!I$2,0,0,COUNTA(Unit_CFDAs!I$2:I$68000),1),$I1034)</f>
        <v>0</v>
      </c>
      <c r="S1034" s="11">
        <f ca="1">COUNTIF(OFFSET(Unit_CFDAs!J$2,0,0,COUNTA(Unit_CFDAs!J$2:J$68000),1),$I1034)</f>
        <v>1</v>
      </c>
      <c r="T1034" s="11">
        <f ca="1">COUNTIF(OFFSET(Unit_CFDAs!K$2,0,0,COUNTA(Unit_CFDAs!K$2:K$68000),1),$I1034)</f>
        <v>0</v>
      </c>
      <c r="U1034" t="str">
        <f>INDEX('CFDA-Defs'!$C$2:$C$68000,MATCH(I1034,'CFDA-Defs'!$B$2:$B$68000))</f>
        <v>National Institutes Of Health, Department Of Health And Human Services</v>
      </c>
      <c r="V1034" t="str">
        <f>INDEX('CFDA-Defs'!$A$2:$A$68000,MATCH(I1034,'CFDA-Defs'!$B$2:$B$68000))</f>
        <v>Child Health and Human Development Extramural Research</v>
      </c>
    </row>
    <row r="1035" spans="1:22" x14ac:dyDescent="0.2">
      <c r="A1035" s="1">
        <v>40624</v>
      </c>
      <c r="B1035" s="1">
        <v>41527</v>
      </c>
      <c r="C1035" t="s">
        <v>8051</v>
      </c>
      <c r="D1035" t="s">
        <v>8052</v>
      </c>
      <c r="E1035" t="s">
        <v>5633</v>
      </c>
      <c r="G1035" t="s">
        <v>8053</v>
      </c>
      <c r="H1035" t="s">
        <v>8054</v>
      </c>
      <c r="I1035">
        <v>93.864999999999995</v>
      </c>
      <c r="J1035" s="8">
        <f ca="1">COUNTIF(OFFSET(Unit_CFDAs!A$2,0,0,COUNTA(Unit_CFDAs!A$2:A$68000),1),$I1035)</f>
        <v>0</v>
      </c>
      <c r="K1035" s="8">
        <f ca="1">COUNTIF(OFFSET(Unit_CFDAs!B$2,0,0,COUNTA(Unit_CFDAs!B$2:B$68000),1),$I1035)</f>
        <v>1</v>
      </c>
      <c r="L1035" s="8">
        <f ca="1">COUNTIF(OFFSET(Unit_CFDAs!C$2,0,0,COUNTA(Unit_CFDAs!C$2:C$68000),1),$I1035)</f>
        <v>1</v>
      </c>
      <c r="M1035" s="8">
        <f ca="1">COUNTIF(OFFSET(Unit_CFDAs!D$2,0,0,COUNTA(Unit_CFDAs!D$2:D$68000),1),$I1035)</f>
        <v>1</v>
      </c>
      <c r="N1035" s="8">
        <f ca="1">COUNTIF(OFFSET(Unit_CFDAs!E$2,0,0,COUNTA(Unit_CFDAs!E$2:E$68000),1),$I1035)</f>
        <v>0</v>
      </c>
      <c r="O1035" s="9">
        <f ca="1">COUNTIF(OFFSET(Unit_CFDAs!F$2,0,0,COUNTA(Unit_CFDAs!F$2:F$68000),1),$I1035)</f>
        <v>0</v>
      </c>
      <c r="P1035" s="11">
        <f ca="1">COUNTIF(OFFSET(Unit_CFDAs!G$2,0,0,COUNTA(Unit_CFDAs!G$2:G$68000),1),$I1035)</f>
        <v>1</v>
      </c>
      <c r="Q1035" s="11">
        <f ca="1">COUNTIF(OFFSET(Unit_CFDAs!H$2,0,0,COUNTA(Unit_CFDAs!H$2:H$68000),1),$I1035)</f>
        <v>1</v>
      </c>
      <c r="R1035" s="11">
        <f ca="1">COUNTIF(OFFSET(Unit_CFDAs!I$2,0,0,COUNTA(Unit_CFDAs!I$2:I$68000),1),$I1035)</f>
        <v>0</v>
      </c>
      <c r="S1035" s="11">
        <f ca="1">COUNTIF(OFFSET(Unit_CFDAs!J$2,0,0,COUNTA(Unit_CFDAs!J$2:J$68000),1),$I1035)</f>
        <v>1</v>
      </c>
      <c r="T1035" s="11">
        <f ca="1">COUNTIF(OFFSET(Unit_CFDAs!K$2,0,0,COUNTA(Unit_CFDAs!K$2:K$68000),1),$I1035)</f>
        <v>0</v>
      </c>
      <c r="U1035" t="str">
        <f>INDEX('CFDA-Defs'!$C$2:$C$68000,MATCH(I1035,'CFDA-Defs'!$B$2:$B$68000))</f>
        <v>National Institutes Of Health, Department Of Health And Human Services</v>
      </c>
      <c r="V1035" t="str">
        <f>INDEX('CFDA-Defs'!$A$2:$A$68000,MATCH(I1035,'CFDA-Defs'!$B$2:$B$68000))</f>
        <v>Child Health and Human Development Extramural Research</v>
      </c>
    </row>
    <row r="1036" spans="1:22" x14ac:dyDescent="0.2">
      <c r="A1036" s="1">
        <v>40452</v>
      </c>
      <c r="B1036" s="1">
        <v>41541</v>
      </c>
      <c r="C1036" t="s">
        <v>8055</v>
      </c>
      <c r="D1036" t="s">
        <v>8056</v>
      </c>
      <c r="E1036" t="s">
        <v>5633</v>
      </c>
      <c r="F1036">
        <v>1750000</v>
      </c>
      <c r="G1036" t="s">
        <v>8057</v>
      </c>
      <c r="H1036" t="s">
        <v>8058</v>
      </c>
      <c r="I1036">
        <v>93.864999999999995</v>
      </c>
      <c r="J1036" s="8">
        <f ca="1">COUNTIF(OFFSET(Unit_CFDAs!A$2,0,0,COUNTA(Unit_CFDAs!A$2:A$68000),1),$I1036)</f>
        <v>0</v>
      </c>
      <c r="K1036" s="8">
        <f ca="1">COUNTIF(OFFSET(Unit_CFDAs!B$2,0,0,COUNTA(Unit_CFDAs!B$2:B$68000),1),$I1036)</f>
        <v>1</v>
      </c>
      <c r="L1036" s="8">
        <f ca="1">COUNTIF(OFFSET(Unit_CFDAs!C$2,0,0,COUNTA(Unit_CFDAs!C$2:C$68000),1),$I1036)</f>
        <v>1</v>
      </c>
      <c r="M1036" s="8">
        <f ca="1">COUNTIF(OFFSET(Unit_CFDAs!D$2,0,0,COUNTA(Unit_CFDAs!D$2:D$68000),1),$I1036)</f>
        <v>1</v>
      </c>
      <c r="N1036" s="8">
        <f ca="1">COUNTIF(OFFSET(Unit_CFDAs!E$2,0,0,COUNTA(Unit_CFDAs!E$2:E$68000),1),$I1036)</f>
        <v>0</v>
      </c>
      <c r="O1036" s="9">
        <f ca="1">COUNTIF(OFFSET(Unit_CFDAs!F$2,0,0,COUNTA(Unit_CFDAs!F$2:F$68000),1),$I1036)</f>
        <v>0</v>
      </c>
      <c r="P1036" s="11">
        <f ca="1">COUNTIF(OFFSET(Unit_CFDAs!G$2,0,0,COUNTA(Unit_CFDAs!G$2:G$68000),1),$I1036)</f>
        <v>1</v>
      </c>
      <c r="Q1036" s="11">
        <f ca="1">COUNTIF(OFFSET(Unit_CFDAs!H$2,0,0,COUNTA(Unit_CFDAs!H$2:H$68000),1),$I1036)</f>
        <v>1</v>
      </c>
      <c r="R1036" s="11">
        <f ca="1">COUNTIF(OFFSET(Unit_CFDAs!I$2,0,0,COUNTA(Unit_CFDAs!I$2:I$68000),1),$I1036)</f>
        <v>0</v>
      </c>
      <c r="S1036" s="11">
        <f ca="1">COUNTIF(OFFSET(Unit_CFDAs!J$2,0,0,COUNTA(Unit_CFDAs!J$2:J$68000),1),$I1036)</f>
        <v>1</v>
      </c>
      <c r="T1036" s="11">
        <f ca="1">COUNTIF(OFFSET(Unit_CFDAs!K$2,0,0,COUNTA(Unit_CFDAs!K$2:K$68000),1),$I1036)</f>
        <v>0</v>
      </c>
      <c r="U1036" t="str">
        <f>INDEX('CFDA-Defs'!$C$2:$C$68000,MATCH(I1036,'CFDA-Defs'!$B$2:$B$68000))</f>
        <v>National Institutes Of Health, Department Of Health And Human Services</v>
      </c>
      <c r="V1036" t="str">
        <f>INDEX('CFDA-Defs'!$A$2:$A$68000,MATCH(I1036,'CFDA-Defs'!$B$2:$B$68000))</f>
        <v>Child Health and Human Development Extramural Research</v>
      </c>
    </row>
    <row r="1037" spans="1:22" x14ac:dyDescent="0.2">
      <c r="A1037" s="1">
        <v>40445</v>
      </c>
      <c r="B1037" s="1">
        <v>41645</v>
      </c>
      <c r="C1037" t="s">
        <v>8059</v>
      </c>
      <c r="D1037" t="s">
        <v>8060</v>
      </c>
      <c r="E1037" t="s">
        <v>5633</v>
      </c>
      <c r="G1037" t="s">
        <v>8061</v>
      </c>
      <c r="H1037" t="s">
        <v>8062</v>
      </c>
      <c r="I1037">
        <v>93.864999999999995</v>
      </c>
      <c r="J1037" s="8">
        <f ca="1">COUNTIF(OFFSET(Unit_CFDAs!A$2,0,0,COUNTA(Unit_CFDAs!A$2:A$68000),1),$I1037)</f>
        <v>0</v>
      </c>
      <c r="K1037" s="8">
        <f ca="1">COUNTIF(OFFSET(Unit_CFDAs!B$2,0,0,COUNTA(Unit_CFDAs!B$2:B$68000),1),$I1037)</f>
        <v>1</v>
      </c>
      <c r="L1037" s="8">
        <f ca="1">COUNTIF(OFFSET(Unit_CFDAs!C$2,0,0,COUNTA(Unit_CFDAs!C$2:C$68000),1),$I1037)</f>
        <v>1</v>
      </c>
      <c r="M1037" s="8">
        <f ca="1">COUNTIF(OFFSET(Unit_CFDAs!D$2,0,0,COUNTA(Unit_CFDAs!D$2:D$68000),1),$I1037)</f>
        <v>1</v>
      </c>
      <c r="N1037" s="8">
        <f ca="1">COUNTIF(OFFSET(Unit_CFDAs!E$2,0,0,COUNTA(Unit_CFDAs!E$2:E$68000),1),$I1037)</f>
        <v>0</v>
      </c>
      <c r="O1037" s="9">
        <f ca="1">COUNTIF(OFFSET(Unit_CFDAs!F$2,0,0,COUNTA(Unit_CFDAs!F$2:F$68000),1),$I1037)</f>
        <v>0</v>
      </c>
      <c r="P1037" s="11">
        <f ca="1">COUNTIF(OFFSET(Unit_CFDAs!G$2,0,0,COUNTA(Unit_CFDAs!G$2:G$68000),1),$I1037)</f>
        <v>1</v>
      </c>
      <c r="Q1037" s="11">
        <f ca="1">COUNTIF(OFFSET(Unit_CFDAs!H$2,0,0,COUNTA(Unit_CFDAs!H$2:H$68000),1),$I1037)</f>
        <v>1</v>
      </c>
      <c r="R1037" s="11">
        <f ca="1">COUNTIF(OFFSET(Unit_CFDAs!I$2,0,0,COUNTA(Unit_CFDAs!I$2:I$68000),1),$I1037)</f>
        <v>0</v>
      </c>
      <c r="S1037" s="11">
        <f ca="1">COUNTIF(OFFSET(Unit_CFDAs!J$2,0,0,COUNTA(Unit_CFDAs!J$2:J$68000),1),$I1037)</f>
        <v>1</v>
      </c>
      <c r="T1037" s="11">
        <f ca="1">COUNTIF(OFFSET(Unit_CFDAs!K$2,0,0,COUNTA(Unit_CFDAs!K$2:K$68000),1),$I1037)</f>
        <v>0</v>
      </c>
      <c r="U1037" t="str">
        <f>INDEX('CFDA-Defs'!$C$2:$C$68000,MATCH(I1037,'CFDA-Defs'!$B$2:$B$68000))</f>
        <v>National Institutes Of Health, Department Of Health And Human Services</v>
      </c>
      <c r="V1037" t="str">
        <f>INDEX('CFDA-Defs'!$A$2:$A$68000,MATCH(I1037,'CFDA-Defs'!$B$2:$B$68000))</f>
        <v>Child Health and Human Development Extramural Research</v>
      </c>
    </row>
    <row r="1038" spans="1:22" x14ac:dyDescent="0.2">
      <c r="A1038" s="1">
        <v>40445</v>
      </c>
      <c r="B1038" s="1">
        <v>41645</v>
      </c>
      <c r="C1038" t="s">
        <v>8063</v>
      </c>
      <c r="D1038" t="s">
        <v>8064</v>
      </c>
      <c r="E1038" t="s">
        <v>5633</v>
      </c>
      <c r="F1038">
        <v>50000</v>
      </c>
      <c r="G1038" t="s">
        <v>8065</v>
      </c>
      <c r="H1038" t="s">
        <v>8066</v>
      </c>
      <c r="I1038">
        <v>93.864999999999995</v>
      </c>
      <c r="J1038" s="8">
        <f ca="1">COUNTIF(OFFSET(Unit_CFDAs!A$2,0,0,COUNTA(Unit_CFDAs!A$2:A$68000),1),$I1038)</f>
        <v>0</v>
      </c>
      <c r="K1038" s="8">
        <f ca="1">COUNTIF(OFFSET(Unit_CFDAs!B$2,0,0,COUNTA(Unit_CFDAs!B$2:B$68000),1),$I1038)</f>
        <v>1</v>
      </c>
      <c r="L1038" s="8">
        <f ca="1">COUNTIF(OFFSET(Unit_CFDAs!C$2,0,0,COUNTA(Unit_CFDAs!C$2:C$68000),1),$I1038)</f>
        <v>1</v>
      </c>
      <c r="M1038" s="8">
        <f ca="1">COUNTIF(OFFSET(Unit_CFDAs!D$2,0,0,COUNTA(Unit_CFDAs!D$2:D$68000),1),$I1038)</f>
        <v>1</v>
      </c>
      <c r="N1038" s="8">
        <f ca="1">COUNTIF(OFFSET(Unit_CFDAs!E$2,0,0,COUNTA(Unit_CFDAs!E$2:E$68000),1),$I1038)</f>
        <v>0</v>
      </c>
      <c r="O1038" s="9">
        <f ca="1">COUNTIF(OFFSET(Unit_CFDAs!F$2,0,0,COUNTA(Unit_CFDAs!F$2:F$68000),1),$I1038)</f>
        <v>0</v>
      </c>
      <c r="P1038" s="11">
        <f ca="1">COUNTIF(OFFSET(Unit_CFDAs!G$2,0,0,COUNTA(Unit_CFDAs!G$2:G$68000),1),$I1038)</f>
        <v>1</v>
      </c>
      <c r="Q1038" s="11">
        <f ca="1">COUNTIF(OFFSET(Unit_CFDAs!H$2,0,0,COUNTA(Unit_CFDAs!H$2:H$68000),1),$I1038)</f>
        <v>1</v>
      </c>
      <c r="R1038" s="11">
        <f ca="1">COUNTIF(OFFSET(Unit_CFDAs!I$2,0,0,COUNTA(Unit_CFDAs!I$2:I$68000),1),$I1038)</f>
        <v>0</v>
      </c>
      <c r="S1038" s="11">
        <f ca="1">COUNTIF(OFFSET(Unit_CFDAs!J$2,0,0,COUNTA(Unit_CFDAs!J$2:J$68000),1),$I1038)</f>
        <v>1</v>
      </c>
      <c r="T1038" s="11">
        <f ca="1">COUNTIF(OFFSET(Unit_CFDAs!K$2,0,0,COUNTA(Unit_CFDAs!K$2:K$68000),1),$I1038)</f>
        <v>0</v>
      </c>
      <c r="U1038" t="str">
        <f>INDEX('CFDA-Defs'!$C$2:$C$68000,MATCH(I1038,'CFDA-Defs'!$B$2:$B$68000))</f>
        <v>National Institutes Of Health, Department Of Health And Human Services</v>
      </c>
      <c r="V1038" t="str">
        <f>INDEX('CFDA-Defs'!$A$2:$A$68000,MATCH(I1038,'CFDA-Defs'!$B$2:$B$68000))</f>
        <v>Child Health and Human Development Extramural Research</v>
      </c>
    </row>
    <row r="1039" spans="1:22" x14ac:dyDescent="0.2">
      <c r="A1039" s="1">
        <v>40445</v>
      </c>
      <c r="B1039" s="1">
        <v>41645</v>
      </c>
      <c r="C1039" t="s">
        <v>8067</v>
      </c>
      <c r="D1039" t="s">
        <v>8068</v>
      </c>
      <c r="E1039" t="s">
        <v>5633</v>
      </c>
      <c r="F1039">
        <v>275000</v>
      </c>
      <c r="G1039" t="s">
        <v>8069</v>
      </c>
      <c r="H1039" t="s">
        <v>8070</v>
      </c>
      <c r="I1039">
        <v>93.864999999999995</v>
      </c>
      <c r="J1039" s="8">
        <f ca="1">COUNTIF(OFFSET(Unit_CFDAs!A$2,0,0,COUNTA(Unit_CFDAs!A$2:A$68000),1),$I1039)</f>
        <v>0</v>
      </c>
      <c r="K1039" s="8">
        <f ca="1">COUNTIF(OFFSET(Unit_CFDAs!B$2,0,0,COUNTA(Unit_CFDAs!B$2:B$68000),1),$I1039)</f>
        <v>1</v>
      </c>
      <c r="L1039" s="8">
        <f ca="1">COUNTIF(OFFSET(Unit_CFDAs!C$2,0,0,COUNTA(Unit_CFDAs!C$2:C$68000),1),$I1039)</f>
        <v>1</v>
      </c>
      <c r="M1039" s="8">
        <f ca="1">COUNTIF(OFFSET(Unit_CFDAs!D$2,0,0,COUNTA(Unit_CFDAs!D$2:D$68000),1),$I1039)</f>
        <v>1</v>
      </c>
      <c r="N1039" s="8">
        <f ca="1">COUNTIF(OFFSET(Unit_CFDAs!E$2,0,0,COUNTA(Unit_CFDAs!E$2:E$68000),1),$I1039)</f>
        <v>0</v>
      </c>
      <c r="O1039" s="9">
        <f ca="1">COUNTIF(OFFSET(Unit_CFDAs!F$2,0,0,COUNTA(Unit_CFDAs!F$2:F$68000),1),$I1039)</f>
        <v>0</v>
      </c>
      <c r="P1039" s="11">
        <f ca="1">COUNTIF(OFFSET(Unit_CFDAs!G$2,0,0,COUNTA(Unit_CFDAs!G$2:G$68000),1),$I1039)</f>
        <v>1</v>
      </c>
      <c r="Q1039" s="11">
        <f ca="1">COUNTIF(OFFSET(Unit_CFDAs!H$2,0,0,COUNTA(Unit_CFDAs!H$2:H$68000),1),$I1039)</f>
        <v>1</v>
      </c>
      <c r="R1039" s="11">
        <f ca="1">COUNTIF(OFFSET(Unit_CFDAs!I$2,0,0,COUNTA(Unit_CFDAs!I$2:I$68000),1),$I1039)</f>
        <v>0</v>
      </c>
      <c r="S1039" s="11">
        <f ca="1">COUNTIF(OFFSET(Unit_CFDAs!J$2,0,0,COUNTA(Unit_CFDAs!J$2:J$68000),1),$I1039)</f>
        <v>1</v>
      </c>
      <c r="T1039" s="11">
        <f ca="1">COUNTIF(OFFSET(Unit_CFDAs!K$2,0,0,COUNTA(Unit_CFDAs!K$2:K$68000),1),$I1039)</f>
        <v>0</v>
      </c>
      <c r="U1039" t="str">
        <f>INDEX('CFDA-Defs'!$C$2:$C$68000,MATCH(I1039,'CFDA-Defs'!$B$2:$B$68000))</f>
        <v>National Institutes Of Health, Department Of Health And Human Services</v>
      </c>
      <c r="V1039" t="str">
        <f>INDEX('CFDA-Defs'!$A$2:$A$68000,MATCH(I1039,'CFDA-Defs'!$B$2:$B$68000))</f>
        <v>Child Health and Human Development Extramural Research</v>
      </c>
    </row>
    <row r="1040" spans="1:22" x14ac:dyDescent="0.2">
      <c r="A1040" s="1">
        <v>40403</v>
      </c>
      <c r="B1040" s="1">
        <v>41400</v>
      </c>
      <c r="C1040" t="s">
        <v>8071</v>
      </c>
      <c r="D1040" t="s">
        <v>8072</v>
      </c>
      <c r="E1040" t="s">
        <v>5640</v>
      </c>
      <c r="F1040">
        <v>375000</v>
      </c>
      <c r="G1040" t="s">
        <v>8073</v>
      </c>
      <c r="H1040" t="s">
        <v>8074</v>
      </c>
      <c r="I1040">
        <v>93.864999999999995</v>
      </c>
      <c r="J1040" s="8">
        <f ca="1">COUNTIF(OFFSET(Unit_CFDAs!A$2,0,0,COUNTA(Unit_CFDAs!A$2:A$68000),1),$I1040)</f>
        <v>0</v>
      </c>
      <c r="K1040" s="8">
        <f ca="1">COUNTIF(OFFSET(Unit_CFDAs!B$2,0,0,COUNTA(Unit_CFDAs!B$2:B$68000),1),$I1040)</f>
        <v>1</v>
      </c>
      <c r="L1040" s="8">
        <f ca="1">COUNTIF(OFFSET(Unit_CFDAs!C$2,0,0,COUNTA(Unit_CFDAs!C$2:C$68000),1),$I1040)</f>
        <v>1</v>
      </c>
      <c r="M1040" s="8">
        <f ca="1">COUNTIF(OFFSET(Unit_CFDAs!D$2,0,0,COUNTA(Unit_CFDAs!D$2:D$68000),1),$I1040)</f>
        <v>1</v>
      </c>
      <c r="N1040" s="8">
        <f ca="1">COUNTIF(OFFSET(Unit_CFDAs!E$2,0,0,COUNTA(Unit_CFDAs!E$2:E$68000),1),$I1040)</f>
        <v>0</v>
      </c>
      <c r="O1040" s="9">
        <f ca="1">COUNTIF(OFFSET(Unit_CFDAs!F$2,0,0,COUNTA(Unit_CFDAs!F$2:F$68000),1),$I1040)</f>
        <v>0</v>
      </c>
      <c r="P1040" s="11">
        <f ca="1">COUNTIF(OFFSET(Unit_CFDAs!G$2,0,0,COUNTA(Unit_CFDAs!G$2:G$68000),1),$I1040)</f>
        <v>1</v>
      </c>
      <c r="Q1040" s="11">
        <f ca="1">COUNTIF(OFFSET(Unit_CFDAs!H$2,0,0,COUNTA(Unit_CFDAs!H$2:H$68000),1),$I1040)</f>
        <v>1</v>
      </c>
      <c r="R1040" s="11">
        <f ca="1">COUNTIF(OFFSET(Unit_CFDAs!I$2,0,0,COUNTA(Unit_CFDAs!I$2:I$68000),1),$I1040)</f>
        <v>0</v>
      </c>
      <c r="S1040" s="11">
        <f ca="1">COUNTIF(OFFSET(Unit_CFDAs!J$2,0,0,COUNTA(Unit_CFDAs!J$2:J$68000),1),$I1040)</f>
        <v>1</v>
      </c>
      <c r="T1040" s="11">
        <f ca="1">COUNTIF(OFFSET(Unit_CFDAs!K$2,0,0,COUNTA(Unit_CFDAs!K$2:K$68000),1),$I1040)</f>
        <v>0</v>
      </c>
      <c r="U1040" t="str">
        <f>INDEX('CFDA-Defs'!$C$2:$C$68000,MATCH(I1040,'CFDA-Defs'!$B$2:$B$68000))</f>
        <v>National Institutes Of Health, Department Of Health And Human Services</v>
      </c>
      <c r="V1040" t="str">
        <f>INDEX('CFDA-Defs'!$A$2:$A$68000,MATCH(I1040,'CFDA-Defs'!$B$2:$B$68000))</f>
        <v>Child Health and Human Development Extramural Research</v>
      </c>
    </row>
    <row r="1041" spans="1:22" x14ac:dyDescent="0.2">
      <c r="A1041" s="1">
        <v>40395</v>
      </c>
      <c r="B1041" s="1">
        <v>41523</v>
      </c>
      <c r="C1041" t="s">
        <v>8075</v>
      </c>
      <c r="D1041" t="s">
        <v>8076</v>
      </c>
      <c r="E1041" t="s">
        <v>5635</v>
      </c>
      <c r="G1041" t="s">
        <v>8077</v>
      </c>
      <c r="H1041" t="s">
        <v>8078</v>
      </c>
      <c r="I1041">
        <v>93.864999999999995</v>
      </c>
      <c r="J1041" s="8">
        <f ca="1">COUNTIF(OFFSET(Unit_CFDAs!A$2,0,0,COUNTA(Unit_CFDAs!A$2:A$68000),1),$I1041)</f>
        <v>0</v>
      </c>
      <c r="K1041" s="8">
        <f ca="1">COUNTIF(OFFSET(Unit_CFDAs!B$2,0,0,COUNTA(Unit_CFDAs!B$2:B$68000),1),$I1041)</f>
        <v>1</v>
      </c>
      <c r="L1041" s="8">
        <f ca="1">COUNTIF(OFFSET(Unit_CFDAs!C$2,0,0,COUNTA(Unit_CFDAs!C$2:C$68000),1),$I1041)</f>
        <v>1</v>
      </c>
      <c r="M1041" s="8">
        <f ca="1">COUNTIF(OFFSET(Unit_CFDAs!D$2,0,0,COUNTA(Unit_CFDAs!D$2:D$68000),1),$I1041)</f>
        <v>1</v>
      </c>
      <c r="N1041" s="8">
        <f ca="1">COUNTIF(OFFSET(Unit_CFDAs!E$2,0,0,COUNTA(Unit_CFDAs!E$2:E$68000),1),$I1041)</f>
        <v>0</v>
      </c>
      <c r="O1041" s="9">
        <f ca="1">COUNTIF(OFFSET(Unit_CFDAs!F$2,0,0,COUNTA(Unit_CFDAs!F$2:F$68000),1),$I1041)</f>
        <v>0</v>
      </c>
      <c r="P1041" s="11">
        <f ca="1">COUNTIF(OFFSET(Unit_CFDAs!G$2,0,0,COUNTA(Unit_CFDAs!G$2:G$68000),1),$I1041)</f>
        <v>1</v>
      </c>
      <c r="Q1041" s="11">
        <f ca="1">COUNTIF(OFFSET(Unit_CFDAs!H$2,0,0,COUNTA(Unit_CFDAs!H$2:H$68000),1),$I1041)</f>
        <v>1</v>
      </c>
      <c r="R1041" s="11">
        <f ca="1">COUNTIF(OFFSET(Unit_CFDAs!I$2,0,0,COUNTA(Unit_CFDAs!I$2:I$68000),1),$I1041)</f>
        <v>0</v>
      </c>
      <c r="S1041" s="11">
        <f ca="1">COUNTIF(OFFSET(Unit_CFDAs!J$2,0,0,COUNTA(Unit_CFDAs!J$2:J$68000),1),$I1041)</f>
        <v>1</v>
      </c>
      <c r="T1041" s="11">
        <f ca="1">COUNTIF(OFFSET(Unit_CFDAs!K$2,0,0,COUNTA(Unit_CFDAs!K$2:K$68000),1),$I1041)</f>
        <v>0</v>
      </c>
      <c r="U1041" t="str">
        <f>INDEX('CFDA-Defs'!$C$2:$C$68000,MATCH(I1041,'CFDA-Defs'!$B$2:$B$68000))</f>
        <v>National Institutes Of Health, Department Of Health And Human Services</v>
      </c>
      <c r="V1041" t="str">
        <f>INDEX('CFDA-Defs'!$A$2:$A$68000,MATCH(I1041,'CFDA-Defs'!$B$2:$B$68000))</f>
        <v>Child Health and Human Development Extramural Research</v>
      </c>
    </row>
    <row r="1042" spans="1:22" x14ac:dyDescent="0.2">
      <c r="A1042" s="1">
        <v>40395</v>
      </c>
      <c r="B1042" s="1">
        <v>41523</v>
      </c>
      <c r="C1042" t="s">
        <v>8079</v>
      </c>
      <c r="D1042" t="s">
        <v>8080</v>
      </c>
      <c r="E1042" t="s">
        <v>5633</v>
      </c>
      <c r="F1042">
        <v>50000</v>
      </c>
      <c r="G1042" t="s">
        <v>8077</v>
      </c>
      <c r="H1042" t="s">
        <v>8081</v>
      </c>
      <c r="I1042">
        <v>93.864999999999995</v>
      </c>
      <c r="J1042" s="8">
        <f ca="1">COUNTIF(OFFSET(Unit_CFDAs!A$2,0,0,COUNTA(Unit_CFDAs!A$2:A$68000),1),$I1042)</f>
        <v>0</v>
      </c>
      <c r="K1042" s="8">
        <f ca="1">COUNTIF(OFFSET(Unit_CFDAs!B$2,0,0,COUNTA(Unit_CFDAs!B$2:B$68000),1),$I1042)</f>
        <v>1</v>
      </c>
      <c r="L1042" s="8">
        <f ca="1">COUNTIF(OFFSET(Unit_CFDAs!C$2,0,0,COUNTA(Unit_CFDAs!C$2:C$68000),1),$I1042)</f>
        <v>1</v>
      </c>
      <c r="M1042" s="8">
        <f ca="1">COUNTIF(OFFSET(Unit_CFDAs!D$2,0,0,COUNTA(Unit_CFDAs!D$2:D$68000),1),$I1042)</f>
        <v>1</v>
      </c>
      <c r="N1042" s="8">
        <f ca="1">COUNTIF(OFFSET(Unit_CFDAs!E$2,0,0,COUNTA(Unit_CFDAs!E$2:E$68000),1),$I1042)</f>
        <v>0</v>
      </c>
      <c r="O1042" s="9">
        <f ca="1">COUNTIF(OFFSET(Unit_CFDAs!F$2,0,0,COUNTA(Unit_CFDAs!F$2:F$68000),1),$I1042)</f>
        <v>0</v>
      </c>
      <c r="P1042" s="11">
        <f ca="1">COUNTIF(OFFSET(Unit_CFDAs!G$2,0,0,COUNTA(Unit_CFDAs!G$2:G$68000),1),$I1042)</f>
        <v>1</v>
      </c>
      <c r="Q1042" s="11">
        <f ca="1">COUNTIF(OFFSET(Unit_CFDAs!H$2,0,0,COUNTA(Unit_CFDAs!H$2:H$68000),1),$I1042)</f>
        <v>1</v>
      </c>
      <c r="R1042" s="11">
        <f ca="1">COUNTIF(OFFSET(Unit_CFDAs!I$2,0,0,COUNTA(Unit_CFDAs!I$2:I$68000),1),$I1042)</f>
        <v>0</v>
      </c>
      <c r="S1042" s="11">
        <f ca="1">COUNTIF(OFFSET(Unit_CFDAs!J$2,0,0,COUNTA(Unit_CFDAs!J$2:J$68000),1),$I1042)</f>
        <v>1</v>
      </c>
      <c r="T1042" s="11">
        <f ca="1">COUNTIF(OFFSET(Unit_CFDAs!K$2,0,0,COUNTA(Unit_CFDAs!K$2:K$68000),1),$I1042)</f>
        <v>0</v>
      </c>
      <c r="U1042" t="str">
        <f>INDEX('CFDA-Defs'!$C$2:$C$68000,MATCH(I1042,'CFDA-Defs'!$B$2:$B$68000))</f>
        <v>National Institutes Of Health, Department Of Health And Human Services</v>
      </c>
      <c r="V1042" t="str">
        <f>INDEX('CFDA-Defs'!$A$2:$A$68000,MATCH(I1042,'CFDA-Defs'!$B$2:$B$68000))</f>
        <v>Child Health and Human Development Extramural Research</v>
      </c>
    </row>
    <row r="1043" spans="1:22" x14ac:dyDescent="0.2">
      <c r="A1043" s="1">
        <v>40395</v>
      </c>
      <c r="B1043" s="1">
        <v>41523</v>
      </c>
      <c r="C1043" t="s">
        <v>8082</v>
      </c>
      <c r="D1043" t="s">
        <v>8083</v>
      </c>
      <c r="E1043" t="s">
        <v>5633</v>
      </c>
      <c r="F1043">
        <v>0</v>
      </c>
      <c r="G1043" t="s">
        <v>8077</v>
      </c>
      <c r="H1043" t="s">
        <v>8084</v>
      </c>
      <c r="I1043">
        <v>93.864999999999995</v>
      </c>
      <c r="J1043" s="8">
        <f ca="1">COUNTIF(OFFSET(Unit_CFDAs!A$2,0,0,COUNTA(Unit_CFDAs!A$2:A$68000),1),$I1043)</f>
        <v>0</v>
      </c>
      <c r="K1043" s="8">
        <f ca="1">COUNTIF(OFFSET(Unit_CFDAs!B$2,0,0,COUNTA(Unit_CFDAs!B$2:B$68000),1),$I1043)</f>
        <v>1</v>
      </c>
      <c r="L1043" s="8">
        <f ca="1">COUNTIF(OFFSET(Unit_CFDAs!C$2,0,0,COUNTA(Unit_CFDAs!C$2:C$68000),1),$I1043)</f>
        <v>1</v>
      </c>
      <c r="M1043" s="8">
        <f ca="1">COUNTIF(OFFSET(Unit_CFDAs!D$2,0,0,COUNTA(Unit_CFDAs!D$2:D$68000),1),$I1043)</f>
        <v>1</v>
      </c>
      <c r="N1043" s="8">
        <f ca="1">COUNTIF(OFFSET(Unit_CFDAs!E$2,0,0,COUNTA(Unit_CFDAs!E$2:E$68000),1),$I1043)</f>
        <v>0</v>
      </c>
      <c r="O1043" s="9">
        <f ca="1">COUNTIF(OFFSET(Unit_CFDAs!F$2,0,0,COUNTA(Unit_CFDAs!F$2:F$68000),1),$I1043)</f>
        <v>0</v>
      </c>
      <c r="P1043" s="11">
        <f ca="1">COUNTIF(OFFSET(Unit_CFDAs!G$2,0,0,COUNTA(Unit_CFDAs!G$2:G$68000),1),$I1043)</f>
        <v>1</v>
      </c>
      <c r="Q1043" s="11">
        <f ca="1">COUNTIF(OFFSET(Unit_CFDAs!H$2,0,0,COUNTA(Unit_CFDAs!H$2:H$68000),1),$I1043)</f>
        <v>1</v>
      </c>
      <c r="R1043" s="11">
        <f ca="1">COUNTIF(OFFSET(Unit_CFDAs!I$2,0,0,COUNTA(Unit_CFDAs!I$2:I$68000),1),$I1043)</f>
        <v>0</v>
      </c>
      <c r="S1043" s="11">
        <f ca="1">COUNTIF(OFFSET(Unit_CFDAs!J$2,0,0,COUNTA(Unit_CFDAs!J$2:J$68000),1),$I1043)</f>
        <v>1</v>
      </c>
      <c r="T1043" s="11">
        <f ca="1">COUNTIF(OFFSET(Unit_CFDAs!K$2,0,0,COUNTA(Unit_CFDAs!K$2:K$68000),1),$I1043)</f>
        <v>0</v>
      </c>
      <c r="U1043" t="str">
        <f>INDEX('CFDA-Defs'!$C$2:$C$68000,MATCH(I1043,'CFDA-Defs'!$B$2:$B$68000))</f>
        <v>National Institutes Of Health, Department Of Health And Human Services</v>
      </c>
      <c r="V1043" t="str">
        <f>INDEX('CFDA-Defs'!$A$2:$A$68000,MATCH(I1043,'CFDA-Defs'!$B$2:$B$68000))</f>
        <v>Child Health and Human Development Extramural Research</v>
      </c>
    </row>
    <row r="1044" spans="1:22" x14ac:dyDescent="0.2">
      <c r="A1044" s="1">
        <v>40360</v>
      </c>
      <c r="B1044" s="1">
        <v>41523</v>
      </c>
      <c r="C1044" t="s">
        <v>8085</v>
      </c>
      <c r="D1044" t="s">
        <v>8086</v>
      </c>
      <c r="E1044" t="s">
        <v>5633</v>
      </c>
      <c r="F1044">
        <v>200000</v>
      </c>
      <c r="G1044" t="s">
        <v>8087</v>
      </c>
      <c r="H1044" t="s">
        <v>8088</v>
      </c>
      <c r="I1044">
        <v>93.864999999999995</v>
      </c>
      <c r="J1044" s="8">
        <f ca="1">COUNTIF(OFFSET(Unit_CFDAs!A$2,0,0,COUNTA(Unit_CFDAs!A$2:A$68000),1),$I1044)</f>
        <v>0</v>
      </c>
      <c r="K1044" s="8">
        <f ca="1">COUNTIF(OFFSET(Unit_CFDAs!B$2,0,0,COUNTA(Unit_CFDAs!B$2:B$68000),1),$I1044)</f>
        <v>1</v>
      </c>
      <c r="L1044" s="8">
        <f ca="1">COUNTIF(OFFSET(Unit_CFDAs!C$2,0,0,COUNTA(Unit_CFDAs!C$2:C$68000),1),$I1044)</f>
        <v>1</v>
      </c>
      <c r="M1044" s="8">
        <f ca="1">COUNTIF(OFFSET(Unit_CFDAs!D$2,0,0,COUNTA(Unit_CFDAs!D$2:D$68000),1),$I1044)</f>
        <v>1</v>
      </c>
      <c r="N1044" s="8">
        <f ca="1">COUNTIF(OFFSET(Unit_CFDAs!E$2,0,0,COUNTA(Unit_CFDAs!E$2:E$68000),1),$I1044)</f>
        <v>0</v>
      </c>
      <c r="O1044" s="9">
        <f ca="1">COUNTIF(OFFSET(Unit_CFDAs!F$2,0,0,COUNTA(Unit_CFDAs!F$2:F$68000),1),$I1044)</f>
        <v>0</v>
      </c>
      <c r="P1044" s="11">
        <f ca="1">COUNTIF(OFFSET(Unit_CFDAs!G$2,0,0,COUNTA(Unit_CFDAs!G$2:G$68000),1),$I1044)</f>
        <v>1</v>
      </c>
      <c r="Q1044" s="11">
        <f ca="1">COUNTIF(OFFSET(Unit_CFDAs!H$2,0,0,COUNTA(Unit_CFDAs!H$2:H$68000),1),$I1044)</f>
        <v>1</v>
      </c>
      <c r="R1044" s="11">
        <f ca="1">COUNTIF(OFFSET(Unit_CFDAs!I$2,0,0,COUNTA(Unit_CFDAs!I$2:I$68000),1),$I1044)</f>
        <v>0</v>
      </c>
      <c r="S1044" s="11">
        <f ca="1">COUNTIF(OFFSET(Unit_CFDAs!J$2,0,0,COUNTA(Unit_CFDAs!J$2:J$68000),1),$I1044)</f>
        <v>1</v>
      </c>
      <c r="T1044" s="11">
        <f ca="1">COUNTIF(OFFSET(Unit_CFDAs!K$2,0,0,COUNTA(Unit_CFDAs!K$2:K$68000),1),$I1044)</f>
        <v>0</v>
      </c>
      <c r="U1044" t="str">
        <f>INDEX('CFDA-Defs'!$C$2:$C$68000,MATCH(I1044,'CFDA-Defs'!$B$2:$B$68000))</f>
        <v>National Institutes Of Health, Department Of Health And Human Services</v>
      </c>
      <c r="V1044" t="str">
        <f>INDEX('CFDA-Defs'!$A$2:$A$68000,MATCH(I1044,'CFDA-Defs'!$B$2:$B$68000))</f>
        <v>Child Health and Human Development Extramural Research</v>
      </c>
    </row>
    <row r="1045" spans="1:22" x14ac:dyDescent="0.2">
      <c r="A1045" s="1">
        <v>40360</v>
      </c>
      <c r="B1045" s="1">
        <v>41523</v>
      </c>
      <c r="C1045" t="s">
        <v>8089</v>
      </c>
      <c r="D1045" t="s">
        <v>8090</v>
      </c>
      <c r="E1045" t="s">
        <v>5633</v>
      </c>
      <c r="F1045">
        <v>50000</v>
      </c>
      <c r="G1045" t="s">
        <v>8091</v>
      </c>
      <c r="H1045" t="s">
        <v>8092</v>
      </c>
      <c r="I1045">
        <v>93.864999999999995</v>
      </c>
      <c r="J1045" s="8">
        <f ca="1">COUNTIF(OFFSET(Unit_CFDAs!A$2,0,0,COUNTA(Unit_CFDAs!A$2:A$68000),1),$I1045)</f>
        <v>0</v>
      </c>
      <c r="K1045" s="8">
        <f ca="1">COUNTIF(OFFSET(Unit_CFDAs!B$2,0,0,COUNTA(Unit_CFDAs!B$2:B$68000),1),$I1045)</f>
        <v>1</v>
      </c>
      <c r="L1045" s="8">
        <f ca="1">COUNTIF(OFFSET(Unit_CFDAs!C$2,0,0,COUNTA(Unit_CFDAs!C$2:C$68000),1),$I1045)</f>
        <v>1</v>
      </c>
      <c r="M1045" s="8">
        <f ca="1">COUNTIF(OFFSET(Unit_CFDAs!D$2,0,0,COUNTA(Unit_CFDAs!D$2:D$68000),1),$I1045)</f>
        <v>1</v>
      </c>
      <c r="N1045" s="8">
        <f ca="1">COUNTIF(OFFSET(Unit_CFDAs!E$2,0,0,COUNTA(Unit_CFDAs!E$2:E$68000),1),$I1045)</f>
        <v>0</v>
      </c>
      <c r="O1045" s="9">
        <f ca="1">COUNTIF(OFFSET(Unit_CFDAs!F$2,0,0,COUNTA(Unit_CFDAs!F$2:F$68000),1),$I1045)</f>
        <v>0</v>
      </c>
      <c r="P1045" s="11">
        <f ca="1">COUNTIF(OFFSET(Unit_CFDAs!G$2,0,0,COUNTA(Unit_CFDAs!G$2:G$68000),1),$I1045)</f>
        <v>1</v>
      </c>
      <c r="Q1045" s="11">
        <f ca="1">COUNTIF(OFFSET(Unit_CFDAs!H$2,0,0,COUNTA(Unit_CFDAs!H$2:H$68000),1),$I1045)</f>
        <v>1</v>
      </c>
      <c r="R1045" s="11">
        <f ca="1">COUNTIF(OFFSET(Unit_CFDAs!I$2,0,0,COUNTA(Unit_CFDAs!I$2:I$68000),1),$I1045)</f>
        <v>0</v>
      </c>
      <c r="S1045" s="11">
        <f ca="1">COUNTIF(OFFSET(Unit_CFDAs!J$2,0,0,COUNTA(Unit_CFDAs!J$2:J$68000),1),$I1045)</f>
        <v>1</v>
      </c>
      <c r="T1045" s="11">
        <f ca="1">COUNTIF(OFFSET(Unit_CFDAs!K$2,0,0,COUNTA(Unit_CFDAs!K$2:K$68000),1),$I1045)</f>
        <v>0</v>
      </c>
      <c r="U1045" t="str">
        <f>INDEX('CFDA-Defs'!$C$2:$C$68000,MATCH(I1045,'CFDA-Defs'!$B$2:$B$68000))</f>
        <v>National Institutes Of Health, Department Of Health And Human Services</v>
      </c>
      <c r="V1045" t="str">
        <f>INDEX('CFDA-Defs'!$A$2:$A$68000,MATCH(I1045,'CFDA-Defs'!$B$2:$B$68000))</f>
        <v>Child Health and Human Development Extramural Research</v>
      </c>
    </row>
    <row r="1046" spans="1:22" x14ac:dyDescent="0.2">
      <c r="A1046" s="1">
        <v>40360</v>
      </c>
      <c r="B1046" s="1">
        <v>41523</v>
      </c>
      <c r="C1046" t="s">
        <v>8093</v>
      </c>
      <c r="D1046" t="s">
        <v>8094</v>
      </c>
      <c r="E1046" t="s">
        <v>5633</v>
      </c>
      <c r="G1046" t="s">
        <v>8095</v>
      </c>
      <c r="H1046" t="s">
        <v>8096</v>
      </c>
      <c r="I1046">
        <v>93.864999999999995</v>
      </c>
      <c r="J1046" s="8">
        <f ca="1">COUNTIF(OFFSET(Unit_CFDAs!A$2,0,0,COUNTA(Unit_CFDAs!A$2:A$68000),1),$I1046)</f>
        <v>0</v>
      </c>
      <c r="K1046" s="8">
        <f ca="1">COUNTIF(OFFSET(Unit_CFDAs!B$2,0,0,COUNTA(Unit_CFDAs!B$2:B$68000),1),$I1046)</f>
        <v>1</v>
      </c>
      <c r="L1046" s="8">
        <f ca="1">COUNTIF(OFFSET(Unit_CFDAs!C$2,0,0,COUNTA(Unit_CFDAs!C$2:C$68000),1),$I1046)</f>
        <v>1</v>
      </c>
      <c r="M1046" s="8">
        <f ca="1">COUNTIF(OFFSET(Unit_CFDAs!D$2,0,0,COUNTA(Unit_CFDAs!D$2:D$68000),1),$I1046)</f>
        <v>1</v>
      </c>
      <c r="N1046" s="8">
        <f ca="1">COUNTIF(OFFSET(Unit_CFDAs!E$2,0,0,COUNTA(Unit_CFDAs!E$2:E$68000),1),$I1046)</f>
        <v>0</v>
      </c>
      <c r="O1046" s="9">
        <f ca="1">COUNTIF(OFFSET(Unit_CFDAs!F$2,0,0,COUNTA(Unit_CFDAs!F$2:F$68000),1),$I1046)</f>
        <v>0</v>
      </c>
      <c r="P1046" s="11">
        <f ca="1">COUNTIF(OFFSET(Unit_CFDAs!G$2,0,0,COUNTA(Unit_CFDAs!G$2:G$68000),1),$I1046)</f>
        <v>1</v>
      </c>
      <c r="Q1046" s="11">
        <f ca="1">COUNTIF(OFFSET(Unit_CFDAs!H$2,0,0,COUNTA(Unit_CFDAs!H$2:H$68000),1),$I1046)</f>
        <v>1</v>
      </c>
      <c r="R1046" s="11">
        <f ca="1">COUNTIF(OFFSET(Unit_CFDAs!I$2,0,0,COUNTA(Unit_CFDAs!I$2:I$68000),1),$I1046)</f>
        <v>0</v>
      </c>
      <c r="S1046" s="11">
        <f ca="1">COUNTIF(OFFSET(Unit_CFDAs!J$2,0,0,COUNTA(Unit_CFDAs!J$2:J$68000),1),$I1046)</f>
        <v>1</v>
      </c>
      <c r="T1046" s="11">
        <f ca="1">COUNTIF(OFFSET(Unit_CFDAs!K$2,0,0,COUNTA(Unit_CFDAs!K$2:K$68000),1),$I1046)</f>
        <v>0</v>
      </c>
      <c r="U1046" t="str">
        <f>INDEX('CFDA-Defs'!$C$2:$C$68000,MATCH(I1046,'CFDA-Defs'!$B$2:$B$68000))</f>
        <v>National Institutes Of Health, Department Of Health And Human Services</v>
      </c>
      <c r="V1046" t="str">
        <f>INDEX('CFDA-Defs'!$A$2:$A$68000,MATCH(I1046,'CFDA-Defs'!$B$2:$B$68000))</f>
        <v>Child Health and Human Development Extramural Research</v>
      </c>
    </row>
    <row r="1047" spans="1:22" x14ac:dyDescent="0.2">
      <c r="A1047" s="1">
        <v>40123</v>
      </c>
      <c r="B1047" s="1">
        <v>41400</v>
      </c>
      <c r="C1047" t="s">
        <v>8097</v>
      </c>
      <c r="D1047" t="s">
        <v>8098</v>
      </c>
      <c r="E1047" t="s">
        <v>5633</v>
      </c>
      <c r="G1047" t="s">
        <v>8099</v>
      </c>
      <c r="H1047" t="s">
        <v>8100</v>
      </c>
      <c r="I1047">
        <v>93.864999999999995</v>
      </c>
      <c r="J1047" s="8">
        <f ca="1">COUNTIF(OFFSET(Unit_CFDAs!A$2,0,0,COUNTA(Unit_CFDAs!A$2:A$68000),1),$I1047)</f>
        <v>0</v>
      </c>
      <c r="K1047" s="8">
        <f ca="1">COUNTIF(OFFSET(Unit_CFDAs!B$2,0,0,COUNTA(Unit_CFDAs!B$2:B$68000),1),$I1047)</f>
        <v>1</v>
      </c>
      <c r="L1047" s="8">
        <f ca="1">COUNTIF(OFFSET(Unit_CFDAs!C$2,0,0,COUNTA(Unit_CFDAs!C$2:C$68000),1),$I1047)</f>
        <v>1</v>
      </c>
      <c r="M1047" s="8">
        <f ca="1">COUNTIF(OFFSET(Unit_CFDAs!D$2,0,0,COUNTA(Unit_CFDAs!D$2:D$68000),1),$I1047)</f>
        <v>1</v>
      </c>
      <c r="N1047" s="8">
        <f ca="1">COUNTIF(OFFSET(Unit_CFDAs!E$2,0,0,COUNTA(Unit_CFDAs!E$2:E$68000),1),$I1047)</f>
        <v>0</v>
      </c>
      <c r="O1047" s="9">
        <f ca="1">COUNTIF(OFFSET(Unit_CFDAs!F$2,0,0,COUNTA(Unit_CFDAs!F$2:F$68000),1),$I1047)</f>
        <v>0</v>
      </c>
      <c r="P1047" s="11">
        <f ca="1">COUNTIF(OFFSET(Unit_CFDAs!G$2,0,0,COUNTA(Unit_CFDAs!G$2:G$68000),1),$I1047)</f>
        <v>1</v>
      </c>
      <c r="Q1047" s="11">
        <f ca="1">COUNTIF(OFFSET(Unit_CFDAs!H$2,0,0,COUNTA(Unit_CFDAs!H$2:H$68000),1),$I1047)</f>
        <v>1</v>
      </c>
      <c r="R1047" s="11">
        <f ca="1">COUNTIF(OFFSET(Unit_CFDAs!I$2,0,0,COUNTA(Unit_CFDAs!I$2:I$68000),1),$I1047)</f>
        <v>0</v>
      </c>
      <c r="S1047" s="11">
        <f ca="1">COUNTIF(OFFSET(Unit_CFDAs!J$2,0,0,COUNTA(Unit_CFDAs!J$2:J$68000),1),$I1047)</f>
        <v>1</v>
      </c>
      <c r="T1047" s="11">
        <f ca="1">COUNTIF(OFFSET(Unit_CFDAs!K$2,0,0,COUNTA(Unit_CFDAs!K$2:K$68000),1),$I1047)</f>
        <v>0</v>
      </c>
      <c r="U1047" t="str">
        <f>INDEX('CFDA-Defs'!$C$2:$C$68000,MATCH(I1047,'CFDA-Defs'!$B$2:$B$68000))</f>
        <v>National Institutes Of Health, Department Of Health And Human Services</v>
      </c>
      <c r="V1047" t="str">
        <f>INDEX('CFDA-Defs'!$A$2:$A$68000,MATCH(I1047,'CFDA-Defs'!$B$2:$B$68000))</f>
        <v>Child Health and Human Development Extramural Research</v>
      </c>
    </row>
    <row r="1048" spans="1:22" x14ac:dyDescent="0.2">
      <c r="A1048" s="1">
        <v>41342</v>
      </c>
      <c r="B1048" s="1">
        <v>42496</v>
      </c>
      <c r="C1048" t="s">
        <v>9895</v>
      </c>
      <c r="D1048" t="s">
        <v>9896</v>
      </c>
      <c r="E1048" t="s">
        <v>5633</v>
      </c>
      <c r="G1048" t="s">
        <v>9897</v>
      </c>
      <c r="H1048" t="s">
        <v>9898</v>
      </c>
      <c r="I1048">
        <v>93.866</v>
      </c>
      <c r="J1048" s="8">
        <f ca="1">COUNTIF(OFFSET(Unit_CFDAs!A$2,0,0,COUNTA(Unit_CFDAs!A$2:A$68000),1),$I1048)</f>
        <v>1</v>
      </c>
      <c r="K1048" s="8">
        <f ca="1">COUNTIF(OFFSET(Unit_CFDAs!B$2,0,0,COUNTA(Unit_CFDAs!B$2:B$68000),1),$I1048)</f>
        <v>0</v>
      </c>
      <c r="L1048" s="8">
        <f ca="1">COUNTIF(OFFSET(Unit_CFDAs!C$2,0,0,COUNTA(Unit_CFDAs!C$2:C$68000),1),$I1048)</f>
        <v>1</v>
      </c>
      <c r="M1048" s="8">
        <f ca="1">COUNTIF(OFFSET(Unit_CFDAs!D$2,0,0,COUNTA(Unit_CFDAs!D$2:D$68000),1),$I1048)</f>
        <v>1</v>
      </c>
      <c r="N1048" s="8">
        <f ca="1">COUNTIF(OFFSET(Unit_CFDAs!E$2,0,0,COUNTA(Unit_CFDAs!E$2:E$68000),1),$I1048)</f>
        <v>0</v>
      </c>
      <c r="O1048" s="9">
        <f ca="1">COUNTIF(OFFSET(Unit_CFDAs!F$2,0,0,COUNTA(Unit_CFDAs!F$2:F$68000),1),$I1048)</f>
        <v>2</v>
      </c>
      <c r="P1048" s="11">
        <f ca="1">COUNTIF(OFFSET(Unit_CFDAs!G$2,0,0,COUNTA(Unit_CFDAs!G$2:G$68000),1),$I1048)</f>
        <v>0</v>
      </c>
      <c r="Q1048" s="11">
        <f ca="1">COUNTIF(OFFSET(Unit_CFDAs!H$2,0,0,COUNTA(Unit_CFDAs!H$2:H$68000),1),$I1048)</f>
        <v>0</v>
      </c>
      <c r="R1048" s="11">
        <f ca="1">COUNTIF(OFFSET(Unit_CFDAs!I$2,0,0,COUNTA(Unit_CFDAs!I$2:I$68000),1),$I1048)</f>
        <v>1</v>
      </c>
      <c r="S1048" s="11">
        <f ca="1">COUNTIF(OFFSET(Unit_CFDAs!J$2,0,0,COUNTA(Unit_CFDAs!J$2:J$68000),1),$I1048)</f>
        <v>1</v>
      </c>
      <c r="T1048" s="11">
        <f ca="1">COUNTIF(OFFSET(Unit_CFDAs!K$2,0,0,COUNTA(Unit_CFDAs!K$2:K$68000),1),$I1048)</f>
        <v>0</v>
      </c>
      <c r="U1048" t="str">
        <f>INDEX('CFDA-Defs'!$C$2:$C$68000,MATCH(I1048,'CFDA-Defs'!$B$2:$B$68000))</f>
        <v>National Institutes Of Health, Department Of Health And Human Services</v>
      </c>
      <c r="V1048" t="str">
        <f>INDEX('CFDA-Defs'!$A$2:$A$68000,MATCH(I1048,'CFDA-Defs'!$B$2:$B$68000))</f>
        <v>Aging Research</v>
      </c>
    </row>
    <row r="1049" spans="1:22" x14ac:dyDescent="0.2">
      <c r="A1049" s="1">
        <v>41332</v>
      </c>
      <c r="B1049" s="1">
        <v>41409</v>
      </c>
      <c r="C1049" t="s">
        <v>9891</v>
      </c>
      <c r="D1049" t="s">
        <v>9892</v>
      </c>
      <c r="E1049" t="s">
        <v>5633</v>
      </c>
      <c r="G1049" t="s">
        <v>9893</v>
      </c>
      <c r="H1049" t="s">
        <v>9894</v>
      </c>
      <c r="I1049">
        <v>93.866</v>
      </c>
      <c r="J1049" s="8">
        <f ca="1">COUNTIF(OFFSET(Unit_CFDAs!A$2,0,0,COUNTA(Unit_CFDAs!A$2:A$68000),1),$I1049)</f>
        <v>1</v>
      </c>
      <c r="K1049" s="8">
        <f ca="1">COUNTIF(OFFSET(Unit_CFDAs!B$2,0,0,COUNTA(Unit_CFDAs!B$2:B$68000),1),$I1049)</f>
        <v>0</v>
      </c>
      <c r="L1049" s="8">
        <f ca="1">COUNTIF(OFFSET(Unit_CFDAs!C$2,0,0,COUNTA(Unit_CFDAs!C$2:C$68000),1),$I1049)</f>
        <v>1</v>
      </c>
      <c r="M1049" s="8">
        <f ca="1">COUNTIF(OFFSET(Unit_CFDAs!D$2,0,0,COUNTA(Unit_CFDAs!D$2:D$68000),1),$I1049)</f>
        <v>1</v>
      </c>
      <c r="N1049" s="8">
        <f ca="1">COUNTIF(OFFSET(Unit_CFDAs!E$2,0,0,COUNTA(Unit_CFDAs!E$2:E$68000),1),$I1049)</f>
        <v>0</v>
      </c>
      <c r="O1049" s="9">
        <f ca="1">COUNTIF(OFFSET(Unit_CFDAs!F$2,0,0,COUNTA(Unit_CFDAs!F$2:F$68000),1),$I1049)</f>
        <v>2</v>
      </c>
      <c r="P1049" s="11">
        <f ca="1">COUNTIF(OFFSET(Unit_CFDAs!G$2,0,0,COUNTA(Unit_CFDAs!G$2:G$68000),1),$I1049)</f>
        <v>0</v>
      </c>
      <c r="Q1049" s="11">
        <f ca="1">COUNTIF(OFFSET(Unit_CFDAs!H$2,0,0,COUNTA(Unit_CFDAs!H$2:H$68000),1),$I1049)</f>
        <v>0</v>
      </c>
      <c r="R1049" s="11">
        <f ca="1">COUNTIF(OFFSET(Unit_CFDAs!I$2,0,0,COUNTA(Unit_CFDAs!I$2:I$68000),1),$I1049)</f>
        <v>1</v>
      </c>
      <c r="S1049" s="11">
        <f ca="1">COUNTIF(OFFSET(Unit_CFDAs!J$2,0,0,COUNTA(Unit_CFDAs!J$2:J$68000),1),$I1049)</f>
        <v>1</v>
      </c>
      <c r="T1049" s="11">
        <f ca="1">COUNTIF(OFFSET(Unit_CFDAs!K$2,0,0,COUNTA(Unit_CFDAs!K$2:K$68000),1),$I1049)</f>
        <v>0</v>
      </c>
      <c r="U1049" t="str">
        <f>INDEX('CFDA-Defs'!$C$2:$C$68000,MATCH(I1049,'CFDA-Defs'!$B$2:$B$68000))</f>
        <v>National Institutes Of Health, Department Of Health And Human Services</v>
      </c>
      <c r="V1049" t="str">
        <f>INDEX('CFDA-Defs'!$A$2:$A$68000,MATCH(I1049,'CFDA-Defs'!$B$2:$B$68000))</f>
        <v>Aging Research</v>
      </c>
    </row>
    <row r="1050" spans="1:22" x14ac:dyDescent="0.2">
      <c r="A1050" s="1">
        <v>41317</v>
      </c>
      <c r="B1050" s="1">
        <v>41396</v>
      </c>
      <c r="C1050" t="s">
        <v>8987</v>
      </c>
      <c r="D1050" t="s">
        <v>8988</v>
      </c>
      <c r="E1050" t="s">
        <v>5633</v>
      </c>
      <c r="F1050">
        <v>45500</v>
      </c>
      <c r="G1050" t="s">
        <v>8989</v>
      </c>
      <c r="H1050" t="s">
        <v>8990</v>
      </c>
      <c r="I1050">
        <v>93.866</v>
      </c>
      <c r="J1050" s="8">
        <f ca="1">COUNTIF(OFFSET(Unit_CFDAs!A$2,0,0,COUNTA(Unit_CFDAs!A$2:A$68000),1),$I1050)</f>
        <v>1</v>
      </c>
      <c r="K1050" s="8">
        <f ca="1">COUNTIF(OFFSET(Unit_CFDAs!B$2,0,0,COUNTA(Unit_CFDAs!B$2:B$68000),1),$I1050)</f>
        <v>0</v>
      </c>
      <c r="L1050" s="8">
        <f ca="1">COUNTIF(OFFSET(Unit_CFDAs!C$2,0,0,COUNTA(Unit_CFDAs!C$2:C$68000),1),$I1050)</f>
        <v>1</v>
      </c>
      <c r="M1050" s="8">
        <f ca="1">COUNTIF(OFFSET(Unit_CFDAs!D$2,0,0,COUNTA(Unit_CFDAs!D$2:D$68000),1),$I1050)</f>
        <v>1</v>
      </c>
      <c r="N1050" s="8">
        <f ca="1">COUNTIF(OFFSET(Unit_CFDAs!E$2,0,0,COUNTA(Unit_CFDAs!E$2:E$68000),1),$I1050)</f>
        <v>0</v>
      </c>
      <c r="O1050" s="9">
        <f ca="1">COUNTIF(OFFSET(Unit_CFDAs!F$2,0,0,COUNTA(Unit_CFDAs!F$2:F$68000),1),$I1050)</f>
        <v>2</v>
      </c>
      <c r="P1050" s="11">
        <f ca="1">COUNTIF(OFFSET(Unit_CFDAs!G$2,0,0,COUNTA(Unit_CFDAs!G$2:G$68000),1),$I1050)</f>
        <v>0</v>
      </c>
      <c r="Q1050" s="11">
        <f ca="1">COUNTIF(OFFSET(Unit_CFDAs!H$2,0,0,COUNTA(Unit_CFDAs!H$2:H$68000),1),$I1050)</f>
        <v>0</v>
      </c>
      <c r="R1050" s="11">
        <f ca="1">COUNTIF(OFFSET(Unit_CFDAs!I$2,0,0,COUNTA(Unit_CFDAs!I$2:I$68000),1),$I1050)</f>
        <v>1</v>
      </c>
      <c r="S1050" s="11">
        <f ca="1">COUNTIF(OFFSET(Unit_CFDAs!J$2,0,0,COUNTA(Unit_CFDAs!J$2:J$68000),1),$I1050)</f>
        <v>1</v>
      </c>
      <c r="T1050" s="11">
        <f ca="1">COUNTIF(OFFSET(Unit_CFDAs!K$2,0,0,COUNTA(Unit_CFDAs!K$2:K$68000),1),$I1050)</f>
        <v>0</v>
      </c>
      <c r="U1050" t="str">
        <f>INDEX('CFDA-Defs'!$C$2:$C$68000,MATCH(I1050,'CFDA-Defs'!$B$2:$B$68000))</f>
        <v>National Institutes Of Health, Department Of Health And Human Services</v>
      </c>
      <c r="V1050" t="str">
        <f>INDEX('CFDA-Defs'!$A$2:$A$68000,MATCH(I1050,'CFDA-Defs'!$B$2:$B$68000))</f>
        <v>Aging Research</v>
      </c>
    </row>
    <row r="1051" spans="1:22" x14ac:dyDescent="0.2">
      <c r="A1051" s="1">
        <v>41291</v>
      </c>
      <c r="B1051" s="1">
        <v>42444</v>
      </c>
      <c r="C1051" t="s">
        <v>8983</v>
      </c>
      <c r="D1051" t="s">
        <v>8984</v>
      </c>
      <c r="E1051" t="s">
        <v>5633</v>
      </c>
      <c r="F1051">
        <v>100000</v>
      </c>
      <c r="G1051" t="s">
        <v>8985</v>
      </c>
      <c r="H1051" t="s">
        <v>8986</v>
      </c>
      <c r="I1051">
        <v>93.866</v>
      </c>
      <c r="J1051" s="8">
        <f ca="1">COUNTIF(OFFSET(Unit_CFDAs!A$2,0,0,COUNTA(Unit_CFDAs!A$2:A$68000),1),$I1051)</f>
        <v>1</v>
      </c>
      <c r="K1051" s="8">
        <f ca="1">COUNTIF(OFFSET(Unit_CFDAs!B$2,0,0,COUNTA(Unit_CFDAs!B$2:B$68000),1),$I1051)</f>
        <v>0</v>
      </c>
      <c r="L1051" s="8">
        <f ca="1">COUNTIF(OFFSET(Unit_CFDAs!C$2,0,0,COUNTA(Unit_CFDAs!C$2:C$68000),1),$I1051)</f>
        <v>1</v>
      </c>
      <c r="M1051" s="8">
        <f ca="1">COUNTIF(OFFSET(Unit_CFDAs!D$2,0,0,COUNTA(Unit_CFDAs!D$2:D$68000),1),$I1051)</f>
        <v>1</v>
      </c>
      <c r="N1051" s="8">
        <f ca="1">COUNTIF(OFFSET(Unit_CFDAs!E$2,0,0,COUNTA(Unit_CFDAs!E$2:E$68000),1),$I1051)</f>
        <v>0</v>
      </c>
      <c r="O1051" s="9">
        <f ca="1">COUNTIF(OFFSET(Unit_CFDAs!F$2,0,0,COUNTA(Unit_CFDAs!F$2:F$68000),1),$I1051)</f>
        <v>2</v>
      </c>
      <c r="P1051" s="11">
        <f ca="1">COUNTIF(OFFSET(Unit_CFDAs!G$2,0,0,COUNTA(Unit_CFDAs!G$2:G$68000),1),$I1051)</f>
        <v>0</v>
      </c>
      <c r="Q1051" s="11">
        <f ca="1">COUNTIF(OFFSET(Unit_CFDAs!H$2,0,0,COUNTA(Unit_CFDAs!H$2:H$68000),1),$I1051)</f>
        <v>0</v>
      </c>
      <c r="R1051" s="11">
        <f ca="1">COUNTIF(OFFSET(Unit_CFDAs!I$2,0,0,COUNTA(Unit_CFDAs!I$2:I$68000),1),$I1051)</f>
        <v>1</v>
      </c>
      <c r="S1051" s="11">
        <f ca="1">COUNTIF(OFFSET(Unit_CFDAs!J$2,0,0,COUNTA(Unit_CFDAs!J$2:J$68000),1),$I1051)</f>
        <v>1</v>
      </c>
      <c r="T1051" s="11">
        <f ca="1">COUNTIF(OFFSET(Unit_CFDAs!K$2,0,0,COUNTA(Unit_CFDAs!K$2:K$68000),1),$I1051)</f>
        <v>0</v>
      </c>
      <c r="U1051" t="str">
        <f>INDEX('CFDA-Defs'!$C$2:$C$68000,MATCH(I1051,'CFDA-Defs'!$B$2:$B$68000))</f>
        <v>National Institutes Of Health, Department Of Health And Human Services</v>
      </c>
      <c r="V1051" t="str">
        <f>INDEX('CFDA-Defs'!$A$2:$A$68000,MATCH(I1051,'CFDA-Defs'!$B$2:$B$68000))</f>
        <v>Aging Research</v>
      </c>
    </row>
    <row r="1052" spans="1:22" x14ac:dyDescent="0.2">
      <c r="A1052" s="1">
        <v>41291</v>
      </c>
      <c r="B1052" s="1">
        <v>42433</v>
      </c>
      <c r="C1052" t="s">
        <v>8979</v>
      </c>
      <c r="D1052" t="s">
        <v>8980</v>
      </c>
      <c r="E1052" t="s">
        <v>5633</v>
      </c>
      <c r="G1052" t="s">
        <v>8981</v>
      </c>
      <c r="H1052" t="s">
        <v>8982</v>
      </c>
      <c r="I1052">
        <v>93.866</v>
      </c>
      <c r="J1052" s="8">
        <f ca="1">COUNTIF(OFFSET(Unit_CFDAs!A$2,0,0,COUNTA(Unit_CFDAs!A$2:A$68000),1),$I1052)</f>
        <v>1</v>
      </c>
      <c r="K1052" s="8">
        <f ca="1">COUNTIF(OFFSET(Unit_CFDAs!B$2,0,0,COUNTA(Unit_CFDAs!B$2:B$68000),1),$I1052)</f>
        <v>0</v>
      </c>
      <c r="L1052" s="8">
        <f ca="1">COUNTIF(OFFSET(Unit_CFDAs!C$2,0,0,COUNTA(Unit_CFDAs!C$2:C$68000),1),$I1052)</f>
        <v>1</v>
      </c>
      <c r="M1052" s="8">
        <f ca="1">COUNTIF(OFFSET(Unit_CFDAs!D$2,0,0,COUNTA(Unit_CFDAs!D$2:D$68000),1),$I1052)</f>
        <v>1</v>
      </c>
      <c r="N1052" s="8">
        <f ca="1">COUNTIF(OFFSET(Unit_CFDAs!E$2,0,0,COUNTA(Unit_CFDAs!E$2:E$68000),1),$I1052)</f>
        <v>0</v>
      </c>
      <c r="O1052" s="9">
        <f ca="1">COUNTIF(OFFSET(Unit_CFDAs!F$2,0,0,COUNTA(Unit_CFDAs!F$2:F$68000),1),$I1052)</f>
        <v>2</v>
      </c>
      <c r="P1052" s="11">
        <f ca="1">COUNTIF(OFFSET(Unit_CFDAs!G$2,0,0,COUNTA(Unit_CFDAs!G$2:G$68000),1),$I1052)</f>
        <v>0</v>
      </c>
      <c r="Q1052" s="11">
        <f ca="1">COUNTIF(OFFSET(Unit_CFDAs!H$2,0,0,COUNTA(Unit_CFDAs!H$2:H$68000),1),$I1052)</f>
        <v>0</v>
      </c>
      <c r="R1052" s="11">
        <f ca="1">COUNTIF(OFFSET(Unit_CFDAs!I$2,0,0,COUNTA(Unit_CFDAs!I$2:I$68000),1),$I1052)</f>
        <v>1</v>
      </c>
      <c r="S1052" s="11">
        <f ca="1">COUNTIF(OFFSET(Unit_CFDAs!J$2,0,0,COUNTA(Unit_CFDAs!J$2:J$68000),1),$I1052)</f>
        <v>1</v>
      </c>
      <c r="T1052" s="11">
        <f ca="1">COUNTIF(OFFSET(Unit_CFDAs!K$2,0,0,COUNTA(Unit_CFDAs!K$2:K$68000),1),$I1052)</f>
        <v>0</v>
      </c>
      <c r="U1052" t="str">
        <f>INDEX('CFDA-Defs'!$C$2:$C$68000,MATCH(I1052,'CFDA-Defs'!$B$2:$B$68000))</f>
        <v>National Institutes Of Health, Department Of Health And Human Services</v>
      </c>
      <c r="V1052" t="str">
        <f>INDEX('CFDA-Defs'!$A$2:$A$68000,MATCH(I1052,'CFDA-Defs'!$B$2:$B$68000))</f>
        <v>Aging Research</v>
      </c>
    </row>
    <row r="1053" spans="1:22" x14ac:dyDescent="0.2">
      <c r="A1053" s="1">
        <v>41258</v>
      </c>
      <c r="B1053" s="1">
        <v>42496</v>
      </c>
      <c r="C1053" t="s">
        <v>9439</v>
      </c>
      <c r="D1053" t="s">
        <v>9440</v>
      </c>
      <c r="E1053" t="s">
        <v>5633</v>
      </c>
      <c r="G1053" t="s">
        <v>9441</v>
      </c>
      <c r="H1053" t="s">
        <v>9442</v>
      </c>
      <c r="I1053">
        <v>93.866</v>
      </c>
      <c r="J1053" s="8">
        <f ca="1">COUNTIF(OFFSET(Unit_CFDAs!A$2,0,0,COUNTA(Unit_CFDAs!A$2:A$68000),1),$I1053)</f>
        <v>1</v>
      </c>
      <c r="K1053" s="8">
        <f ca="1">COUNTIF(OFFSET(Unit_CFDAs!B$2,0,0,COUNTA(Unit_CFDAs!B$2:B$68000),1),$I1053)</f>
        <v>0</v>
      </c>
      <c r="L1053" s="8">
        <f ca="1">COUNTIF(OFFSET(Unit_CFDAs!C$2,0,0,COUNTA(Unit_CFDAs!C$2:C$68000),1),$I1053)</f>
        <v>1</v>
      </c>
      <c r="M1053" s="8">
        <f ca="1">COUNTIF(OFFSET(Unit_CFDAs!D$2,0,0,COUNTA(Unit_CFDAs!D$2:D$68000),1),$I1053)</f>
        <v>1</v>
      </c>
      <c r="N1053" s="8">
        <f ca="1">COUNTIF(OFFSET(Unit_CFDAs!E$2,0,0,COUNTA(Unit_CFDAs!E$2:E$68000),1),$I1053)</f>
        <v>0</v>
      </c>
      <c r="O1053" s="9">
        <f ca="1">COUNTIF(OFFSET(Unit_CFDAs!F$2,0,0,COUNTA(Unit_CFDAs!F$2:F$68000),1),$I1053)</f>
        <v>2</v>
      </c>
      <c r="P1053" s="11">
        <f ca="1">COUNTIF(OFFSET(Unit_CFDAs!G$2,0,0,COUNTA(Unit_CFDAs!G$2:G$68000),1),$I1053)</f>
        <v>0</v>
      </c>
      <c r="Q1053" s="11">
        <f ca="1">COUNTIF(OFFSET(Unit_CFDAs!H$2,0,0,COUNTA(Unit_CFDAs!H$2:H$68000),1),$I1053)</f>
        <v>0</v>
      </c>
      <c r="R1053" s="11">
        <f ca="1">COUNTIF(OFFSET(Unit_CFDAs!I$2,0,0,COUNTA(Unit_CFDAs!I$2:I$68000),1),$I1053)</f>
        <v>1</v>
      </c>
      <c r="S1053" s="11">
        <f ca="1">COUNTIF(OFFSET(Unit_CFDAs!J$2,0,0,COUNTA(Unit_CFDAs!J$2:J$68000),1),$I1053)</f>
        <v>1</v>
      </c>
      <c r="T1053" s="11">
        <f ca="1">COUNTIF(OFFSET(Unit_CFDAs!K$2,0,0,COUNTA(Unit_CFDAs!K$2:K$68000),1),$I1053)</f>
        <v>0</v>
      </c>
      <c r="U1053" t="str">
        <f>INDEX('CFDA-Defs'!$C$2:$C$68000,MATCH(I1053,'CFDA-Defs'!$B$2:$B$68000))</f>
        <v>National Institutes Of Health, Department Of Health And Human Services</v>
      </c>
      <c r="V1053" t="str">
        <f>INDEX('CFDA-Defs'!$A$2:$A$68000,MATCH(I1053,'CFDA-Defs'!$B$2:$B$68000))</f>
        <v>Aging Research</v>
      </c>
    </row>
    <row r="1054" spans="1:22" x14ac:dyDescent="0.2">
      <c r="A1054" s="1">
        <v>41257</v>
      </c>
      <c r="B1054" s="1">
        <v>42496</v>
      </c>
      <c r="C1054" t="s">
        <v>9443</v>
      </c>
      <c r="D1054" t="s">
        <v>9444</v>
      </c>
      <c r="E1054" t="s">
        <v>5633</v>
      </c>
      <c r="F1054">
        <v>200000</v>
      </c>
      <c r="G1054" t="s">
        <v>9445</v>
      </c>
      <c r="H1054" t="s">
        <v>9446</v>
      </c>
      <c r="I1054">
        <v>93.866</v>
      </c>
      <c r="J1054" s="8">
        <f ca="1">COUNTIF(OFFSET(Unit_CFDAs!A$2,0,0,COUNTA(Unit_CFDAs!A$2:A$68000),1),$I1054)</f>
        <v>1</v>
      </c>
      <c r="K1054" s="8">
        <f ca="1">COUNTIF(OFFSET(Unit_CFDAs!B$2,0,0,COUNTA(Unit_CFDAs!B$2:B$68000),1),$I1054)</f>
        <v>0</v>
      </c>
      <c r="L1054" s="8">
        <f ca="1">COUNTIF(OFFSET(Unit_CFDAs!C$2,0,0,COUNTA(Unit_CFDAs!C$2:C$68000),1),$I1054)</f>
        <v>1</v>
      </c>
      <c r="M1054" s="8">
        <f ca="1">COUNTIF(OFFSET(Unit_CFDAs!D$2,0,0,COUNTA(Unit_CFDAs!D$2:D$68000),1),$I1054)</f>
        <v>1</v>
      </c>
      <c r="N1054" s="8">
        <f ca="1">COUNTIF(OFFSET(Unit_CFDAs!E$2,0,0,COUNTA(Unit_CFDAs!E$2:E$68000),1),$I1054)</f>
        <v>0</v>
      </c>
      <c r="O1054" s="9">
        <f ca="1">COUNTIF(OFFSET(Unit_CFDAs!F$2,0,0,COUNTA(Unit_CFDAs!F$2:F$68000),1),$I1054)</f>
        <v>2</v>
      </c>
      <c r="P1054" s="11">
        <f ca="1">COUNTIF(OFFSET(Unit_CFDAs!G$2,0,0,COUNTA(Unit_CFDAs!G$2:G$68000),1),$I1054)</f>
        <v>0</v>
      </c>
      <c r="Q1054" s="11">
        <f ca="1">COUNTIF(OFFSET(Unit_CFDAs!H$2,0,0,COUNTA(Unit_CFDAs!H$2:H$68000),1),$I1054)</f>
        <v>0</v>
      </c>
      <c r="R1054" s="11">
        <f ca="1">COUNTIF(OFFSET(Unit_CFDAs!I$2,0,0,COUNTA(Unit_CFDAs!I$2:I$68000),1),$I1054)</f>
        <v>1</v>
      </c>
      <c r="S1054" s="11">
        <f ca="1">COUNTIF(OFFSET(Unit_CFDAs!J$2,0,0,COUNTA(Unit_CFDAs!J$2:J$68000),1),$I1054)</f>
        <v>1</v>
      </c>
      <c r="T1054" s="11">
        <f ca="1">COUNTIF(OFFSET(Unit_CFDAs!K$2,0,0,COUNTA(Unit_CFDAs!K$2:K$68000),1),$I1054)</f>
        <v>0</v>
      </c>
      <c r="U1054" t="str">
        <f>INDEX('CFDA-Defs'!$C$2:$C$68000,MATCH(I1054,'CFDA-Defs'!$B$2:$B$68000))</f>
        <v>National Institutes Of Health, Department Of Health And Human Services</v>
      </c>
      <c r="V1054" t="str">
        <f>INDEX('CFDA-Defs'!$A$2:$A$68000,MATCH(I1054,'CFDA-Defs'!$B$2:$B$68000))</f>
        <v>Aging Research</v>
      </c>
    </row>
    <row r="1055" spans="1:22" x14ac:dyDescent="0.2">
      <c r="A1055" s="1">
        <v>41228</v>
      </c>
      <c r="B1055" s="1">
        <v>42312</v>
      </c>
      <c r="C1055" t="s">
        <v>9435</v>
      </c>
      <c r="D1055" t="s">
        <v>9436</v>
      </c>
      <c r="E1055" t="s">
        <v>5633</v>
      </c>
      <c r="G1055" t="s">
        <v>9437</v>
      </c>
      <c r="H1055" t="s">
        <v>9438</v>
      </c>
      <c r="I1055">
        <v>93.866</v>
      </c>
      <c r="J1055" s="8">
        <f ca="1">COUNTIF(OFFSET(Unit_CFDAs!A$2,0,0,COUNTA(Unit_CFDAs!A$2:A$68000),1),$I1055)</f>
        <v>1</v>
      </c>
      <c r="K1055" s="8">
        <f ca="1">COUNTIF(OFFSET(Unit_CFDAs!B$2,0,0,COUNTA(Unit_CFDAs!B$2:B$68000),1),$I1055)</f>
        <v>0</v>
      </c>
      <c r="L1055" s="8">
        <f ca="1">COUNTIF(OFFSET(Unit_CFDAs!C$2,0,0,COUNTA(Unit_CFDAs!C$2:C$68000),1),$I1055)</f>
        <v>1</v>
      </c>
      <c r="M1055" s="8">
        <f ca="1">COUNTIF(OFFSET(Unit_CFDAs!D$2,0,0,COUNTA(Unit_CFDAs!D$2:D$68000),1),$I1055)</f>
        <v>1</v>
      </c>
      <c r="N1055" s="8">
        <f ca="1">COUNTIF(OFFSET(Unit_CFDAs!E$2,0,0,COUNTA(Unit_CFDAs!E$2:E$68000),1),$I1055)</f>
        <v>0</v>
      </c>
      <c r="O1055" s="9">
        <f ca="1">COUNTIF(OFFSET(Unit_CFDAs!F$2,0,0,COUNTA(Unit_CFDAs!F$2:F$68000),1),$I1055)</f>
        <v>2</v>
      </c>
      <c r="P1055" s="11">
        <f ca="1">COUNTIF(OFFSET(Unit_CFDAs!G$2,0,0,COUNTA(Unit_CFDAs!G$2:G$68000),1),$I1055)</f>
        <v>0</v>
      </c>
      <c r="Q1055" s="11">
        <f ca="1">COUNTIF(OFFSET(Unit_CFDAs!H$2,0,0,COUNTA(Unit_CFDAs!H$2:H$68000),1),$I1055)</f>
        <v>0</v>
      </c>
      <c r="R1055" s="11">
        <f ca="1">COUNTIF(OFFSET(Unit_CFDAs!I$2,0,0,COUNTA(Unit_CFDAs!I$2:I$68000),1),$I1055)</f>
        <v>1</v>
      </c>
      <c r="S1055" s="11">
        <f ca="1">COUNTIF(OFFSET(Unit_CFDAs!J$2,0,0,COUNTA(Unit_CFDAs!J$2:J$68000),1),$I1055)</f>
        <v>1</v>
      </c>
      <c r="T1055" s="11">
        <f ca="1">COUNTIF(OFFSET(Unit_CFDAs!K$2,0,0,COUNTA(Unit_CFDAs!K$2:K$68000),1),$I1055)</f>
        <v>0</v>
      </c>
      <c r="U1055" t="str">
        <f>INDEX('CFDA-Defs'!$C$2:$C$68000,MATCH(I1055,'CFDA-Defs'!$B$2:$B$68000))</f>
        <v>National Institutes Of Health, Department Of Health And Human Services</v>
      </c>
      <c r="V1055" t="str">
        <f>INDEX('CFDA-Defs'!$A$2:$A$68000,MATCH(I1055,'CFDA-Defs'!$B$2:$B$68000))</f>
        <v>Aging Research</v>
      </c>
    </row>
    <row r="1056" spans="1:22" x14ac:dyDescent="0.2">
      <c r="A1056" s="1">
        <v>41219</v>
      </c>
      <c r="B1056" s="1">
        <v>42375</v>
      </c>
      <c r="C1056" t="s">
        <v>8612</v>
      </c>
      <c r="D1056" t="s">
        <v>8613</v>
      </c>
      <c r="E1056" t="s">
        <v>5633</v>
      </c>
      <c r="G1056" t="s">
        <v>8614</v>
      </c>
      <c r="H1056" t="s">
        <v>8615</v>
      </c>
      <c r="I1056">
        <v>93.866</v>
      </c>
      <c r="J1056" s="8">
        <f ca="1">COUNTIF(OFFSET(Unit_CFDAs!A$2,0,0,COUNTA(Unit_CFDAs!A$2:A$68000),1),$I1056)</f>
        <v>1</v>
      </c>
      <c r="K1056" s="8">
        <f ca="1">COUNTIF(OFFSET(Unit_CFDAs!B$2,0,0,COUNTA(Unit_CFDAs!B$2:B$68000),1),$I1056)</f>
        <v>0</v>
      </c>
      <c r="L1056" s="8">
        <f ca="1">COUNTIF(OFFSET(Unit_CFDAs!C$2,0,0,COUNTA(Unit_CFDAs!C$2:C$68000),1),$I1056)</f>
        <v>1</v>
      </c>
      <c r="M1056" s="8">
        <f ca="1">COUNTIF(OFFSET(Unit_CFDAs!D$2,0,0,COUNTA(Unit_CFDAs!D$2:D$68000),1),$I1056)</f>
        <v>1</v>
      </c>
      <c r="N1056" s="8">
        <f ca="1">COUNTIF(OFFSET(Unit_CFDAs!E$2,0,0,COUNTA(Unit_CFDAs!E$2:E$68000),1),$I1056)</f>
        <v>0</v>
      </c>
      <c r="O1056" s="9">
        <f ca="1">COUNTIF(OFFSET(Unit_CFDAs!F$2,0,0,COUNTA(Unit_CFDAs!F$2:F$68000),1),$I1056)</f>
        <v>2</v>
      </c>
      <c r="P1056" s="11">
        <f ca="1">COUNTIF(OFFSET(Unit_CFDAs!G$2,0,0,COUNTA(Unit_CFDAs!G$2:G$68000),1),$I1056)</f>
        <v>0</v>
      </c>
      <c r="Q1056" s="11">
        <f ca="1">COUNTIF(OFFSET(Unit_CFDAs!H$2,0,0,COUNTA(Unit_CFDAs!H$2:H$68000),1),$I1056)</f>
        <v>0</v>
      </c>
      <c r="R1056" s="11">
        <f ca="1">COUNTIF(OFFSET(Unit_CFDAs!I$2,0,0,COUNTA(Unit_CFDAs!I$2:I$68000),1),$I1056)</f>
        <v>1</v>
      </c>
      <c r="S1056" s="11">
        <f ca="1">COUNTIF(OFFSET(Unit_CFDAs!J$2,0,0,COUNTA(Unit_CFDAs!J$2:J$68000),1),$I1056)</f>
        <v>1</v>
      </c>
      <c r="T1056" s="11">
        <f ca="1">COUNTIF(OFFSET(Unit_CFDAs!K$2,0,0,COUNTA(Unit_CFDAs!K$2:K$68000),1),$I1056)</f>
        <v>0</v>
      </c>
      <c r="U1056" t="str">
        <f>INDEX('CFDA-Defs'!$C$2:$C$68000,MATCH(I1056,'CFDA-Defs'!$B$2:$B$68000))</f>
        <v>National Institutes Of Health, Department Of Health And Human Services</v>
      </c>
      <c r="V1056" t="str">
        <f>INDEX('CFDA-Defs'!$A$2:$A$68000,MATCH(I1056,'CFDA-Defs'!$B$2:$B$68000))</f>
        <v>Aging Research</v>
      </c>
    </row>
    <row r="1057" spans="1:22" x14ac:dyDescent="0.2">
      <c r="A1057" s="1">
        <v>41215</v>
      </c>
      <c r="B1057" s="1">
        <v>42281</v>
      </c>
      <c r="C1057" t="s">
        <v>8616</v>
      </c>
      <c r="D1057" t="s">
        <v>8617</v>
      </c>
      <c r="E1057" t="s">
        <v>5633</v>
      </c>
      <c r="G1057" t="s">
        <v>8618</v>
      </c>
      <c r="H1057" t="s">
        <v>8619</v>
      </c>
      <c r="I1057">
        <v>93.866</v>
      </c>
      <c r="J1057" s="8">
        <f ca="1">COUNTIF(OFFSET(Unit_CFDAs!A$2,0,0,COUNTA(Unit_CFDAs!A$2:A$68000),1),$I1057)</f>
        <v>1</v>
      </c>
      <c r="K1057" s="8">
        <f ca="1">COUNTIF(OFFSET(Unit_CFDAs!B$2,0,0,COUNTA(Unit_CFDAs!B$2:B$68000),1),$I1057)</f>
        <v>0</v>
      </c>
      <c r="L1057" s="8">
        <f ca="1">COUNTIF(OFFSET(Unit_CFDAs!C$2,0,0,COUNTA(Unit_CFDAs!C$2:C$68000),1),$I1057)</f>
        <v>1</v>
      </c>
      <c r="M1057" s="8">
        <f ca="1">COUNTIF(OFFSET(Unit_CFDAs!D$2,0,0,COUNTA(Unit_CFDAs!D$2:D$68000),1),$I1057)</f>
        <v>1</v>
      </c>
      <c r="N1057" s="8">
        <f ca="1">COUNTIF(OFFSET(Unit_CFDAs!E$2,0,0,COUNTA(Unit_CFDAs!E$2:E$68000),1),$I1057)</f>
        <v>0</v>
      </c>
      <c r="O1057" s="9">
        <f ca="1">COUNTIF(OFFSET(Unit_CFDAs!F$2,0,0,COUNTA(Unit_CFDAs!F$2:F$68000),1),$I1057)</f>
        <v>2</v>
      </c>
      <c r="P1057" s="11">
        <f ca="1">COUNTIF(OFFSET(Unit_CFDAs!G$2,0,0,COUNTA(Unit_CFDAs!G$2:G$68000),1),$I1057)</f>
        <v>0</v>
      </c>
      <c r="Q1057" s="11">
        <f ca="1">COUNTIF(OFFSET(Unit_CFDAs!H$2,0,0,COUNTA(Unit_CFDAs!H$2:H$68000),1),$I1057)</f>
        <v>0</v>
      </c>
      <c r="R1057" s="11">
        <f ca="1">COUNTIF(OFFSET(Unit_CFDAs!I$2,0,0,COUNTA(Unit_CFDAs!I$2:I$68000),1),$I1057)</f>
        <v>1</v>
      </c>
      <c r="S1057" s="11">
        <f ca="1">COUNTIF(OFFSET(Unit_CFDAs!J$2,0,0,COUNTA(Unit_CFDAs!J$2:J$68000),1),$I1057)</f>
        <v>1</v>
      </c>
      <c r="T1057" s="11">
        <f ca="1">COUNTIF(OFFSET(Unit_CFDAs!K$2,0,0,COUNTA(Unit_CFDAs!K$2:K$68000),1),$I1057)</f>
        <v>0</v>
      </c>
      <c r="U1057" t="str">
        <f>INDEX('CFDA-Defs'!$C$2:$C$68000,MATCH(I1057,'CFDA-Defs'!$B$2:$B$68000))</f>
        <v>National Institutes Of Health, Department Of Health And Human Services</v>
      </c>
      <c r="V1057" t="str">
        <f>INDEX('CFDA-Defs'!$A$2:$A$68000,MATCH(I1057,'CFDA-Defs'!$B$2:$B$68000))</f>
        <v>Aging Research</v>
      </c>
    </row>
    <row r="1058" spans="1:22" x14ac:dyDescent="0.2">
      <c r="A1058" s="1">
        <v>41212</v>
      </c>
      <c r="B1058" s="1">
        <v>41432</v>
      </c>
      <c r="C1058" t="s">
        <v>8620</v>
      </c>
      <c r="D1058" t="s">
        <v>8621</v>
      </c>
      <c r="E1058" t="s">
        <v>5633</v>
      </c>
      <c r="F1058">
        <v>750000</v>
      </c>
      <c r="G1058" t="s">
        <v>8622</v>
      </c>
      <c r="H1058" t="s">
        <v>8623</v>
      </c>
      <c r="I1058">
        <v>93.866</v>
      </c>
    </row>
    <row r="1059" spans="1:22" x14ac:dyDescent="0.2">
      <c r="A1059" s="1">
        <v>41208</v>
      </c>
      <c r="B1059" s="1">
        <v>42375</v>
      </c>
      <c r="C1059" t="s">
        <v>8624</v>
      </c>
      <c r="D1059" t="s">
        <v>8625</v>
      </c>
      <c r="E1059" t="s">
        <v>5633</v>
      </c>
      <c r="G1059" t="s">
        <v>8626</v>
      </c>
      <c r="H1059" t="s">
        <v>8627</v>
      </c>
      <c r="I1059">
        <v>93.866</v>
      </c>
    </row>
    <row r="1060" spans="1:22" x14ac:dyDescent="0.2">
      <c r="A1060" s="1">
        <v>41208</v>
      </c>
      <c r="B1060" s="1">
        <v>42375</v>
      </c>
      <c r="C1060" t="s">
        <v>8628</v>
      </c>
      <c r="D1060" t="s">
        <v>8629</v>
      </c>
      <c r="E1060" t="s">
        <v>5633</v>
      </c>
      <c r="F1060">
        <v>200000</v>
      </c>
      <c r="G1060" t="s">
        <v>8630</v>
      </c>
      <c r="H1060" t="s">
        <v>8631</v>
      </c>
      <c r="I1060">
        <v>93.866</v>
      </c>
    </row>
    <row r="1061" spans="1:22" x14ac:dyDescent="0.2">
      <c r="A1061" s="1">
        <v>41208</v>
      </c>
      <c r="B1061" s="1">
        <v>42375</v>
      </c>
      <c r="C1061" t="s">
        <v>8632</v>
      </c>
      <c r="D1061" t="s">
        <v>8633</v>
      </c>
      <c r="E1061" t="s">
        <v>5633</v>
      </c>
      <c r="G1061" t="s">
        <v>8626</v>
      </c>
      <c r="H1061" t="s">
        <v>8634</v>
      </c>
      <c r="I1061">
        <v>93.866</v>
      </c>
    </row>
    <row r="1062" spans="1:22" x14ac:dyDescent="0.2">
      <c r="A1062" s="1">
        <v>41206</v>
      </c>
      <c r="B1062" s="1">
        <v>42375</v>
      </c>
      <c r="C1062" t="s">
        <v>8639</v>
      </c>
      <c r="D1062" t="s">
        <v>8640</v>
      </c>
      <c r="E1062" t="s">
        <v>5633</v>
      </c>
      <c r="F1062">
        <v>500000</v>
      </c>
      <c r="G1062" t="s">
        <v>8641</v>
      </c>
      <c r="H1062" t="s">
        <v>8642</v>
      </c>
      <c r="I1062">
        <v>93.866</v>
      </c>
    </row>
    <row r="1063" spans="1:22" x14ac:dyDescent="0.2">
      <c r="A1063" s="1">
        <v>41206</v>
      </c>
      <c r="B1063" s="1">
        <v>42375</v>
      </c>
      <c r="C1063" t="s">
        <v>8643</v>
      </c>
      <c r="D1063" t="s">
        <v>8644</v>
      </c>
      <c r="E1063" t="s">
        <v>5633</v>
      </c>
      <c r="F1063">
        <v>750000</v>
      </c>
      <c r="G1063" t="s">
        <v>8645</v>
      </c>
      <c r="H1063" t="s">
        <v>8646</v>
      </c>
      <c r="I1063">
        <v>93.866</v>
      </c>
    </row>
    <row r="1064" spans="1:22" x14ac:dyDescent="0.2">
      <c r="A1064" s="1">
        <v>41206</v>
      </c>
      <c r="B1064" s="1">
        <v>42281</v>
      </c>
      <c r="C1064" t="s">
        <v>8635</v>
      </c>
      <c r="D1064" t="s">
        <v>8636</v>
      </c>
      <c r="E1064" t="s">
        <v>5633</v>
      </c>
      <c r="G1064" t="s">
        <v>8637</v>
      </c>
      <c r="H1064" t="s">
        <v>8638</v>
      </c>
      <c r="I1064">
        <v>93.866</v>
      </c>
    </row>
    <row r="1065" spans="1:22" x14ac:dyDescent="0.2">
      <c r="A1065" s="1">
        <v>41202</v>
      </c>
      <c r="B1065" s="1">
        <v>42312</v>
      </c>
      <c r="C1065" t="s">
        <v>8647</v>
      </c>
      <c r="D1065" t="s">
        <v>8648</v>
      </c>
      <c r="E1065" t="s">
        <v>5633</v>
      </c>
      <c r="G1065" t="s">
        <v>8649</v>
      </c>
      <c r="H1065" t="s">
        <v>8650</v>
      </c>
      <c r="I1065">
        <v>93.866</v>
      </c>
    </row>
    <row r="1066" spans="1:22" x14ac:dyDescent="0.2">
      <c r="A1066" s="1">
        <v>41201</v>
      </c>
      <c r="B1066" s="1">
        <v>42393</v>
      </c>
      <c r="C1066" t="s">
        <v>8655</v>
      </c>
      <c r="D1066" t="s">
        <v>8656</v>
      </c>
      <c r="E1066" t="s">
        <v>5633</v>
      </c>
      <c r="F1066">
        <v>6155384</v>
      </c>
      <c r="G1066" t="s">
        <v>8657</v>
      </c>
      <c r="H1066" t="s">
        <v>8658</v>
      </c>
      <c r="I1066">
        <v>93.866</v>
      </c>
    </row>
    <row r="1067" spans="1:22" x14ac:dyDescent="0.2">
      <c r="A1067" s="1">
        <v>41201</v>
      </c>
      <c r="B1067" s="1">
        <v>42375</v>
      </c>
      <c r="C1067" t="s">
        <v>8651</v>
      </c>
      <c r="D1067" t="s">
        <v>8652</v>
      </c>
      <c r="E1067" t="s">
        <v>5633</v>
      </c>
      <c r="G1067" t="s">
        <v>8653</v>
      </c>
      <c r="H1067" t="s">
        <v>8654</v>
      </c>
      <c r="I1067">
        <v>93.866</v>
      </c>
    </row>
    <row r="1068" spans="1:22" x14ac:dyDescent="0.2">
      <c r="A1068" s="1">
        <v>41200</v>
      </c>
      <c r="B1068" s="1">
        <v>42375</v>
      </c>
      <c r="C1068" t="s">
        <v>8659</v>
      </c>
      <c r="D1068" t="s">
        <v>8660</v>
      </c>
      <c r="E1068" t="s">
        <v>5633</v>
      </c>
      <c r="G1068" t="s">
        <v>8661</v>
      </c>
      <c r="H1068" t="s">
        <v>8662</v>
      </c>
      <c r="I1068">
        <v>93.866</v>
      </c>
    </row>
    <row r="1069" spans="1:22" x14ac:dyDescent="0.2">
      <c r="A1069" s="1">
        <v>41200</v>
      </c>
      <c r="B1069" s="1">
        <v>42375</v>
      </c>
      <c r="C1069" t="s">
        <v>8663</v>
      </c>
      <c r="D1069" t="s">
        <v>8664</v>
      </c>
      <c r="E1069" t="s">
        <v>5633</v>
      </c>
      <c r="G1069" t="s">
        <v>8665</v>
      </c>
      <c r="H1069" t="s">
        <v>8666</v>
      </c>
      <c r="I1069">
        <v>93.866</v>
      </c>
    </row>
    <row r="1070" spans="1:22" x14ac:dyDescent="0.2">
      <c r="A1070" s="1">
        <v>41174</v>
      </c>
      <c r="B1070" s="1">
        <v>42375</v>
      </c>
      <c r="C1070" t="s">
        <v>8388</v>
      </c>
      <c r="D1070" t="s">
        <v>8389</v>
      </c>
      <c r="E1070" t="s">
        <v>5633</v>
      </c>
      <c r="F1070">
        <v>200000</v>
      </c>
      <c r="G1070" t="s">
        <v>8390</v>
      </c>
      <c r="H1070" t="s">
        <v>8391</v>
      </c>
      <c r="I1070">
        <v>93.866</v>
      </c>
    </row>
    <row r="1071" spans="1:22" x14ac:dyDescent="0.2">
      <c r="A1071" s="1">
        <v>41174</v>
      </c>
      <c r="B1071" s="1">
        <v>42375</v>
      </c>
      <c r="C1071" t="s">
        <v>8392</v>
      </c>
      <c r="D1071" t="s">
        <v>8393</v>
      </c>
      <c r="E1071" t="s">
        <v>5633</v>
      </c>
      <c r="G1071" t="s">
        <v>8390</v>
      </c>
      <c r="H1071" t="s">
        <v>8394</v>
      </c>
      <c r="I1071">
        <v>93.866</v>
      </c>
    </row>
    <row r="1072" spans="1:22" x14ac:dyDescent="0.2">
      <c r="A1072" s="1">
        <v>41173</v>
      </c>
      <c r="B1072" s="1">
        <v>42375</v>
      </c>
      <c r="C1072" t="s">
        <v>8365</v>
      </c>
      <c r="D1072" t="s">
        <v>8366</v>
      </c>
      <c r="E1072" t="s">
        <v>5633</v>
      </c>
      <c r="G1072" t="s">
        <v>8367</v>
      </c>
      <c r="H1072" t="s">
        <v>8368</v>
      </c>
      <c r="I1072">
        <v>93.866</v>
      </c>
    </row>
    <row r="1073" spans="1:9" x14ac:dyDescent="0.2">
      <c r="A1073" s="1">
        <v>41135</v>
      </c>
      <c r="B1073" s="1">
        <v>42253</v>
      </c>
      <c r="C1073" t="s">
        <v>8101</v>
      </c>
      <c r="D1073" t="s">
        <v>8102</v>
      </c>
      <c r="E1073" t="s">
        <v>5633</v>
      </c>
      <c r="G1073" t="s">
        <v>8103</v>
      </c>
      <c r="H1073" t="s">
        <v>8104</v>
      </c>
      <c r="I1073">
        <v>93.866</v>
      </c>
    </row>
    <row r="1074" spans="1:9" x14ac:dyDescent="0.2">
      <c r="A1074" s="1">
        <v>41104</v>
      </c>
      <c r="B1074" s="1">
        <v>42253</v>
      </c>
      <c r="C1074" t="s">
        <v>8105</v>
      </c>
      <c r="D1074" t="s">
        <v>8106</v>
      </c>
      <c r="E1074" t="s">
        <v>5633</v>
      </c>
      <c r="F1074">
        <v>200000</v>
      </c>
      <c r="G1074" t="s">
        <v>8107</v>
      </c>
      <c r="H1074" t="s">
        <v>8108</v>
      </c>
      <c r="I1074">
        <v>93.866</v>
      </c>
    </row>
    <row r="1075" spans="1:9" x14ac:dyDescent="0.2">
      <c r="A1075" s="1">
        <v>41104</v>
      </c>
      <c r="B1075" s="1">
        <v>42253</v>
      </c>
      <c r="C1075" t="s">
        <v>8109</v>
      </c>
      <c r="D1075" t="s">
        <v>8110</v>
      </c>
      <c r="E1075" t="s">
        <v>5633</v>
      </c>
      <c r="G1075" t="s">
        <v>8111</v>
      </c>
      <c r="H1075" t="s">
        <v>8112</v>
      </c>
      <c r="I1075">
        <v>93.866</v>
      </c>
    </row>
    <row r="1076" spans="1:9" x14ac:dyDescent="0.2">
      <c r="A1076" s="1">
        <v>41096</v>
      </c>
      <c r="B1076" s="1">
        <v>42255</v>
      </c>
      <c r="C1076" t="s">
        <v>8117</v>
      </c>
      <c r="D1076" t="s">
        <v>8118</v>
      </c>
      <c r="E1076" t="s">
        <v>5633</v>
      </c>
      <c r="G1076" t="s">
        <v>8119</v>
      </c>
      <c r="H1076" t="s">
        <v>8120</v>
      </c>
      <c r="I1076">
        <v>93.866</v>
      </c>
    </row>
    <row r="1077" spans="1:9" x14ac:dyDescent="0.2">
      <c r="A1077" s="1">
        <v>41096</v>
      </c>
      <c r="B1077" s="1">
        <v>42253</v>
      </c>
      <c r="C1077" t="s">
        <v>8113</v>
      </c>
      <c r="D1077" t="s">
        <v>8114</v>
      </c>
      <c r="E1077" t="s">
        <v>5633</v>
      </c>
      <c r="G1077" t="s">
        <v>8115</v>
      </c>
      <c r="H1077" t="s">
        <v>8116</v>
      </c>
      <c r="I1077">
        <v>93.866</v>
      </c>
    </row>
    <row r="1078" spans="1:9" x14ac:dyDescent="0.2">
      <c r="A1078" s="1">
        <v>41037</v>
      </c>
      <c r="B1078" s="1">
        <v>42253</v>
      </c>
      <c r="C1078" t="s">
        <v>8121</v>
      </c>
      <c r="D1078" t="s">
        <v>8122</v>
      </c>
      <c r="E1078" t="s">
        <v>5633</v>
      </c>
      <c r="G1078" t="s">
        <v>8123</v>
      </c>
      <c r="H1078" t="s">
        <v>8124</v>
      </c>
      <c r="I1078">
        <v>93.866</v>
      </c>
    </row>
    <row r="1079" spans="1:9" x14ac:dyDescent="0.2">
      <c r="A1079" s="1">
        <v>41037</v>
      </c>
      <c r="B1079" s="1">
        <v>42253</v>
      </c>
      <c r="C1079" t="s">
        <v>8125</v>
      </c>
      <c r="D1079" t="s">
        <v>8126</v>
      </c>
      <c r="E1079" t="s">
        <v>5633</v>
      </c>
      <c r="G1079" t="s">
        <v>8127</v>
      </c>
      <c r="H1079" t="s">
        <v>8128</v>
      </c>
      <c r="I1079">
        <v>93.866</v>
      </c>
    </row>
    <row r="1080" spans="1:9" x14ac:dyDescent="0.2">
      <c r="A1080" s="1">
        <v>41034</v>
      </c>
      <c r="B1080" s="1">
        <v>42253</v>
      </c>
      <c r="C1080" t="s">
        <v>8129</v>
      </c>
      <c r="D1080" t="s">
        <v>8130</v>
      </c>
      <c r="E1080" t="s">
        <v>5633</v>
      </c>
      <c r="F1080">
        <v>200000</v>
      </c>
      <c r="G1080" t="s">
        <v>8131</v>
      </c>
      <c r="H1080" t="s">
        <v>8132</v>
      </c>
      <c r="I1080">
        <v>93.866</v>
      </c>
    </row>
    <row r="1081" spans="1:9" x14ac:dyDescent="0.2">
      <c r="A1081" s="1">
        <v>41017</v>
      </c>
      <c r="B1081" s="1">
        <v>42253</v>
      </c>
      <c r="C1081" t="s">
        <v>8133</v>
      </c>
      <c r="D1081" t="s">
        <v>8134</v>
      </c>
      <c r="E1081" t="s">
        <v>5633</v>
      </c>
      <c r="F1081">
        <v>1100000</v>
      </c>
      <c r="G1081" t="s">
        <v>8135</v>
      </c>
      <c r="H1081" t="s">
        <v>8136</v>
      </c>
      <c r="I1081">
        <v>93.866</v>
      </c>
    </row>
    <row r="1082" spans="1:9" x14ac:dyDescent="0.2">
      <c r="A1082" s="1">
        <v>40989</v>
      </c>
      <c r="B1082" s="1">
        <v>42253</v>
      </c>
      <c r="C1082" t="s">
        <v>8137</v>
      </c>
      <c r="D1082" t="s">
        <v>8138</v>
      </c>
      <c r="E1082" t="s">
        <v>5633</v>
      </c>
      <c r="G1082" t="s">
        <v>8139</v>
      </c>
      <c r="H1082" t="s">
        <v>8140</v>
      </c>
      <c r="I1082">
        <v>93.866</v>
      </c>
    </row>
    <row r="1083" spans="1:9" x14ac:dyDescent="0.2">
      <c r="A1083" s="1">
        <v>40922</v>
      </c>
      <c r="B1083" s="1">
        <v>42078</v>
      </c>
      <c r="C1083" t="s">
        <v>8141</v>
      </c>
      <c r="D1083" t="s">
        <v>8142</v>
      </c>
      <c r="E1083" t="s">
        <v>5633</v>
      </c>
      <c r="F1083">
        <v>225000</v>
      </c>
      <c r="G1083" t="s">
        <v>8143</v>
      </c>
      <c r="H1083" t="s">
        <v>8144</v>
      </c>
      <c r="I1083">
        <v>93.866</v>
      </c>
    </row>
    <row r="1084" spans="1:9" x14ac:dyDescent="0.2">
      <c r="A1084" s="1">
        <v>40880</v>
      </c>
      <c r="B1084" s="1">
        <v>41906</v>
      </c>
      <c r="C1084" t="s">
        <v>8145</v>
      </c>
      <c r="D1084" t="s">
        <v>8146</v>
      </c>
      <c r="E1084" t="s">
        <v>5633</v>
      </c>
      <c r="F1084">
        <v>1000000</v>
      </c>
      <c r="G1084" t="s">
        <v>8147</v>
      </c>
      <c r="H1084" t="s">
        <v>8148</v>
      </c>
      <c r="I1084">
        <v>93.866</v>
      </c>
    </row>
    <row r="1085" spans="1:9" x14ac:dyDescent="0.2">
      <c r="A1085" s="1">
        <v>40821</v>
      </c>
      <c r="B1085" s="1">
        <v>41888</v>
      </c>
      <c r="C1085" t="s">
        <v>8149</v>
      </c>
      <c r="D1085" t="s">
        <v>8150</v>
      </c>
      <c r="E1085" t="s">
        <v>5633</v>
      </c>
      <c r="G1085" t="s">
        <v>8151</v>
      </c>
      <c r="H1085" t="s">
        <v>8152</v>
      </c>
      <c r="I1085">
        <v>93.866</v>
      </c>
    </row>
    <row r="1086" spans="1:9" x14ac:dyDescent="0.2">
      <c r="A1086" s="1">
        <v>40810</v>
      </c>
      <c r="B1086" s="1">
        <v>41888</v>
      </c>
      <c r="C1086" t="s">
        <v>8153</v>
      </c>
      <c r="D1086" t="s">
        <v>8154</v>
      </c>
      <c r="E1086" t="s">
        <v>5633</v>
      </c>
      <c r="G1086" t="s">
        <v>8155</v>
      </c>
      <c r="H1086" t="s">
        <v>8156</v>
      </c>
      <c r="I1086">
        <v>93.866</v>
      </c>
    </row>
    <row r="1087" spans="1:9" x14ac:dyDescent="0.2">
      <c r="A1087" s="1">
        <v>40810</v>
      </c>
      <c r="B1087" s="1">
        <v>41888</v>
      </c>
      <c r="C1087" t="s">
        <v>8157</v>
      </c>
      <c r="D1087" t="s">
        <v>8158</v>
      </c>
      <c r="E1087" t="s">
        <v>5635</v>
      </c>
      <c r="G1087" t="s">
        <v>8159</v>
      </c>
      <c r="H1087" t="s">
        <v>8160</v>
      </c>
      <c r="I1087">
        <v>93.866</v>
      </c>
    </row>
    <row r="1088" spans="1:9" x14ac:dyDescent="0.2">
      <c r="A1088" s="1">
        <v>40809</v>
      </c>
      <c r="B1088" s="1">
        <v>41888</v>
      </c>
      <c r="C1088" t="s">
        <v>8161</v>
      </c>
      <c r="D1088" t="s">
        <v>8162</v>
      </c>
      <c r="E1088" t="s">
        <v>5633</v>
      </c>
      <c r="G1088" t="s">
        <v>8163</v>
      </c>
      <c r="H1088" t="s">
        <v>8164</v>
      </c>
      <c r="I1088">
        <v>93.866</v>
      </c>
    </row>
    <row r="1089" spans="1:9" x14ac:dyDescent="0.2">
      <c r="A1089" s="1">
        <v>40809</v>
      </c>
      <c r="B1089" s="1">
        <v>41888</v>
      </c>
      <c r="C1089" t="s">
        <v>8165</v>
      </c>
      <c r="D1089" t="s">
        <v>8166</v>
      </c>
      <c r="E1089" t="s">
        <v>5633</v>
      </c>
      <c r="G1089" t="s">
        <v>8167</v>
      </c>
      <c r="H1089" t="s">
        <v>8168</v>
      </c>
      <c r="I1089">
        <v>93.866</v>
      </c>
    </row>
    <row r="1090" spans="1:9" x14ac:dyDescent="0.2">
      <c r="A1090" s="1">
        <v>40802</v>
      </c>
      <c r="B1090" s="1">
        <v>41888</v>
      </c>
      <c r="C1090" t="s">
        <v>8169</v>
      </c>
      <c r="D1090" t="s">
        <v>8170</v>
      </c>
      <c r="E1090" t="s">
        <v>5633</v>
      </c>
      <c r="G1090" t="s">
        <v>8171</v>
      </c>
      <c r="H1090" t="s">
        <v>8172</v>
      </c>
      <c r="I1090">
        <v>93.866</v>
      </c>
    </row>
    <row r="1091" spans="1:9" x14ac:dyDescent="0.2">
      <c r="A1091" s="1">
        <v>40802</v>
      </c>
      <c r="B1091" s="1">
        <v>41888</v>
      </c>
      <c r="C1091" t="s">
        <v>8173</v>
      </c>
      <c r="D1091" t="s">
        <v>8174</v>
      </c>
      <c r="E1091" t="s">
        <v>5633</v>
      </c>
      <c r="F1091">
        <v>50000</v>
      </c>
      <c r="G1091" t="s">
        <v>8175</v>
      </c>
      <c r="H1091" t="s">
        <v>8176</v>
      </c>
      <c r="I1091">
        <v>93.866</v>
      </c>
    </row>
    <row r="1092" spans="1:9" x14ac:dyDescent="0.2">
      <c r="A1092" s="1">
        <v>40754</v>
      </c>
      <c r="B1092" s="1">
        <v>41542</v>
      </c>
      <c r="C1092" t="s">
        <v>8177</v>
      </c>
      <c r="D1092" t="s">
        <v>8178</v>
      </c>
      <c r="E1092" t="s">
        <v>5635</v>
      </c>
      <c r="F1092">
        <v>900000</v>
      </c>
      <c r="G1092" t="s">
        <v>8179</v>
      </c>
      <c r="H1092" t="s">
        <v>8180</v>
      </c>
      <c r="I1092">
        <v>93.866</v>
      </c>
    </row>
    <row r="1093" spans="1:9" x14ac:dyDescent="0.2">
      <c r="A1093" s="1">
        <v>40681</v>
      </c>
      <c r="B1093" s="1">
        <v>41765</v>
      </c>
      <c r="C1093" t="s">
        <v>8181</v>
      </c>
      <c r="D1093" t="s">
        <v>8182</v>
      </c>
      <c r="E1093" t="s">
        <v>5633</v>
      </c>
      <c r="F1093">
        <v>50000</v>
      </c>
      <c r="G1093" t="s">
        <v>8183</v>
      </c>
      <c r="H1093" t="s">
        <v>8184</v>
      </c>
      <c r="I1093">
        <v>93.866</v>
      </c>
    </row>
    <row r="1094" spans="1:9" x14ac:dyDescent="0.2">
      <c r="A1094" s="1">
        <v>40660</v>
      </c>
      <c r="B1094" s="1">
        <v>41888</v>
      </c>
      <c r="C1094" t="s">
        <v>8185</v>
      </c>
      <c r="D1094" t="s">
        <v>8186</v>
      </c>
      <c r="E1094" t="s">
        <v>5633</v>
      </c>
      <c r="F1094">
        <v>200000</v>
      </c>
      <c r="G1094" t="s">
        <v>8187</v>
      </c>
      <c r="H1094" t="s">
        <v>8188</v>
      </c>
      <c r="I1094">
        <v>93.866</v>
      </c>
    </row>
    <row r="1095" spans="1:9" x14ac:dyDescent="0.2">
      <c r="A1095" s="1">
        <v>40660</v>
      </c>
      <c r="B1095" s="1">
        <v>41888</v>
      </c>
      <c r="C1095" t="s">
        <v>8189</v>
      </c>
      <c r="D1095" t="s">
        <v>8190</v>
      </c>
      <c r="E1095" t="s">
        <v>5633</v>
      </c>
      <c r="F1095">
        <v>200000</v>
      </c>
      <c r="G1095" t="s">
        <v>8191</v>
      </c>
      <c r="H1095" t="s">
        <v>8192</v>
      </c>
      <c r="I1095">
        <v>93.866</v>
      </c>
    </row>
    <row r="1096" spans="1:9" x14ac:dyDescent="0.2">
      <c r="A1096" s="1">
        <v>40635</v>
      </c>
      <c r="B1096" s="1">
        <v>41765</v>
      </c>
      <c r="C1096" t="s">
        <v>8193</v>
      </c>
      <c r="D1096" t="s">
        <v>8194</v>
      </c>
      <c r="E1096" t="s">
        <v>5633</v>
      </c>
      <c r="G1096" t="s">
        <v>8195</v>
      </c>
      <c r="H1096" t="s">
        <v>8196</v>
      </c>
      <c r="I1096">
        <v>93.866</v>
      </c>
    </row>
    <row r="1097" spans="1:9" x14ac:dyDescent="0.2">
      <c r="A1097" s="1">
        <v>40634</v>
      </c>
      <c r="B1097" s="1">
        <v>41765</v>
      </c>
      <c r="C1097" t="s">
        <v>8197</v>
      </c>
      <c r="D1097" t="s">
        <v>8198</v>
      </c>
      <c r="E1097" t="s">
        <v>5633</v>
      </c>
      <c r="F1097">
        <v>1000000</v>
      </c>
      <c r="G1097" t="s">
        <v>8199</v>
      </c>
      <c r="H1097" t="s">
        <v>8200</v>
      </c>
      <c r="I1097">
        <v>93.866</v>
      </c>
    </row>
    <row r="1098" spans="1:9" x14ac:dyDescent="0.2">
      <c r="A1098" s="1">
        <v>40505</v>
      </c>
      <c r="B1098" s="1">
        <v>41645</v>
      </c>
      <c r="C1098" t="s">
        <v>8201</v>
      </c>
      <c r="D1098" t="s">
        <v>8202</v>
      </c>
      <c r="E1098" t="s">
        <v>5633</v>
      </c>
      <c r="F1098">
        <v>50000</v>
      </c>
      <c r="G1098" t="s">
        <v>8203</v>
      </c>
      <c r="H1098" t="s">
        <v>8204</v>
      </c>
      <c r="I1098">
        <v>93.866</v>
      </c>
    </row>
    <row r="1099" spans="1:9" x14ac:dyDescent="0.2">
      <c r="A1099" s="1">
        <v>40505</v>
      </c>
      <c r="B1099" s="1">
        <v>41645</v>
      </c>
      <c r="C1099" t="s">
        <v>8205</v>
      </c>
      <c r="D1099" t="s">
        <v>8206</v>
      </c>
      <c r="E1099" t="s">
        <v>5633</v>
      </c>
      <c r="F1099">
        <v>200000</v>
      </c>
      <c r="G1099" t="s">
        <v>8207</v>
      </c>
      <c r="H1099" t="s">
        <v>8208</v>
      </c>
      <c r="I1099">
        <v>93.866</v>
      </c>
    </row>
    <row r="1100" spans="1:9" x14ac:dyDescent="0.2">
      <c r="A1100" s="1">
        <v>40501</v>
      </c>
      <c r="B1100" s="1">
        <v>41645</v>
      </c>
      <c r="C1100" t="s">
        <v>8209</v>
      </c>
      <c r="D1100" t="s">
        <v>8210</v>
      </c>
      <c r="E1100" t="s">
        <v>5633</v>
      </c>
      <c r="G1100" t="s">
        <v>8211</v>
      </c>
      <c r="H1100" t="s">
        <v>8212</v>
      </c>
      <c r="I1100">
        <v>93.866</v>
      </c>
    </row>
    <row r="1101" spans="1:9" x14ac:dyDescent="0.2">
      <c r="A1101" s="1">
        <v>40499</v>
      </c>
      <c r="B1101" s="1">
        <v>41645</v>
      </c>
      <c r="C1101" t="s">
        <v>8213</v>
      </c>
      <c r="D1101" t="s">
        <v>8214</v>
      </c>
      <c r="E1101" t="s">
        <v>5633</v>
      </c>
      <c r="F1101">
        <v>275000</v>
      </c>
      <c r="G1101" t="s">
        <v>8215</v>
      </c>
      <c r="H1101" t="s">
        <v>8216</v>
      </c>
      <c r="I1101">
        <v>93.866</v>
      </c>
    </row>
    <row r="1102" spans="1:9" x14ac:dyDescent="0.2">
      <c r="A1102" s="1">
        <v>40499</v>
      </c>
      <c r="B1102" s="1">
        <v>41645</v>
      </c>
      <c r="C1102" t="s">
        <v>8217</v>
      </c>
      <c r="D1102" t="s">
        <v>8218</v>
      </c>
      <c r="E1102" t="s">
        <v>5633</v>
      </c>
      <c r="G1102" t="s">
        <v>8219</v>
      </c>
      <c r="H1102" t="s">
        <v>8220</v>
      </c>
      <c r="I1102">
        <v>93.866</v>
      </c>
    </row>
    <row r="1103" spans="1:9" x14ac:dyDescent="0.2">
      <c r="A1103" s="1">
        <v>40499</v>
      </c>
      <c r="B1103" s="1">
        <v>41645</v>
      </c>
      <c r="C1103" t="s">
        <v>8221</v>
      </c>
      <c r="D1103" t="s">
        <v>8222</v>
      </c>
      <c r="E1103" t="s">
        <v>5633</v>
      </c>
      <c r="F1103">
        <v>100000</v>
      </c>
      <c r="G1103" t="s">
        <v>8219</v>
      </c>
      <c r="H1103" t="s">
        <v>8223</v>
      </c>
      <c r="I1103">
        <v>93.866</v>
      </c>
    </row>
    <row r="1104" spans="1:9" x14ac:dyDescent="0.2">
      <c r="A1104" s="1">
        <v>40452</v>
      </c>
      <c r="B1104" s="1">
        <v>41542</v>
      </c>
      <c r="C1104" t="s">
        <v>8224</v>
      </c>
      <c r="D1104" t="s">
        <v>8225</v>
      </c>
      <c r="E1104" t="s">
        <v>5635</v>
      </c>
      <c r="G1104" t="s">
        <v>8226</v>
      </c>
      <c r="H1104" t="s">
        <v>8227</v>
      </c>
      <c r="I1104">
        <v>93.866</v>
      </c>
    </row>
    <row r="1105" spans="1:9" x14ac:dyDescent="0.2">
      <c r="A1105" s="1">
        <v>40030</v>
      </c>
      <c r="B1105" s="1">
        <v>41523</v>
      </c>
      <c r="C1105" t="s">
        <v>8228</v>
      </c>
      <c r="D1105" t="s">
        <v>8229</v>
      </c>
      <c r="E1105" t="s">
        <v>5635</v>
      </c>
      <c r="G1105" t="s">
        <v>8230</v>
      </c>
      <c r="H1105" t="s">
        <v>8231</v>
      </c>
      <c r="I1105">
        <v>93.866</v>
      </c>
    </row>
    <row r="1106" spans="1:9" x14ac:dyDescent="0.2">
      <c r="A1106" s="1">
        <v>41278</v>
      </c>
      <c r="B1106" s="1">
        <v>42089</v>
      </c>
      <c r="C1106" t="s">
        <v>9447</v>
      </c>
      <c r="D1106" t="s">
        <v>9448</v>
      </c>
      <c r="E1106" t="s">
        <v>5633</v>
      </c>
      <c r="F1106">
        <v>1500000</v>
      </c>
      <c r="G1106" t="s">
        <v>9449</v>
      </c>
      <c r="H1106" t="s">
        <v>9450</v>
      </c>
      <c r="I1106">
        <v>93.867000000000004</v>
      </c>
    </row>
    <row r="1107" spans="1:9" x14ac:dyDescent="0.2">
      <c r="A1107" s="1">
        <v>41004</v>
      </c>
      <c r="B1107" s="1">
        <v>42130</v>
      </c>
      <c r="C1107" t="s">
        <v>8232</v>
      </c>
      <c r="D1107" t="s">
        <v>8233</v>
      </c>
      <c r="E1107" t="s">
        <v>5633</v>
      </c>
      <c r="F1107">
        <v>200000</v>
      </c>
      <c r="G1107" t="s">
        <v>8234</v>
      </c>
      <c r="H1107" t="s">
        <v>8235</v>
      </c>
      <c r="I1107">
        <v>93.867000000000004</v>
      </c>
    </row>
    <row r="1108" spans="1:9" x14ac:dyDescent="0.2">
      <c r="A1108" s="1">
        <v>40864</v>
      </c>
      <c r="B1108" s="1">
        <v>42010</v>
      </c>
      <c r="C1108" t="s">
        <v>8236</v>
      </c>
      <c r="D1108" t="s">
        <v>8237</v>
      </c>
      <c r="E1108" t="s">
        <v>5633</v>
      </c>
      <c r="F1108">
        <v>150000</v>
      </c>
      <c r="G1108" t="s">
        <v>8238</v>
      </c>
      <c r="H1108" t="s">
        <v>8239</v>
      </c>
      <c r="I1108">
        <v>93.867000000000004</v>
      </c>
    </row>
    <row r="1109" spans="1:9" x14ac:dyDescent="0.2">
      <c r="A1109" s="1">
        <v>40760</v>
      </c>
      <c r="B1109" s="1">
        <v>41586</v>
      </c>
      <c r="C1109" t="s">
        <v>8240</v>
      </c>
      <c r="D1109" t="s">
        <v>8241</v>
      </c>
      <c r="E1109" t="s">
        <v>5633</v>
      </c>
      <c r="F1109">
        <v>250000</v>
      </c>
      <c r="G1109" t="s">
        <v>8242</v>
      </c>
      <c r="H1109" t="s">
        <v>8243</v>
      </c>
      <c r="I1109">
        <v>93.867000000000004</v>
      </c>
    </row>
    <row r="1110" spans="1:9" x14ac:dyDescent="0.2">
      <c r="A1110" s="1">
        <v>40446</v>
      </c>
      <c r="B1110" s="1">
        <v>41408</v>
      </c>
      <c r="C1110" t="s">
        <v>8244</v>
      </c>
      <c r="D1110" t="s">
        <v>8245</v>
      </c>
      <c r="E1110" t="s">
        <v>5633</v>
      </c>
      <c r="F1110">
        <v>1125000</v>
      </c>
      <c r="G1110" t="s">
        <v>8246</v>
      </c>
      <c r="H1110" t="s">
        <v>8247</v>
      </c>
      <c r="I1110">
        <v>93.867000000000004</v>
      </c>
    </row>
    <row r="1111" spans="1:9" x14ac:dyDescent="0.2">
      <c r="A1111" s="1">
        <v>40220</v>
      </c>
      <c r="B1111" s="1">
        <v>41645</v>
      </c>
      <c r="C1111" t="s">
        <v>8248</v>
      </c>
      <c r="D1111" t="s">
        <v>8249</v>
      </c>
      <c r="E1111" t="s">
        <v>5635</v>
      </c>
      <c r="G1111" t="s">
        <v>9952</v>
      </c>
      <c r="H1111" t="s">
        <v>8250</v>
      </c>
      <c r="I1111">
        <v>93.867000000000004</v>
      </c>
    </row>
    <row r="1112" spans="1:9" x14ac:dyDescent="0.2">
      <c r="A1112" s="1">
        <v>40220</v>
      </c>
      <c r="B1112" s="1">
        <v>41645</v>
      </c>
      <c r="C1112" t="s">
        <v>8251</v>
      </c>
      <c r="D1112" t="s">
        <v>8252</v>
      </c>
      <c r="E1112" t="s">
        <v>5635</v>
      </c>
      <c r="G1112" t="s">
        <v>9952</v>
      </c>
      <c r="H1112" t="s">
        <v>8253</v>
      </c>
      <c r="I1112">
        <v>93.867000000000004</v>
      </c>
    </row>
    <row r="1113" spans="1:9" x14ac:dyDescent="0.2">
      <c r="A1113" s="1">
        <v>40220</v>
      </c>
      <c r="B1113" s="1">
        <v>41645</v>
      </c>
      <c r="C1113" t="s">
        <v>8254</v>
      </c>
      <c r="D1113" t="s">
        <v>8255</v>
      </c>
      <c r="E1113" t="s">
        <v>5635</v>
      </c>
      <c r="G1113" t="s">
        <v>9953</v>
      </c>
      <c r="H1113" t="s">
        <v>8256</v>
      </c>
      <c r="I1113">
        <v>93.867000000000004</v>
      </c>
    </row>
    <row r="1114" spans="1:9" x14ac:dyDescent="0.2">
      <c r="A1114" s="1">
        <v>40220</v>
      </c>
      <c r="B1114" s="1">
        <v>41645</v>
      </c>
      <c r="C1114" t="s">
        <v>8257</v>
      </c>
      <c r="D1114" t="s">
        <v>8258</v>
      </c>
      <c r="E1114" t="s">
        <v>5635</v>
      </c>
      <c r="G1114" t="s">
        <v>9953</v>
      </c>
      <c r="H1114" t="s">
        <v>8259</v>
      </c>
      <c r="I1114">
        <v>93.867000000000004</v>
      </c>
    </row>
    <row r="1115" spans="1:9" x14ac:dyDescent="0.2">
      <c r="A1115" s="1">
        <v>40954</v>
      </c>
      <c r="B1115" s="1">
        <v>42490</v>
      </c>
      <c r="C1115" t="s">
        <v>8260</v>
      </c>
      <c r="D1115" t="s">
        <v>8261</v>
      </c>
      <c r="E1115" t="s">
        <v>5633</v>
      </c>
      <c r="F1115">
        <v>160000</v>
      </c>
      <c r="G1115" t="s">
        <v>8262</v>
      </c>
      <c r="H1115" t="s">
        <v>8263</v>
      </c>
      <c r="I1115">
        <v>93.876000000000005</v>
      </c>
    </row>
    <row r="1116" spans="1:9" x14ac:dyDescent="0.2">
      <c r="A1116" s="1">
        <v>41312</v>
      </c>
      <c r="B1116" s="1">
        <v>41716</v>
      </c>
      <c r="C1116" t="s">
        <v>8991</v>
      </c>
      <c r="D1116" t="s">
        <v>8992</v>
      </c>
      <c r="E1116" t="s">
        <v>5633</v>
      </c>
      <c r="F1116">
        <v>250000</v>
      </c>
      <c r="G1116" t="s">
        <v>8993</v>
      </c>
      <c r="H1116" t="s">
        <v>8994</v>
      </c>
      <c r="I1116">
        <v>93.879000000000005</v>
      </c>
    </row>
    <row r="1117" spans="1:9" x14ac:dyDescent="0.2">
      <c r="A1117" s="1">
        <v>41146</v>
      </c>
      <c r="B1117" s="1">
        <v>41692</v>
      </c>
      <c r="C1117" t="s">
        <v>8264</v>
      </c>
      <c r="D1117" t="s">
        <v>8265</v>
      </c>
      <c r="E1117" t="s">
        <v>5633</v>
      </c>
      <c r="F1117">
        <v>50000</v>
      </c>
      <c r="G1117" t="s">
        <v>8266</v>
      </c>
      <c r="H1117" t="s">
        <v>8267</v>
      </c>
      <c r="I1117">
        <v>93.879000000000005</v>
      </c>
    </row>
    <row r="1118" spans="1:9" x14ac:dyDescent="0.2">
      <c r="A1118" s="1">
        <v>41135</v>
      </c>
      <c r="B1118" s="1">
        <v>42253</v>
      </c>
      <c r="C1118" t="s">
        <v>8268</v>
      </c>
      <c r="D1118" t="s">
        <v>15</v>
      </c>
      <c r="E1118" t="s">
        <v>5633</v>
      </c>
      <c r="F1118">
        <v>250000</v>
      </c>
      <c r="G1118" t="s">
        <v>8269</v>
      </c>
      <c r="H1118" t="s">
        <v>8270</v>
      </c>
      <c r="I1118">
        <v>93.879000000000005</v>
      </c>
    </row>
    <row r="1119" spans="1:9" x14ac:dyDescent="0.2">
      <c r="A1119" s="1">
        <v>41017</v>
      </c>
      <c r="B1119" s="1">
        <v>42130</v>
      </c>
      <c r="C1119" t="s">
        <v>8271</v>
      </c>
      <c r="D1119" t="s">
        <v>8272</v>
      </c>
      <c r="E1119" t="s">
        <v>5633</v>
      </c>
      <c r="G1119" t="s">
        <v>8273</v>
      </c>
      <c r="H1119" t="s">
        <v>8274</v>
      </c>
      <c r="I1119">
        <v>93.879000000000005</v>
      </c>
    </row>
    <row r="1120" spans="1:9" x14ac:dyDescent="0.2">
      <c r="A1120" s="1">
        <v>41279</v>
      </c>
      <c r="B1120" s="1">
        <v>41367</v>
      </c>
      <c r="C1120" t="s">
        <v>9451</v>
      </c>
      <c r="D1120" t="s">
        <v>9452</v>
      </c>
      <c r="E1120" t="s">
        <v>5647</v>
      </c>
      <c r="F1120">
        <v>1500000</v>
      </c>
      <c r="G1120" t="s">
        <v>9453</v>
      </c>
      <c r="I1120">
        <v>93.941000000000003</v>
      </c>
    </row>
    <row r="1121" spans="1:9" x14ac:dyDescent="0.2">
      <c r="A1121" s="1">
        <v>41292</v>
      </c>
      <c r="B1121" s="1">
        <v>41367</v>
      </c>
      <c r="C1121" t="s">
        <v>8995</v>
      </c>
      <c r="D1121" t="s">
        <v>8996</v>
      </c>
      <c r="E1121" t="s">
        <v>5633</v>
      </c>
      <c r="G1121" t="s">
        <v>8997</v>
      </c>
      <c r="H1121" t="s">
        <v>8998</v>
      </c>
      <c r="I1121">
        <v>94.001999999999995</v>
      </c>
    </row>
    <row r="1122" spans="1:9" x14ac:dyDescent="0.2">
      <c r="A1122" s="1">
        <v>41342</v>
      </c>
      <c r="B1122" s="1">
        <v>41403</v>
      </c>
      <c r="C1122" t="s">
        <v>9899</v>
      </c>
      <c r="D1122" t="s">
        <v>9900</v>
      </c>
      <c r="E1122" t="s">
        <v>5633</v>
      </c>
      <c r="G1122" t="s">
        <v>9901</v>
      </c>
      <c r="H1122" t="s">
        <v>9902</v>
      </c>
      <c r="I1122">
        <v>94.006</v>
      </c>
    </row>
    <row r="1123" spans="1:9" x14ac:dyDescent="0.2">
      <c r="A1123" s="1">
        <v>41317</v>
      </c>
      <c r="B1123" s="1">
        <v>41403</v>
      </c>
      <c r="C1123" t="s">
        <v>8999</v>
      </c>
      <c r="D1123" t="s">
        <v>9000</v>
      </c>
      <c r="E1123" t="s">
        <v>5633</v>
      </c>
      <c r="G1123" t="s">
        <v>9001</v>
      </c>
      <c r="H1123" t="s">
        <v>9002</v>
      </c>
      <c r="I1123">
        <v>94.006</v>
      </c>
    </row>
  </sheetData>
  <autoFilter ref="L1:L405"/>
  <sortState ref="A2:T405">
    <sortCondition ref="B2"/>
  </sortState>
  <phoneticPr fontId="5" type="noConversion"/>
  <conditionalFormatting sqref="J2:J405 J1058:J68000">
    <cfRule type="expression" dxfId="21" priority="29">
      <formula>$J2&gt;0</formula>
    </cfRule>
  </conditionalFormatting>
  <conditionalFormatting sqref="K2:K405 K1058:K68000">
    <cfRule type="expression" dxfId="20" priority="28">
      <formula>$K2&gt;0</formula>
    </cfRule>
  </conditionalFormatting>
  <conditionalFormatting sqref="L2:L405 L1058:L68000">
    <cfRule type="expression" dxfId="19" priority="27">
      <formula>$L2&gt;0</formula>
    </cfRule>
  </conditionalFormatting>
  <conditionalFormatting sqref="M2:M405 M1058:M68000">
    <cfRule type="expression" dxfId="18" priority="26">
      <formula>$M2&gt;0</formula>
    </cfRule>
  </conditionalFormatting>
  <conditionalFormatting sqref="N2:N405 N1058:N68000">
    <cfRule type="expression" dxfId="17" priority="25">
      <formula>$N2&gt;0</formula>
    </cfRule>
  </conditionalFormatting>
  <conditionalFormatting sqref="O2:O405 O1058:O68000">
    <cfRule type="expression" dxfId="16" priority="24">
      <formula>$O2&gt;0</formula>
    </cfRule>
  </conditionalFormatting>
  <conditionalFormatting sqref="P2:P405 P1058:P68000">
    <cfRule type="expression" dxfId="15" priority="21">
      <formula>$P2&gt;0</formula>
    </cfRule>
  </conditionalFormatting>
  <conditionalFormatting sqref="Q2:Q405 Q1058:Q68000">
    <cfRule type="expression" dxfId="14" priority="20">
      <formula>$Q2&gt;0</formula>
    </cfRule>
  </conditionalFormatting>
  <conditionalFormatting sqref="R2:R405 R1058:R68000">
    <cfRule type="expression" dxfId="13" priority="14">
      <formula>$R2&gt;0</formula>
    </cfRule>
  </conditionalFormatting>
  <conditionalFormatting sqref="T2:T405 T1058:T68000">
    <cfRule type="expression" dxfId="12" priority="13">
      <formula>$T2&gt;0</formula>
    </cfRule>
  </conditionalFormatting>
  <conditionalFormatting sqref="S1:S405 S1058:S1048576">
    <cfRule type="expression" dxfId="11" priority="12">
      <formula>$S1&gt;0</formula>
    </cfRule>
  </conditionalFormatting>
  <conditionalFormatting sqref="J406:J1057">
    <cfRule type="expression" dxfId="10" priority="11">
      <formula>$J406&gt;0</formula>
    </cfRule>
  </conditionalFormatting>
  <conditionalFormatting sqref="K406:K1057">
    <cfRule type="expression" dxfId="9" priority="10">
      <formula>$K406&gt;0</formula>
    </cfRule>
  </conditionalFormatting>
  <conditionalFormatting sqref="L406:L1057">
    <cfRule type="expression" dxfId="8" priority="9">
      <formula>$L406&gt;0</formula>
    </cfRule>
  </conditionalFormatting>
  <conditionalFormatting sqref="M406:M1057">
    <cfRule type="expression" dxfId="7" priority="8">
      <formula>$M406&gt;0</formula>
    </cfRule>
  </conditionalFormatting>
  <conditionalFormatting sqref="N406:N1057">
    <cfRule type="expression" dxfId="6" priority="7">
      <formula>$N406&gt;0</formula>
    </cfRule>
  </conditionalFormatting>
  <conditionalFormatting sqref="O406:O1057">
    <cfRule type="expression" dxfId="5" priority="6">
      <formula>$O406&gt;0</formula>
    </cfRule>
  </conditionalFormatting>
  <conditionalFormatting sqref="P406:P1057">
    <cfRule type="expression" dxfId="4" priority="5">
      <formula>$P406&gt;0</formula>
    </cfRule>
  </conditionalFormatting>
  <conditionalFormatting sqref="Q406:Q1057">
    <cfRule type="expression" dxfId="3" priority="4">
      <formula>$Q406&gt;0</formula>
    </cfRule>
  </conditionalFormatting>
  <conditionalFormatting sqref="R406:R1057">
    <cfRule type="expression" dxfId="2" priority="3">
      <formula>$R406&gt;0</formula>
    </cfRule>
  </conditionalFormatting>
  <conditionalFormatting sqref="T406:T1057">
    <cfRule type="expression" dxfId="1" priority="2">
      <formula>$T406&gt;0</formula>
    </cfRule>
  </conditionalFormatting>
  <conditionalFormatting sqref="S406:S1057">
    <cfRule type="expression" dxfId="0" priority="1">
      <formula>$S406&gt;0</formula>
    </cfRule>
  </conditionalFormatting>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K238"/>
  <sheetViews>
    <sheetView topLeftCell="B2" workbookViewId="0">
      <selection activeCell="C32" sqref="C32"/>
    </sheetView>
  </sheetViews>
  <sheetFormatPr baseColWidth="10" defaultColWidth="11" defaultRowHeight="16" x14ac:dyDescent="0.2"/>
  <cols>
    <col min="3" max="6" width="11" style="2"/>
    <col min="8" max="11" width="11" style="2"/>
  </cols>
  <sheetData>
    <row r="1" spans="1:11" x14ac:dyDescent="0.2">
      <c r="A1" s="4" t="s">
        <v>29</v>
      </c>
      <c r="B1" s="5" t="s">
        <v>30</v>
      </c>
      <c r="C1" s="5" t="s">
        <v>31</v>
      </c>
      <c r="D1" s="5" t="s">
        <v>32</v>
      </c>
      <c r="E1" s="5" t="s">
        <v>33</v>
      </c>
      <c r="F1" s="5" t="s">
        <v>34</v>
      </c>
      <c r="G1" s="5" t="s">
        <v>40</v>
      </c>
      <c r="H1" s="5" t="s">
        <v>35</v>
      </c>
      <c r="I1" s="5" t="s">
        <v>36</v>
      </c>
      <c r="J1" s="5" t="s">
        <v>37</v>
      </c>
      <c r="K1" s="5" t="s">
        <v>38</v>
      </c>
    </row>
    <row r="2" spans="1:11" x14ac:dyDescent="0.2">
      <c r="A2" s="6">
        <v>10.000999999999999</v>
      </c>
      <c r="B2" s="6">
        <v>10.000999999999999</v>
      </c>
      <c r="C2" s="2">
        <v>10.223000000000001</v>
      </c>
      <c r="D2" s="2">
        <v>10.31</v>
      </c>
      <c r="E2" s="2">
        <v>11</v>
      </c>
      <c r="F2" s="6">
        <v>12.42</v>
      </c>
      <c r="G2">
        <v>10.223000000000001</v>
      </c>
      <c r="H2" s="6">
        <v>10</v>
      </c>
      <c r="I2" s="6">
        <v>10.000999999999999</v>
      </c>
      <c r="J2" s="6">
        <v>12</v>
      </c>
      <c r="K2" s="6">
        <v>10.223000000000001</v>
      </c>
    </row>
    <row r="3" spans="1:11" x14ac:dyDescent="0.2">
      <c r="A3" s="6">
        <v>10.054</v>
      </c>
      <c r="B3" s="6">
        <v>10.087</v>
      </c>
      <c r="C3" s="2">
        <v>10.31</v>
      </c>
      <c r="D3" s="2">
        <v>11.55</v>
      </c>
      <c r="E3" s="2">
        <v>11.302</v>
      </c>
      <c r="F3" s="6">
        <v>12.42</v>
      </c>
      <c r="G3">
        <v>10.223000000000001</v>
      </c>
      <c r="H3" s="6">
        <v>10.217000000000001</v>
      </c>
      <c r="I3" s="6">
        <v>10.199999999999999</v>
      </c>
      <c r="J3" s="6">
        <v>12.63</v>
      </c>
      <c r="K3" s="6">
        <v>10.31</v>
      </c>
    </row>
    <row r="4" spans="1:11" x14ac:dyDescent="0.2">
      <c r="A4" s="6">
        <v>10.199999999999999</v>
      </c>
      <c r="B4" s="6">
        <v>10.117000000000001</v>
      </c>
      <c r="C4" s="2">
        <v>10.579000000000001</v>
      </c>
      <c r="D4" s="2">
        <v>11.552</v>
      </c>
      <c r="E4" s="2">
        <v>11.303000000000001</v>
      </c>
      <c r="F4" s="6">
        <v>17.257999999999999</v>
      </c>
      <c r="G4">
        <v>10.31</v>
      </c>
      <c r="H4" s="6">
        <v>10.223000000000001</v>
      </c>
      <c r="I4" s="6">
        <v>10.223000000000001</v>
      </c>
      <c r="J4" s="6">
        <v>12.8</v>
      </c>
      <c r="K4" s="6">
        <v>10.999000000000001</v>
      </c>
    </row>
    <row r="5" spans="1:11" x14ac:dyDescent="0.2">
      <c r="A5" s="6">
        <v>10.210000000000001</v>
      </c>
      <c r="B5" s="6">
        <v>10.199999999999999</v>
      </c>
      <c r="C5" s="2">
        <v>12.3</v>
      </c>
      <c r="D5" s="2">
        <v>12</v>
      </c>
      <c r="E5" s="2">
        <v>11.552</v>
      </c>
      <c r="F5" s="6">
        <v>17.268000000000001</v>
      </c>
      <c r="G5">
        <v>10.558999999999999</v>
      </c>
      <c r="H5" s="6">
        <v>10.303000000000001</v>
      </c>
      <c r="I5" s="6">
        <v>10.31</v>
      </c>
      <c r="J5" s="6">
        <v>12.901999999999999</v>
      </c>
      <c r="K5" s="6">
        <v>12</v>
      </c>
    </row>
    <row r="6" spans="1:11" x14ac:dyDescent="0.2">
      <c r="A6" s="6">
        <v>10.217000000000001</v>
      </c>
      <c r="B6" s="6">
        <v>10.212</v>
      </c>
      <c r="C6" s="2">
        <v>12.42</v>
      </c>
      <c r="D6" s="2">
        <v>12.3</v>
      </c>
      <c r="E6" s="2">
        <v>12</v>
      </c>
      <c r="F6" s="6">
        <v>17.274999999999999</v>
      </c>
      <c r="G6">
        <v>10.558999999999999</v>
      </c>
      <c r="H6" s="6">
        <v>10.31</v>
      </c>
      <c r="I6" s="6">
        <v>10.961</v>
      </c>
      <c r="J6" s="6">
        <v>16</v>
      </c>
      <c r="K6" s="6">
        <v>12.3</v>
      </c>
    </row>
    <row r="7" spans="1:11" x14ac:dyDescent="0.2">
      <c r="A7" s="6">
        <v>10.223000000000001</v>
      </c>
      <c r="B7" s="6">
        <v>10.215</v>
      </c>
      <c r="C7" s="2">
        <v>12.8</v>
      </c>
      <c r="D7" s="2">
        <v>12.430999999999999</v>
      </c>
      <c r="E7" s="2">
        <v>12.114000000000001</v>
      </c>
      <c r="F7" s="6">
        <v>47.05</v>
      </c>
      <c r="G7">
        <v>11.302</v>
      </c>
      <c r="H7" s="6">
        <v>10.558999999999999</v>
      </c>
      <c r="I7" s="6">
        <v>11.481</v>
      </c>
      <c r="J7" s="6">
        <v>16.559999999999999</v>
      </c>
      <c r="K7" s="6">
        <v>12.42</v>
      </c>
    </row>
    <row r="8" spans="1:11" x14ac:dyDescent="0.2">
      <c r="A8" s="6">
        <v>10.233000000000001</v>
      </c>
      <c r="B8" s="6">
        <v>10.215999999999999</v>
      </c>
      <c r="C8" s="2">
        <v>16.524999999999999</v>
      </c>
      <c r="D8" s="2">
        <v>12.598000000000001</v>
      </c>
      <c r="E8" s="2">
        <v>12.63</v>
      </c>
      <c r="F8" s="6">
        <v>47.075000000000003</v>
      </c>
      <c r="G8">
        <v>12.3</v>
      </c>
      <c r="H8" s="6">
        <v>10.644</v>
      </c>
      <c r="I8" s="6">
        <v>12</v>
      </c>
      <c r="J8" s="6">
        <v>16.562000000000001</v>
      </c>
      <c r="K8" s="6">
        <v>12.430999999999999</v>
      </c>
    </row>
    <row r="9" spans="1:11" x14ac:dyDescent="0.2">
      <c r="A9" s="6">
        <v>10.303000000000001</v>
      </c>
      <c r="B9" s="6">
        <v>10.217000000000001</v>
      </c>
      <c r="C9" s="2">
        <v>16.541</v>
      </c>
      <c r="D9" s="2">
        <v>12.63</v>
      </c>
      <c r="E9" s="2">
        <v>12.9</v>
      </c>
      <c r="F9" s="6">
        <v>47.075000000000003</v>
      </c>
      <c r="G9">
        <v>12.3</v>
      </c>
      <c r="H9" s="6">
        <v>10.664</v>
      </c>
      <c r="I9" s="6">
        <v>12.42</v>
      </c>
      <c r="J9" s="6">
        <v>16.565999999999999</v>
      </c>
      <c r="K9" s="6">
        <v>12.63</v>
      </c>
    </row>
    <row r="10" spans="1:11" x14ac:dyDescent="0.2">
      <c r="A10" s="6">
        <v>10.31</v>
      </c>
      <c r="B10" s="6">
        <v>10.218999999999999</v>
      </c>
      <c r="C10" s="2">
        <v>17.257999999999999</v>
      </c>
      <c r="D10" s="2">
        <v>12.8</v>
      </c>
      <c r="E10" s="2">
        <v>14.506</v>
      </c>
      <c r="F10" s="6">
        <v>47.076000000000001</v>
      </c>
      <c r="G10">
        <v>12.430999999999999</v>
      </c>
      <c r="H10" s="6">
        <v>10.760999999999999</v>
      </c>
      <c r="I10" s="6">
        <v>12.91</v>
      </c>
      <c r="J10" s="6">
        <v>47.040999999999997</v>
      </c>
      <c r="K10" s="6">
        <v>12.8</v>
      </c>
    </row>
    <row r="11" spans="1:11" x14ac:dyDescent="0.2">
      <c r="A11" s="6">
        <v>10.961</v>
      </c>
      <c r="B11" s="2">
        <v>10.223000000000001</v>
      </c>
      <c r="C11" s="2">
        <v>43.000999999999998</v>
      </c>
      <c r="D11" s="2">
        <v>12.9</v>
      </c>
      <c r="E11" s="2">
        <v>14.512</v>
      </c>
      <c r="F11" s="6">
        <v>66.509</v>
      </c>
      <c r="G11">
        <v>12.555999999999999</v>
      </c>
      <c r="H11" s="6">
        <v>10.776999999999999</v>
      </c>
      <c r="I11" s="6">
        <v>15.506</v>
      </c>
      <c r="J11" s="6">
        <v>47.048999999999999</v>
      </c>
      <c r="K11" s="6">
        <v>12.91</v>
      </c>
    </row>
    <row r="12" spans="1:11" x14ac:dyDescent="0.2">
      <c r="A12" s="6">
        <v>11.481</v>
      </c>
      <c r="B12" s="6">
        <v>10.226000000000001</v>
      </c>
      <c r="C12" s="2">
        <v>47.040999999999997</v>
      </c>
      <c r="D12" s="2">
        <v>12.901999999999999</v>
      </c>
      <c r="E12" s="2">
        <v>14.513999999999999</v>
      </c>
      <c r="F12" s="6">
        <v>84.116</v>
      </c>
      <c r="G12">
        <v>17.257999999999999</v>
      </c>
      <c r="H12" s="6">
        <v>10.961</v>
      </c>
      <c r="I12" s="6">
        <v>15.65</v>
      </c>
      <c r="J12" s="6">
        <v>47.07</v>
      </c>
      <c r="K12" s="6">
        <v>14.513999999999999</v>
      </c>
    </row>
    <row r="13" spans="1:11" x14ac:dyDescent="0.2">
      <c r="A13" s="6">
        <v>11.609</v>
      </c>
      <c r="B13" s="6">
        <v>10.227</v>
      </c>
      <c r="C13" s="2">
        <v>47.048999999999999</v>
      </c>
      <c r="D13" s="2">
        <v>14</v>
      </c>
      <c r="E13" s="2">
        <v>14.866</v>
      </c>
      <c r="F13" s="6">
        <v>93</v>
      </c>
      <c r="G13">
        <v>19</v>
      </c>
      <c r="H13" s="6">
        <v>10.999000000000001</v>
      </c>
      <c r="I13" s="6">
        <v>15.667999999999999</v>
      </c>
      <c r="J13" s="6">
        <v>47.075000000000003</v>
      </c>
      <c r="K13" s="6">
        <v>20</v>
      </c>
    </row>
    <row r="14" spans="1:11" x14ac:dyDescent="0.2">
      <c r="A14" s="6">
        <v>12</v>
      </c>
      <c r="B14" s="6">
        <v>10.253</v>
      </c>
      <c r="C14" s="2">
        <v>47.07</v>
      </c>
      <c r="D14" s="2">
        <v>14.510999999999999</v>
      </c>
      <c r="E14" s="2">
        <v>16</v>
      </c>
      <c r="F14" s="6">
        <v>93</v>
      </c>
      <c r="G14">
        <v>19</v>
      </c>
      <c r="H14" s="6">
        <v>11.3</v>
      </c>
      <c r="I14" s="6">
        <v>15.808</v>
      </c>
      <c r="J14" s="6">
        <v>47.076000000000001</v>
      </c>
      <c r="K14" s="6">
        <v>20.513999999999999</v>
      </c>
    </row>
    <row r="15" spans="1:11" x14ac:dyDescent="0.2">
      <c r="A15" s="6">
        <v>12.114000000000001</v>
      </c>
      <c r="B15" s="6">
        <v>10.255000000000001</v>
      </c>
      <c r="C15" s="2">
        <v>47.076000000000001</v>
      </c>
      <c r="D15" s="2">
        <v>14.513999999999999</v>
      </c>
      <c r="E15" s="2">
        <v>16.11</v>
      </c>
      <c r="F15" s="6">
        <v>93.004000000000005</v>
      </c>
      <c r="G15">
        <v>19.009</v>
      </c>
      <c r="H15" s="6">
        <v>11.302</v>
      </c>
      <c r="I15" s="6">
        <v>15.929</v>
      </c>
      <c r="J15" s="6">
        <v>84.305000000000007</v>
      </c>
      <c r="K15" s="6">
        <v>40.07</v>
      </c>
    </row>
    <row r="16" spans="1:11" x14ac:dyDescent="0.2">
      <c r="A16" s="6">
        <v>12.3</v>
      </c>
      <c r="B16" s="6">
        <v>10.29</v>
      </c>
      <c r="C16" s="2">
        <v>66.034000000000006</v>
      </c>
      <c r="D16" s="2">
        <v>15</v>
      </c>
      <c r="E16" s="2">
        <v>16.559999999999999</v>
      </c>
      <c r="F16" s="6">
        <v>93.087999999999994</v>
      </c>
      <c r="G16">
        <v>40.07</v>
      </c>
      <c r="H16" s="6">
        <v>11.303000000000001</v>
      </c>
      <c r="I16" s="6">
        <v>15.945</v>
      </c>
      <c r="J16" s="6">
        <v>93</v>
      </c>
      <c r="K16" s="6">
        <v>41.040999999999997</v>
      </c>
    </row>
    <row r="17" spans="1:11" x14ac:dyDescent="0.2">
      <c r="A17" s="6">
        <v>12.33</v>
      </c>
      <c r="B17" s="6">
        <v>10.308</v>
      </c>
      <c r="C17" s="2">
        <v>66.034999999999997</v>
      </c>
      <c r="D17" s="2">
        <v>15.224</v>
      </c>
      <c r="E17" s="2">
        <v>17</v>
      </c>
      <c r="F17" s="6">
        <v>93.113</v>
      </c>
      <c r="G17">
        <v>43</v>
      </c>
      <c r="H17" s="6">
        <v>11.307</v>
      </c>
      <c r="I17" s="6">
        <v>17.184999999999999</v>
      </c>
      <c r="J17" s="6">
        <v>93.225999999999999</v>
      </c>
      <c r="K17" s="6">
        <v>42</v>
      </c>
    </row>
    <row r="18" spans="1:11" x14ac:dyDescent="0.2">
      <c r="A18" s="6">
        <v>12.42</v>
      </c>
      <c r="B18" s="2">
        <v>10.31</v>
      </c>
      <c r="C18" s="2">
        <v>66.201999999999998</v>
      </c>
      <c r="D18" s="2">
        <v>15.914999999999999</v>
      </c>
      <c r="E18" s="2">
        <v>43.000999999999998</v>
      </c>
      <c r="F18" s="6">
        <v>93.113</v>
      </c>
      <c r="G18">
        <v>43.000999999999998</v>
      </c>
      <c r="H18" s="6">
        <v>11.313000000000001</v>
      </c>
      <c r="I18" s="6">
        <v>40.07</v>
      </c>
      <c r="J18" s="6">
        <v>93.233000000000004</v>
      </c>
      <c r="K18" s="6">
        <v>42.040999999999997</v>
      </c>
    </row>
    <row r="19" spans="1:11" x14ac:dyDescent="0.2">
      <c r="A19" s="6">
        <v>12.430999999999999</v>
      </c>
      <c r="B19" s="6">
        <v>10.311999999999999</v>
      </c>
      <c r="C19" s="2">
        <v>66.509</v>
      </c>
      <c r="D19" s="2">
        <v>15.929</v>
      </c>
      <c r="E19" s="2">
        <v>43.002000000000002</v>
      </c>
      <c r="F19" s="6">
        <v>93.114999999999995</v>
      </c>
      <c r="G19">
        <v>43.008000000000003</v>
      </c>
      <c r="H19" s="6">
        <v>11.609</v>
      </c>
      <c r="I19" s="6">
        <v>43.000999999999998</v>
      </c>
      <c r="J19" s="6">
        <v>93.241</v>
      </c>
      <c r="K19" s="6">
        <v>43</v>
      </c>
    </row>
    <row r="20" spans="1:11" x14ac:dyDescent="0.2">
      <c r="A20" s="6">
        <v>12.63</v>
      </c>
      <c r="B20" s="6">
        <v>10.324999999999999</v>
      </c>
      <c r="C20" s="2">
        <v>84.116</v>
      </c>
      <c r="D20" s="2">
        <v>16</v>
      </c>
      <c r="E20" s="2">
        <v>47.040999999999997</v>
      </c>
      <c r="F20" s="6">
        <v>93.120999999999995</v>
      </c>
      <c r="G20">
        <v>43.008000000000003</v>
      </c>
      <c r="H20" s="6">
        <v>11.611000000000001</v>
      </c>
      <c r="I20" s="6">
        <v>43.002000000000002</v>
      </c>
      <c r="J20" s="6">
        <v>93.242000000000004</v>
      </c>
      <c r="K20" s="6">
        <v>43.000999999999998</v>
      </c>
    </row>
    <row r="21" spans="1:11" x14ac:dyDescent="0.2">
      <c r="A21" s="6">
        <v>12.8</v>
      </c>
      <c r="B21" s="6">
        <v>10.593</v>
      </c>
      <c r="C21" s="2">
        <v>84.12</v>
      </c>
      <c r="D21" s="2">
        <v>16.524999999999999</v>
      </c>
      <c r="E21" s="2">
        <v>47.05</v>
      </c>
      <c r="F21" s="6">
        <v>93.162000000000006</v>
      </c>
      <c r="G21">
        <v>47</v>
      </c>
      <c r="H21" s="6">
        <v>12</v>
      </c>
      <c r="I21" s="6">
        <v>45</v>
      </c>
      <c r="J21" s="6">
        <v>93.242999999999995</v>
      </c>
      <c r="K21" s="6">
        <v>43.002000000000002</v>
      </c>
    </row>
    <row r="22" spans="1:11" x14ac:dyDescent="0.2">
      <c r="A22" s="6">
        <v>12.901</v>
      </c>
      <c r="B22" s="6">
        <v>10.612</v>
      </c>
      <c r="C22" s="2">
        <v>84.129000000000005</v>
      </c>
      <c r="D22" s="2">
        <v>16.559999999999999</v>
      </c>
      <c r="E22" s="2">
        <v>47.07</v>
      </c>
      <c r="F22" s="6">
        <v>93.177999999999997</v>
      </c>
      <c r="G22">
        <v>47</v>
      </c>
      <c r="H22" s="6">
        <v>12.3</v>
      </c>
      <c r="I22" s="6">
        <v>45.301000000000002</v>
      </c>
      <c r="J22" s="6">
        <v>93.272999999999996</v>
      </c>
      <c r="K22" s="6">
        <v>43.003</v>
      </c>
    </row>
    <row r="23" spans="1:11" x14ac:dyDescent="0.2">
      <c r="A23" s="6">
        <v>12.91</v>
      </c>
      <c r="B23" s="6">
        <v>10.614000000000001</v>
      </c>
      <c r="C23" s="2">
        <v>84.132999999999996</v>
      </c>
      <c r="D23" s="2">
        <v>16.562000000000001</v>
      </c>
      <c r="E23" s="2">
        <v>47.073999999999998</v>
      </c>
      <c r="F23" s="6">
        <v>93.177999999999997</v>
      </c>
      <c r="G23">
        <v>47.040999999999997</v>
      </c>
      <c r="H23" s="6">
        <v>12.42</v>
      </c>
      <c r="I23" s="6">
        <v>47</v>
      </c>
      <c r="J23" s="6">
        <v>93.278999999999996</v>
      </c>
      <c r="K23" s="6">
        <v>43.008000000000003</v>
      </c>
    </row>
    <row r="24" spans="1:11" x14ac:dyDescent="0.2">
      <c r="A24" s="6">
        <v>14.506</v>
      </c>
      <c r="B24" s="6">
        <v>10.680999999999999</v>
      </c>
      <c r="C24" s="2">
        <v>84.183999999999997</v>
      </c>
      <c r="D24" s="2">
        <v>16.565999999999999</v>
      </c>
      <c r="E24" s="2">
        <v>47.075000000000003</v>
      </c>
      <c r="F24" s="6">
        <v>93.188999999999993</v>
      </c>
      <c r="G24">
        <v>47.040999999999997</v>
      </c>
      <c r="H24" s="6">
        <v>12.430999999999999</v>
      </c>
      <c r="I24" s="6">
        <v>47.040999999999997</v>
      </c>
      <c r="J24" s="6">
        <v>93.281999999999996</v>
      </c>
      <c r="K24" s="6">
        <v>43.009</v>
      </c>
    </row>
    <row r="25" spans="1:11" x14ac:dyDescent="0.2">
      <c r="A25" s="6">
        <v>14.906000000000001</v>
      </c>
      <c r="B25" s="6">
        <v>10.685</v>
      </c>
      <c r="C25" s="2">
        <v>84.2</v>
      </c>
      <c r="D25" s="2">
        <v>16.71</v>
      </c>
      <c r="E25" s="2">
        <v>47.076000000000001</v>
      </c>
      <c r="F25" s="6">
        <v>93.225999999999999</v>
      </c>
      <c r="G25">
        <v>47.048999999999999</v>
      </c>
      <c r="H25" s="6">
        <v>12.63</v>
      </c>
      <c r="I25" s="6">
        <v>47.048999999999999</v>
      </c>
      <c r="J25" s="6">
        <v>93.307000000000002</v>
      </c>
      <c r="K25" s="6">
        <v>43.012</v>
      </c>
    </row>
    <row r="26" spans="1:11" x14ac:dyDescent="0.2">
      <c r="A26" s="6">
        <v>15.087</v>
      </c>
      <c r="B26" s="2">
        <v>10.760999999999999</v>
      </c>
      <c r="C26" s="2">
        <v>84.325000000000003</v>
      </c>
      <c r="D26" s="2">
        <v>16.725999999999999</v>
      </c>
      <c r="E26" s="2">
        <v>53.243000000000002</v>
      </c>
      <c r="F26" s="6">
        <v>93.225999999999999</v>
      </c>
      <c r="G26">
        <v>47.048999999999999</v>
      </c>
      <c r="H26" s="6">
        <v>12.8</v>
      </c>
      <c r="I26" s="6">
        <v>47.05</v>
      </c>
      <c r="J26" s="6">
        <v>93.31</v>
      </c>
      <c r="K26" s="6">
        <v>47</v>
      </c>
    </row>
    <row r="27" spans="1:11" x14ac:dyDescent="0.2">
      <c r="A27" s="6">
        <v>15.506</v>
      </c>
      <c r="B27" s="6">
        <v>10.782</v>
      </c>
      <c r="C27" s="2">
        <v>93</v>
      </c>
      <c r="D27" s="2">
        <v>16.751000000000001</v>
      </c>
      <c r="E27" s="2">
        <v>59.006999999999998</v>
      </c>
      <c r="F27" s="6">
        <v>93.242000000000004</v>
      </c>
      <c r="G27">
        <v>47.05</v>
      </c>
      <c r="H27" s="6">
        <v>12.91</v>
      </c>
      <c r="I27" s="6">
        <v>47.07</v>
      </c>
      <c r="J27" s="6">
        <v>93.361000000000004</v>
      </c>
      <c r="K27" s="6">
        <v>47.040999999999997</v>
      </c>
    </row>
    <row r="28" spans="1:11" x14ac:dyDescent="0.2">
      <c r="A28" s="6">
        <v>15.65</v>
      </c>
      <c r="B28" s="6">
        <v>10.856999999999999</v>
      </c>
      <c r="C28" s="2">
        <v>93.113</v>
      </c>
      <c r="D28" s="2">
        <v>17</v>
      </c>
      <c r="E28" s="2">
        <v>66.034000000000006</v>
      </c>
      <c r="F28" s="6">
        <v>93.247</v>
      </c>
      <c r="G28">
        <v>47.05</v>
      </c>
      <c r="H28" s="6">
        <v>14</v>
      </c>
      <c r="I28" s="6">
        <v>47.073999999999998</v>
      </c>
      <c r="J28" s="6">
        <v>93.375</v>
      </c>
      <c r="K28" s="6">
        <v>47.048999999999999</v>
      </c>
    </row>
    <row r="29" spans="1:11" x14ac:dyDescent="0.2">
      <c r="A29" s="6">
        <v>15.667999999999999</v>
      </c>
      <c r="B29" s="6">
        <v>10.858000000000001</v>
      </c>
      <c r="C29" s="2">
        <v>93.114000000000004</v>
      </c>
      <c r="D29" s="2">
        <v>19.021999999999998</v>
      </c>
      <c r="E29" s="2">
        <v>66.201999999999998</v>
      </c>
      <c r="F29" s="6">
        <v>93.247</v>
      </c>
      <c r="G29">
        <v>47.07</v>
      </c>
      <c r="H29" s="6">
        <v>14.510999999999999</v>
      </c>
      <c r="I29" s="6">
        <v>47.076000000000001</v>
      </c>
      <c r="J29" s="6">
        <v>93.388999999999996</v>
      </c>
      <c r="K29" s="6">
        <v>47.05</v>
      </c>
    </row>
    <row r="30" spans="1:11" x14ac:dyDescent="0.2">
      <c r="A30" s="6">
        <v>15.805</v>
      </c>
      <c r="B30" s="6">
        <v>10.865</v>
      </c>
      <c r="C30" s="2">
        <v>93.137</v>
      </c>
      <c r="D30" s="2">
        <v>19.402000000000001</v>
      </c>
      <c r="E30" s="2">
        <v>81.117000000000004</v>
      </c>
      <c r="F30" s="6">
        <v>93.263999999999996</v>
      </c>
      <c r="G30">
        <v>47.07</v>
      </c>
      <c r="H30" s="6">
        <v>14.513999999999999</v>
      </c>
      <c r="I30" s="6">
        <v>47.078000000000003</v>
      </c>
      <c r="J30" s="6">
        <v>93.39</v>
      </c>
      <c r="K30" s="6">
        <v>47.07</v>
      </c>
    </row>
    <row r="31" spans="1:11" x14ac:dyDescent="0.2">
      <c r="A31" s="6">
        <v>15.807</v>
      </c>
      <c r="B31" s="6">
        <v>10.866</v>
      </c>
      <c r="C31" s="2">
        <v>93.156999999999996</v>
      </c>
      <c r="D31" s="2">
        <v>20.108000000000001</v>
      </c>
      <c r="E31" s="2">
        <v>84</v>
      </c>
      <c r="F31" s="6">
        <v>93.263999999999996</v>
      </c>
      <c r="G31">
        <v>47.073999999999998</v>
      </c>
      <c r="H31" s="6">
        <v>14.704000000000001</v>
      </c>
      <c r="I31" s="6">
        <v>47.082000000000001</v>
      </c>
      <c r="J31" s="6">
        <v>93.393000000000001</v>
      </c>
      <c r="K31" s="6">
        <v>47.073999999999998</v>
      </c>
    </row>
    <row r="32" spans="1:11" x14ac:dyDescent="0.2">
      <c r="A32" s="6">
        <v>15.808</v>
      </c>
      <c r="B32" s="6">
        <v>10.867000000000001</v>
      </c>
      <c r="C32" s="2">
        <v>93.173000000000002</v>
      </c>
      <c r="D32" s="2">
        <v>43.000999999999998</v>
      </c>
      <c r="E32" s="2">
        <v>84.116</v>
      </c>
      <c r="F32" s="6">
        <v>93.286000000000001</v>
      </c>
      <c r="G32">
        <v>47.073999999999998</v>
      </c>
      <c r="H32" s="6">
        <v>14.901</v>
      </c>
      <c r="I32" s="6">
        <v>66</v>
      </c>
      <c r="J32" s="6">
        <v>93.394000000000005</v>
      </c>
      <c r="K32" s="6">
        <v>47.075000000000003</v>
      </c>
    </row>
    <row r="33" spans="1:11" x14ac:dyDescent="0.2">
      <c r="A33" s="6">
        <v>15.81</v>
      </c>
      <c r="B33" s="6">
        <v>10.89</v>
      </c>
      <c r="C33" s="2">
        <v>93.188999999999993</v>
      </c>
      <c r="D33" s="2">
        <v>45</v>
      </c>
      <c r="E33" s="2">
        <v>84.153000000000006</v>
      </c>
      <c r="F33" s="6">
        <v>93.307000000000002</v>
      </c>
      <c r="G33">
        <v>47.075000000000003</v>
      </c>
      <c r="H33" s="6">
        <v>15</v>
      </c>
      <c r="I33" s="6">
        <v>66.034000000000006</v>
      </c>
      <c r="J33" s="6">
        <v>93.399000000000001</v>
      </c>
      <c r="K33" s="6">
        <v>47.076000000000001</v>
      </c>
    </row>
    <row r="34" spans="1:11" x14ac:dyDescent="0.2">
      <c r="A34" s="6">
        <v>15.816000000000001</v>
      </c>
      <c r="B34" s="6">
        <v>10.904999999999999</v>
      </c>
      <c r="C34" s="2">
        <v>93.191000000000003</v>
      </c>
      <c r="D34" s="2">
        <v>45.024000000000001</v>
      </c>
      <c r="E34" s="2">
        <v>93.361000000000004</v>
      </c>
      <c r="F34" s="6">
        <v>93.307000000000002</v>
      </c>
      <c r="G34">
        <v>47.076000000000001</v>
      </c>
      <c r="H34" s="6">
        <v>15.506</v>
      </c>
      <c r="I34" s="6">
        <v>66.509</v>
      </c>
      <c r="J34" s="6">
        <v>93.4</v>
      </c>
      <c r="K34" s="6">
        <v>47.081000000000003</v>
      </c>
    </row>
    <row r="35" spans="1:11" x14ac:dyDescent="0.2">
      <c r="A35" s="6">
        <v>15.929</v>
      </c>
      <c r="B35" s="6">
        <v>10.912000000000001</v>
      </c>
      <c r="C35" s="2">
        <v>93.212999999999994</v>
      </c>
      <c r="D35" s="2">
        <v>45.024999999999999</v>
      </c>
      <c r="E35" s="2">
        <v>97.108000000000004</v>
      </c>
      <c r="F35" s="6">
        <v>93.358000000000004</v>
      </c>
      <c r="G35">
        <v>47.076000000000001</v>
      </c>
      <c r="H35" s="6">
        <v>15.622999999999999</v>
      </c>
      <c r="I35" s="6">
        <v>66.513999999999996</v>
      </c>
      <c r="J35" s="6">
        <v>93.700999999999993</v>
      </c>
      <c r="K35" s="6">
        <v>47.082000000000001</v>
      </c>
    </row>
    <row r="36" spans="1:11" x14ac:dyDescent="0.2">
      <c r="A36" s="6">
        <v>15.945</v>
      </c>
      <c r="B36" s="6">
        <v>10.913</v>
      </c>
      <c r="C36" s="2">
        <v>93.224000000000004</v>
      </c>
      <c r="D36" s="2">
        <v>45.128999999999998</v>
      </c>
      <c r="E36" s="2">
        <v>99.998999999999995</v>
      </c>
      <c r="F36" s="6">
        <v>93.358000000000004</v>
      </c>
      <c r="G36">
        <v>47.078000000000003</v>
      </c>
      <c r="H36" s="6">
        <v>15.631</v>
      </c>
      <c r="I36" s="6">
        <v>66.606999999999999</v>
      </c>
      <c r="J36" s="6">
        <v>93.778999999999996</v>
      </c>
      <c r="K36" s="6">
        <v>47.1</v>
      </c>
    </row>
    <row r="37" spans="1:11" x14ac:dyDescent="0.2">
      <c r="A37" s="6">
        <v>17.184999999999999</v>
      </c>
      <c r="B37" s="6">
        <v>10.961</v>
      </c>
      <c r="C37" s="2">
        <v>93.225999999999999</v>
      </c>
      <c r="D37" s="2">
        <v>45.16</v>
      </c>
      <c r="F37" s="6">
        <v>93.358999999999995</v>
      </c>
      <c r="G37">
        <v>66.509</v>
      </c>
      <c r="H37" s="6">
        <v>15.808</v>
      </c>
      <c r="I37" s="6">
        <v>81.049000000000007</v>
      </c>
      <c r="J37" s="6">
        <v>93.837000000000003</v>
      </c>
      <c r="K37" s="6">
        <v>66</v>
      </c>
    </row>
    <row r="38" spans="1:11" x14ac:dyDescent="0.2">
      <c r="A38" s="6">
        <v>19</v>
      </c>
      <c r="B38" s="2">
        <v>10.999000000000001</v>
      </c>
      <c r="C38" s="2">
        <v>93.242000000000004</v>
      </c>
      <c r="D38" s="2">
        <v>45.161000000000001</v>
      </c>
      <c r="F38" s="6">
        <v>93.358999999999995</v>
      </c>
      <c r="G38">
        <v>66.95</v>
      </c>
      <c r="H38" s="6">
        <v>15.929</v>
      </c>
      <c r="I38" s="6">
        <v>84.031000000000006</v>
      </c>
      <c r="J38" s="6">
        <v>93.846999999999994</v>
      </c>
      <c r="K38" s="6">
        <v>66.034000000000006</v>
      </c>
    </row>
    <row r="39" spans="1:11" x14ac:dyDescent="0.2">
      <c r="A39" s="6">
        <v>19.408000000000001</v>
      </c>
      <c r="B39" s="2">
        <v>11</v>
      </c>
      <c r="C39" s="2">
        <v>93.242999999999995</v>
      </c>
      <c r="D39" s="2">
        <v>45.161999999999999</v>
      </c>
      <c r="F39" s="6">
        <v>93.361000000000004</v>
      </c>
      <c r="G39">
        <v>66.950999999999993</v>
      </c>
      <c r="H39" s="6">
        <v>16</v>
      </c>
      <c r="I39" s="6">
        <v>84.12</v>
      </c>
      <c r="J39" s="6">
        <v>93.858999999999995</v>
      </c>
      <c r="K39" s="6">
        <v>66.201999999999998</v>
      </c>
    </row>
    <row r="40" spans="1:11" x14ac:dyDescent="0.2">
      <c r="A40" s="6">
        <v>20.2</v>
      </c>
      <c r="B40" s="2">
        <v>11.02</v>
      </c>
      <c r="C40" s="2">
        <v>93.272999999999996</v>
      </c>
      <c r="D40" s="2">
        <v>45.162999999999997</v>
      </c>
      <c r="F40" s="6">
        <v>93.361000000000004</v>
      </c>
      <c r="G40">
        <v>81.049000000000007</v>
      </c>
      <c r="H40" s="6">
        <v>16.123000000000001</v>
      </c>
      <c r="I40" s="6">
        <v>84.305000000000007</v>
      </c>
      <c r="J40" s="6">
        <v>93.864000000000004</v>
      </c>
      <c r="K40" s="6">
        <v>66.509</v>
      </c>
    </row>
    <row r="41" spans="1:11" x14ac:dyDescent="0.2">
      <c r="A41" s="6">
        <v>20.701000000000001</v>
      </c>
      <c r="B41" s="2">
        <v>11.3</v>
      </c>
      <c r="C41" s="2">
        <v>93.278999999999996</v>
      </c>
      <c r="D41" s="2">
        <v>45.164000000000001</v>
      </c>
      <c r="F41" s="6">
        <v>93.375</v>
      </c>
      <c r="G41">
        <v>84</v>
      </c>
      <c r="H41" s="6">
        <v>16.524999999999999</v>
      </c>
      <c r="I41" s="6">
        <v>93</v>
      </c>
      <c r="J41" s="6">
        <v>93.864999999999995</v>
      </c>
      <c r="K41" s="6">
        <v>77.006</v>
      </c>
    </row>
    <row r="42" spans="1:11" x14ac:dyDescent="0.2">
      <c r="A42" s="6">
        <v>40.07</v>
      </c>
      <c r="B42" s="2">
        <v>11.307</v>
      </c>
      <c r="C42" s="2">
        <v>93.283000000000001</v>
      </c>
      <c r="D42" s="2">
        <v>45.167999999999999</v>
      </c>
      <c r="F42" s="6">
        <v>93.388999999999996</v>
      </c>
      <c r="G42">
        <v>84.001999999999995</v>
      </c>
      <c r="H42" s="6">
        <v>16.606999999999999</v>
      </c>
      <c r="I42" s="6">
        <v>93.061000000000007</v>
      </c>
      <c r="J42" s="6">
        <v>93.866</v>
      </c>
      <c r="K42" s="6">
        <v>77.007000000000005</v>
      </c>
    </row>
    <row r="43" spans="1:11" x14ac:dyDescent="0.2">
      <c r="A43" s="6">
        <v>43</v>
      </c>
      <c r="B43" s="6">
        <v>11.459</v>
      </c>
      <c r="C43" s="2">
        <v>93.307000000000002</v>
      </c>
      <c r="D43" s="2">
        <v>45.168999999999997</v>
      </c>
      <c r="F43" s="6">
        <v>93.393000000000001</v>
      </c>
      <c r="G43">
        <v>84.001999999999995</v>
      </c>
      <c r="H43" s="6">
        <v>16.71</v>
      </c>
      <c r="I43" s="6">
        <v>93.113</v>
      </c>
      <c r="J43" s="6">
        <v>93.989000000000004</v>
      </c>
      <c r="K43" s="6">
        <v>77.007999999999996</v>
      </c>
    </row>
    <row r="44" spans="1:11" x14ac:dyDescent="0.2">
      <c r="A44" s="6">
        <v>43.000999999999998</v>
      </c>
      <c r="B44" s="2">
        <v>11.481</v>
      </c>
      <c r="C44" s="2">
        <v>93.31</v>
      </c>
      <c r="D44" s="2">
        <v>45.307000000000002</v>
      </c>
      <c r="F44" s="6">
        <v>93.393000000000001</v>
      </c>
      <c r="G44">
        <v>84.019000000000005</v>
      </c>
      <c r="H44" s="6">
        <v>16.710999999999999</v>
      </c>
      <c r="I44" s="6">
        <v>93.120999999999995</v>
      </c>
      <c r="J44" s="6">
        <v>97.061000000000007</v>
      </c>
      <c r="K44" s="6">
        <v>81</v>
      </c>
    </row>
    <row r="45" spans="1:11" x14ac:dyDescent="0.2">
      <c r="A45" s="6">
        <v>43.002000000000002</v>
      </c>
      <c r="B45" s="6">
        <v>11.481999999999999</v>
      </c>
      <c r="C45" s="2">
        <v>93.33</v>
      </c>
      <c r="D45" s="2">
        <v>47</v>
      </c>
      <c r="F45" s="6">
        <v>93.399000000000001</v>
      </c>
      <c r="G45">
        <v>84.021000000000001</v>
      </c>
      <c r="H45" s="6">
        <v>17</v>
      </c>
      <c r="I45" s="6">
        <v>93.156999999999996</v>
      </c>
      <c r="J45" s="6">
        <v>97.103999999999999</v>
      </c>
      <c r="K45" s="6">
        <v>81.027000000000001</v>
      </c>
    </row>
    <row r="46" spans="1:11" x14ac:dyDescent="0.2">
      <c r="A46" s="6">
        <v>43.008000000000003</v>
      </c>
      <c r="B46" s="6">
        <v>11.483000000000001</v>
      </c>
      <c r="C46" s="2">
        <v>93.358999999999995</v>
      </c>
      <c r="D46" s="2">
        <v>47.040999999999997</v>
      </c>
      <c r="F46" s="6">
        <v>93.408000000000001</v>
      </c>
      <c r="G46">
        <v>84.021000000000001</v>
      </c>
      <c r="H46" s="6">
        <v>17.257999999999999</v>
      </c>
      <c r="I46" s="6">
        <v>93.212999999999994</v>
      </c>
      <c r="J46" s="6">
        <v>98.012</v>
      </c>
      <c r="K46" s="6">
        <v>81.049000000000007</v>
      </c>
    </row>
    <row r="47" spans="1:11" x14ac:dyDescent="0.2">
      <c r="A47" s="6">
        <v>45</v>
      </c>
      <c r="B47" s="6">
        <v>11.557</v>
      </c>
      <c r="C47" s="2">
        <v>93.361000000000004</v>
      </c>
      <c r="D47" s="2">
        <v>47.048999999999999</v>
      </c>
      <c r="F47" s="6">
        <v>93.411000000000001</v>
      </c>
      <c r="G47">
        <v>84.031000000000006</v>
      </c>
      <c r="H47" s="6">
        <v>17.268000000000001</v>
      </c>
      <c r="I47" s="6">
        <v>93.242000000000004</v>
      </c>
      <c r="J47" s="6">
        <v>99.998999999999995</v>
      </c>
      <c r="K47" s="6">
        <v>81.057000000000002</v>
      </c>
    </row>
    <row r="48" spans="1:11" x14ac:dyDescent="0.2">
      <c r="A48" s="6">
        <v>45.05</v>
      </c>
      <c r="B48" s="6">
        <v>11.601000000000001</v>
      </c>
      <c r="C48" s="2">
        <v>93.375</v>
      </c>
      <c r="D48" s="2">
        <v>47.05</v>
      </c>
      <c r="F48" s="6">
        <v>93.411000000000001</v>
      </c>
      <c r="G48">
        <v>84.043999999999997</v>
      </c>
      <c r="H48" s="6">
        <v>19.009</v>
      </c>
      <c r="I48" s="6">
        <v>93.272999999999996</v>
      </c>
      <c r="K48" s="6">
        <v>81.087000000000003</v>
      </c>
    </row>
    <row r="49" spans="1:11" x14ac:dyDescent="0.2">
      <c r="A49" s="6">
        <v>45.301000000000002</v>
      </c>
      <c r="B49" s="6">
        <v>11.603</v>
      </c>
      <c r="C49" s="2">
        <v>93.388999999999996</v>
      </c>
      <c r="D49" s="2">
        <v>47.07</v>
      </c>
      <c r="F49" s="6">
        <v>93.513000000000005</v>
      </c>
      <c r="G49">
        <v>84.046999999999997</v>
      </c>
      <c r="H49" s="6">
        <v>19.013999999999999</v>
      </c>
      <c r="I49" s="6">
        <v>93.278999999999996</v>
      </c>
      <c r="K49" s="6">
        <v>81.088999999999999</v>
      </c>
    </row>
    <row r="50" spans="1:11" x14ac:dyDescent="0.2">
      <c r="A50" s="6">
        <v>47</v>
      </c>
      <c r="B50" s="2">
        <v>11.609</v>
      </c>
      <c r="C50" s="2">
        <v>93.393000000000001</v>
      </c>
      <c r="D50" s="2">
        <v>47.073999999999998</v>
      </c>
      <c r="F50" s="6">
        <v>93.700999999999993</v>
      </c>
      <c r="G50">
        <v>84.082999999999998</v>
      </c>
      <c r="H50" s="6">
        <v>19.414999999999999</v>
      </c>
      <c r="I50" s="6">
        <v>93.281999999999996</v>
      </c>
      <c r="K50" s="6">
        <v>81.113</v>
      </c>
    </row>
    <row r="51" spans="1:11" x14ac:dyDescent="0.2">
      <c r="A51" s="6">
        <v>47.040999999999997</v>
      </c>
      <c r="B51" s="2">
        <v>11.611000000000001</v>
      </c>
      <c r="C51" s="2">
        <v>93.406999999999996</v>
      </c>
      <c r="D51" s="2">
        <v>47.075000000000003</v>
      </c>
      <c r="F51" s="6">
        <v>93.700999999999993</v>
      </c>
      <c r="G51">
        <v>84.082999999999998</v>
      </c>
      <c r="H51" s="6">
        <v>20.2</v>
      </c>
      <c r="I51" s="6">
        <v>93.296000000000006</v>
      </c>
      <c r="K51" s="6">
        <v>81.117000000000004</v>
      </c>
    </row>
    <row r="52" spans="1:11" x14ac:dyDescent="0.2">
      <c r="A52" s="6">
        <v>47.048999999999999</v>
      </c>
      <c r="B52" s="2">
        <v>11.619</v>
      </c>
      <c r="C52" s="2">
        <v>93.433000000000007</v>
      </c>
      <c r="D52" s="2">
        <v>47.076000000000001</v>
      </c>
      <c r="F52" s="6">
        <v>93.858999999999995</v>
      </c>
      <c r="G52">
        <v>84.116</v>
      </c>
      <c r="H52" s="6">
        <v>20.219000000000001</v>
      </c>
      <c r="I52" s="6">
        <v>93.307000000000002</v>
      </c>
      <c r="K52" s="6">
        <v>81.120999999999995</v>
      </c>
    </row>
    <row r="53" spans="1:11" x14ac:dyDescent="0.2">
      <c r="A53" s="6">
        <v>47.05</v>
      </c>
      <c r="B53" s="6">
        <v>11.62</v>
      </c>
      <c r="C53" s="2">
        <v>93.531000000000006</v>
      </c>
      <c r="D53" s="2">
        <v>47.08</v>
      </c>
      <c r="F53" s="6">
        <v>93.866</v>
      </c>
      <c r="G53">
        <v>84.116</v>
      </c>
      <c r="H53" s="6">
        <v>42</v>
      </c>
      <c r="I53" s="6">
        <v>93.308000000000007</v>
      </c>
      <c r="K53" s="6">
        <v>84.049000000000007</v>
      </c>
    </row>
    <row r="54" spans="1:11" x14ac:dyDescent="0.2">
      <c r="A54" s="6">
        <v>47.07</v>
      </c>
      <c r="B54" s="2">
        <v>12</v>
      </c>
      <c r="C54" s="2">
        <v>93.658000000000001</v>
      </c>
      <c r="D54" s="2">
        <v>66</v>
      </c>
      <c r="F54" s="6">
        <v>93.866</v>
      </c>
      <c r="G54">
        <v>84.12</v>
      </c>
      <c r="H54" s="6">
        <v>43</v>
      </c>
      <c r="I54" s="6">
        <v>93.31</v>
      </c>
      <c r="K54" s="6">
        <v>84.063999999999993</v>
      </c>
    </row>
    <row r="55" spans="1:11" x14ac:dyDescent="0.2">
      <c r="A55" s="6">
        <v>47.070999999999998</v>
      </c>
      <c r="B55" s="2">
        <v>12.114000000000001</v>
      </c>
      <c r="C55" s="2">
        <v>93.700999999999993</v>
      </c>
      <c r="D55" s="2">
        <v>66.034000000000006</v>
      </c>
      <c r="F55" s="6">
        <v>93.867000000000004</v>
      </c>
      <c r="G55">
        <v>84.12</v>
      </c>
      <c r="H55" s="6">
        <v>43.000999999999998</v>
      </c>
      <c r="I55" s="6">
        <v>93.375</v>
      </c>
      <c r="K55" s="6">
        <v>84.12</v>
      </c>
    </row>
    <row r="56" spans="1:11" x14ac:dyDescent="0.2">
      <c r="A56" s="6">
        <v>47.073999999999998</v>
      </c>
      <c r="B56" s="2">
        <v>12.3</v>
      </c>
      <c r="C56" s="2">
        <v>93.822000000000003</v>
      </c>
      <c r="D56" s="2">
        <v>66.034999999999997</v>
      </c>
      <c r="F56" s="6">
        <v>93.867000000000004</v>
      </c>
      <c r="G56">
        <v>84.149000000000001</v>
      </c>
      <c r="H56" s="6">
        <v>43.002000000000002</v>
      </c>
      <c r="I56" s="6">
        <v>93.388999999999996</v>
      </c>
      <c r="K56" s="6">
        <v>84.2</v>
      </c>
    </row>
    <row r="57" spans="1:11" x14ac:dyDescent="0.2">
      <c r="A57" s="6">
        <v>47.075000000000003</v>
      </c>
      <c r="B57" s="6">
        <v>12.33</v>
      </c>
      <c r="C57" s="2">
        <v>93.837000000000003</v>
      </c>
      <c r="D57" s="2">
        <v>66.201999999999998</v>
      </c>
      <c r="F57" s="6">
        <v>99.998999999999995</v>
      </c>
      <c r="G57">
        <v>84.194999999999993</v>
      </c>
      <c r="H57" s="6">
        <v>43.008000000000003</v>
      </c>
      <c r="I57" s="6">
        <v>93.393000000000001</v>
      </c>
      <c r="K57" s="6">
        <v>84.305000000000007</v>
      </c>
    </row>
    <row r="58" spans="1:11" x14ac:dyDescent="0.2">
      <c r="A58" s="6">
        <v>47.076000000000001</v>
      </c>
      <c r="B58" s="2">
        <v>12.351000000000001</v>
      </c>
      <c r="C58" s="2">
        <v>93.846000000000004</v>
      </c>
      <c r="D58" s="2">
        <v>66.510999999999996</v>
      </c>
      <c r="G58">
        <v>84.194999999999993</v>
      </c>
      <c r="H58" s="6">
        <v>43.009</v>
      </c>
      <c r="I58" s="6">
        <v>93.394000000000005</v>
      </c>
      <c r="K58" s="6">
        <v>93.120999999999995</v>
      </c>
    </row>
    <row r="59" spans="1:11" x14ac:dyDescent="0.2">
      <c r="A59" s="6">
        <v>47.078000000000003</v>
      </c>
      <c r="B59" s="2">
        <v>12.42</v>
      </c>
      <c r="C59" s="2">
        <v>93.846999999999994</v>
      </c>
      <c r="D59" s="2">
        <v>66.715999999999994</v>
      </c>
      <c r="G59">
        <v>84.305000000000007</v>
      </c>
      <c r="H59" s="6">
        <v>45</v>
      </c>
      <c r="I59" s="6">
        <v>93.394999999999996</v>
      </c>
      <c r="K59" s="6">
        <v>93.286000000000001</v>
      </c>
    </row>
    <row r="60" spans="1:11" x14ac:dyDescent="0.2">
      <c r="A60" s="6">
        <v>47.079000000000001</v>
      </c>
      <c r="B60" s="2">
        <v>12.430999999999999</v>
      </c>
      <c r="C60" s="2">
        <v>93.852999999999994</v>
      </c>
      <c r="D60" s="2">
        <v>84.016000000000005</v>
      </c>
      <c r="G60">
        <v>84.305000000000007</v>
      </c>
      <c r="H60" s="6">
        <v>45.024000000000001</v>
      </c>
      <c r="I60" s="6">
        <v>93.396000000000001</v>
      </c>
      <c r="K60" s="6">
        <v>93.361000000000004</v>
      </c>
    </row>
    <row r="61" spans="1:11" x14ac:dyDescent="0.2">
      <c r="A61" s="6">
        <v>47.08</v>
      </c>
      <c r="B61" s="6">
        <v>12.44</v>
      </c>
      <c r="C61" s="2">
        <v>93.855000000000004</v>
      </c>
      <c r="D61" s="2">
        <v>84.031000000000006</v>
      </c>
      <c r="G61">
        <v>84.323999999999998</v>
      </c>
      <c r="H61" s="6">
        <v>45.024999999999999</v>
      </c>
      <c r="I61" s="6">
        <v>93.397999999999996</v>
      </c>
      <c r="K61" s="6">
        <v>93.700999999999993</v>
      </c>
    </row>
    <row r="62" spans="1:11" x14ac:dyDescent="0.2">
      <c r="A62" s="6">
        <v>47.082000000000001</v>
      </c>
      <c r="B62" s="6">
        <v>12.551</v>
      </c>
      <c r="C62" s="2">
        <v>93.855999999999995</v>
      </c>
      <c r="D62" s="2">
        <v>84.116</v>
      </c>
      <c r="G62">
        <v>84.323999999999998</v>
      </c>
      <c r="H62" s="6">
        <v>45.13</v>
      </c>
      <c r="I62" s="6">
        <v>93.399000000000001</v>
      </c>
      <c r="K62" s="6">
        <v>93.846000000000004</v>
      </c>
    </row>
    <row r="63" spans="1:11" x14ac:dyDescent="0.2">
      <c r="A63" s="6">
        <v>47.1</v>
      </c>
      <c r="B63" s="6">
        <v>12.552</v>
      </c>
      <c r="C63" s="2">
        <v>93.858999999999995</v>
      </c>
      <c r="D63" s="2">
        <v>84.165999999999997</v>
      </c>
      <c r="G63">
        <v>84.325000000000003</v>
      </c>
      <c r="H63" s="6">
        <v>45.149000000000001</v>
      </c>
      <c r="I63" s="6">
        <v>93.700999999999993</v>
      </c>
      <c r="K63" s="6">
        <v>93.858999999999995</v>
      </c>
    </row>
    <row r="64" spans="1:11" x14ac:dyDescent="0.2">
      <c r="A64" s="6">
        <v>47.505000000000003</v>
      </c>
      <c r="B64" s="6">
        <v>12.553000000000001</v>
      </c>
      <c r="C64" s="2">
        <v>93.864999999999995</v>
      </c>
      <c r="D64" s="2">
        <v>84.298000000000002</v>
      </c>
      <c r="G64">
        <v>84.325000000000003</v>
      </c>
      <c r="H64" s="6">
        <v>45.161999999999999</v>
      </c>
      <c r="I64" s="6">
        <v>93.701999999999998</v>
      </c>
      <c r="K64" s="6">
        <v>97</v>
      </c>
    </row>
    <row r="65" spans="1:11" x14ac:dyDescent="0.2">
      <c r="A65" s="6">
        <v>47.74</v>
      </c>
      <c r="B65" s="2">
        <v>12.63</v>
      </c>
      <c r="C65" s="2">
        <v>93.866</v>
      </c>
      <c r="D65" s="2">
        <v>84.305000000000007</v>
      </c>
      <c r="G65">
        <v>84.326999999999998</v>
      </c>
      <c r="H65" s="6">
        <v>45.162999999999997</v>
      </c>
      <c r="I65" s="6">
        <v>93.822000000000003</v>
      </c>
      <c r="K65" s="6">
        <v>97.061999999999998</v>
      </c>
    </row>
    <row r="66" spans="1:11" x14ac:dyDescent="0.2">
      <c r="A66" s="6">
        <v>66</v>
      </c>
      <c r="B66" s="6">
        <v>12.631</v>
      </c>
      <c r="C66" s="2">
        <v>93.879000000000005</v>
      </c>
      <c r="D66" s="2">
        <v>84.367000000000004</v>
      </c>
      <c r="G66">
        <v>84.334000000000003</v>
      </c>
      <c r="H66" s="6">
        <v>45.164000000000001</v>
      </c>
      <c r="I66" s="6">
        <v>93.846000000000004</v>
      </c>
      <c r="K66" s="6">
        <v>99.998999999999995</v>
      </c>
    </row>
    <row r="67" spans="1:11" x14ac:dyDescent="0.2">
      <c r="A67" s="6">
        <v>66.034000000000006</v>
      </c>
      <c r="B67" s="2">
        <v>12.8</v>
      </c>
      <c r="C67" s="2">
        <v>93.91</v>
      </c>
      <c r="D67" s="2">
        <v>84.927999999999997</v>
      </c>
      <c r="G67">
        <v>84.335999999999999</v>
      </c>
      <c r="H67" s="6">
        <v>45.301000000000002</v>
      </c>
      <c r="I67" s="6">
        <v>93.846999999999994</v>
      </c>
    </row>
    <row r="68" spans="1:11" x14ac:dyDescent="0.2">
      <c r="A68" s="6">
        <v>66.037000000000006</v>
      </c>
      <c r="B68" s="2">
        <v>12.901</v>
      </c>
      <c r="C68" s="2">
        <v>93.924999999999997</v>
      </c>
      <c r="D68" s="2">
        <v>90.4</v>
      </c>
      <c r="G68">
        <v>84.335999999999999</v>
      </c>
      <c r="H68" s="6">
        <v>45.307000000000002</v>
      </c>
      <c r="I68" s="6">
        <v>93.852999999999994</v>
      </c>
    </row>
    <row r="69" spans="1:11" x14ac:dyDescent="0.2">
      <c r="A69" s="6">
        <v>66.201999999999998</v>
      </c>
      <c r="B69" s="2">
        <v>12.901999999999999</v>
      </c>
      <c r="C69" s="2">
        <v>93.927999999999997</v>
      </c>
      <c r="D69" s="2">
        <v>93</v>
      </c>
      <c r="G69">
        <v>84.341999999999999</v>
      </c>
      <c r="H69" s="6">
        <v>45.311999999999998</v>
      </c>
      <c r="I69" s="6">
        <v>93.855000000000004</v>
      </c>
    </row>
    <row r="70" spans="1:11" x14ac:dyDescent="0.2">
      <c r="A70" s="6">
        <v>66.509</v>
      </c>
      <c r="B70" s="2">
        <v>12.91</v>
      </c>
      <c r="C70" s="2">
        <v>93.989000000000004</v>
      </c>
      <c r="D70" s="2">
        <v>93.004000000000005</v>
      </c>
      <c r="G70">
        <v>84.35</v>
      </c>
      <c r="H70" s="6">
        <v>45.313000000000002</v>
      </c>
      <c r="I70" s="6">
        <v>93.855999999999995</v>
      </c>
    </row>
    <row r="71" spans="1:11" x14ac:dyDescent="0.2">
      <c r="A71" s="6">
        <v>66.513000000000005</v>
      </c>
      <c r="B71" s="2">
        <v>14</v>
      </c>
      <c r="C71" s="2">
        <v>98</v>
      </c>
      <c r="D71" s="2">
        <v>93.134</v>
      </c>
      <c r="G71">
        <v>84.35</v>
      </c>
      <c r="H71" s="6">
        <v>45.4</v>
      </c>
      <c r="I71" s="6">
        <v>93.858999999999995</v>
      </c>
    </row>
    <row r="72" spans="1:11" x14ac:dyDescent="0.2">
      <c r="A72" s="6">
        <v>66.513999999999996</v>
      </c>
      <c r="B72" s="2">
        <v>14.513999999999999</v>
      </c>
      <c r="C72" s="2">
        <v>98.001000000000005</v>
      </c>
      <c r="D72" s="2">
        <v>93.225999999999999</v>
      </c>
      <c r="G72">
        <v>84.363</v>
      </c>
      <c r="H72" s="6">
        <v>47</v>
      </c>
      <c r="I72" s="6">
        <v>93.866</v>
      </c>
    </row>
    <row r="73" spans="1:11" x14ac:dyDescent="0.2">
      <c r="A73" s="6">
        <v>66.516000000000005</v>
      </c>
      <c r="B73" s="2">
        <v>14.901</v>
      </c>
      <c r="C73" s="2">
        <v>98.012</v>
      </c>
      <c r="D73" s="2">
        <v>93.233000000000004</v>
      </c>
      <c r="G73">
        <v>84.364999999999995</v>
      </c>
      <c r="H73" s="6">
        <v>47.040999999999997</v>
      </c>
      <c r="I73" s="6">
        <v>97.004999999999995</v>
      </c>
    </row>
    <row r="74" spans="1:11" x14ac:dyDescent="0.2">
      <c r="A74" s="6">
        <v>66.606999999999999</v>
      </c>
      <c r="B74" s="2">
        <v>15</v>
      </c>
      <c r="C74" s="2">
        <v>99.99</v>
      </c>
      <c r="D74" s="2">
        <v>93.241</v>
      </c>
      <c r="G74">
        <v>84.364999999999995</v>
      </c>
      <c r="H74" s="6">
        <v>47.045999999999999</v>
      </c>
      <c r="I74" s="6">
        <v>99.998999999999995</v>
      </c>
    </row>
    <row r="75" spans="1:11" x14ac:dyDescent="0.2">
      <c r="A75" s="6">
        <v>66.715999999999994</v>
      </c>
      <c r="B75" s="6">
        <v>15.114000000000001</v>
      </c>
      <c r="C75" s="2">
        <v>99.998999999999995</v>
      </c>
      <c r="D75" s="2">
        <v>93.242000000000004</v>
      </c>
      <c r="G75">
        <v>84.366</v>
      </c>
      <c r="H75" s="6">
        <v>47.048999999999999</v>
      </c>
    </row>
    <row r="76" spans="1:11" x14ac:dyDescent="0.2">
      <c r="A76" s="6">
        <v>66.950999999999993</v>
      </c>
      <c r="B76" s="6">
        <v>15.407999999999999</v>
      </c>
      <c r="D76" s="2">
        <v>93.242999999999995</v>
      </c>
      <c r="G76">
        <v>84.366</v>
      </c>
      <c r="H76" s="6">
        <v>47.05</v>
      </c>
    </row>
    <row r="77" spans="1:11" x14ac:dyDescent="0.2">
      <c r="A77" s="6">
        <v>77.007000000000005</v>
      </c>
      <c r="B77" s="2">
        <v>15.506</v>
      </c>
      <c r="D77" s="2">
        <v>93.272999999999996</v>
      </c>
      <c r="G77">
        <v>84.367000000000004</v>
      </c>
      <c r="H77" s="6">
        <v>47.07</v>
      </c>
    </row>
    <row r="78" spans="1:11" x14ac:dyDescent="0.2">
      <c r="A78" s="6">
        <v>77.007999999999996</v>
      </c>
      <c r="B78" s="2">
        <v>15.507</v>
      </c>
      <c r="D78" s="2">
        <v>93.278999999999996</v>
      </c>
      <c r="G78">
        <v>84.367000000000004</v>
      </c>
      <c r="H78" s="6">
        <v>47.073999999999998</v>
      </c>
    </row>
    <row r="79" spans="1:11" x14ac:dyDescent="0.2">
      <c r="A79" s="6">
        <v>81</v>
      </c>
      <c r="B79" s="6">
        <v>15.814</v>
      </c>
      <c r="D79" s="2">
        <v>93.281999999999996</v>
      </c>
      <c r="G79">
        <v>84.405000000000001</v>
      </c>
      <c r="H79" s="6">
        <v>47.075000000000003</v>
      </c>
    </row>
    <row r="80" spans="1:11" x14ac:dyDescent="0.2">
      <c r="A80" s="6">
        <v>81.049000000000007</v>
      </c>
      <c r="B80" s="6">
        <v>15.819000000000001</v>
      </c>
      <c r="D80" s="2">
        <v>93.283000000000001</v>
      </c>
      <c r="G80">
        <v>84.411000000000001</v>
      </c>
      <c r="H80" s="6">
        <v>47.076000000000001</v>
      </c>
    </row>
    <row r="81" spans="1:8" x14ac:dyDescent="0.2">
      <c r="A81" s="6">
        <v>81.063999999999993</v>
      </c>
      <c r="B81" s="2">
        <v>15.929</v>
      </c>
      <c r="D81" s="2">
        <v>93.286000000000001</v>
      </c>
      <c r="G81">
        <v>84.411000000000001</v>
      </c>
      <c r="H81" s="6">
        <v>47.078000000000003</v>
      </c>
    </row>
    <row r="82" spans="1:8" x14ac:dyDescent="0.2">
      <c r="A82" s="6">
        <v>81.087000000000003</v>
      </c>
      <c r="B82" s="6">
        <v>16.82</v>
      </c>
      <c r="D82" s="2">
        <v>93.307000000000002</v>
      </c>
      <c r="G82">
        <v>93.004000000000005</v>
      </c>
      <c r="H82" s="6">
        <v>47.079000000000001</v>
      </c>
    </row>
    <row r="83" spans="1:8" x14ac:dyDescent="0.2">
      <c r="A83" s="6">
        <v>81.088999999999999</v>
      </c>
      <c r="B83" s="2">
        <v>17.257999999999999</v>
      </c>
      <c r="D83" s="2">
        <v>93.31</v>
      </c>
      <c r="G83">
        <v>93.113</v>
      </c>
      <c r="H83" s="6">
        <v>47.085999999999999</v>
      </c>
    </row>
    <row r="84" spans="1:8" x14ac:dyDescent="0.2">
      <c r="A84" s="6">
        <v>81.103999999999999</v>
      </c>
      <c r="B84" s="2">
        <v>17.259</v>
      </c>
      <c r="D84" s="2">
        <v>93.361000000000004</v>
      </c>
      <c r="G84">
        <v>93.120999999999995</v>
      </c>
      <c r="H84" s="6">
        <v>47.1</v>
      </c>
    </row>
    <row r="85" spans="1:8" x14ac:dyDescent="0.2">
      <c r="A85" s="6">
        <v>81.113</v>
      </c>
      <c r="B85" s="2">
        <v>17.268000000000001</v>
      </c>
      <c r="D85" s="2">
        <v>93.375</v>
      </c>
      <c r="G85">
        <v>93.242000000000004</v>
      </c>
      <c r="H85" s="6">
        <v>59.006999999999998</v>
      </c>
    </row>
    <row r="86" spans="1:8" x14ac:dyDescent="0.2">
      <c r="A86" s="6">
        <v>81.117000000000004</v>
      </c>
      <c r="B86" s="2">
        <v>17.501999999999999</v>
      </c>
      <c r="D86" s="2">
        <v>93.388999999999996</v>
      </c>
      <c r="G86">
        <v>93.296999999999997</v>
      </c>
      <c r="H86" s="6">
        <v>66</v>
      </c>
    </row>
    <row r="87" spans="1:8" x14ac:dyDescent="0.2">
      <c r="A87" s="6">
        <v>84</v>
      </c>
      <c r="B87" s="2">
        <v>19.009</v>
      </c>
      <c r="D87" s="2">
        <v>93.39</v>
      </c>
      <c r="G87">
        <v>93.57</v>
      </c>
      <c r="H87" s="6">
        <v>66.034000000000006</v>
      </c>
    </row>
    <row r="88" spans="1:8" x14ac:dyDescent="0.2">
      <c r="A88" s="6">
        <v>84.031000000000006</v>
      </c>
      <c r="B88" s="6">
        <v>19.027000000000001</v>
      </c>
      <c r="D88" s="2">
        <v>93.393000000000001</v>
      </c>
      <c r="G88">
        <v>93.57</v>
      </c>
      <c r="H88" s="6">
        <v>66.034999999999997</v>
      </c>
    </row>
    <row r="89" spans="1:8" x14ac:dyDescent="0.2">
      <c r="A89" s="6">
        <v>84.12</v>
      </c>
      <c r="B89" s="6">
        <v>19.030999999999999</v>
      </c>
      <c r="D89" s="2">
        <v>93.394000000000005</v>
      </c>
      <c r="G89">
        <v>93.6</v>
      </c>
      <c r="H89" s="6">
        <v>66.037000000000006</v>
      </c>
    </row>
    <row r="90" spans="1:8" x14ac:dyDescent="0.2">
      <c r="A90" s="6">
        <v>84.2</v>
      </c>
      <c r="B90" s="6">
        <v>19.033000000000001</v>
      </c>
      <c r="D90" s="2">
        <v>93.394999999999996</v>
      </c>
      <c r="G90">
        <v>93.6</v>
      </c>
      <c r="H90" s="6">
        <v>66.201999999999998</v>
      </c>
    </row>
    <row r="91" spans="1:8" x14ac:dyDescent="0.2">
      <c r="A91" s="6">
        <v>84.305000000000007</v>
      </c>
      <c r="B91" s="2">
        <v>19.501000000000001</v>
      </c>
      <c r="D91" s="2">
        <v>93.399000000000001</v>
      </c>
      <c r="G91">
        <v>93.700999999999993</v>
      </c>
      <c r="H91" s="6">
        <v>66.424000000000007</v>
      </c>
    </row>
    <row r="92" spans="1:8" x14ac:dyDescent="0.2">
      <c r="A92" s="6">
        <v>84.335999999999999</v>
      </c>
      <c r="B92" s="2">
        <v>20</v>
      </c>
      <c r="D92" s="2">
        <v>93.4</v>
      </c>
      <c r="G92">
        <v>93.700999999999993</v>
      </c>
      <c r="H92" s="6">
        <v>66.509</v>
      </c>
    </row>
    <row r="93" spans="1:8" x14ac:dyDescent="0.2">
      <c r="A93" s="6">
        <v>84.366</v>
      </c>
      <c r="B93" s="2">
        <v>20.108000000000001</v>
      </c>
      <c r="D93" s="2">
        <v>93.700999999999993</v>
      </c>
      <c r="G93">
        <v>93.858999999999995</v>
      </c>
      <c r="H93" s="6">
        <v>66.510999999999996</v>
      </c>
    </row>
    <row r="94" spans="1:8" x14ac:dyDescent="0.2">
      <c r="A94" s="6">
        <v>84.367000000000004</v>
      </c>
      <c r="B94" s="6">
        <v>20.11</v>
      </c>
      <c r="D94" s="2">
        <v>93.778999999999996</v>
      </c>
      <c r="G94">
        <v>93.858999999999995</v>
      </c>
      <c r="H94" s="6">
        <v>66.606999999999999</v>
      </c>
    </row>
    <row r="95" spans="1:8" x14ac:dyDescent="0.2">
      <c r="A95" s="6">
        <v>93</v>
      </c>
      <c r="B95" s="2">
        <v>20.2</v>
      </c>
      <c r="D95" s="2">
        <v>93.837000000000003</v>
      </c>
      <c r="G95">
        <v>93.864999999999995</v>
      </c>
      <c r="H95" s="6">
        <v>66.707999999999998</v>
      </c>
    </row>
    <row r="96" spans="1:8" x14ac:dyDescent="0.2">
      <c r="A96" s="6">
        <v>93.061000000000007</v>
      </c>
      <c r="B96" s="2">
        <v>20.204999999999998</v>
      </c>
      <c r="D96" s="2">
        <v>93.846999999999994</v>
      </c>
      <c r="G96">
        <v>93.989000000000004</v>
      </c>
      <c r="H96" s="6">
        <v>66.715999999999994</v>
      </c>
    </row>
    <row r="97" spans="1:8" x14ac:dyDescent="0.2">
      <c r="A97" s="6">
        <v>93.113</v>
      </c>
      <c r="B97" s="2">
        <v>20.215</v>
      </c>
      <c r="D97" s="2">
        <v>93.858999999999995</v>
      </c>
      <c r="G97">
        <v>93.989000000000004</v>
      </c>
      <c r="H97" s="6">
        <v>66.716999999999999</v>
      </c>
    </row>
    <row r="98" spans="1:8" x14ac:dyDescent="0.2">
      <c r="A98" s="6">
        <v>93.114999999999995</v>
      </c>
      <c r="B98" s="2">
        <v>20.300999999999998</v>
      </c>
      <c r="D98" s="2">
        <v>93.864000000000004</v>
      </c>
      <c r="G98">
        <v>94</v>
      </c>
      <c r="H98" s="6">
        <v>66.930999999999997</v>
      </c>
    </row>
    <row r="99" spans="1:8" x14ac:dyDescent="0.2">
      <c r="A99" s="6">
        <v>93.120999999999995</v>
      </c>
      <c r="B99" s="2">
        <v>20.312999999999999</v>
      </c>
      <c r="D99" s="2">
        <v>93.864999999999995</v>
      </c>
      <c r="G99">
        <v>94.004999999999995</v>
      </c>
      <c r="H99" s="6">
        <v>66.95</v>
      </c>
    </row>
    <row r="100" spans="1:8" x14ac:dyDescent="0.2">
      <c r="A100" s="6">
        <v>93.143000000000001</v>
      </c>
      <c r="B100" s="6">
        <v>20.32</v>
      </c>
      <c r="D100" s="2">
        <v>93.866</v>
      </c>
      <c r="G100">
        <v>94.006</v>
      </c>
      <c r="H100" s="6">
        <v>77.007000000000005</v>
      </c>
    </row>
    <row r="101" spans="1:8" x14ac:dyDescent="0.2">
      <c r="A101" s="6">
        <v>93.156999999999996</v>
      </c>
      <c r="B101" s="2">
        <v>20.513999999999999</v>
      </c>
      <c r="D101" s="2">
        <v>93.989000000000004</v>
      </c>
      <c r="G101">
        <v>98</v>
      </c>
      <c r="H101" s="6">
        <v>81</v>
      </c>
    </row>
    <row r="102" spans="1:8" x14ac:dyDescent="0.2">
      <c r="A102" s="6">
        <v>93.171999999999997</v>
      </c>
      <c r="B102" s="2">
        <v>20.701000000000001</v>
      </c>
      <c r="D102" s="2">
        <v>94.004999999999995</v>
      </c>
      <c r="G102">
        <v>98.012</v>
      </c>
      <c r="H102" s="6">
        <v>81.040999999999997</v>
      </c>
    </row>
    <row r="103" spans="1:8" x14ac:dyDescent="0.2">
      <c r="A103" s="6">
        <v>93.212999999999994</v>
      </c>
      <c r="B103" s="6">
        <v>20.72</v>
      </c>
      <c r="D103" s="2">
        <v>97.01</v>
      </c>
      <c r="G103">
        <v>98.012</v>
      </c>
      <c r="H103" s="6">
        <v>81.049000000000007</v>
      </c>
    </row>
    <row r="104" spans="1:8" x14ac:dyDescent="0.2">
      <c r="A104" s="6">
        <v>93.242000000000004</v>
      </c>
      <c r="B104" s="6">
        <v>20.724</v>
      </c>
      <c r="D104" s="2">
        <v>97.061000000000007</v>
      </c>
      <c r="G104">
        <v>99.998999999999995</v>
      </c>
      <c r="H104" s="6">
        <v>81.063999999999993</v>
      </c>
    </row>
    <row r="105" spans="1:8" x14ac:dyDescent="0.2">
      <c r="A105" s="6">
        <v>93.272999999999996</v>
      </c>
      <c r="B105" s="2">
        <v>20.905999999999999</v>
      </c>
      <c r="D105" s="2">
        <v>97.103999999999999</v>
      </c>
      <c r="G105">
        <v>99.998999999999995</v>
      </c>
      <c r="H105" s="6">
        <v>81.085999999999999</v>
      </c>
    </row>
    <row r="106" spans="1:8" x14ac:dyDescent="0.2">
      <c r="A106" s="6">
        <v>93.278999999999996</v>
      </c>
      <c r="B106" s="2">
        <v>20.931000000000001</v>
      </c>
      <c r="D106" s="2">
        <v>97.108000000000004</v>
      </c>
      <c r="G106" s="2"/>
      <c r="H106" s="6">
        <v>81.087000000000003</v>
      </c>
    </row>
    <row r="107" spans="1:8" x14ac:dyDescent="0.2">
      <c r="A107" s="6">
        <v>93.281999999999996</v>
      </c>
      <c r="B107" s="6">
        <v>23.010999999999999</v>
      </c>
      <c r="D107" s="2">
        <v>98</v>
      </c>
      <c r="G107" s="6"/>
      <c r="H107" s="6">
        <v>81.088999999999999</v>
      </c>
    </row>
    <row r="108" spans="1:8" x14ac:dyDescent="0.2">
      <c r="A108" s="6">
        <v>93.286000000000001</v>
      </c>
      <c r="B108" s="2">
        <v>40.07</v>
      </c>
      <c r="D108" s="2">
        <v>98.001000000000005</v>
      </c>
      <c r="G108" s="2"/>
      <c r="H108" s="6">
        <v>81.103999999999999</v>
      </c>
    </row>
    <row r="109" spans="1:8" x14ac:dyDescent="0.2">
      <c r="A109" s="6">
        <v>93.296000000000006</v>
      </c>
      <c r="B109" s="2">
        <v>41.040999999999997</v>
      </c>
      <c r="D109" s="2">
        <v>98.012</v>
      </c>
      <c r="G109" s="2"/>
      <c r="H109" s="6">
        <v>81.117000000000004</v>
      </c>
    </row>
    <row r="110" spans="1:8" x14ac:dyDescent="0.2">
      <c r="A110" s="6">
        <v>93.307000000000002</v>
      </c>
      <c r="B110" s="2">
        <v>42</v>
      </c>
      <c r="D110" s="2">
        <v>99.99</v>
      </c>
      <c r="G110" s="2"/>
      <c r="H110" s="6">
        <v>81.120999999999995</v>
      </c>
    </row>
    <row r="111" spans="1:8" x14ac:dyDescent="0.2">
      <c r="A111" s="6">
        <v>93.308000000000007</v>
      </c>
      <c r="B111" s="2">
        <v>42.040999999999997</v>
      </c>
      <c r="D111" s="2">
        <v>99.998999999999995</v>
      </c>
      <c r="G111" s="2"/>
      <c r="H111" s="6">
        <v>81.129000000000005</v>
      </c>
    </row>
    <row r="112" spans="1:8" x14ac:dyDescent="0.2">
      <c r="A112" s="6">
        <v>93.31</v>
      </c>
      <c r="B112" s="2">
        <v>43</v>
      </c>
      <c r="G112" s="2"/>
      <c r="H112" s="6">
        <v>81.135000000000005</v>
      </c>
    </row>
    <row r="113" spans="1:8" x14ac:dyDescent="0.2">
      <c r="A113" s="6">
        <v>93.33</v>
      </c>
      <c r="B113" s="2">
        <v>43.000999999999998</v>
      </c>
      <c r="G113" s="2"/>
      <c r="H113" s="6">
        <v>81.135999999999996</v>
      </c>
    </row>
    <row r="114" spans="1:8" x14ac:dyDescent="0.2">
      <c r="A114" s="6">
        <v>93.375</v>
      </c>
      <c r="B114" s="2">
        <v>43.002000000000002</v>
      </c>
      <c r="G114" s="2"/>
      <c r="H114" s="6">
        <v>84</v>
      </c>
    </row>
    <row r="115" spans="1:8" x14ac:dyDescent="0.2">
      <c r="A115" s="6">
        <v>93.388999999999996</v>
      </c>
      <c r="B115" s="2">
        <v>43.003</v>
      </c>
      <c r="G115" s="2"/>
      <c r="H115" s="6">
        <v>84.031000000000006</v>
      </c>
    </row>
    <row r="116" spans="1:8" x14ac:dyDescent="0.2">
      <c r="A116" s="6">
        <v>93.393000000000001</v>
      </c>
      <c r="B116" s="2">
        <v>43.008000000000003</v>
      </c>
      <c r="G116" s="2"/>
      <c r="H116" s="6">
        <v>84.042000000000002</v>
      </c>
    </row>
    <row r="117" spans="1:8" x14ac:dyDescent="0.2">
      <c r="A117" s="6">
        <v>93.394000000000005</v>
      </c>
      <c r="B117" s="2">
        <v>43.009</v>
      </c>
      <c r="G117" s="2"/>
      <c r="H117" s="6">
        <v>84.043999999999997</v>
      </c>
    </row>
    <row r="118" spans="1:8" x14ac:dyDescent="0.2">
      <c r="A118" s="6">
        <v>93.394999999999996</v>
      </c>
      <c r="B118" s="2">
        <v>43.012</v>
      </c>
      <c r="G118" s="2"/>
      <c r="H118" s="6">
        <v>84.046999999999997</v>
      </c>
    </row>
    <row r="119" spans="1:8" x14ac:dyDescent="0.2">
      <c r="A119" s="6">
        <v>93.396000000000001</v>
      </c>
      <c r="B119" s="2">
        <v>45</v>
      </c>
      <c r="G119" s="2"/>
      <c r="H119" s="6">
        <v>84.066000000000003</v>
      </c>
    </row>
    <row r="120" spans="1:8" x14ac:dyDescent="0.2">
      <c r="A120" s="6">
        <v>93.397999999999996</v>
      </c>
      <c r="B120" s="2">
        <v>45.149000000000001</v>
      </c>
      <c r="G120" s="2"/>
      <c r="H120" s="6">
        <v>84.116</v>
      </c>
    </row>
    <row r="121" spans="1:8" x14ac:dyDescent="0.2">
      <c r="A121" s="6">
        <v>93.399000000000001</v>
      </c>
      <c r="B121" s="2">
        <v>47</v>
      </c>
      <c r="G121" s="2"/>
      <c r="H121" s="6">
        <v>84.12</v>
      </c>
    </row>
    <row r="122" spans="1:8" x14ac:dyDescent="0.2">
      <c r="A122" s="6">
        <v>93.700999999999993</v>
      </c>
      <c r="B122" s="2">
        <v>47.040999999999997</v>
      </c>
      <c r="G122" s="2"/>
      <c r="H122" s="6">
        <v>84.141000000000005</v>
      </c>
    </row>
    <row r="123" spans="1:8" x14ac:dyDescent="0.2">
      <c r="A123" s="6">
        <v>93.701999999999998</v>
      </c>
      <c r="B123" s="2">
        <v>47.048999999999999</v>
      </c>
      <c r="G123" s="2"/>
      <c r="H123" s="6">
        <v>84.149000000000001</v>
      </c>
    </row>
    <row r="124" spans="1:8" x14ac:dyDescent="0.2">
      <c r="A124" s="6">
        <v>93.822000000000003</v>
      </c>
      <c r="B124" s="2">
        <v>47.05</v>
      </c>
      <c r="G124" s="2"/>
      <c r="H124" s="6">
        <v>84.165999999999997</v>
      </c>
    </row>
    <row r="125" spans="1:8" x14ac:dyDescent="0.2">
      <c r="A125" s="6">
        <v>93.838999999999999</v>
      </c>
      <c r="B125" s="2">
        <v>47.07</v>
      </c>
      <c r="G125" s="2"/>
      <c r="H125" s="6">
        <v>84.183999999999997</v>
      </c>
    </row>
    <row r="126" spans="1:8" x14ac:dyDescent="0.2">
      <c r="A126" s="6">
        <v>93.846000000000004</v>
      </c>
      <c r="B126" s="2">
        <v>47.073999999999998</v>
      </c>
      <c r="G126" s="2"/>
      <c r="H126" s="6">
        <v>84.216999999999999</v>
      </c>
    </row>
    <row r="127" spans="1:8" x14ac:dyDescent="0.2">
      <c r="A127" s="6">
        <v>93.846999999999994</v>
      </c>
      <c r="B127" s="2">
        <v>47.075000000000003</v>
      </c>
      <c r="G127" s="2"/>
      <c r="H127" s="6">
        <v>84.305000000000007</v>
      </c>
    </row>
    <row r="128" spans="1:8" x14ac:dyDescent="0.2">
      <c r="A128" s="6">
        <v>93.852999999999994</v>
      </c>
      <c r="B128" s="2">
        <v>47.076000000000001</v>
      </c>
      <c r="G128" s="2"/>
      <c r="H128" s="6">
        <v>84.334000000000003</v>
      </c>
    </row>
    <row r="129" spans="1:8" x14ac:dyDescent="0.2">
      <c r="A129" s="6">
        <v>93.855000000000004</v>
      </c>
      <c r="B129" s="2">
        <v>47.078000000000003</v>
      </c>
      <c r="G129" s="2"/>
      <c r="H129" s="6">
        <v>84.335999999999999</v>
      </c>
    </row>
    <row r="130" spans="1:8" x14ac:dyDescent="0.2">
      <c r="A130" s="6">
        <v>93.855999999999995</v>
      </c>
      <c r="B130" s="2">
        <v>47.08</v>
      </c>
      <c r="G130" s="2"/>
      <c r="H130" s="6">
        <v>84.372</v>
      </c>
    </row>
    <row r="131" spans="1:8" x14ac:dyDescent="0.2">
      <c r="A131" s="6">
        <v>93.858999999999995</v>
      </c>
      <c r="B131" s="2">
        <v>47.081000000000003</v>
      </c>
      <c r="G131" s="2"/>
      <c r="H131" s="6">
        <v>84.378</v>
      </c>
    </row>
    <row r="132" spans="1:8" x14ac:dyDescent="0.2">
      <c r="A132" s="6">
        <v>93.866</v>
      </c>
      <c r="B132" s="2">
        <v>47.082000000000001</v>
      </c>
      <c r="G132" s="2"/>
      <c r="H132" s="6">
        <v>84.384</v>
      </c>
    </row>
    <row r="133" spans="1:8" x14ac:dyDescent="0.2">
      <c r="A133" s="6">
        <v>93.938999999999993</v>
      </c>
      <c r="B133" s="6">
        <v>47.082999999999998</v>
      </c>
      <c r="G133" s="6"/>
      <c r="H133" s="6">
        <v>90.4</v>
      </c>
    </row>
    <row r="134" spans="1:8" x14ac:dyDescent="0.2">
      <c r="A134" s="6">
        <v>93.983999999999995</v>
      </c>
      <c r="B134" s="2">
        <v>47.1</v>
      </c>
      <c r="G134" s="2"/>
      <c r="H134" s="6">
        <v>93</v>
      </c>
    </row>
    <row r="135" spans="1:8" x14ac:dyDescent="0.2">
      <c r="A135" s="6">
        <v>97.004999999999995</v>
      </c>
      <c r="B135" s="2">
        <v>66</v>
      </c>
      <c r="G135" s="2"/>
      <c r="H135" s="6">
        <v>93.004000000000005</v>
      </c>
    </row>
    <row r="136" spans="1:8" x14ac:dyDescent="0.2">
      <c r="A136" s="6">
        <v>97.076999999999998</v>
      </c>
      <c r="B136" s="2">
        <v>66.001000000000005</v>
      </c>
      <c r="G136" s="2"/>
      <c r="H136" s="6">
        <v>93.015000000000001</v>
      </c>
    </row>
    <row r="137" spans="1:8" x14ac:dyDescent="0.2">
      <c r="A137" s="6">
        <v>98</v>
      </c>
      <c r="B137" s="2">
        <v>66.034000000000006</v>
      </c>
      <c r="G137" s="2"/>
      <c r="H137" s="6">
        <v>93.061000000000007</v>
      </c>
    </row>
    <row r="138" spans="1:8" x14ac:dyDescent="0.2">
      <c r="A138" s="6">
        <v>98.001000000000005</v>
      </c>
      <c r="B138" s="2">
        <v>66.037000000000006</v>
      </c>
      <c r="G138" s="2"/>
      <c r="H138" s="6">
        <v>93.087999999999994</v>
      </c>
    </row>
    <row r="139" spans="1:8" x14ac:dyDescent="0.2">
      <c r="A139" s="6">
        <v>98.012</v>
      </c>
      <c r="B139" s="2">
        <v>66.201999999999998</v>
      </c>
      <c r="G139" s="2"/>
      <c r="H139" s="6">
        <v>93.113</v>
      </c>
    </row>
    <row r="140" spans="1:8" x14ac:dyDescent="0.2">
      <c r="A140" s="6">
        <v>99.998999999999995</v>
      </c>
      <c r="B140" s="2">
        <v>66.424000000000007</v>
      </c>
      <c r="G140" s="2"/>
      <c r="H140" s="6">
        <v>93.143000000000001</v>
      </c>
    </row>
    <row r="141" spans="1:8" x14ac:dyDescent="0.2">
      <c r="B141" s="2">
        <v>66.509</v>
      </c>
      <c r="G141" s="2"/>
      <c r="H141" s="6">
        <v>93.156999999999996</v>
      </c>
    </row>
    <row r="142" spans="1:8" x14ac:dyDescent="0.2">
      <c r="B142" s="2">
        <v>66.510999999999996</v>
      </c>
      <c r="G142" s="2"/>
      <c r="H142" s="6">
        <v>93.191000000000003</v>
      </c>
    </row>
    <row r="143" spans="1:8" x14ac:dyDescent="0.2">
      <c r="B143" s="2">
        <v>66.513000000000005</v>
      </c>
      <c r="G143" s="2"/>
      <c r="H143" s="6">
        <v>93.242999999999995</v>
      </c>
    </row>
    <row r="144" spans="1:8" x14ac:dyDescent="0.2">
      <c r="B144" s="6">
        <v>66.513999999999996</v>
      </c>
      <c r="G144" s="6"/>
      <c r="H144" s="6">
        <v>93.263999999999996</v>
      </c>
    </row>
    <row r="145" spans="2:8" x14ac:dyDescent="0.2">
      <c r="B145" s="2">
        <v>66.605000000000004</v>
      </c>
      <c r="G145" s="2"/>
      <c r="H145" s="6">
        <v>93.278999999999996</v>
      </c>
    </row>
    <row r="146" spans="2:8" x14ac:dyDescent="0.2">
      <c r="B146" s="2">
        <v>66.611000000000004</v>
      </c>
      <c r="G146" s="2"/>
      <c r="H146" s="6">
        <v>93.307000000000002</v>
      </c>
    </row>
    <row r="147" spans="2:8" x14ac:dyDescent="0.2">
      <c r="B147" s="2">
        <v>66.707999999999998</v>
      </c>
      <c r="G147" s="2"/>
      <c r="H147" s="6">
        <v>93.31</v>
      </c>
    </row>
    <row r="148" spans="2:8" x14ac:dyDescent="0.2">
      <c r="B148" s="2">
        <v>66.716999999999999</v>
      </c>
      <c r="G148" s="2"/>
      <c r="H148" s="6">
        <v>93.350999999999999</v>
      </c>
    </row>
    <row r="149" spans="2:8" x14ac:dyDescent="0.2">
      <c r="B149" s="2">
        <v>77.006</v>
      </c>
      <c r="G149" s="2"/>
      <c r="H149" s="6">
        <v>93.358999999999995</v>
      </c>
    </row>
    <row r="150" spans="2:8" x14ac:dyDescent="0.2">
      <c r="B150" s="2">
        <v>77.007000000000005</v>
      </c>
      <c r="G150" s="2"/>
      <c r="H150" s="6">
        <v>93.361000000000004</v>
      </c>
    </row>
    <row r="151" spans="2:8" x14ac:dyDescent="0.2">
      <c r="B151" s="2">
        <v>77.007999999999996</v>
      </c>
      <c r="G151" s="2"/>
      <c r="H151" s="6">
        <v>93.375</v>
      </c>
    </row>
    <row r="152" spans="2:8" x14ac:dyDescent="0.2">
      <c r="B152" s="6">
        <v>77.009</v>
      </c>
      <c r="G152" s="6"/>
      <c r="H152" s="6">
        <v>93.388999999999996</v>
      </c>
    </row>
    <row r="153" spans="2:8" x14ac:dyDescent="0.2">
      <c r="B153" s="2">
        <v>81</v>
      </c>
      <c r="G153" s="2"/>
      <c r="H153" s="6">
        <v>93.393000000000001</v>
      </c>
    </row>
    <row r="154" spans="2:8" x14ac:dyDescent="0.2">
      <c r="B154" s="6">
        <v>81.003</v>
      </c>
      <c r="G154" s="6"/>
      <c r="H154" s="6">
        <v>93.57</v>
      </c>
    </row>
    <row r="155" spans="2:8" x14ac:dyDescent="0.2">
      <c r="B155" s="2">
        <v>81.027000000000001</v>
      </c>
      <c r="G155" s="2"/>
      <c r="H155" s="6">
        <v>93.700999999999993</v>
      </c>
    </row>
    <row r="156" spans="2:8" x14ac:dyDescent="0.2">
      <c r="B156" s="2">
        <v>81.040999999999997</v>
      </c>
      <c r="G156" s="2"/>
      <c r="H156" s="6">
        <v>93.701999999999998</v>
      </c>
    </row>
    <row r="157" spans="2:8" x14ac:dyDescent="0.2">
      <c r="B157" s="2">
        <v>81.049000000000007</v>
      </c>
      <c r="G157" s="2"/>
      <c r="H157" s="6">
        <v>93.71</v>
      </c>
    </row>
    <row r="158" spans="2:8" x14ac:dyDescent="0.2">
      <c r="B158" s="2">
        <v>81.057000000000002</v>
      </c>
      <c r="G158" s="2"/>
      <c r="H158" s="6">
        <v>93.822000000000003</v>
      </c>
    </row>
    <row r="159" spans="2:8" x14ac:dyDescent="0.2">
      <c r="B159" s="2">
        <v>81.063999999999993</v>
      </c>
      <c r="G159" s="2"/>
      <c r="H159" s="6">
        <v>93.855999999999995</v>
      </c>
    </row>
    <row r="160" spans="2:8" x14ac:dyDescent="0.2">
      <c r="B160" s="2">
        <v>81.064999999999998</v>
      </c>
      <c r="G160" s="2"/>
      <c r="H160" s="6">
        <v>93.858999999999995</v>
      </c>
    </row>
    <row r="161" spans="2:8" x14ac:dyDescent="0.2">
      <c r="B161" s="6">
        <v>81.078999999999994</v>
      </c>
      <c r="G161" s="6"/>
      <c r="H161" s="6">
        <v>93.864999999999995</v>
      </c>
    </row>
    <row r="162" spans="2:8" x14ac:dyDescent="0.2">
      <c r="B162" s="2">
        <v>81.085999999999999</v>
      </c>
      <c r="G162" s="2"/>
      <c r="H162" s="6">
        <v>93.867000000000004</v>
      </c>
    </row>
    <row r="163" spans="2:8" x14ac:dyDescent="0.2">
      <c r="B163" s="2">
        <v>81.087000000000003</v>
      </c>
      <c r="G163" s="2"/>
      <c r="H163" s="6">
        <v>94</v>
      </c>
    </row>
    <row r="164" spans="2:8" x14ac:dyDescent="0.2">
      <c r="B164" s="2">
        <v>81.088999999999999</v>
      </c>
      <c r="G164" s="2"/>
      <c r="H164" s="6">
        <v>94.004999999999995</v>
      </c>
    </row>
    <row r="165" spans="2:8" x14ac:dyDescent="0.2">
      <c r="B165" s="2">
        <v>81.103999999999999</v>
      </c>
      <c r="G165" s="2"/>
      <c r="H165" s="6">
        <v>94.006</v>
      </c>
    </row>
    <row r="166" spans="2:8" x14ac:dyDescent="0.2">
      <c r="B166" s="6">
        <v>81.105000000000004</v>
      </c>
      <c r="G166" s="6"/>
      <c r="H166" s="6">
        <v>97.01</v>
      </c>
    </row>
    <row r="167" spans="2:8" x14ac:dyDescent="0.2">
      <c r="B167" s="6">
        <v>81.105999999999995</v>
      </c>
      <c r="G167" s="6"/>
      <c r="H167" s="6">
        <v>97.022999999999996</v>
      </c>
    </row>
    <row r="168" spans="2:8" x14ac:dyDescent="0.2">
      <c r="B168" s="6">
        <v>81.108000000000004</v>
      </c>
      <c r="G168" s="6"/>
      <c r="H168" s="6">
        <v>97.061000000000007</v>
      </c>
    </row>
    <row r="169" spans="2:8" x14ac:dyDescent="0.2">
      <c r="B169" s="2">
        <v>81.113</v>
      </c>
      <c r="G169" s="2"/>
      <c r="H169" s="6">
        <v>97.066999999999993</v>
      </c>
    </row>
    <row r="170" spans="2:8" x14ac:dyDescent="0.2">
      <c r="B170" s="2">
        <v>81.117000000000004</v>
      </c>
      <c r="G170" s="2"/>
      <c r="H170" s="6">
        <v>97.108000000000004</v>
      </c>
    </row>
    <row r="171" spans="2:8" x14ac:dyDescent="0.2">
      <c r="B171" s="6">
        <v>81.119</v>
      </c>
      <c r="G171" s="6"/>
      <c r="H171" s="6">
        <v>98.001000000000005</v>
      </c>
    </row>
    <row r="172" spans="2:8" x14ac:dyDescent="0.2">
      <c r="B172" s="2">
        <v>81.120999999999995</v>
      </c>
      <c r="G172" s="2"/>
      <c r="H172" s="6">
        <v>98.012</v>
      </c>
    </row>
    <row r="173" spans="2:8" x14ac:dyDescent="0.2">
      <c r="B173" s="6">
        <v>81.122</v>
      </c>
      <c r="G173" s="6"/>
      <c r="H173" s="6">
        <v>99.998999999999995</v>
      </c>
    </row>
    <row r="174" spans="2:8" x14ac:dyDescent="0.2">
      <c r="B174" s="6">
        <v>81.126000000000005</v>
      </c>
      <c r="G174" s="6"/>
    </row>
    <row r="175" spans="2:8" x14ac:dyDescent="0.2">
      <c r="B175" s="6">
        <v>81.126999999999995</v>
      </c>
      <c r="G175" s="6"/>
    </row>
    <row r="176" spans="2:8" x14ac:dyDescent="0.2">
      <c r="B176" s="6">
        <v>81.128</v>
      </c>
      <c r="G176" s="6"/>
    </row>
    <row r="177" spans="2:7" x14ac:dyDescent="0.2">
      <c r="B177" s="6">
        <v>81.129000000000005</v>
      </c>
      <c r="G177" s="6"/>
    </row>
    <row r="178" spans="2:7" x14ac:dyDescent="0.2">
      <c r="B178" s="2">
        <v>81.135000000000005</v>
      </c>
      <c r="G178" s="2"/>
    </row>
    <row r="179" spans="2:7" x14ac:dyDescent="0.2">
      <c r="B179" s="6">
        <v>81.213999999999999</v>
      </c>
      <c r="G179" s="6"/>
    </row>
    <row r="180" spans="2:7" x14ac:dyDescent="0.2">
      <c r="B180" s="2">
        <v>84.031000000000006</v>
      </c>
      <c r="G180" s="2"/>
    </row>
    <row r="181" spans="2:7" x14ac:dyDescent="0.2">
      <c r="B181" s="2">
        <v>84.049000000000007</v>
      </c>
      <c r="G181" s="2"/>
    </row>
    <row r="182" spans="2:7" x14ac:dyDescent="0.2">
      <c r="B182" s="2">
        <v>84.063999999999993</v>
      </c>
      <c r="G182" s="2"/>
    </row>
    <row r="183" spans="2:7" x14ac:dyDescent="0.2">
      <c r="B183" s="2">
        <v>84.116</v>
      </c>
      <c r="G183" s="2"/>
    </row>
    <row r="184" spans="2:7" x14ac:dyDescent="0.2">
      <c r="B184" s="2">
        <v>84.12</v>
      </c>
      <c r="G184" s="2"/>
    </row>
    <row r="185" spans="2:7" x14ac:dyDescent="0.2">
      <c r="B185" s="2">
        <v>84.132999999999996</v>
      </c>
      <c r="G185" s="2"/>
    </row>
    <row r="186" spans="2:7" x14ac:dyDescent="0.2">
      <c r="B186" s="2">
        <v>84.2</v>
      </c>
      <c r="G186" s="2"/>
    </row>
    <row r="187" spans="2:7" x14ac:dyDescent="0.2">
      <c r="B187" s="6">
        <v>84.216999999999999</v>
      </c>
      <c r="G187" s="6"/>
    </row>
    <row r="188" spans="2:7" x14ac:dyDescent="0.2">
      <c r="B188" s="2">
        <v>84.305000000000007</v>
      </c>
      <c r="G188" s="2"/>
    </row>
    <row r="189" spans="2:7" x14ac:dyDescent="0.2">
      <c r="B189" s="2">
        <v>84.334000000000003</v>
      </c>
      <c r="G189" s="2"/>
    </row>
    <row r="190" spans="2:7" x14ac:dyDescent="0.2">
      <c r="B190" s="2">
        <v>84.35</v>
      </c>
      <c r="G190" s="2"/>
    </row>
    <row r="191" spans="2:7" x14ac:dyDescent="0.2">
      <c r="B191" s="2">
        <v>84.411000000000001</v>
      </c>
      <c r="G191" s="2"/>
    </row>
    <row r="192" spans="2:7" x14ac:dyDescent="0.2">
      <c r="B192" s="2">
        <v>93</v>
      </c>
      <c r="G192" s="2"/>
    </row>
    <row r="193" spans="2:7" x14ac:dyDescent="0.2">
      <c r="B193" s="2">
        <v>93.061000000000007</v>
      </c>
      <c r="G193" s="2"/>
    </row>
    <row r="194" spans="2:7" x14ac:dyDescent="0.2">
      <c r="B194" s="6">
        <v>93.076999999999998</v>
      </c>
      <c r="G194" s="2"/>
    </row>
    <row r="195" spans="2:7" x14ac:dyDescent="0.2">
      <c r="B195" s="6">
        <v>93.084999999999994</v>
      </c>
      <c r="G195" s="2"/>
    </row>
    <row r="196" spans="2:7" x14ac:dyDescent="0.2">
      <c r="B196" s="2">
        <v>93.113</v>
      </c>
      <c r="G196" s="2"/>
    </row>
    <row r="197" spans="2:7" x14ac:dyDescent="0.2">
      <c r="B197" s="2">
        <v>93.117000000000004</v>
      </c>
      <c r="G197" s="2"/>
    </row>
    <row r="198" spans="2:7" x14ac:dyDescent="0.2">
      <c r="B198" s="2">
        <v>93.120999999999995</v>
      </c>
      <c r="G198" s="2"/>
    </row>
    <row r="199" spans="2:7" x14ac:dyDescent="0.2">
      <c r="B199" s="6">
        <v>93.14</v>
      </c>
      <c r="G199" s="2"/>
    </row>
    <row r="200" spans="2:7" x14ac:dyDescent="0.2">
      <c r="B200" s="6">
        <v>93.171999999999997</v>
      </c>
      <c r="G200" s="2"/>
    </row>
    <row r="201" spans="2:7" x14ac:dyDescent="0.2">
      <c r="B201" s="2">
        <v>93.173000000000002</v>
      </c>
      <c r="G201" s="2"/>
    </row>
    <row r="202" spans="2:7" x14ac:dyDescent="0.2">
      <c r="B202" s="6">
        <v>93.186999999999998</v>
      </c>
      <c r="G202" s="2"/>
    </row>
    <row r="203" spans="2:7" x14ac:dyDescent="0.2">
      <c r="B203" s="6">
        <v>93.224999999999994</v>
      </c>
      <c r="G203" s="2"/>
    </row>
    <row r="204" spans="2:7" x14ac:dyDescent="0.2">
      <c r="B204" s="6">
        <v>93.233000000000004</v>
      </c>
      <c r="G204" s="2"/>
    </row>
    <row r="205" spans="2:7" x14ac:dyDescent="0.2">
      <c r="B205" s="2">
        <v>93.286000000000001</v>
      </c>
      <c r="G205" s="2"/>
    </row>
    <row r="206" spans="2:7" x14ac:dyDescent="0.2">
      <c r="B206" s="2">
        <v>93.307000000000002</v>
      </c>
      <c r="G206" s="2"/>
    </row>
    <row r="207" spans="2:7" x14ac:dyDescent="0.2">
      <c r="B207" s="2">
        <v>93.31</v>
      </c>
      <c r="G207" s="2"/>
    </row>
    <row r="208" spans="2:7" x14ac:dyDescent="0.2">
      <c r="B208" s="6">
        <v>93.313000000000002</v>
      </c>
      <c r="G208" s="2"/>
    </row>
    <row r="209" spans="2:7" x14ac:dyDescent="0.2">
      <c r="B209" s="2">
        <v>93.33</v>
      </c>
      <c r="G209" s="2"/>
    </row>
    <row r="210" spans="2:7" x14ac:dyDescent="0.2">
      <c r="B210" s="6">
        <v>93.35</v>
      </c>
      <c r="G210" s="2"/>
    </row>
    <row r="211" spans="2:7" x14ac:dyDescent="0.2">
      <c r="B211" s="2">
        <v>93.361000000000004</v>
      </c>
      <c r="G211" s="2"/>
    </row>
    <row r="212" spans="2:7" x14ac:dyDescent="0.2">
      <c r="B212" s="2">
        <v>93.375</v>
      </c>
      <c r="G212" s="2"/>
    </row>
    <row r="213" spans="2:7" x14ac:dyDescent="0.2">
      <c r="B213" s="2">
        <v>93.388999999999996</v>
      </c>
      <c r="G213" s="2"/>
    </row>
    <row r="214" spans="2:7" x14ac:dyDescent="0.2">
      <c r="B214" s="2">
        <v>93.394000000000005</v>
      </c>
      <c r="G214" s="2"/>
    </row>
    <row r="215" spans="2:7" x14ac:dyDescent="0.2">
      <c r="B215" s="2">
        <v>93.558000000000007</v>
      </c>
      <c r="G215" s="2"/>
    </row>
    <row r="216" spans="2:7" x14ac:dyDescent="0.2">
      <c r="B216" s="2">
        <v>93.700999999999993</v>
      </c>
      <c r="G216" s="2"/>
    </row>
    <row r="217" spans="2:7" x14ac:dyDescent="0.2">
      <c r="B217" s="2">
        <v>93.701999999999998</v>
      </c>
      <c r="G217" s="2"/>
    </row>
    <row r="218" spans="2:7" x14ac:dyDescent="0.2">
      <c r="B218" s="2">
        <v>93.715000000000003</v>
      </c>
      <c r="G218" s="2"/>
    </row>
    <row r="219" spans="2:7" x14ac:dyDescent="0.2">
      <c r="B219" s="6">
        <v>93.727999999999994</v>
      </c>
      <c r="G219" s="2"/>
    </row>
    <row r="220" spans="2:7" x14ac:dyDescent="0.2">
      <c r="B220" s="2">
        <v>93.846000000000004</v>
      </c>
      <c r="G220" s="2"/>
    </row>
    <row r="221" spans="2:7" x14ac:dyDescent="0.2">
      <c r="B221" s="6">
        <v>93.852000000000004</v>
      </c>
      <c r="G221" s="2"/>
    </row>
    <row r="222" spans="2:7" x14ac:dyDescent="0.2">
      <c r="B222" s="2">
        <v>93.852999999999994</v>
      </c>
      <c r="G222" s="2"/>
    </row>
    <row r="223" spans="2:7" x14ac:dyDescent="0.2">
      <c r="B223" s="2">
        <v>93.855000000000004</v>
      </c>
      <c r="G223" s="2"/>
    </row>
    <row r="224" spans="2:7" x14ac:dyDescent="0.2">
      <c r="B224" s="2">
        <v>93.858999999999995</v>
      </c>
      <c r="G224" s="2"/>
    </row>
    <row r="225" spans="2:7" x14ac:dyDescent="0.2">
      <c r="B225" s="2">
        <v>93.864999999999995</v>
      </c>
      <c r="G225" s="2"/>
    </row>
    <row r="226" spans="2:7" x14ac:dyDescent="0.2">
      <c r="B226" s="2">
        <v>93.918999999999997</v>
      </c>
      <c r="G226" s="2"/>
    </row>
    <row r="227" spans="2:7" x14ac:dyDescent="0.2">
      <c r="B227" s="6">
        <v>93.989000000000004</v>
      </c>
      <c r="G227" s="2"/>
    </row>
    <row r="228" spans="2:7" x14ac:dyDescent="0.2">
      <c r="B228" s="2">
        <v>97</v>
      </c>
      <c r="G228" s="2"/>
    </row>
    <row r="229" spans="2:7" x14ac:dyDescent="0.2">
      <c r="B229" s="2">
        <v>97.004999999999995</v>
      </c>
      <c r="G229" s="2"/>
    </row>
    <row r="230" spans="2:7" x14ac:dyDescent="0.2">
      <c r="B230" s="2">
        <v>97.061000000000007</v>
      </c>
      <c r="G230" s="2"/>
    </row>
    <row r="231" spans="2:7" x14ac:dyDescent="0.2">
      <c r="B231" s="2">
        <v>97.061999999999998</v>
      </c>
      <c r="G231" s="2"/>
    </row>
    <row r="232" spans="2:7" x14ac:dyDescent="0.2">
      <c r="B232" s="6">
        <v>97.076999999999998</v>
      </c>
      <c r="G232" s="2"/>
    </row>
    <row r="233" spans="2:7" x14ac:dyDescent="0.2">
      <c r="B233" s="6">
        <v>97.090999999999994</v>
      </c>
      <c r="G233" s="2"/>
    </row>
    <row r="234" spans="2:7" x14ac:dyDescent="0.2">
      <c r="B234" s="2">
        <v>97.103999999999999</v>
      </c>
      <c r="G234" s="2"/>
    </row>
    <row r="235" spans="2:7" x14ac:dyDescent="0.2">
      <c r="B235" s="2">
        <v>97.108000000000004</v>
      </c>
      <c r="G235" s="2"/>
    </row>
    <row r="236" spans="2:7" x14ac:dyDescent="0.2">
      <c r="B236" s="6">
        <v>97.13</v>
      </c>
      <c r="G236" s="2"/>
    </row>
    <row r="237" spans="2:7" x14ac:dyDescent="0.2">
      <c r="B237" s="2">
        <v>98.001000000000005</v>
      </c>
      <c r="G237" s="2"/>
    </row>
    <row r="238" spans="2:7" x14ac:dyDescent="0.2">
      <c r="B238" s="2">
        <v>99.998999999999995</v>
      </c>
      <c r="G238" s="2"/>
    </row>
  </sheetData>
  <phoneticPr fontId="5" type="noConversion"/>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3"/>
  <sheetViews>
    <sheetView topLeftCell="A2161" workbookViewId="0">
      <selection activeCell="C2164" sqref="C2164"/>
    </sheetView>
  </sheetViews>
  <sheetFormatPr baseColWidth="10" defaultColWidth="11" defaultRowHeight="16" x14ac:dyDescent="0.2"/>
  <cols>
    <col min="1" max="1" width="30.5" customWidth="1"/>
    <col min="2" max="2" width="13.1640625" customWidth="1"/>
    <col min="3" max="3" width="38.5" customWidth="1"/>
    <col min="5" max="5" width="17.1640625" customWidth="1"/>
  </cols>
  <sheetData>
    <row r="1" spans="1:6" x14ac:dyDescent="0.2">
      <c r="A1" s="15" t="s">
        <v>96</v>
      </c>
      <c r="B1" s="6" t="s">
        <v>97</v>
      </c>
      <c r="C1" s="15" t="s">
        <v>41</v>
      </c>
      <c r="D1" s="15" t="s">
        <v>98</v>
      </c>
      <c r="E1" s="15" t="s">
        <v>99</v>
      </c>
      <c r="F1" s="15" t="s">
        <v>100</v>
      </c>
    </row>
    <row r="2" spans="1:6" x14ac:dyDescent="0.2">
      <c r="A2" s="15" t="s">
        <v>101</v>
      </c>
      <c r="B2" s="6">
        <v>10.000999999999999</v>
      </c>
      <c r="C2" s="15" t="s">
        <v>102</v>
      </c>
      <c r="D2" s="15" t="s">
        <v>103</v>
      </c>
      <c r="E2" s="15" t="s">
        <v>104</v>
      </c>
      <c r="F2" s="15" t="s">
        <v>105</v>
      </c>
    </row>
    <row r="3" spans="1:6" x14ac:dyDescent="0.2">
      <c r="A3" s="15" t="s">
        <v>106</v>
      </c>
      <c r="B3" s="6">
        <v>10.025</v>
      </c>
      <c r="C3" s="15" t="s">
        <v>107</v>
      </c>
      <c r="D3" s="15" t="s">
        <v>108</v>
      </c>
      <c r="E3" s="15" t="s">
        <v>104</v>
      </c>
      <c r="F3" s="15" t="s">
        <v>109</v>
      </c>
    </row>
    <row r="4" spans="1:6" x14ac:dyDescent="0.2">
      <c r="A4" s="15" t="s">
        <v>110</v>
      </c>
      <c r="B4" s="6">
        <v>10.028</v>
      </c>
      <c r="C4" s="15" t="s">
        <v>107</v>
      </c>
      <c r="D4" s="15" t="s">
        <v>111</v>
      </c>
      <c r="E4" s="15" t="s">
        <v>104</v>
      </c>
      <c r="F4" s="15" t="s">
        <v>112</v>
      </c>
    </row>
    <row r="5" spans="1:6" x14ac:dyDescent="0.2">
      <c r="A5" s="15" t="s">
        <v>113</v>
      </c>
      <c r="B5" s="6">
        <v>10.029999999999999</v>
      </c>
      <c r="C5" s="15" t="s">
        <v>107</v>
      </c>
      <c r="D5" s="15" t="s">
        <v>114</v>
      </c>
      <c r="E5" s="15" t="s">
        <v>104</v>
      </c>
      <c r="F5" s="15" t="s">
        <v>115</v>
      </c>
    </row>
    <row r="6" spans="1:6" x14ac:dyDescent="0.2">
      <c r="A6" s="15" t="s">
        <v>116</v>
      </c>
      <c r="B6" s="6">
        <v>10.051</v>
      </c>
      <c r="C6" s="15" t="s">
        <v>117</v>
      </c>
      <c r="D6" s="15" t="s">
        <v>103</v>
      </c>
      <c r="E6" s="15" t="s">
        <v>104</v>
      </c>
      <c r="F6" s="15" t="s">
        <v>118</v>
      </c>
    </row>
    <row r="7" spans="1:6" x14ac:dyDescent="0.2">
      <c r="A7" s="15" t="s">
        <v>119</v>
      </c>
      <c r="B7" s="6">
        <v>10.053000000000001</v>
      </c>
      <c r="C7" s="15" t="s">
        <v>117</v>
      </c>
      <c r="D7" s="15" t="s">
        <v>120</v>
      </c>
      <c r="E7" s="15" t="s">
        <v>104</v>
      </c>
      <c r="F7" s="15" t="s">
        <v>121</v>
      </c>
    </row>
    <row r="8" spans="1:6" x14ac:dyDescent="0.2">
      <c r="A8" s="15" t="s">
        <v>122</v>
      </c>
      <c r="B8" s="6">
        <v>10.054</v>
      </c>
      <c r="C8" s="15" t="s">
        <v>117</v>
      </c>
      <c r="D8" s="15" t="s">
        <v>123</v>
      </c>
      <c r="E8" s="15" t="s">
        <v>104</v>
      </c>
      <c r="F8" s="15" t="s">
        <v>124</v>
      </c>
    </row>
    <row r="9" spans="1:6" x14ac:dyDescent="0.2">
      <c r="A9" s="15" t="s">
        <v>125</v>
      </c>
      <c r="B9" s="6">
        <v>10.055</v>
      </c>
      <c r="C9" s="15" t="s">
        <v>117</v>
      </c>
      <c r="D9" s="15" t="s">
        <v>123</v>
      </c>
      <c r="E9" s="15" t="s">
        <v>104</v>
      </c>
      <c r="F9" s="15" t="s">
        <v>126</v>
      </c>
    </row>
    <row r="10" spans="1:6" x14ac:dyDescent="0.2">
      <c r="A10" s="15" t="s">
        <v>127</v>
      </c>
      <c r="B10" s="6">
        <v>10.055999999999999</v>
      </c>
      <c r="C10" s="15" t="s">
        <v>117</v>
      </c>
      <c r="D10" s="15" t="s">
        <v>123</v>
      </c>
      <c r="E10" s="15" t="s">
        <v>104</v>
      </c>
      <c r="F10" s="15" t="s">
        <v>128</v>
      </c>
    </row>
    <row r="11" spans="1:6" x14ac:dyDescent="0.2">
      <c r="A11" s="15" t="s">
        <v>129</v>
      </c>
      <c r="B11" s="6">
        <v>10.069000000000001</v>
      </c>
      <c r="C11" s="15" t="s">
        <v>117</v>
      </c>
      <c r="D11" s="15" t="s">
        <v>111</v>
      </c>
      <c r="E11" s="15" t="s">
        <v>104</v>
      </c>
      <c r="F11" s="15" t="s">
        <v>130</v>
      </c>
    </row>
    <row r="12" spans="1:6" x14ac:dyDescent="0.2">
      <c r="A12" s="15" t="s">
        <v>131</v>
      </c>
      <c r="B12" s="6">
        <v>10.071999999999999</v>
      </c>
      <c r="C12" s="15" t="s">
        <v>132</v>
      </c>
      <c r="D12" s="15" t="s">
        <v>133</v>
      </c>
      <c r="E12" s="15" t="s">
        <v>104</v>
      </c>
      <c r="F12" s="15" t="s">
        <v>134</v>
      </c>
    </row>
    <row r="13" spans="1:6" x14ac:dyDescent="0.2">
      <c r="A13" s="15" t="s">
        <v>135</v>
      </c>
      <c r="B13" s="6">
        <v>10.08</v>
      </c>
      <c r="C13" s="15" t="s">
        <v>117</v>
      </c>
      <c r="D13" s="15" t="s">
        <v>136</v>
      </c>
      <c r="E13" s="15" t="s">
        <v>104</v>
      </c>
      <c r="F13" s="15" t="s">
        <v>137</v>
      </c>
    </row>
    <row r="14" spans="1:6" x14ac:dyDescent="0.2">
      <c r="A14" s="15" t="s">
        <v>138</v>
      </c>
      <c r="B14" s="6">
        <v>10.085000000000001</v>
      </c>
      <c r="C14" s="15" t="s">
        <v>117</v>
      </c>
      <c r="D14" s="15" t="s">
        <v>139</v>
      </c>
      <c r="E14" s="15" t="s">
        <v>104</v>
      </c>
      <c r="F14" s="15" t="s">
        <v>140</v>
      </c>
    </row>
    <row r="15" spans="1:6" x14ac:dyDescent="0.2">
      <c r="A15" s="15" t="s">
        <v>141</v>
      </c>
      <c r="B15" s="6">
        <v>10.087</v>
      </c>
      <c r="C15" s="15" t="s">
        <v>117</v>
      </c>
      <c r="D15" s="15" t="s">
        <v>142</v>
      </c>
      <c r="E15" s="15" t="s">
        <v>104</v>
      </c>
      <c r="F15" s="15" t="s">
        <v>143</v>
      </c>
    </row>
    <row r="16" spans="1:6" x14ac:dyDescent="0.2">
      <c r="A16" s="15" t="s">
        <v>144</v>
      </c>
      <c r="B16" s="6">
        <v>10.09</v>
      </c>
      <c r="C16" s="15" t="s">
        <v>117</v>
      </c>
      <c r="D16" s="15" t="s">
        <v>145</v>
      </c>
      <c r="E16" s="15" t="s">
        <v>104</v>
      </c>
      <c r="F16" s="15" t="s">
        <v>146</v>
      </c>
    </row>
    <row r="17" spans="1:6" x14ac:dyDescent="0.2">
      <c r="A17" s="15" t="s">
        <v>147</v>
      </c>
      <c r="B17" s="6">
        <v>10.093</v>
      </c>
      <c r="C17" s="15" t="s">
        <v>132</v>
      </c>
      <c r="D17" s="15" t="s">
        <v>148</v>
      </c>
      <c r="E17" s="15" t="s">
        <v>104</v>
      </c>
      <c r="F17" s="15" t="s">
        <v>149</v>
      </c>
    </row>
    <row r="18" spans="1:6" x14ac:dyDescent="0.2">
      <c r="A18" s="15" t="s">
        <v>150</v>
      </c>
      <c r="B18" s="6">
        <v>10.098000000000001</v>
      </c>
      <c r="C18" s="15" t="s">
        <v>117</v>
      </c>
      <c r="D18" s="15" t="s">
        <v>151</v>
      </c>
      <c r="E18" s="15" t="s">
        <v>104</v>
      </c>
      <c r="F18" s="15" t="s">
        <v>152</v>
      </c>
    </row>
    <row r="19" spans="1:6" x14ac:dyDescent="0.2">
      <c r="A19" s="15" t="s">
        <v>153</v>
      </c>
      <c r="B19" s="6">
        <v>10.099</v>
      </c>
      <c r="C19" s="15" t="s">
        <v>117</v>
      </c>
      <c r="D19" s="15" t="s">
        <v>154</v>
      </c>
      <c r="E19" s="15" t="s">
        <v>104</v>
      </c>
      <c r="F19" s="15" t="s">
        <v>155</v>
      </c>
    </row>
    <row r="20" spans="1:6" x14ac:dyDescent="0.2">
      <c r="A20" s="15" t="s">
        <v>156</v>
      </c>
      <c r="B20" s="6">
        <v>10.102</v>
      </c>
      <c r="C20" s="15" t="s">
        <v>117</v>
      </c>
      <c r="D20" s="15" t="s">
        <v>157</v>
      </c>
      <c r="E20" s="15" t="s">
        <v>104</v>
      </c>
      <c r="F20" s="15" t="s">
        <v>158</v>
      </c>
    </row>
    <row r="21" spans="1:6" x14ac:dyDescent="0.2">
      <c r="A21" s="15" t="s">
        <v>159</v>
      </c>
      <c r="B21" s="6">
        <v>10.105</v>
      </c>
      <c r="C21" s="15" t="s">
        <v>117</v>
      </c>
      <c r="D21" s="15" t="s">
        <v>160</v>
      </c>
      <c r="E21" s="15" t="s">
        <v>104</v>
      </c>
      <c r="F21" s="15" t="s">
        <v>161</v>
      </c>
    </row>
    <row r="22" spans="1:6" x14ac:dyDescent="0.2">
      <c r="A22" s="15" t="s">
        <v>162</v>
      </c>
      <c r="B22" s="6">
        <v>10.106</v>
      </c>
      <c r="C22" s="15" t="s">
        <v>117</v>
      </c>
      <c r="D22" s="15" t="s">
        <v>163</v>
      </c>
      <c r="E22" s="15" t="s">
        <v>104</v>
      </c>
      <c r="F22" s="15" t="s">
        <v>164</v>
      </c>
    </row>
    <row r="23" spans="1:6" x14ac:dyDescent="0.2">
      <c r="A23" s="15" t="s">
        <v>165</v>
      </c>
      <c r="B23" s="6">
        <v>10.108000000000001</v>
      </c>
      <c r="C23" s="15" t="s">
        <v>117</v>
      </c>
      <c r="D23" s="15" t="s">
        <v>166</v>
      </c>
      <c r="E23" s="15" t="s">
        <v>104</v>
      </c>
      <c r="F23" s="15" t="s">
        <v>167</v>
      </c>
    </row>
    <row r="24" spans="1:6" x14ac:dyDescent="0.2">
      <c r="A24" s="15" t="s">
        <v>168</v>
      </c>
      <c r="B24" s="6">
        <v>10.109</v>
      </c>
      <c r="C24" s="15" t="s">
        <v>117</v>
      </c>
      <c r="D24" s="15" t="s">
        <v>169</v>
      </c>
      <c r="E24" s="15" t="s">
        <v>104</v>
      </c>
      <c r="F24" s="15" t="s">
        <v>170</v>
      </c>
    </row>
    <row r="25" spans="1:6" x14ac:dyDescent="0.2">
      <c r="A25" s="15" t="s">
        <v>171</v>
      </c>
      <c r="B25" s="6">
        <v>10.11</v>
      </c>
      <c r="C25" s="15" t="s">
        <v>117</v>
      </c>
      <c r="D25" s="15" t="s">
        <v>172</v>
      </c>
      <c r="E25" s="15" t="s">
        <v>104</v>
      </c>
      <c r="F25" s="15" t="s">
        <v>173</v>
      </c>
    </row>
    <row r="26" spans="1:6" x14ac:dyDescent="0.2">
      <c r="A26" s="15" t="s">
        <v>174</v>
      </c>
      <c r="B26" s="6">
        <v>10.111000000000001</v>
      </c>
      <c r="C26" s="15" t="s">
        <v>117</v>
      </c>
      <c r="D26" s="15" t="s">
        <v>175</v>
      </c>
      <c r="E26" s="15" t="s">
        <v>104</v>
      </c>
      <c r="F26" s="15" t="s">
        <v>176</v>
      </c>
    </row>
    <row r="27" spans="1:6" x14ac:dyDescent="0.2">
      <c r="A27" s="15" t="s">
        <v>177</v>
      </c>
      <c r="B27" s="6">
        <v>10.112</v>
      </c>
      <c r="C27" s="15" t="s">
        <v>117</v>
      </c>
      <c r="D27" s="15" t="s">
        <v>178</v>
      </c>
      <c r="E27" s="15" t="s">
        <v>104</v>
      </c>
      <c r="F27" s="15" t="s">
        <v>179</v>
      </c>
    </row>
    <row r="28" spans="1:6" x14ac:dyDescent="0.2">
      <c r="A28" s="15" t="s">
        <v>180</v>
      </c>
      <c r="B28" s="6">
        <v>10.113</v>
      </c>
      <c r="C28" s="15" t="s">
        <v>117</v>
      </c>
      <c r="D28" s="15" t="s">
        <v>181</v>
      </c>
      <c r="E28" s="15" t="s">
        <v>104</v>
      </c>
      <c r="F28" s="15" t="s">
        <v>182</v>
      </c>
    </row>
    <row r="29" spans="1:6" x14ac:dyDescent="0.2">
      <c r="A29" s="15" t="s">
        <v>183</v>
      </c>
      <c r="B29" s="6">
        <v>10.114000000000001</v>
      </c>
      <c r="C29" s="15" t="s">
        <v>117</v>
      </c>
      <c r="D29" s="15"/>
      <c r="E29" s="15" t="s">
        <v>104</v>
      </c>
      <c r="F29" s="15" t="s">
        <v>184</v>
      </c>
    </row>
    <row r="30" spans="1:6" x14ac:dyDescent="0.2">
      <c r="A30" s="15" t="s">
        <v>185</v>
      </c>
      <c r="B30" s="6">
        <v>10.115</v>
      </c>
      <c r="C30" s="15" t="s">
        <v>117</v>
      </c>
      <c r="D30" s="15" t="s">
        <v>186</v>
      </c>
      <c r="E30" s="15" t="s">
        <v>104</v>
      </c>
      <c r="F30" s="15" t="s">
        <v>187</v>
      </c>
    </row>
    <row r="31" spans="1:6" x14ac:dyDescent="0.2">
      <c r="A31" s="15" t="s">
        <v>188</v>
      </c>
      <c r="B31" s="6">
        <v>10.116</v>
      </c>
      <c r="C31" s="15" t="s">
        <v>117</v>
      </c>
      <c r="D31" s="15" t="s">
        <v>189</v>
      </c>
      <c r="E31" s="15" t="s">
        <v>104</v>
      </c>
      <c r="F31" s="15" t="s">
        <v>190</v>
      </c>
    </row>
    <row r="32" spans="1:6" x14ac:dyDescent="0.2">
      <c r="A32" s="15" t="s">
        <v>191</v>
      </c>
      <c r="B32" s="6">
        <v>10.117000000000001</v>
      </c>
      <c r="C32" s="15" t="s">
        <v>117</v>
      </c>
      <c r="D32" s="15" t="s">
        <v>192</v>
      </c>
      <c r="E32" s="15" t="s">
        <v>104</v>
      </c>
      <c r="F32" s="15" t="s">
        <v>193</v>
      </c>
    </row>
    <row r="33" spans="1:6" x14ac:dyDescent="0.2">
      <c r="A33" s="15" t="s">
        <v>194</v>
      </c>
      <c r="B33" s="6">
        <v>10.153</v>
      </c>
      <c r="C33" s="15" t="s">
        <v>195</v>
      </c>
      <c r="D33" s="15" t="s">
        <v>120</v>
      </c>
      <c r="E33" s="15" t="s">
        <v>104</v>
      </c>
      <c r="F33" s="15" t="s">
        <v>196</v>
      </c>
    </row>
    <row r="34" spans="1:6" x14ac:dyDescent="0.2">
      <c r="A34" s="15" t="s">
        <v>197</v>
      </c>
      <c r="B34" s="6">
        <v>10.154999999999999</v>
      </c>
      <c r="C34" s="15" t="s">
        <v>195</v>
      </c>
      <c r="D34" s="15" t="s">
        <v>120</v>
      </c>
      <c r="E34" s="15" t="s">
        <v>104</v>
      </c>
      <c r="F34" s="15" t="s">
        <v>198</v>
      </c>
    </row>
    <row r="35" spans="1:6" x14ac:dyDescent="0.2">
      <c r="A35" s="15" t="s">
        <v>199</v>
      </c>
      <c r="B35" s="6">
        <v>10.156000000000001</v>
      </c>
      <c r="C35" s="15" t="s">
        <v>195</v>
      </c>
      <c r="D35" s="15" t="s">
        <v>120</v>
      </c>
      <c r="E35" s="15" t="s">
        <v>104</v>
      </c>
      <c r="F35" s="15" t="s">
        <v>200</v>
      </c>
    </row>
    <row r="36" spans="1:6" x14ac:dyDescent="0.2">
      <c r="A36" s="15" t="s">
        <v>201</v>
      </c>
      <c r="B36" s="6">
        <v>10.162000000000001</v>
      </c>
      <c r="C36" s="15" t="s">
        <v>195</v>
      </c>
      <c r="D36" s="15" t="s">
        <v>202</v>
      </c>
      <c r="E36" s="15" t="s">
        <v>104</v>
      </c>
      <c r="F36" s="15" t="s">
        <v>203</v>
      </c>
    </row>
    <row r="37" spans="1:6" x14ac:dyDescent="0.2">
      <c r="A37" s="15" t="s">
        <v>204</v>
      </c>
      <c r="B37" s="6">
        <v>10.163</v>
      </c>
      <c r="C37" s="15" t="s">
        <v>195</v>
      </c>
      <c r="D37" s="15" t="s">
        <v>202</v>
      </c>
      <c r="E37" s="15" t="s">
        <v>104</v>
      </c>
      <c r="F37" s="15" t="s">
        <v>205</v>
      </c>
    </row>
    <row r="38" spans="1:6" x14ac:dyDescent="0.2">
      <c r="A38" s="15" t="s">
        <v>206</v>
      </c>
      <c r="B38" s="6">
        <v>10.164</v>
      </c>
      <c r="C38" s="15" t="s">
        <v>195</v>
      </c>
      <c r="D38" s="15" t="s">
        <v>202</v>
      </c>
      <c r="E38" s="15" t="s">
        <v>104</v>
      </c>
      <c r="F38" s="15" t="s">
        <v>207</v>
      </c>
    </row>
    <row r="39" spans="1:6" x14ac:dyDescent="0.2">
      <c r="A39" s="15" t="s">
        <v>208</v>
      </c>
      <c r="B39" s="6">
        <v>10.164999999999999</v>
      </c>
      <c r="C39" s="15" t="s">
        <v>195</v>
      </c>
      <c r="D39" s="15" t="s">
        <v>202</v>
      </c>
      <c r="E39" s="15" t="s">
        <v>104</v>
      </c>
      <c r="F39" s="15" t="s">
        <v>209</v>
      </c>
    </row>
    <row r="40" spans="1:6" x14ac:dyDescent="0.2">
      <c r="A40" s="15" t="s">
        <v>210</v>
      </c>
      <c r="B40" s="6">
        <v>10.167</v>
      </c>
      <c r="C40" s="15" t="s">
        <v>195</v>
      </c>
      <c r="D40" s="15" t="s">
        <v>211</v>
      </c>
      <c r="E40" s="15" t="s">
        <v>104</v>
      </c>
      <c r="F40" s="15" t="s">
        <v>212</v>
      </c>
    </row>
    <row r="41" spans="1:6" x14ac:dyDescent="0.2">
      <c r="A41" s="15" t="s">
        <v>213</v>
      </c>
      <c r="B41" s="6">
        <v>10.167999999999999</v>
      </c>
      <c r="C41" s="15" t="s">
        <v>195</v>
      </c>
      <c r="D41" s="15" t="s">
        <v>214</v>
      </c>
      <c r="E41" s="15" t="s">
        <v>104</v>
      </c>
      <c r="F41" s="15" t="s">
        <v>215</v>
      </c>
    </row>
    <row r="42" spans="1:6" x14ac:dyDescent="0.2">
      <c r="A42" s="15" t="s">
        <v>216</v>
      </c>
      <c r="B42" s="6">
        <v>10.17</v>
      </c>
      <c r="C42" s="15" t="s">
        <v>195</v>
      </c>
      <c r="D42" s="15" t="s">
        <v>217</v>
      </c>
      <c r="E42" s="15" t="s">
        <v>104</v>
      </c>
      <c r="F42" s="15" t="s">
        <v>218</v>
      </c>
    </row>
    <row r="43" spans="1:6" x14ac:dyDescent="0.2">
      <c r="A43" s="15" t="s">
        <v>219</v>
      </c>
      <c r="B43" s="6">
        <v>10.170999999999999</v>
      </c>
      <c r="C43" s="15" t="s">
        <v>195</v>
      </c>
      <c r="D43" s="15" t="s">
        <v>220</v>
      </c>
      <c r="E43" s="15" t="s">
        <v>104</v>
      </c>
      <c r="F43" s="15" t="s">
        <v>221</v>
      </c>
    </row>
    <row r="44" spans="1:6" x14ac:dyDescent="0.2">
      <c r="A44" s="15" t="s">
        <v>222</v>
      </c>
      <c r="B44" s="6">
        <v>10.172000000000001</v>
      </c>
      <c r="C44" s="15" t="s">
        <v>195</v>
      </c>
      <c r="D44" s="15" t="s">
        <v>223</v>
      </c>
      <c r="E44" s="15" t="s">
        <v>104</v>
      </c>
      <c r="F44" s="15" t="s">
        <v>224</v>
      </c>
    </row>
    <row r="45" spans="1:6" x14ac:dyDescent="0.2">
      <c r="A45" s="15" t="s">
        <v>225</v>
      </c>
      <c r="B45" s="6">
        <v>10.173</v>
      </c>
      <c r="C45" s="15" t="s">
        <v>195</v>
      </c>
      <c r="D45" s="15" t="s">
        <v>226</v>
      </c>
      <c r="E45" s="15" t="s">
        <v>104</v>
      </c>
      <c r="F45" s="15" t="s">
        <v>227</v>
      </c>
    </row>
    <row r="46" spans="1:6" x14ac:dyDescent="0.2">
      <c r="A46" s="15" t="s">
        <v>228</v>
      </c>
      <c r="B46" s="6">
        <v>10.199999999999999</v>
      </c>
      <c r="C46" s="15" t="s">
        <v>229</v>
      </c>
      <c r="D46" s="15" t="s">
        <v>120</v>
      </c>
      <c r="E46" s="15" t="s">
        <v>104</v>
      </c>
      <c r="F46" s="15" t="s">
        <v>230</v>
      </c>
    </row>
    <row r="47" spans="1:6" x14ac:dyDescent="0.2">
      <c r="A47" s="15" t="s">
        <v>231</v>
      </c>
      <c r="B47" s="6">
        <v>10.202</v>
      </c>
      <c r="C47" s="15" t="s">
        <v>229</v>
      </c>
      <c r="D47" s="15" t="s">
        <v>123</v>
      </c>
      <c r="E47" s="15" t="s">
        <v>104</v>
      </c>
      <c r="F47" s="15" t="s">
        <v>232</v>
      </c>
    </row>
    <row r="48" spans="1:6" x14ac:dyDescent="0.2">
      <c r="A48" s="15" t="s">
        <v>233</v>
      </c>
      <c r="B48" s="6">
        <v>10.202999999999999</v>
      </c>
      <c r="C48" s="15" t="s">
        <v>229</v>
      </c>
      <c r="D48" s="15" t="s">
        <v>123</v>
      </c>
      <c r="E48" s="15" t="s">
        <v>104</v>
      </c>
      <c r="F48" s="15" t="s">
        <v>234</v>
      </c>
    </row>
    <row r="49" spans="1:6" x14ac:dyDescent="0.2">
      <c r="A49" s="15" t="s">
        <v>235</v>
      </c>
      <c r="B49" s="6">
        <v>10.205</v>
      </c>
      <c r="C49" s="15" t="s">
        <v>229</v>
      </c>
      <c r="D49" s="15" t="s">
        <v>236</v>
      </c>
      <c r="E49" s="15" t="s">
        <v>104</v>
      </c>
      <c r="F49" s="15" t="s">
        <v>237</v>
      </c>
    </row>
    <row r="50" spans="1:6" x14ac:dyDescent="0.2">
      <c r="A50" s="15" t="s">
        <v>238</v>
      </c>
      <c r="B50" s="6">
        <v>10.206</v>
      </c>
      <c r="C50" s="15" t="s">
        <v>229</v>
      </c>
      <c r="D50" s="15" t="s">
        <v>236</v>
      </c>
      <c r="E50" s="15" t="s">
        <v>104</v>
      </c>
      <c r="F50" s="15" t="s">
        <v>239</v>
      </c>
    </row>
    <row r="51" spans="1:6" x14ac:dyDescent="0.2">
      <c r="A51" s="15" t="s">
        <v>240</v>
      </c>
      <c r="B51" s="6">
        <v>10.207000000000001</v>
      </c>
      <c r="C51" s="15" t="s">
        <v>229</v>
      </c>
      <c r="D51" s="15" t="s">
        <v>236</v>
      </c>
      <c r="E51" s="15" t="s">
        <v>104</v>
      </c>
      <c r="F51" s="15" t="s">
        <v>241</v>
      </c>
    </row>
    <row r="52" spans="1:6" x14ac:dyDescent="0.2">
      <c r="A52" s="15" t="s">
        <v>242</v>
      </c>
      <c r="B52" s="6">
        <v>10.210000000000001</v>
      </c>
      <c r="C52" s="15" t="s">
        <v>229</v>
      </c>
      <c r="D52" s="15" t="s">
        <v>243</v>
      </c>
      <c r="E52" s="15" t="s">
        <v>104</v>
      </c>
      <c r="F52" s="15" t="s">
        <v>244</v>
      </c>
    </row>
    <row r="53" spans="1:6" x14ac:dyDescent="0.2">
      <c r="A53" s="15" t="s">
        <v>245</v>
      </c>
      <c r="B53" s="6">
        <v>10.212</v>
      </c>
      <c r="C53" s="15" t="s">
        <v>229</v>
      </c>
      <c r="D53" s="15" t="s">
        <v>111</v>
      </c>
      <c r="E53" s="15" t="s">
        <v>104</v>
      </c>
      <c r="F53" s="15" t="s">
        <v>246</v>
      </c>
    </row>
    <row r="54" spans="1:6" x14ac:dyDescent="0.2">
      <c r="A54" s="15" t="s">
        <v>247</v>
      </c>
      <c r="B54" s="6">
        <v>10.215</v>
      </c>
      <c r="C54" s="15" t="s">
        <v>229</v>
      </c>
      <c r="D54" s="15" t="s">
        <v>248</v>
      </c>
      <c r="E54" s="15" t="s">
        <v>104</v>
      </c>
      <c r="F54" s="15" t="s">
        <v>249</v>
      </c>
    </row>
    <row r="55" spans="1:6" x14ac:dyDescent="0.2">
      <c r="A55" s="15" t="s">
        <v>250</v>
      </c>
      <c r="B55" s="6">
        <v>10.215999999999999</v>
      </c>
      <c r="C55" s="15" t="s">
        <v>229</v>
      </c>
      <c r="D55" s="15" t="s">
        <v>251</v>
      </c>
      <c r="E55" s="15" t="s">
        <v>104</v>
      </c>
      <c r="F55" s="15" t="s">
        <v>252</v>
      </c>
    </row>
    <row r="56" spans="1:6" x14ac:dyDescent="0.2">
      <c r="A56" s="15" t="s">
        <v>253</v>
      </c>
      <c r="B56" s="6">
        <v>10.217000000000001</v>
      </c>
      <c r="C56" s="15" t="s">
        <v>229</v>
      </c>
      <c r="D56" s="15" t="s">
        <v>251</v>
      </c>
      <c r="E56" s="15" t="s">
        <v>104</v>
      </c>
      <c r="F56" s="15" t="s">
        <v>254</v>
      </c>
    </row>
    <row r="57" spans="1:6" x14ac:dyDescent="0.2">
      <c r="A57" s="15" t="s">
        <v>255</v>
      </c>
      <c r="B57" s="6">
        <v>10.218999999999999</v>
      </c>
      <c r="C57" s="15" t="s">
        <v>229</v>
      </c>
      <c r="D57" s="15" t="s">
        <v>256</v>
      </c>
      <c r="E57" s="15" t="s">
        <v>104</v>
      </c>
      <c r="F57" s="15" t="s">
        <v>257</v>
      </c>
    </row>
    <row r="58" spans="1:6" x14ac:dyDescent="0.2">
      <c r="A58" s="15" t="s">
        <v>258</v>
      </c>
      <c r="B58" s="6">
        <v>10.220000000000001</v>
      </c>
      <c r="C58" s="15" t="s">
        <v>229</v>
      </c>
      <c r="D58" s="15" t="s">
        <v>259</v>
      </c>
      <c r="E58" s="15" t="s">
        <v>104</v>
      </c>
      <c r="F58" s="15" t="s">
        <v>260</v>
      </c>
    </row>
    <row r="59" spans="1:6" x14ac:dyDescent="0.2">
      <c r="A59" s="15" t="s">
        <v>261</v>
      </c>
      <c r="B59" s="6">
        <v>10.221</v>
      </c>
      <c r="C59" s="15" t="s">
        <v>229</v>
      </c>
      <c r="D59" s="15" t="s">
        <v>262</v>
      </c>
      <c r="E59" s="15" t="s">
        <v>104</v>
      </c>
      <c r="F59" s="15" t="s">
        <v>263</v>
      </c>
    </row>
    <row r="60" spans="1:6" x14ac:dyDescent="0.2">
      <c r="A60" s="15" t="s">
        <v>264</v>
      </c>
      <c r="B60" s="6">
        <v>10.222</v>
      </c>
      <c r="C60" s="15" t="s">
        <v>229</v>
      </c>
      <c r="D60" s="15" t="s">
        <v>262</v>
      </c>
      <c r="E60" s="15" t="s">
        <v>104</v>
      </c>
      <c r="F60" s="15" t="s">
        <v>265</v>
      </c>
    </row>
    <row r="61" spans="1:6" x14ac:dyDescent="0.2">
      <c r="A61" s="15" t="s">
        <v>266</v>
      </c>
      <c r="B61" s="6">
        <v>10.223000000000001</v>
      </c>
      <c r="C61" s="15" t="s">
        <v>229</v>
      </c>
      <c r="D61" s="15" t="s">
        <v>262</v>
      </c>
      <c r="E61" s="15" t="s">
        <v>104</v>
      </c>
      <c r="F61" s="15" t="s">
        <v>267</v>
      </c>
    </row>
    <row r="62" spans="1:6" x14ac:dyDescent="0.2">
      <c r="A62" s="15" t="s">
        <v>268</v>
      </c>
      <c r="B62" s="6">
        <v>10.225</v>
      </c>
      <c r="C62" s="15" t="s">
        <v>229</v>
      </c>
      <c r="D62" s="15" t="s">
        <v>262</v>
      </c>
      <c r="E62" s="15" t="s">
        <v>104</v>
      </c>
      <c r="F62" s="15" t="s">
        <v>269</v>
      </c>
    </row>
    <row r="63" spans="1:6" x14ac:dyDescent="0.2">
      <c r="A63" s="15" t="s">
        <v>270</v>
      </c>
      <c r="B63" s="6">
        <v>10.226000000000001</v>
      </c>
      <c r="C63" s="15" t="s">
        <v>229</v>
      </c>
      <c r="D63" s="15" t="s">
        <v>271</v>
      </c>
      <c r="E63" s="15" t="s">
        <v>104</v>
      </c>
      <c r="F63" s="15" t="s">
        <v>272</v>
      </c>
    </row>
    <row r="64" spans="1:6" x14ac:dyDescent="0.2">
      <c r="A64" s="15" t="s">
        <v>273</v>
      </c>
      <c r="B64" s="6">
        <v>10.227</v>
      </c>
      <c r="C64" s="15" t="s">
        <v>229</v>
      </c>
      <c r="D64" s="15" t="s">
        <v>274</v>
      </c>
      <c r="E64" s="15" t="s">
        <v>104</v>
      </c>
      <c r="F64" s="15" t="s">
        <v>275</v>
      </c>
    </row>
    <row r="65" spans="1:6" x14ac:dyDescent="0.2">
      <c r="A65" s="15" t="s">
        <v>276</v>
      </c>
      <c r="B65" s="6">
        <v>10.228</v>
      </c>
      <c r="C65" s="15" t="s">
        <v>229</v>
      </c>
      <c r="D65" s="15" t="s">
        <v>277</v>
      </c>
      <c r="E65" s="15" t="s">
        <v>104</v>
      </c>
      <c r="F65" s="15" t="s">
        <v>278</v>
      </c>
    </row>
    <row r="66" spans="1:6" x14ac:dyDescent="0.2">
      <c r="A66" s="15" t="s">
        <v>279</v>
      </c>
      <c r="B66" s="6">
        <v>10.25</v>
      </c>
      <c r="C66" s="15" t="s">
        <v>280</v>
      </c>
      <c r="D66" s="15" t="s">
        <v>120</v>
      </c>
      <c r="E66" s="15" t="s">
        <v>104</v>
      </c>
      <c r="F66" s="15" t="s">
        <v>281</v>
      </c>
    </row>
    <row r="67" spans="1:6" x14ac:dyDescent="0.2">
      <c r="A67" s="15" t="s">
        <v>282</v>
      </c>
      <c r="B67" s="6">
        <v>10.253</v>
      </c>
      <c r="C67" s="15" t="s">
        <v>280</v>
      </c>
      <c r="D67" s="15" t="s">
        <v>217</v>
      </c>
      <c r="E67" s="15" t="s">
        <v>104</v>
      </c>
      <c r="F67" s="15" t="s">
        <v>283</v>
      </c>
    </row>
    <row r="68" spans="1:6" x14ac:dyDescent="0.2">
      <c r="A68" s="15" t="s">
        <v>284</v>
      </c>
      <c r="B68" s="6">
        <v>10.255000000000001</v>
      </c>
      <c r="C68" s="15" t="s">
        <v>280</v>
      </c>
      <c r="D68" s="15" t="s">
        <v>217</v>
      </c>
      <c r="E68" s="15" t="s">
        <v>104</v>
      </c>
      <c r="F68" s="15" t="s">
        <v>285</v>
      </c>
    </row>
    <row r="69" spans="1:6" x14ac:dyDescent="0.2">
      <c r="A69" s="15" t="s">
        <v>286</v>
      </c>
      <c r="B69" s="6">
        <v>10.29</v>
      </c>
      <c r="C69" s="15" t="s">
        <v>287</v>
      </c>
      <c r="D69" s="15" t="s">
        <v>217</v>
      </c>
      <c r="E69" s="15" t="s">
        <v>104</v>
      </c>
      <c r="F69" s="15" t="s">
        <v>288</v>
      </c>
    </row>
    <row r="70" spans="1:6" x14ac:dyDescent="0.2">
      <c r="A70" s="15" t="s">
        <v>289</v>
      </c>
      <c r="B70" s="6">
        <v>10.291</v>
      </c>
      <c r="C70" s="15" t="s">
        <v>287</v>
      </c>
      <c r="D70" s="15" t="s">
        <v>290</v>
      </c>
      <c r="E70" s="15" t="s">
        <v>104</v>
      </c>
      <c r="F70" s="15" t="s">
        <v>291</v>
      </c>
    </row>
    <row r="71" spans="1:6" x14ac:dyDescent="0.2">
      <c r="A71" s="15" t="s">
        <v>292</v>
      </c>
      <c r="B71" s="6">
        <v>10.303000000000001</v>
      </c>
      <c r="C71" s="15" t="s">
        <v>229</v>
      </c>
      <c r="D71" s="15" t="s">
        <v>274</v>
      </c>
      <c r="E71" s="15" t="s">
        <v>104</v>
      </c>
      <c r="F71" s="15" t="s">
        <v>293</v>
      </c>
    </row>
    <row r="72" spans="1:6" x14ac:dyDescent="0.2">
      <c r="A72" s="15" t="s">
        <v>294</v>
      </c>
      <c r="B72" s="6">
        <v>10.304</v>
      </c>
      <c r="C72" s="15" t="s">
        <v>229</v>
      </c>
      <c r="D72" s="15" t="s">
        <v>136</v>
      </c>
      <c r="E72" s="15" t="s">
        <v>104</v>
      </c>
      <c r="F72" s="15" t="s">
        <v>295</v>
      </c>
    </row>
    <row r="73" spans="1:6" x14ac:dyDescent="0.2">
      <c r="A73" s="15" t="s">
        <v>296</v>
      </c>
      <c r="B73" s="6">
        <v>10.305</v>
      </c>
      <c r="C73" s="15" t="s">
        <v>229</v>
      </c>
      <c r="D73" s="15" t="s">
        <v>139</v>
      </c>
      <c r="E73" s="15" t="s">
        <v>104</v>
      </c>
      <c r="F73" s="15" t="s">
        <v>297</v>
      </c>
    </row>
    <row r="74" spans="1:6" x14ac:dyDescent="0.2">
      <c r="A74" s="15" t="s">
        <v>298</v>
      </c>
      <c r="B74" s="6">
        <v>10.305999999999999</v>
      </c>
      <c r="C74" s="15" t="s">
        <v>229</v>
      </c>
      <c r="D74" s="15" t="s">
        <v>139</v>
      </c>
      <c r="E74" s="15" t="s">
        <v>104</v>
      </c>
      <c r="F74" s="15" t="s">
        <v>299</v>
      </c>
    </row>
    <row r="75" spans="1:6" x14ac:dyDescent="0.2">
      <c r="A75" s="15" t="s">
        <v>300</v>
      </c>
      <c r="B75" s="6">
        <v>10.307</v>
      </c>
      <c r="C75" s="15" t="s">
        <v>229</v>
      </c>
      <c r="D75" s="15" t="s">
        <v>139</v>
      </c>
      <c r="E75" s="15" t="s">
        <v>104</v>
      </c>
      <c r="F75" s="15" t="s">
        <v>301</v>
      </c>
    </row>
    <row r="76" spans="1:6" x14ac:dyDescent="0.2">
      <c r="A76" s="15" t="s">
        <v>302</v>
      </c>
      <c r="B76" s="6">
        <v>10.308</v>
      </c>
      <c r="C76" s="15" t="s">
        <v>229</v>
      </c>
      <c r="D76" s="15" t="s">
        <v>139</v>
      </c>
      <c r="E76" s="15" t="s">
        <v>104</v>
      </c>
      <c r="F76" s="15" t="s">
        <v>303</v>
      </c>
    </row>
    <row r="77" spans="1:6" x14ac:dyDescent="0.2">
      <c r="A77" s="15" t="s">
        <v>304</v>
      </c>
      <c r="B77" s="6">
        <v>10.308999999999999</v>
      </c>
      <c r="C77" s="15" t="s">
        <v>229</v>
      </c>
      <c r="D77" s="15" t="s">
        <v>217</v>
      </c>
      <c r="E77" s="15" t="s">
        <v>104</v>
      </c>
      <c r="F77" s="15" t="s">
        <v>305</v>
      </c>
    </row>
    <row r="78" spans="1:6" x14ac:dyDescent="0.2">
      <c r="A78" s="15" t="s">
        <v>306</v>
      </c>
      <c r="B78" s="6">
        <v>10.31</v>
      </c>
      <c r="C78" s="15" t="s">
        <v>229</v>
      </c>
      <c r="D78" s="15" t="s">
        <v>307</v>
      </c>
      <c r="E78" s="15" t="s">
        <v>104</v>
      </c>
      <c r="F78" s="15" t="s">
        <v>308</v>
      </c>
    </row>
    <row r="79" spans="1:6" x14ac:dyDescent="0.2">
      <c r="A79" s="15" t="s">
        <v>309</v>
      </c>
      <c r="B79" s="6">
        <v>10.311</v>
      </c>
      <c r="C79" s="15" t="s">
        <v>229</v>
      </c>
      <c r="D79" s="15" t="s">
        <v>307</v>
      </c>
      <c r="E79" s="15" t="s">
        <v>104</v>
      </c>
      <c r="F79" s="15" t="s">
        <v>310</v>
      </c>
    </row>
    <row r="80" spans="1:6" x14ac:dyDescent="0.2">
      <c r="A80" s="15" t="s">
        <v>311</v>
      </c>
      <c r="B80" s="6">
        <v>10.311999999999999</v>
      </c>
      <c r="C80" s="15" t="s">
        <v>229</v>
      </c>
      <c r="D80" s="15" t="s">
        <v>307</v>
      </c>
      <c r="E80" s="15" t="s">
        <v>104</v>
      </c>
      <c r="F80" s="15" t="s">
        <v>312</v>
      </c>
    </row>
    <row r="81" spans="1:6" x14ac:dyDescent="0.2">
      <c r="A81" s="15" t="s">
        <v>313</v>
      </c>
      <c r="B81" s="6">
        <v>10.313000000000001</v>
      </c>
      <c r="C81" s="15" t="s">
        <v>229</v>
      </c>
      <c r="D81" s="15" t="s">
        <v>314</v>
      </c>
      <c r="E81" s="15" t="s">
        <v>104</v>
      </c>
      <c r="F81" s="15" t="s">
        <v>315</v>
      </c>
    </row>
    <row r="82" spans="1:6" x14ac:dyDescent="0.2">
      <c r="A82" s="15" t="s">
        <v>316</v>
      </c>
      <c r="B82" s="6">
        <v>10.314</v>
      </c>
      <c r="C82" s="15" t="s">
        <v>229</v>
      </c>
      <c r="D82" s="15" t="s">
        <v>317</v>
      </c>
      <c r="E82" s="15" t="s">
        <v>104</v>
      </c>
      <c r="F82" s="15" t="s">
        <v>318</v>
      </c>
    </row>
    <row r="83" spans="1:6" x14ac:dyDescent="0.2">
      <c r="A83" s="15" t="s">
        <v>319</v>
      </c>
      <c r="B83" s="6">
        <v>10.315</v>
      </c>
      <c r="C83" s="15" t="s">
        <v>229</v>
      </c>
      <c r="D83" s="15" t="s">
        <v>320</v>
      </c>
      <c r="E83" s="15" t="s">
        <v>104</v>
      </c>
      <c r="F83" s="15" t="s">
        <v>321</v>
      </c>
    </row>
    <row r="84" spans="1:6" x14ac:dyDescent="0.2">
      <c r="A84" s="15" t="s">
        <v>322</v>
      </c>
      <c r="B84" s="6">
        <v>10.317</v>
      </c>
      <c r="C84" s="15" t="s">
        <v>229</v>
      </c>
      <c r="D84" s="15" t="s">
        <v>323</v>
      </c>
      <c r="E84" s="15" t="s">
        <v>104</v>
      </c>
      <c r="F84" s="15" t="s">
        <v>324</v>
      </c>
    </row>
    <row r="85" spans="1:6" x14ac:dyDescent="0.2">
      <c r="A85" s="15" t="s">
        <v>325</v>
      </c>
      <c r="B85" s="6">
        <v>10.318</v>
      </c>
      <c r="C85" s="15" t="s">
        <v>229</v>
      </c>
      <c r="D85" s="15" t="s">
        <v>326</v>
      </c>
      <c r="E85" s="15" t="s">
        <v>104</v>
      </c>
      <c r="F85" s="15" t="s">
        <v>327</v>
      </c>
    </row>
    <row r="86" spans="1:6" x14ac:dyDescent="0.2">
      <c r="A86" s="15" t="s">
        <v>328</v>
      </c>
      <c r="B86" s="6">
        <v>10.319000000000001</v>
      </c>
      <c r="C86" s="15" t="s">
        <v>229</v>
      </c>
      <c r="D86" s="15" t="s">
        <v>329</v>
      </c>
      <c r="E86" s="15" t="s">
        <v>104</v>
      </c>
      <c r="F86" s="15" t="s">
        <v>330</v>
      </c>
    </row>
    <row r="87" spans="1:6" x14ac:dyDescent="0.2">
      <c r="A87" s="15" t="s">
        <v>331</v>
      </c>
      <c r="B87" s="6">
        <v>10.32</v>
      </c>
      <c r="C87" s="15" t="s">
        <v>229</v>
      </c>
      <c r="D87" s="15" t="s">
        <v>326</v>
      </c>
      <c r="E87" s="15" t="s">
        <v>104</v>
      </c>
      <c r="F87" s="15" t="s">
        <v>332</v>
      </c>
    </row>
    <row r="88" spans="1:6" x14ac:dyDescent="0.2">
      <c r="A88" s="15" t="s">
        <v>333</v>
      </c>
      <c r="B88" s="6">
        <v>10.321999999999999</v>
      </c>
      <c r="C88" s="15" t="s">
        <v>229</v>
      </c>
      <c r="D88" s="15" t="s">
        <v>334</v>
      </c>
      <c r="E88" s="15" t="s">
        <v>104</v>
      </c>
      <c r="F88" s="15" t="s">
        <v>335</v>
      </c>
    </row>
    <row r="89" spans="1:6" x14ac:dyDescent="0.2">
      <c r="A89" s="15" t="s">
        <v>336</v>
      </c>
      <c r="B89" s="6">
        <v>10.324</v>
      </c>
      <c r="C89" s="15" t="s">
        <v>229</v>
      </c>
      <c r="D89" s="15" t="s">
        <v>337</v>
      </c>
      <c r="E89" s="15" t="s">
        <v>104</v>
      </c>
      <c r="F89" s="15" t="s">
        <v>338</v>
      </c>
    </row>
    <row r="90" spans="1:6" x14ac:dyDescent="0.2">
      <c r="A90" s="15" t="s">
        <v>339</v>
      </c>
      <c r="B90" s="6">
        <v>10.324999999999999</v>
      </c>
      <c r="C90" s="15" t="s">
        <v>229</v>
      </c>
      <c r="D90" s="15" t="s">
        <v>340</v>
      </c>
      <c r="E90" s="15" t="s">
        <v>104</v>
      </c>
      <c r="F90" s="15" t="s">
        <v>341</v>
      </c>
    </row>
    <row r="91" spans="1:6" x14ac:dyDescent="0.2">
      <c r="A91" s="15" t="s">
        <v>342</v>
      </c>
      <c r="B91" s="6">
        <v>10.326000000000001</v>
      </c>
      <c r="C91" s="15" t="s">
        <v>229</v>
      </c>
      <c r="D91" s="15" t="s">
        <v>343</v>
      </c>
      <c r="E91" s="15" t="s">
        <v>104</v>
      </c>
      <c r="F91" s="15" t="s">
        <v>344</v>
      </c>
    </row>
    <row r="92" spans="1:6" x14ac:dyDescent="0.2">
      <c r="A92" s="15" t="s">
        <v>345</v>
      </c>
      <c r="B92" s="6">
        <v>10.327</v>
      </c>
      <c r="C92" s="15" t="s">
        <v>229</v>
      </c>
      <c r="D92" s="15" t="s">
        <v>346</v>
      </c>
      <c r="E92" s="15" t="s">
        <v>104</v>
      </c>
      <c r="F92" s="15" t="s">
        <v>347</v>
      </c>
    </row>
    <row r="93" spans="1:6" x14ac:dyDescent="0.2">
      <c r="A93" s="15" t="s">
        <v>348</v>
      </c>
      <c r="B93" s="6">
        <v>10.327999999999999</v>
      </c>
      <c r="C93" s="15" t="s">
        <v>229</v>
      </c>
      <c r="D93" s="15" t="s">
        <v>349</v>
      </c>
      <c r="E93" s="15" t="s">
        <v>104</v>
      </c>
      <c r="F93" s="15" t="s">
        <v>350</v>
      </c>
    </row>
    <row r="94" spans="1:6" x14ac:dyDescent="0.2">
      <c r="A94" s="15" t="s">
        <v>351</v>
      </c>
      <c r="B94" s="6">
        <v>10.329000000000001</v>
      </c>
      <c r="C94" s="15" t="s">
        <v>229</v>
      </c>
      <c r="D94" s="15" t="s">
        <v>352</v>
      </c>
      <c r="E94" s="15" t="s">
        <v>104</v>
      </c>
      <c r="F94" s="15" t="s">
        <v>353</v>
      </c>
    </row>
    <row r="95" spans="1:6" x14ac:dyDescent="0.2">
      <c r="A95" s="15" t="s">
        <v>354</v>
      </c>
      <c r="B95" s="6">
        <v>10.33</v>
      </c>
      <c r="C95" s="15" t="s">
        <v>229</v>
      </c>
      <c r="D95" s="15" t="s">
        <v>352</v>
      </c>
      <c r="E95" s="15" t="s">
        <v>104</v>
      </c>
      <c r="F95" s="15" t="s">
        <v>355</v>
      </c>
    </row>
    <row r="96" spans="1:6" x14ac:dyDescent="0.2">
      <c r="A96" s="15" t="s">
        <v>356</v>
      </c>
      <c r="B96" s="6">
        <v>10.331</v>
      </c>
      <c r="C96" s="15" t="s">
        <v>229</v>
      </c>
      <c r="D96" s="15" t="s">
        <v>357</v>
      </c>
      <c r="E96" s="15" t="s">
        <v>104</v>
      </c>
      <c r="F96" s="15" t="s">
        <v>358</v>
      </c>
    </row>
    <row r="97" spans="1:6" x14ac:dyDescent="0.2">
      <c r="A97" s="15" t="s">
        <v>359</v>
      </c>
      <c r="B97" s="6">
        <v>10.336</v>
      </c>
      <c r="C97" s="15" t="s">
        <v>229</v>
      </c>
      <c r="D97" s="15"/>
      <c r="E97" s="15" t="s">
        <v>104</v>
      </c>
      <c r="F97" s="15" t="s">
        <v>360</v>
      </c>
    </row>
    <row r="98" spans="1:6" x14ac:dyDescent="0.2">
      <c r="A98" s="15" t="s">
        <v>361</v>
      </c>
      <c r="B98" s="6">
        <v>10.35</v>
      </c>
      <c r="C98" s="15" t="s">
        <v>362</v>
      </c>
      <c r="D98" s="15" t="s">
        <v>103</v>
      </c>
      <c r="E98" s="15" t="s">
        <v>104</v>
      </c>
      <c r="F98" s="15" t="s">
        <v>363</v>
      </c>
    </row>
    <row r="99" spans="1:6" x14ac:dyDescent="0.2">
      <c r="A99" s="15" t="s">
        <v>364</v>
      </c>
      <c r="B99" s="6">
        <v>10.351000000000001</v>
      </c>
      <c r="C99" s="15" t="s">
        <v>362</v>
      </c>
      <c r="D99" s="15" t="s">
        <v>175</v>
      </c>
      <c r="E99" s="15" t="s">
        <v>104</v>
      </c>
      <c r="F99" s="15" t="s">
        <v>365</v>
      </c>
    </row>
    <row r="100" spans="1:6" x14ac:dyDescent="0.2">
      <c r="A100" s="15" t="s">
        <v>366</v>
      </c>
      <c r="B100" s="6">
        <v>10.352</v>
      </c>
      <c r="C100" s="15" t="s">
        <v>362</v>
      </c>
      <c r="D100" s="15" t="s">
        <v>139</v>
      </c>
      <c r="E100" s="15" t="s">
        <v>104</v>
      </c>
      <c r="F100" s="15" t="s">
        <v>367</v>
      </c>
    </row>
    <row r="101" spans="1:6" x14ac:dyDescent="0.2">
      <c r="A101" s="15" t="s">
        <v>368</v>
      </c>
      <c r="B101" s="6">
        <v>10.404</v>
      </c>
      <c r="C101" s="15" t="s">
        <v>117</v>
      </c>
      <c r="D101" s="15" t="s">
        <v>103</v>
      </c>
      <c r="E101" s="15" t="s">
        <v>104</v>
      </c>
      <c r="F101" s="15" t="s">
        <v>369</v>
      </c>
    </row>
    <row r="102" spans="1:6" x14ac:dyDescent="0.2">
      <c r="A102" s="15" t="s">
        <v>370</v>
      </c>
      <c r="B102" s="6">
        <v>10.404999999999999</v>
      </c>
      <c r="C102" s="15" t="s">
        <v>43</v>
      </c>
      <c r="D102" s="15" t="s">
        <v>103</v>
      </c>
      <c r="E102" s="15" t="s">
        <v>104</v>
      </c>
      <c r="F102" s="15" t="s">
        <v>371</v>
      </c>
    </row>
    <row r="103" spans="1:6" x14ac:dyDescent="0.2">
      <c r="A103" s="15" t="s">
        <v>372</v>
      </c>
      <c r="B103" s="6">
        <v>10.406000000000001</v>
      </c>
      <c r="C103" s="15" t="s">
        <v>117</v>
      </c>
      <c r="D103" s="15" t="s">
        <v>103</v>
      </c>
      <c r="E103" s="15" t="s">
        <v>104</v>
      </c>
      <c r="F103" s="15" t="s">
        <v>373</v>
      </c>
    </row>
    <row r="104" spans="1:6" x14ac:dyDescent="0.2">
      <c r="A104" s="15" t="s">
        <v>374</v>
      </c>
      <c r="B104" s="6">
        <v>10.407</v>
      </c>
      <c r="C104" s="15" t="s">
        <v>117</v>
      </c>
      <c r="D104" s="15" t="s">
        <v>103</v>
      </c>
      <c r="E104" s="15" t="s">
        <v>104</v>
      </c>
      <c r="F104" s="15" t="s">
        <v>375</v>
      </c>
    </row>
    <row r="105" spans="1:6" x14ac:dyDescent="0.2">
      <c r="A105" s="15" t="s">
        <v>376</v>
      </c>
      <c r="B105" s="6">
        <v>10.41</v>
      </c>
      <c r="C105" s="15" t="s">
        <v>43</v>
      </c>
      <c r="D105" s="15" t="s">
        <v>103</v>
      </c>
      <c r="E105" s="15" t="s">
        <v>104</v>
      </c>
      <c r="F105" s="15" t="s">
        <v>377</v>
      </c>
    </row>
    <row r="106" spans="1:6" x14ac:dyDescent="0.2">
      <c r="A106" s="15" t="s">
        <v>378</v>
      </c>
      <c r="B106" s="6">
        <v>10.414999999999999</v>
      </c>
      <c r="C106" s="15" t="s">
        <v>43</v>
      </c>
      <c r="D106" s="15" t="s">
        <v>379</v>
      </c>
      <c r="E106" s="15" t="s">
        <v>104</v>
      </c>
      <c r="F106" s="15" t="s">
        <v>380</v>
      </c>
    </row>
    <row r="107" spans="1:6" x14ac:dyDescent="0.2">
      <c r="A107" s="15" t="s">
        <v>381</v>
      </c>
      <c r="B107" s="6">
        <v>10.417</v>
      </c>
      <c r="C107" s="15" t="s">
        <v>43</v>
      </c>
      <c r="D107" s="15" t="s">
        <v>123</v>
      </c>
      <c r="E107" s="15" t="s">
        <v>104</v>
      </c>
      <c r="F107" s="15" t="s">
        <v>382</v>
      </c>
    </row>
    <row r="108" spans="1:6" x14ac:dyDescent="0.2">
      <c r="A108" s="15" t="s">
        <v>383</v>
      </c>
      <c r="B108" s="6">
        <v>10.42</v>
      </c>
      <c r="C108" s="15" t="s">
        <v>43</v>
      </c>
      <c r="D108" s="15" t="s">
        <v>123</v>
      </c>
      <c r="E108" s="15" t="s">
        <v>104</v>
      </c>
      <c r="F108" s="15" t="s">
        <v>384</v>
      </c>
    </row>
    <row r="109" spans="1:6" x14ac:dyDescent="0.2">
      <c r="A109" s="15" t="s">
        <v>385</v>
      </c>
      <c r="B109" s="6">
        <v>10.420999999999999</v>
      </c>
      <c r="C109" s="15" t="s">
        <v>117</v>
      </c>
      <c r="D109" s="15" t="s">
        <v>386</v>
      </c>
      <c r="E109" s="15" t="s">
        <v>104</v>
      </c>
      <c r="F109" s="15" t="s">
        <v>387</v>
      </c>
    </row>
    <row r="110" spans="1:6" x14ac:dyDescent="0.2">
      <c r="A110" s="15" t="s">
        <v>388</v>
      </c>
      <c r="B110" s="6">
        <v>10.427</v>
      </c>
      <c r="C110" s="15" t="s">
        <v>43</v>
      </c>
      <c r="D110" s="15" t="s">
        <v>389</v>
      </c>
      <c r="E110" s="15" t="s">
        <v>104</v>
      </c>
      <c r="F110" s="15" t="s">
        <v>390</v>
      </c>
    </row>
    <row r="111" spans="1:6" x14ac:dyDescent="0.2">
      <c r="A111" s="15" t="s">
        <v>391</v>
      </c>
      <c r="B111" s="6">
        <v>10.433</v>
      </c>
      <c r="C111" s="15" t="s">
        <v>43</v>
      </c>
      <c r="D111" s="15" t="s">
        <v>111</v>
      </c>
      <c r="E111" s="15" t="s">
        <v>104</v>
      </c>
      <c r="F111" s="15" t="s">
        <v>392</v>
      </c>
    </row>
    <row r="112" spans="1:6" x14ac:dyDescent="0.2">
      <c r="A112" s="15" t="s">
        <v>393</v>
      </c>
      <c r="B112" s="6">
        <v>10.435</v>
      </c>
      <c r="C112" s="15" t="s">
        <v>117</v>
      </c>
      <c r="D112" s="15" t="s">
        <v>248</v>
      </c>
      <c r="E112" s="15" t="s">
        <v>104</v>
      </c>
      <c r="F112" s="15" t="s">
        <v>394</v>
      </c>
    </row>
    <row r="113" spans="1:6" x14ac:dyDescent="0.2">
      <c r="A113" s="15" t="s">
        <v>395</v>
      </c>
      <c r="B113" s="6">
        <v>10.438000000000001</v>
      </c>
      <c r="C113" s="15" t="s">
        <v>43</v>
      </c>
      <c r="D113" s="15" t="s">
        <v>396</v>
      </c>
      <c r="E113" s="15" t="s">
        <v>104</v>
      </c>
      <c r="F113" s="15" t="s">
        <v>397</v>
      </c>
    </row>
    <row r="114" spans="1:6" x14ac:dyDescent="0.2">
      <c r="A114" s="15" t="s">
        <v>398</v>
      </c>
      <c r="B114" s="6">
        <v>10.443</v>
      </c>
      <c r="C114" s="15" t="s">
        <v>399</v>
      </c>
      <c r="D114" s="15" t="s">
        <v>259</v>
      </c>
      <c r="E114" s="15" t="s">
        <v>104</v>
      </c>
      <c r="F114" s="15" t="s">
        <v>400</v>
      </c>
    </row>
    <row r="115" spans="1:6" x14ac:dyDescent="0.2">
      <c r="A115" s="15" t="s">
        <v>39</v>
      </c>
      <c r="B115" s="6">
        <v>10.446</v>
      </c>
      <c r="C115" s="15" t="s">
        <v>43</v>
      </c>
      <c r="D115" s="15" t="s">
        <v>277</v>
      </c>
      <c r="E115" s="15" t="s">
        <v>104</v>
      </c>
      <c r="F115" s="15" t="s">
        <v>401</v>
      </c>
    </row>
    <row r="116" spans="1:6" x14ac:dyDescent="0.2">
      <c r="A116" s="15" t="s">
        <v>402</v>
      </c>
      <c r="B116" s="6">
        <v>10.446999999999999</v>
      </c>
      <c r="C116" s="15" t="s">
        <v>43</v>
      </c>
      <c r="D116" s="15" t="s">
        <v>403</v>
      </c>
      <c r="E116" s="15" t="s">
        <v>104</v>
      </c>
      <c r="F116" s="15" t="s">
        <v>404</v>
      </c>
    </row>
    <row r="117" spans="1:6" x14ac:dyDescent="0.2">
      <c r="A117" s="15" t="s">
        <v>405</v>
      </c>
      <c r="B117" s="6">
        <v>10.448</v>
      </c>
      <c r="C117" s="15" t="s">
        <v>43</v>
      </c>
      <c r="D117" s="15" t="s">
        <v>406</v>
      </c>
      <c r="E117" s="15" t="s">
        <v>104</v>
      </c>
      <c r="F117" s="15" t="s">
        <v>407</v>
      </c>
    </row>
    <row r="118" spans="1:6" x14ac:dyDescent="0.2">
      <c r="A118" s="15" t="s">
        <v>408</v>
      </c>
      <c r="B118" s="6">
        <v>10.449</v>
      </c>
      <c r="C118" s="15" t="s">
        <v>117</v>
      </c>
      <c r="D118" s="15" t="s">
        <v>274</v>
      </c>
      <c r="E118" s="15" t="s">
        <v>104</v>
      </c>
      <c r="F118" s="15" t="s">
        <v>409</v>
      </c>
    </row>
    <row r="119" spans="1:6" x14ac:dyDescent="0.2">
      <c r="A119" s="15" t="s">
        <v>410</v>
      </c>
      <c r="B119" s="6">
        <v>10.45</v>
      </c>
      <c r="C119" s="15" t="s">
        <v>411</v>
      </c>
      <c r="D119" s="15" t="s">
        <v>120</v>
      </c>
      <c r="E119" s="15" t="s">
        <v>104</v>
      </c>
      <c r="F119" s="15" t="s">
        <v>412</v>
      </c>
    </row>
    <row r="120" spans="1:6" x14ac:dyDescent="0.2">
      <c r="A120" s="15" t="s">
        <v>413</v>
      </c>
      <c r="B120" s="6">
        <v>10.451000000000001</v>
      </c>
      <c r="C120" s="15" t="s">
        <v>117</v>
      </c>
      <c r="D120" s="15" t="s">
        <v>262</v>
      </c>
      <c r="E120" s="15" t="s">
        <v>104</v>
      </c>
      <c r="F120" s="15" t="s">
        <v>414</v>
      </c>
    </row>
    <row r="121" spans="1:6" x14ac:dyDescent="0.2">
      <c r="A121" s="15" t="s">
        <v>415</v>
      </c>
      <c r="B121" s="6">
        <v>10.456</v>
      </c>
      <c r="C121" s="15" t="s">
        <v>411</v>
      </c>
      <c r="D121" s="15" t="s">
        <v>136</v>
      </c>
      <c r="E121" s="15" t="s">
        <v>104</v>
      </c>
      <c r="F121" s="15" t="s">
        <v>416</v>
      </c>
    </row>
    <row r="122" spans="1:6" x14ac:dyDescent="0.2">
      <c r="A122" s="15" t="s">
        <v>417</v>
      </c>
      <c r="B122" s="6">
        <v>10.458</v>
      </c>
      <c r="C122" s="15" t="s">
        <v>411</v>
      </c>
      <c r="D122" s="15" t="s">
        <v>136</v>
      </c>
      <c r="E122" s="15" t="s">
        <v>104</v>
      </c>
      <c r="F122" s="15" t="s">
        <v>418</v>
      </c>
    </row>
    <row r="123" spans="1:6" x14ac:dyDescent="0.2">
      <c r="A123" s="15" t="s">
        <v>419</v>
      </c>
      <c r="B123" s="6">
        <v>10.46</v>
      </c>
      <c r="C123" s="15" t="s">
        <v>411</v>
      </c>
      <c r="D123" s="15" t="s">
        <v>420</v>
      </c>
      <c r="E123" s="15" t="s">
        <v>104</v>
      </c>
      <c r="F123" s="15" t="s">
        <v>421</v>
      </c>
    </row>
    <row r="124" spans="1:6" x14ac:dyDescent="0.2">
      <c r="A124" s="15" t="s">
        <v>422</v>
      </c>
      <c r="B124" s="6">
        <v>10.464</v>
      </c>
      <c r="C124" s="15" t="s">
        <v>399</v>
      </c>
      <c r="D124" s="15" t="s">
        <v>423</v>
      </c>
      <c r="E124" s="15" t="s">
        <v>104</v>
      </c>
      <c r="F124" s="15" t="s">
        <v>424</v>
      </c>
    </row>
    <row r="125" spans="1:6" x14ac:dyDescent="0.2">
      <c r="A125" s="15" t="s">
        <v>425</v>
      </c>
      <c r="B125" s="6">
        <v>10.475</v>
      </c>
      <c r="C125" s="15" t="s">
        <v>426</v>
      </c>
      <c r="D125" s="15" t="s">
        <v>427</v>
      </c>
      <c r="E125" s="15" t="s">
        <v>104</v>
      </c>
      <c r="F125" s="15" t="s">
        <v>428</v>
      </c>
    </row>
    <row r="126" spans="1:6" x14ac:dyDescent="0.2">
      <c r="A126" s="15" t="s">
        <v>429</v>
      </c>
      <c r="B126" s="6">
        <v>10.477</v>
      </c>
      <c r="C126" s="15" t="s">
        <v>426</v>
      </c>
      <c r="D126" s="15" t="s">
        <v>427</v>
      </c>
      <c r="E126" s="15" t="s">
        <v>104</v>
      </c>
      <c r="F126" s="15" t="s">
        <v>430</v>
      </c>
    </row>
    <row r="127" spans="1:6" x14ac:dyDescent="0.2">
      <c r="A127" s="15" t="s">
        <v>431</v>
      </c>
      <c r="B127" s="6">
        <v>10.478999999999999</v>
      </c>
      <c r="C127" s="15" t="s">
        <v>426</v>
      </c>
      <c r="D127" s="15" t="s">
        <v>214</v>
      </c>
      <c r="E127" s="15" t="s">
        <v>104</v>
      </c>
      <c r="F127" s="15" t="s">
        <v>432</v>
      </c>
    </row>
    <row r="128" spans="1:6" x14ac:dyDescent="0.2">
      <c r="A128" s="15" t="s">
        <v>433</v>
      </c>
      <c r="B128" s="6">
        <v>10.5</v>
      </c>
      <c r="C128" s="15" t="s">
        <v>229</v>
      </c>
      <c r="D128" s="15" t="s">
        <v>123</v>
      </c>
      <c r="E128" s="15" t="s">
        <v>104</v>
      </c>
      <c r="F128" s="15" t="s">
        <v>434</v>
      </c>
    </row>
    <row r="129" spans="1:6" x14ac:dyDescent="0.2">
      <c r="A129" s="15" t="s">
        <v>435</v>
      </c>
      <c r="B129" s="6">
        <v>10.542999999999999</v>
      </c>
      <c r="C129" s="15" t="s">
        <v>436</v>
      </c>
      <c r="D129" s="15" t="s">
        <v>437</v>
      </c>
      <c r="E129" s="15" t="s">
        <v>104</v>
      </c>
      <c r="F129" s="15" t="s">
        <v>438</v>
      </c>
    </row>
    <row r="130" spans="1:6" x14ac:dyDescent="0.2">
      <c r="A130" s="15" t="s">
        <v>439</v>
      </c>
      <c r="B130" s="6">
        <v>10.544</v>
      </c>
      <c r="C130" s="15" t="s">
        <v>436</v>
      </c>
      <c r="D130" s="15" t="s">
        <v>440</v>
      </c>
      <c r="E130" s="15" t="s">
        <v>104</v>
      </c>
      <c r="F130" s="15" t="s">
        <v>441</v>
      </c>
    </row>
    <row r="131" spans="1:6" x14ac:dyDescent="0.2">
      <c r="A131" s="15" t="s">
        <v>442</v>
      </c>
      <c r="B131" s="6">
        <v>10.545</v>
      </c>
      <c r="C131" s="15" t="s">
        <v>436</v>
      </c>
      <c r="D131" s="15" t="s">
        <v>443</v>
      </c>
      <c r="E131" s="15" t="s">
        <v>104</v>
      </c>
      <c r="F131" s="15" t="s">
        <v>444</v>
      </c>
    </row>
    <row r="132" spans="1:6" x14ac:dyDescent="0.2">
      <c r="A132" s="15" t="s">
        <v>445</v>
      </c>
      <c r="B132" s="6">
        <v>10.545999999999999</v>
      </c>
      <c r="C132" s="15" t="s">
        <v>436</v>
      </c>
      <c r="D132" s="15" t="s">
        <v>446</v>
      </c>
      <c r="E132" s="15" t="s">
        <v>104</v>
      </c>
      <c r="F132" s="15" t="s">
        <v>447</v>
      </c>
    </row>
    <row r="133" spans="1:6" x14ac:dyDescent="0.2">
      <c r="A133" s="15" t="s">
        <v>448</v>
      </c>
      <c r="B133" s="6">
        <v>10.547000000000001</v>
      </c>
      <c r="C133" s="15" t="s">
        <v>436</v>
      </c>
      <c r="D133" s="15"/>
      <c r="E133" s="15" t="s">
        <v>104</v>
      </c>
      <c r="F133" s="15" t="s">
        <v>449</v>
      </c>
    </row>
    <row r="134" spans="1:6" x14ac:dyDescent="0.2">
      <c r="A134" s="15" t="s">
        <v>450</v>
      </c>
      <c r="B134" s="6">
        <v>10.548999999999999</v>
      </c>
      <c r="C134" s="15" t="s">
        <v>436</v>
      </c>
      <c r="D134" s="15" t="s">
        <v>451</v>
      </c>
      <c r="E134" s="15" t="s">
        <v>104</v>
      </c>
      <c r="F134" s="15" t="s">
        <v>452</v>
      </c>
    </row>
    <row r="135" spans="1:6" x14ac:dyDescent="0.2">
      <c r="A135" s="15" t="s">
        <v>453</v>
      </c>
      <c r="B135" s="6">
        <v>10.551</v>
      </c>
      <c r="C135" s="15" t="s">
        <v>436</v>
      </c>
      <c r="D135" s="15" t="s">
        <v>103</v>
      </c>
      <c r="E135" s="15" t="s">
        <v>104</v>
      </c>
      <c r="F135" s="15" t="s">
        <v>454</v>
      </c>
    </row>
    <row r="136" spans="1:6" x14ac:dyDescent="0.2">
      <c r="A136" s="15" t="s">
        <v>455</v>
      </c>
      <c r="B136" s="6">
        <v>10.553000000000001</v>
      </c>
      <c r="C136" s="15" t="s">
        <v>436</v>
      </c>
      <c r="D136" s="15" t="s">
        <v>379</v>
      </c>
      <c r="E136" s="15" t="s">
        <v>104</v>
      </c>
      <c r="F136" s="15" t="s">
        <v>456</v>
      </c>
    </row>
    <row r="137" spans="1:6" x14ac:dyDescent="0.2">
      <c r="A137" s="15" t="s">
        <v>457</v>
      </c>
      <c r="B137" s="6">
        <v>10.555</v>
      </c>
      <c r="C137" s="15" t="s">
        <v>436</v>
      </c>
      <c r="D137" s="15" t="s">
        <v>103</v>
      </c>
      <c r="E137" s="15" t="s">
        <v>104</v>
      </c>
      <c r="F137" s="15" t="s">
        <v>458</v>
      </c>
    </row>
    <row r="138" spans="1:6" x14ac:dyDescent="0.2">
      <c r="A138" s="15" t="s">
        <v>459</v>
      </c>
      <c r="B138" s="6">
        <v>10.555999999999999</v>
      </c>
      <c r="C138" s="15" t="s">
        <v>436</v>
      </c>
      <c r="D138" s="15" t="s">
        <v>103</v>
      </c>
      <c r="E138" s="15" t="s">
        <v>104</v>
      </c>
      <c r="F138" s="15" t="s">
        <v>460</v>
      </c>
    </row>
    <row r="139" spans="1:6" x14ac:dyDescent="0.2">
      <c r="A139" s="15" t="s">
        <v>461</v>
      </c>
      <c r="B139" s="6">
        <v>10.557</v>
      </c>
      <c r="C139" s="15" t="s">
        <v>436</v>
      </c>
      <c r="D139" s="15" t="s">
        <v>462</v>
      </c>
      <c r="E139" s="15" t="s">
        <v>104</v>
      </c>
      <c r="F139" s="15" t="s">
        <v>463</v>
      </c>
    </row>
    <row r="140" spans="1:6" x14ac:dyDescent="0.2">
      <c r="A140" s="15" t="s">
        <v>464</v>
      </c>
      <c r="B140" s="6">
        <v>10.558</v>
      </c>
      <c r="C140" s="15" t="s">
        <v>436</v>
      </c>
      <c r="D140" s="15" t="s">
        <v>465</v>
      </c>
      <c r="E140" s="15" t="s">
        <v>104</v>
      </c>
      <c r="F140" s="15" t="s">
        <v>466</v>
      </c>
    </row>
    <row r="141" spans="1:6" x14ac:dyDescent="0.2">
      <c r="A141" s="15" t="s">
        <v>467</v>
      </c>
      <c r="B141" s="6">
        <v>10.558999999999999</v>
      </c>
      <c r="C141" s="15" t="s">
        <v>436</v>
      </c>
      <c r="D141" s="15" t="s">
        <v>465</v>
      </c>
      <c r="E141" s="15" t="s">
        <v>104</v>
      </c>
      <c r="F141" s="15" t="s">
        <v>468</v>
      </c>
    </row>
    <row r="142" spans="1:6" x14ac:dyDescent="0.2">
      <c r="A142" s="15" t="s">
        <v>469</v>
      </c>
      <c r="B142" s="6">
        <v>10.56</v>
      </c>
      <c r="C142" s="15" t="s">
        <v>436</v>
      </c>
      <c r="D142" s="15" t="s">
        <v>427</v>
      </c>
      <c r="E142" s="15" t="s">
        <v>104</v>
      </c>
      <c r="F142" s="15" t="s">
        <v>470</v>
      </c>
    </row>
    <row r="143" spans="1:6" x14ac:dyDescent="0.2">
      <c r="A143" s="15" t="s">
        <v>471</v>
      </c>
      <c r="B143" s="6">
        <v>10.561</v>
      </c>
      <c r="C143" s="15" t="s">
        <v>436</v>
      </c>
      <c r="D143" s="15" t="s">
        <v>427</v>
      </c>
      <c r="E143" s="15" t="s">
        <v>104</v>
      </c>
      <c r="F143" s="15" t="s">
        <v>472</v>
      </c>
    </row>
    <row r="144" spans="1:6" x14ac:dyDescent="0.2">
      <c r="A144" s="15" t="s">
        <v>473</v>
      </c>
      <c r="B144" s="6">
        <v>10.565</v>
      </c>
      <c r="C144" s="15" t="s">
        <v>436</v>
      </c>
      <c r="D144" s="15" t="s">
        <v>474</v>
      </c>
      <c r="E144" s="15" t="s">
        <v>104</v>
      </c>
      <c r="F144" s="15" t="s">
        <v>475</v>
      </c>
    </row>
    <row r="145" spans="1:6" x14ac:dyDescent="0.2">
      <c r="A145" s="15" t="s">
        <v>476</v>
      </c>
      <c r="B145" s="6">
        <v>10.566000000000001</v>
      </c>
      <c r="C145" s="15" t="s">
        <v>436</v>
      </c>
      <c r="D145" s="15" t="s">
        <v>477</v>
      </c>
      <c r="E145" s="15" t="s">
        <v>104</v>
      </c>
      <c r="F145" s="15" t="s">
        <v>478</v>
      </c>
    </row>
    <row r="146" spans="1:6" x14ac:dyDescent="0.2">
      <c r="A146" s="15" t="s">
        <v>479</v>
      </c>
      <c r="B146" s="6">
        <v>10.567</v>
      </c>
      <c r="C146" s="15" t="s">
        <v>436</v>
      </c>
      <c r="D146" s="15" t="s">
        <v>477</v>
      </c>
      <c r="E146" s="15" t="s">
        <v>104</v>
      </c>
      <c r="F146" s="15" t="s">
        <v>480</v>
      </c>
    </row>
    <row r="147" spans="1:6" x14ac:dyDescent="0.2">
      <c r="A147" s="15" t="s">
        <v>481</v>
      </c>
      <c r="B147" s="6">
        <v>10.568</v>
      </c>
      <c r="C147" s="15" t="s">
        <v>436</v>
      </c>
      <c r="D147" s="15" t="s">
        <v>482</v>
      </c>
      <c r="E147" s="15" t="s">
        <v>104</v>
      </c>
      <c r="F147" s="15" t="s">
        <v>483</v>
      </c>
    </row>
    <row r="148" spans="1:6" x14ac:dyDescent="0.2">
      <c r="A148" s="15" t="s">
        <v>484</v>
      </c>
      <c r="B148" s="6">
        <v>10.569000000000001</v>
      </c>
      <c r="C148" s="15" t="s">
        <v>436</v>
      </c>
      <c r="D148" s="15" t="s">
        <v>396</v>
      </c>
      <c r="E148" s="15" t="s">
        <v>104</v>
      </c>
      <c r="F148" s="15" t="s">
        <v>485</v>
      </c>
    </row>
    <row r="149" spans="1:6" x14ac:dyDescent="0.2">
      <c r="A149" s="15" t="s">
        <v>486</v>
      </c>
      <c r="B149" s="6">
        <v>10.571999999999999</v>
      </c>
      <c r="C149" s="15" t="s">
        <v>436</v>
      </c>
      <c r="D149" s="15" t="s">
        <v>256</v>
      </c>
      <c r="E149" s="15" t="s">
        <v>104</v>
      </c>
      <c r="F149" s="15" t="s">
        <v>487</v>
      </c>
    </row>
    <row r="150" spans="1:6" x14ac:dyDescent="0.2">
      <c r="A150" s="15" t="s">
        <v>488</v>
      </c>
      <c r="B150" s="6">
        <v>10.574</v>
      </c>
      <c r="C150" s="15" t="s">
        <v>436</v>
      </c>
      <c r="D150" s="15" t="s">
        <v>262</v>
      </c>
      <c r="E150" s="15" t="s">
        <v>104</v>
      </c>
      <c r="F150" s="15" t="s">
        <v>489</v>
      </c>
    </row>
    <row r="151" spans="1:6" x14ac:dyDescent="0.2">
      <c r="A151" s="15" t="s">
        <v>490</v>
      </c>
      <c r="B151" s="6">
        <v>10.574999999999999</v>
      </c>
      <c r="C151" s="15" t="s">
        <v>436</v>
      </c>
      <c r="D151" s="15" t="s">
        <v>491</v>
      </c>
      <c r="E151" s="15" t="s">
        <v>104</v>
      </c>
      <c r="F151" s="15" t="s">
        <v>492</v>
      </c>
    </row>
    <row r="152" spans="1:6" x14ac:dyDescent="0.2">
      <c r="A152" s="15" t="s">
        <v>493</v>
      </c>
      <c r="B152" s="6">
        <v>10.576000000000001</v>
      </c>
      <c r="C152" s="15" t="s">
        <v>436</v>
      </c>
      <c r="D152" s="15" t="s">
        <v>136</v>
      </c>
      <c r="E152" s="15" t="s">
        <v>104</v>
      </c>
      <c r="F152" s="15" t="s">
        <v>494</v>
      </c>
    </row>
    <row r="153" spans="1:6" x14ac:dyDescent="0.2">
      <c r="A153" s="15" t="s">
        <v>495</v>
      </c>
      <c r="B153" s="6">
        <v>10.577</v>
      </c>
      <c r="C153" s="15" t="s">
        <v>436</v>
      </c>
      <c r="D153" s="15" t="s">
        <v>496</v>
      </c>
      <c r="E153" s="15" t="s">
        <v>104</v>
      </c>
      <c r="F153" s="15" t="s">
        <v>497</v>
      </c>
    </row>
    <row r="154" spans="1:6" x14ac:dyDescent="0.2">
      <c r="A154" s="15" t="s">
        <v>498</v>
      </c>
      <c r="B154" s="6">
        <v>10.577999999999999</v>
      </c>
      <c r="C154" s="15" t="s">
        <v>436</v>
      </c>
      <c r="D154" s="15" t="s">
        <v>136</v>
      </c>
      <c r="E154" s="15" t="s">
        <v>104</v>
      </c>
      <c r="F154" s="15" t="s">
        <v>499</v>
      </c>
    </row>
    <row r="155" spans="1:6" x14ac:dyDescent="0.2">
      <c r="A155" s="15" t="s">
        <v>500</v>
      </c>
      <c r="B155" s="6">
        <v>10.579000000000001</v>
      </c>
      <c r="C155" s="15" t="s">
        <v>436</v>
      </c>
      <c r="D155" s="15" t="s">
        <v>136</v>
      </c>
      <c r="E155" s="15" t="s">
        <v>104</v>
      </c>
      <c r="F155" s="15" t="s">
        <v>501</v>
      </c>
    </row>
    <row r="156" spans="1:6" x14ac:dyDescent="0.2">
      <c r="A156" s="15" t="s">
        <v>502</v>
      </c>
      <c r="B156" s="6">
        <v>10.58</v>
      </c>
      <c r="C156" s="15" t="s">
        <v>436</v>
      </c>
      <c r="D156" s="15" t="s">
        <v>136</v>
      </c>
      <c r="E156" s="15" t="s">
        <v>104</v>
      </c>
      <c r="F156" s="15" t="s">
        <v>503</v>
      </c>
    </row>
    <row r="157" spans="1:6" x14ac:dyDescent="0.2">
      <c r="A157" s="15" t="s">
        <v>504</v>
      </c>
      <c r="B157" s="6">
        <v>10.582000000000001</v>
      </c>
      <c r="C157" s="15" t="s">
        <v>436</v>
      </c>
      <c r="D157" s="15" t="s">
        <v>139</v>
      </c>
      <c r="E157" s="15" t="s">
        <v>104</v>
      </c>
      <c r="F157" s="15" t="s">
        <v>505</v>
      </c>
    </row>
    <row r="158" spans="1:6" x14ac:dyDescent="0.2">
      <c r="A158" s="15" t="s">
        <v>506</v>
      </c>
      <c r="B158" s="6">
        <v>10.585000000000001</v>
      </c>
      <c r="C158" s="15" t="s">
        <v>436</v>
      </c>
      <c r="D158" s="15" t="s">
        <v>329</v>
      </c>
      <c r="E158" s="15" t="s">
        <v>104</v>
      </c>
      <c r="F158" s="15" t="s">
        <v>507</v>
      </c>
    </row>
    <row r="159" spans="1:6" x14ac:dyDescent="0.2">
      <c r="A159" s="15" t="s">
        <v>508</v>
      </c>
      <c r="B159" s="6">
        <v>10.586</v>
      </c>
      <c r="C159" s="15" t="s">
        <v>436</v>
      </c>
      <c r="D159" s="15" t="s">
        <v>509</v>
      </c>
      <c r="E159" s="15" t="s">
        <v>104</v>
      </c>
      <c r="F159" s="15" t="s">
        <v>510</v>
      </c>
    </row>
    <row r="160" spans="1:6" x14ac:dyDescent="0.2">
      <c r="A160" s="15" t="s">
        <v>511</v>
      </c>
      <c r="B160" s="6">
        <v>10.587</v>
      </c>
      <c r="C160" s="15" t="s">
        <v>436</v>
      </c>
      <c r="D160" s="15" t="s">
        <v>512</v>
      </c>
      <c r="E160" s="15" t="s">
        <v>104</v>
      </c>
      <c r="F160" s="15" t="s">
        <v>513</v>
      </c>
    </row>
    <row r="161" spans="1:6" x14ac:dyDescent="0.2">
      <c r="A161" s="15" t="s">
        <v>514</v>
      </c>
      <c r="B161" s="6">
        <v>10.589</v>
      </c>
      <c r="C161" s="15" t="s">
        <v>436</v>
      </c>
      <c r="D161" s="15" t="s">
        <v>515</v>
      </c>
      <c r="E161" s="15" t="s">
        <v>104</v>
      </c>
      <c r="F161" s="15" t="s">
        <v>516</v>
      </c>
    </row>
    <row r="162" spans="1:6" x14ac:dyDescent="0.2">
      <c r="A162" s="15" t="s">
        <v>517</v>
      </c>
      <c r="B162" s="6">
        <v>10.592000000000001</v>
      </c>
      <c r="C162" s="15" t="s">
        <v>436</v>
      </c>
      <c r="D162" s="15" t="s">
        <v>518</v>
      </c>
      <c r="E162" s="15" t="s">
        <v>104</v>
      </c>
      <c r="F162" s="15" t="s">
        <v>519</v>
      </c>
    </row>
    <row r="163" spans="1:6" x14ac:dyDescent="0.2">
      <c r="A163" s="15" t="s">
        <v>520</v>
      </c>
      <c r="B163" s="6">
        <v>10.593</v>
      </c>
      <c r="C163" s="15" t="s">
        <v>436</v>
      </c>
      <c r="D163" s="15"/>
      <c r="E163" s="15" t="s">
        <v>104</v>
      </c>
      <c r="F163" s="15" t="s">
        <v>521</v>
      </c>
    </row>
    <row r="164" spans="1:6" x14ac:dyDescent="0.2">
      <c r="A164" s="15" t="s">
        <v>522</v>
      </c>
      <c r="B164" s="6">
        <v>10.593999999999999</v>
      </c>
      <c r="C164" s="15" t="s">
        <v>436</v>
      </c>
      <c r="D164" s="15" t="s">
        <v>523</v>
      </c>
      <c r="E164" s="15" t="s">
        <v>104</v>
      </c>
      <c r="F164" s="15" t="s">
        <v>524</v>
      </c>
    </row>
    <row r="165" spans="1:6" x14ac:dyDescent="0.2">
      <c r="A165" s="15" t="s">
        <v>525</v>
      </c>
      <c r="B165" s="6">
        <v>10.595000000000001</v>
      </c>
      <c r="C165" s="15" t="s">
        <v>436</v>
      </c>
      <c r="D165" s="15" t="s">
        <v>526</v>
      </c>
      <c r="E165" s="15" t="s">
        <v>104</v>
      </c>
      <c r="F165" s="15" t="s">
        <v>527</v>
      </c>
    </row>
    <row r="166" spans="1:6" x14ac:dyDescent="0.2">
      <c r="A166" s="15" t="s">
        <v>528</v>
      </c>
      <c r="B166" s="6">
        <v>10.596</v>
      </c>
      <c r="C166" s="15" t="s">
        <v>436</v>
      </c>
      <c r="D166" s="15" t="s">
        <v>529</v>
      </c>
      <c r="E166" s="15" t="s">
        <v>104</v>
      </c>
      <c r="F166" s="15" t="s">
        <v>530</v>
      </c>
    </row>
    <row r="167" spans="1:6" x14ac:dyDescent="0.2">
      <c r="A167" s="15" t="s">
        <v>531</v>
      </c>
      <c r="B167" s="6">
        <v>10.597</v>
      </c>
      <c r="C167" s="15" t="s">
        <v>436</v>
      </c>
      <c r="D167" s="15" t="s">
        <v>532</v>
      </c>
      <c r="E167" s="15" t="s">
        <v>104</v>
      </c>
      <c r="F167" s="15" t="s">
        <v>533</v>
      </c>
    </row>
    <row r="168" spans="1:6" x14ac:dyDescent="0.2">
      <c r="A168" s="15" t="s">
        <v>534</v>
      </c>
      <c r="B168" s="6">
        <v>10.598000000000001</v>
      </c>
      <c r="C168" s="15" t="s">
        <v>436</v>
      </c>
      <c r="D168" s="15" t="s">
        <v>535</v>
      </c>
      <c r="E168" s="15" t="s">
        <v>104</v>
      </c>
      <c r="F168" s="15" t="s">
        <v>536</v>
      </c>
    </row>
    <row r="169" spans="1:6" x14ac:dyDescent="0.2">
      <c r="A169" s="15" t="s">
        <v>537</v>
      </c>
      <c r="B169" s="6">
        <v>10.599</v>
      </c>
      <c r="C169" s="15" t="s">
        <v>436</v>
      </c>
      <c r="D169" s="15" t="s">
        <v>175</v>
      </c>
      <c r="E169" s="15" t="s">
        <v>104</v>
      </c>
      <c r="F169" s="15" t="s">
        <v>538</v>
      </c>
    </row>
    <row r="170" spans="1:6" x14ac:dyDescent="0.2">
      <c r="A170" s="15" t="s">
        <v>539</v>
      </c>
      <c r="B170" s="6">
        <v>10.6</v>
      </c>
      <c r="C170" s="15" t="s">
        <v>540</v>
      </c>
      <c r="D170" s="15" t="s">
        <v>379</v>
      </c>
      <c r="E170" s="15" t="s">
        <v>104</v>
      </c>
      <c r="F170" s="15" t="s">
        <v>541</v>
      </c>
    </row>
    <row r="171" spans="1:6" x14ac:dyDescent="0.2">
      <c r="A171" s="15" t="s">
        <v>542</v>
      </c>
      <c r="B171" s="6">
        <v>10.601000000000001</v>
      </c>
      <c r="C171" s="15" t="s">
        <v>540</v>
      </c>
      <c r="D171" s="15" t="s">
        <v>543</v>
      </c>
      <c r="E171" s="15" t="s">
        <v>104</v>
      </c>
      <c r="F171" s="15" t="s">
        <v>544</v>
      </c>
    </row>
    <row r="172" spans="1:6" x14ac:dyDescent="0.2">
      <c r="A172" s="15" t="s">
        <v>545</v>
      </c>
      <c r="B172" s="6">
        <v>10.602</v>
      </c>
      <c r="C172" s="15" t="s">
        <v>540</v>
      </c>
      <c r="D172" s="15" t="s">
        <v>512</v>
      </c>
      <c r="E172" s="15" t="s">
        <v>104</v>
      </c>
      <c r="F172" s="15" t="s">
        <v>546</v>
      </c>
    </row>
    <row r="173" spans="1:6" x14ac:dyDescent="0.2">
      <c r="A173" s="15" t="s">
        <v>547</v>
      </c>
      <c r="B173" s="6">
        <v>10.603</v>
      </c>
      <c r="C173" s="15" t="s">
        <v>540</v>
      </c>
      <c r="D173" s="15" t="s">
        <v>548</v>
      </c>
      <c r="E173" s="15" t="s">
        <v>104</v>
      </c>
      <c r="F173" s="15" t="s">
        <v>549</v>
      </c>
    </row>
    <row r="174" spans="1:6" x14ac:dyDescent="0.2">
      <c r="A174" s="15" t="s">
        <v>550</v>
      </c>
      <c r="B174" s="6">
        <v>10.603999999999999</v>
      </c>
      <c r="C174" s="15" t="s">
        <v>540</v>
      </c>
      <c r="D174" s="15" t="s">
        <v>136</v>
      </c>
      <c r="E174" s="15" t="s">
        <v>104</v>
      </c>
      <c r="F174" s="15" t="s">
        <v>551</v>
      </c>
    </row>
    <row r="175" spans="1:6" x14ac:dyDescent="0.2">
      <c r="A175" s="15" t="s">
        <v>552</v>
      </c>
      <c r="B175" s="6">
        <v>10.605</v>
      </c>
      <c r="C175" s="15" t="s">
        <v>540</v>
      </c>
      <c r="D175" s="15" t="s">
        <v>136</v>
      </c>
      <c r="E175" s="15" t="s">
        <v>104</v>
      </c>
      <c r="F175" s="15" t="s">
        <v>553</v>
      </c>
    </row>
    <row r="176" spans="1:6" x14ac:dyDescent="0.2">
      <c r="A176" s="15" t="s">
        <v>554</v>
      </c>
      <c r="B176" s="6">
        <v>10.606</v>
      </c>
      <c r="C176" s="15" t="s">
        <v>540</v>
      </c>
      <c r="D176" s="15" t="s">
        <v>555</v>
      </c>
      <c r="E176" s="15" t="s">
        <v>104</v>
      </c>
      <c r="F176" s="15" t="s">
        <v>556</v>
      </c>
    </row>
    <row r="177" spans="1:6" x14ac:dyDescent="0.2">
      <c r="A177" s="15" t="s">
        <v>557</v>
      </c>
      <c r="B177" s="6">
        <v>10.608000000000001</v>
      </c>
      <c r="C177" s="15" t="s">
        <v>540</v>
      </c>
      <c r="D177" s="15" t="s">
        <v>555</v>
      </c>
      <c r="E177" s="15" t="s">
        <v>104</v>
      </c>
      <c r="F177" s="15" t="s">
        <v>558</v>
      </c>
    </row>
    <row r="178" spans="1:6" x14ac:dyDescent="0.2">
      <c r="A178" s="15" t="s">
        <v>559</v>
      </c>
      <c r="B178" s="6">
        <v>10.609</v>
      </c>
      <c r="C178" s="15" t="s">
        <v>540</v>
      </c>
      <c r="D178" s="15" t="s">
        <v>136</v>
      </c>
      <c r="E178" s="15" t="s">
        <v>104</v>
      </c>
      <c r="F178" s="15" t="s">
        <v>560</v>
      </c>
    </row>
    <row r="179" spans="1:6" x14ac:dyDescent="0.2">
      <c r="A179" s="15" t="s">
        <v>561</v>
      </c>
      <c r="B179" s="6">
        <v>10.61</v>
      </c>
      <c r="C179" s="15" t="s">
        <v>540</v>
      </c>
      <c r="D179" s="15" t="s">
        <v>562</v>
      </c>
      <c r="E179" s="15" t="s">
        <v>104</v>
      </c>
      <c r="F179" s="15" t="s">
        <v>563</v>
      </c>
    </row>
    <row r="180" spans="1:6" x14ac:dyDescent="0.2">
      <c r="A180" s="15" t="s">
        <v>564</v>
      </c>
      <c r="B180" s="6">
        <v>10.612</v>
      </c>
      <c r="C180" s="15" t="s">
        <v>540</v>
      </c>
      <c r="D180" s="15" t="s">
        <v>565</v>
      </c>
      <c r="E180" s="15" t="s">
        <v>104</v>
      </c>
      <c r="F180" s="15" t="s">
        <v>566</v>
      </c>
    </row>
    <row r="181" spans="1:6" x14ac:dyDescent="0.2">
      <c r="A181" s="15" t="s">
        <v>567</v>
      </c>
      <c r="B181" s="6">
        <v>10.613</v>
      </c>
      <c r="C181" s="15" t="s">
        <v>540</v>
      </c>
      <c r="D181" s="15" t="s">
        <v>568</v>
      </c>
      <c r="E181" s="15" t="s">
        <v>104</v>
      </c>
      <c r="F181" s="15" t="s">
        <v>569</v>
      </c>
    </row>
    <row r="182" spans="1:6" x14ac:dyDescent="0.2">
      <c r="A182" s="15" t="s">
        <v>570</v>
      </c>
      <c r="B182" s="6">
        <v>10.614000000000001</v>
      </c>
      <c r="C182" s="15" t="s">
        <v>540</v>
      </c>
      <c r="D182" s="15" t="s">
        <v>571</v>
      </c>
      <c r="E182" s="15" t="s">
        <v>104</v>
      </c>
      <c r="F182" s="15" t="s">
        <v>572</v>
      </c>
    </row>
    <row r="183" spans="1:6" x14ac:dyDescent="0.2">
      <c r="A183" s="15" t="s">
        <v>573</v>
      </c>
      <c r="B183" s="6">
        <v>10.615</v>
      </c>
      <c r="C183" s="15" t="s">
        <v>540</v>
      </c>
      <c r="D183" s="15" t="s">
        <v>574</v>
      </c>
      <c r="E183" s="15" t="s">
        <v>104</v>
      </c>
      <c r="F183" s="15" t="s">
        <v>575</v>
      </c>
    </row>
    <row r="184" spans="1:6" x14ac:dyDescent="0.2">
      <c r="A184" s="15" t="s">
        <v>576</v>
      </c>
      <c r="B184" s="6">
        <v>10.616</v>
      </c>
      <c r="C184" s="15" t="s">
        <v>540</v>
      </c>
      <c r="D184" s="15" t="s">
        <v>574</v>
      </c>
      <c r="E184" s="15" t="s">
        <v>104</v>
      </c>
      <c r="F184" s="15" t="s">
        <v>577</v>
      </c>
    </row>
    <row r="185" spans="1:6" x14ac:dyDescent="0.2">
      <c r="A185" s="15" t="s">
        <v>578</v>
      </c>
      <c r="B185" s="6">
        <v>10.651999999999999</v>
      </c>
      <c r="C185" s="15" t="s">
        <v>579</v>
      </c>
      <c r="D185" s="15" t="s">
        <v>123</v>
      </c>
      <c r="E185" s="15" t="s">
        <v>104</v>
      </c>
      <c r="F185" s="15" t="s">
        <v>580</v>
      </c>
    </row>
    <row r="186" spans="1:6" x14ac:dyDescent="0.2">
      <c r="A186" s="15" t="s">
        <v>581</v>
      </c>
      <c r="B186" s="6">
        <v>10.664</v>
      </c>
      <c r="C186" s="15" t="s">
        <v>579</v>
      </c>
      <c r="D186" s="15" t="s">
        <v>389</v>
      </c>
      <c r="E186" s="15" t="s">
        <v>104</v>
      </c>
      <c r="F186" s="15" t="s">
        <v>582</v>
      </c>
    </row>
    <row r="187" spans="1:6" x14ac:dyDescent="0.2">
      <c r="A187" s="15" t="s">
        <v>583</v>
      </c>
      <c r="B187" s="6">
        <v>10.664999999999999</v>
      </c>
      <c r="C187" s="15" t="s">
        <v>579</v>
      </c>
      <c r="D187" s="15" t="s">
        <v>584</v>
      </c>
      <c r="E187" s="15" t="s">
        <v>104</v>
      </c>
      <c r="F187" s="15" t="s">
        <v>585</v>
      </c>
    </row>
    <row r="188" spans="1:6" x14ac:dyDescent="0.2">
      <c r="A188" s="15" t="s">
        <v>586</v>
      </c>
      <c r="B188" s="6">
        <v>10.666</v>
      </c>
      <c r="C188" s="15" t="s">
        <v>579</v>
      </c>
      <c r="D188" s="15" t="s">
        <v>587</v>
      </c>
      <c r="E188" s="15" t="s">
        <v>104</v>
      </c>
      <c r="F188" s="15" t="s">
        <v>588</v>
      </c>
    </row>
    <row r="189" spans="1:6" x14ac:dyDescent="0.2">
      <c r="A189" s="15" t="s">
        <v>589</v>
      </c>
      <c r="B189" s="6">
        <v>10.672000000000001</v>
      </c>
      <c r="C189" s="15" t="s">
        <v>579</v>
      </c>
      <c r="D189" s="15" t="s">
        <v>590</v>
      </c>
      <c r="E189" s="15" t="s">
        <v>104</v>
      </c>
      <c r="F189" s="15" t="s">
        <v>591</v>
      </c>
    </row>
    <row r="190" spans="1:6" x14ac:dyDescent="0.2">
      <c r="A190" s="15" t="s">
        <v>592</v>
      </c>
      <c r="B190" s="6">
        <v>10.673999999999999</v>
      </c>
      <c r="C190" s="15" t="s">
        <v>579</v>
      </c>
      <c r="D190" s="15" t="s">
        <v>555</v>
      </c>
      <c r="E190" s="15" t="s">
        <v>104</v>
      </c>
      <c r="F190" s="15" t="s">
        <v>593</v>
      </c>
    </row>
    <row r="191" spans="1:6" x14ac:dyDescent="0.2">
      <c r="A191" s="15" t="s">
        <v>594</v>
      </c>
      <c r="B191" s="6">
        <v>10.675000000000001</v>
      </c>
      <c r="C191" s="15" t="s">
        <v>579</v>
      </c>
      <c r="D191" s="15" t="s">
        <v>555</v>
      </c>
      <c r="E191" s="15" t="s">
        <v>104</v>
      </c>
      <c r="F191" s="15" t="s">
        <v>595</v>
      </c>
    </row>
    <row r="192" spans="1:6" x14ac:dyDescent="0.2">
      <c r="A192" s="15" t="s">
        <v>596</v>
      </c>
      <c r="B192" s="6">
        <v>10.676</v>
      </c>
      <c r="C192" s="15" t="s">
        <v>579</v>
      </c>
      <c r="D192" s="15" t="s">
        <v>555</v>
      </c>
      <c r="E192" s="15" t="s">
        <v>104</v>
      </c>
      <c r="F192" s="15" t="s">
        <v>597</v>
      </c>
    </row>
    <row r="193" spans="1:6" x14ac:dyDescent="0.2">
      <c r="A193" s="15" t="s">
        <v>598</v>
      </c>
      <c r="B193" s="6">
        <v>10.678000000000001</v>
      </c>
      <c r="C193" s="15" t="s">
        <v>579</v>
      </c>
      <c r="D193" s="15" t="s">
        <v>555</v>
      </c>
      <c r="E193" s="15" t="s">
        <v>104</v>
      </c>
      <c r="F193" s="15" t="s">
        <v>599</v>
      </c>
    </row>
    <row r="194" spans="1:6" x14ac:dyDescent="0.2">
      <c r="A194" s="15" t="s">
        <v>600</v>
      </c>
      <c r="B194" s="6">
        <v>10.679</v>
      </c>
      <c r="C194" s="15" t="s">
        <v>579</v>
      </c>
      <c r="D194" s="15" t="s">
        <v>139</v>
      </c>
      <c r="E194" s="15" t="s">
        <v>104</v>
      </c>
      <c r="F194" s="15" t="s">
        <v>601</v>
      </c>
    </row>
    <row r="195" spans="1:6" x14ac:dyDescent="0.2">
      <c r="A195" s="15" t="s">
        <v>602</v>
      </c>
      <c r="B195" s="6">
        <v>10.68</v>
      </c>
      <c r="C195" s="15" t="s">
        <v>579</v>
      </c>
      <c r="D195" s="15" t="s">
        <v>139</v>
      </c>
      <c r="E195" s="15" t="s">
        <v>104</v>
      </c>
      <c r="F195" s="15" t="s">
        <v>603</v>
      </c>
    </row>
    <row r="196" spans="1:6" x14ac:dyDescent="0.2">
      <c r="A196" s="15" t="s">
        <v>604</v>
      </c>
      <c r="B196" s="6">
        <v>10.680999999999999</v>
      </c>
      <c r="C196" s="15" t="s">
        <v>579</v>
      </c>
      <c r="D196" s="15" t="s">
        <v>217</v>
      </c>
      <c r="E196" s="15" t="s">
        <v>104</v>
      </c>
      <c r="F196" s="15" t="s">
        <v>605</v>
      </c>
    </row>
    <row r="197" spans="1:6" x14ac:dyDescent="0.2">
      <c r="A197" s="15" t="s">
        <v>606</v>
      </c>
      <c r="B197" s="6">
        <v>10.682</v>
      </c>
      <c r="C197" s="15" t="s">
        <v>579</v>
      </c>
      <c r="D197" s="15" t="s">
        <v>607</v>
      </c>
      <c r="E197" s="15" t="s">
        <v>104</v>
      </c>
      <c r="F197" s="15" t="s">
        <v>608</v>
      </c>
    </row>
    <row r="198" spans="1:6" x14ac:dyDescent="0.2">
      <c r="A198" s="15" t="s">
        <v>609</v>
      </c>
      <c r="B198" s="6">
        <v>10.683</v>
      </c>
      <c r="C198" s="15" t="s">
        <v>579</v>
      </c>
      <c r="D198" s="15" t="s">
        <v>607</v>
      </c>
      <c r="E198" s="15" t="s">
        <v>104</v>
      </c>
      <c r="F198" s="15" t="s">
        <v>610</v>
      </c>
    </row>
    <row r="199" spans="1:6" x14ac:dyDescent="0.2">
      <c r="A199" s="15" t="s">
        <v>611</v>
      </c>
      <c r="B199" s="6">
        <v>10.683999999999999</v>
      </c>
      <c r="C199" s="15" t="s">
        <v>579</v>
      </c>
      <c r="D199" s="15" t="s">
        <v>217</v>
      </c>
      <c r="E199" s="15" t="s">
        <v>104</v>
      </c>
      <c r="F199" s="15" t="s">
        <v>612</v>
      </c>
    </row>
    <row r="200" spans="1:6" x14ac:dyDescent="0.2">
      <c r="A200" s="15" t="s">
        <v>613</v>
      </c>
      <c r="B200" s="6">
        <v>10.685</v>
      </c>
      <c r="C200" s="15" t="s">
        <v>579</v>
      </c>
      <c r="D200" s="15" t="s">
        <v>607</v>
      </c>
      <c r="E200" s="15" t="s">
        <v>104</v>
      </c>
      <c r="F200" s="15" t="s">
        <v>614</v>
      </c>
    </row>
    <row r="201" spans="1:6" x14ac:dyDescent="0.2">
      <c r="A201" s="15" t="s">
        <v>615</v>
      </c>
      <c r="B201" s="6">
        <v>10.686999999999999</v>
      </c>
      <c r="C201" s="15" t="s">
        <v>579</v>
      </c>
      <c r="D201" s="15" t="s">
        <v>616</v>
      </c>
      <c r="E201" s="15" t="s">
        <v>104</v>
      </c>
      <c r="F201" s="15" t="s">
        <v>617</v>
      </c>
    </row>
    <row r="202" spans="1:6" x14ac:dyDescent="0.2">
      <c r="A202" s="15" t="s">
        <v>618</v>
      </c>
      <c r="B202" s="6">
        <v>10.688000000000001</v>
      </c>
      <c r="C202" s="15" t="s">
        <v>579</v>
      </c>
      <c r="D202" s="15" t="s">
        <v>616</v>
      </c>
      <c r="E202" s="15" t="s">
        <v>104</v>
      </c>
      <c r="F202" s="15" t="s">
        <v>619</v>
      </c>
    </row>
    <row r="203" spans="1:6" x14ac:dyDescent="0.2">
      <c r="A203" s="15" t="s">
        <v>620</v>
      </c>
      <c r="B203" s="6">
        <v>10.689</v>
      </c>
      <c r="C203" s="15" t="s">
        <v>579</v>
      </c>
      <c r="D203" s="15" t="s">
        <v>607</v>
      </c>
      <c r="E203" s="15" t="s">
        <v>104</v>
      </c>
      <c r="F203" s="15" t="s">
        <v>621</v>
      </c>
    </row>
    <row r="204" spans="1:6" x14ac:dyDescent="0.2">
      <c r="A204" s="15" t="s">
        <v>622</v>
      </c>
      <c r="B204" s="6">
        <v>10.69</v>
      </c>
      <c r="C204" s="15" t="s">
        <v>579</v>
      </c>
      <c r="D204" s="15" t="s">
        <v>616</v>
      </c>
      <c r="E204" s="15" t="s">
        <v>104</v>
      </c>
      <c r="F204" s="15" t="s">
        <v>623</v>
      </c>
    </row>
    <row r="205" spans="1:6" x14ac:dyDescent="0.2">
      <c r="A205" s="15" t="s">
        <v>624</v>
      </c>
      <c r="B205" s="6">
        <v>10.691000000000001</v>
      </c>
      <c r="C205" s="15" t="s">
        <v>579</v>
      </c>
      <c r="D205" s="15" t="s">
        <v>607</v>
      </c>
      <c r="E205" s="15" t="s">
        <v>104</v>
      </c>
      <c r="F205" s="15" t="s">
        <v>625</v>
      </c>
    </row>
    <row r="206" spans="1:6" x14ac:dyDescent="0.2">
      <c r="A206" s="15" t="s">
        <v>626</v>
      </c>
      <c r="B206" s="6">
        <v>10.692</v>
      </c>
      <c r="C206" s="15" t="s">
        <v>579</v>
      </c>
      <c r="D206" s="15" t="s">
        <v>627</v>
      </c>
      <c r="E206" s="15" t="s">
        <v>104</v>
      </c>
      <c r="F206" s="15" t="s">
        <v>628</v>
      </c>
    </row>
    <row r="207" spans="1:6" x14ac:dyDescent="0.2">
      <c r="A207" s="15" t="s">
        <v>629</v>
      </c>
      <c r="B207" s="6">
        <v>10.693</v>
      </c>
      <c r="C207" s="15" t="s">
        <v>579</v>
      </c>
      <c r="D207" s="15" t="s">
        <v>630</v>
      </c>
      <c r="E207" s="15" t="s">
        <v>104</v>
      </c>
      <c r="F207" s="15" t="s">
        <v>631</v>
      </c>
    </row>
    <row r="208" spans="1:6" x14ac:dyDescent="0.2">
      <c r="A208" s="15" t="s">
        <v>632</v>
      </c>
      <c r="B208" s="6">
        <v>10.694000000000001</v>
      </c>
      <c r="C208" s="15" t="s">
        <v>579</v>
      </c>
      <c r="D208" s="15" t="s">
        <v>633</v>
      </c>
      <c r="E208" s="15" t="s">
        <v>104</v>
      </c>
      <c r="F208" s="15" t="s">
        <v>634</v>
      </c>
    </row>
    <row r="209" spans="1:6" x14ac:dyDescent="0.2">
      <c r="A209" s="15" t="s">
        <v>635</v>
      </c>
      <c r="B209" s="6">
        <v>10.7</v>
      </c>
      <c r="C209" s="15" t="s">
        <v>102</v>
      </c>
      <c r="D209" s="15" t="s">
        <v>120</v>
      </c>
      <c r="E209" s="15" t="s">
        <v>104</v>
      </c>
      <c r="F209" s="15" t="s">
        <v>636</v>
      </c>
    </row>
    <row r="210" spans="1:6" x14ac:dyDescent="0.2">
      <c r="A210" s="15" t="s">
        <v>637</v>
      </c>
      <c r="B210" s="6">
        <v>10.759</v>
      </c>
      <c r="C210" s="15" t="s">
        <v>638</v>
      </c>
      <c r="D210" s="15" t="s">
        <v>639</v>
      </c>
      <c r="E210" s="15" t="s">
        <v>104</v>
      </c>
      <c r="F210" s="15" t="s">
        <v>640</v>
      </c>
    </row>
    <row r="211" spans="1:6" x14ac:dyDescent="0.2">
      <c r="A211" s="15" t="s">
        <v>641</v>
      </c>
      <c r="B211" s="6">
        <v>10.76</v>
      </c>
      <c r="C211" s="15" t="s">
        <v>638</v>
      </c>
      <c r="D211" s="15" t="s">
        <v>256</v>
      </c>
      <c r="E211" s="15" t="s">
        <v>104</v>
      </c>
      <c r="F211" s="15" t="s">
        <v>642</v>
      </c>
    </row>
    <row r="212" spans="1:6" x14ac:dyDescent="0.2">
      <c r="A212" s="15" t="s">
        <v>643</v>
      </c>
      <c r="B212" s="6">
        <v>10.760999999999999</v>
      </c>
      <c r="C212" s="15" t="s">
        <v>638</v>
      </c>
      <c r="D212" s="15" t="s">
        <v>256</v>
      </c>
      <c r="E212" s="15" t="s">
        <v>104</v>
      </c>
      <c r="F212" s="15" t="s">
        <v>644</v>
      </c>
    </row>
    <row r="213" spans="1:6" x14ac:dyDescent="0.2">
      <c r="A213" s="15" t="s">
        <v>645</v>
      </c>
      <c r="B213" s="6">
        <v>10.762</v>
      </c>
      <c r="C213" s="15" t="s">
        <v>638</v>
      </c>
      <c r="D213" s="15" t="s">
        <v>256</v>
      </c>
      <c r="E213" s="15" t="s">
        <v>104</v>
      </c>
      <c r="F213" s="15" t="s">
        <v>646</v>
      </c>
    </row>
    <row r="214" spans="1:6" x14ac:dyDescent="0.2">
      <c r="A214" s="15" t="s">
        <v>647</v>
      </c>
      <c r="B214" s="6">
        <v>10.763</v>
      </c>
      <c r="C214" s="15" t="s">
        <v>638</v>
      </c>
      <c r="D214" s="15" t="s">
        <v>256</v>
      </c>
      <c r="E214" s="15" t="s">
        <v>104</v>
      </c>
      <c r="F214" s="15" t="s">
        <v>648</v>
      </c>
    </row>
    <row r="215" spans="1:6" x14ac:dyDescent="0.2">
      <c r="A215" s="15" t="s">
        <v>649</v>
      </c>
      <c r="B215" s="6">
        <v>10.766</v>
      </c>
      <c r="C215" s="15" t="s">
        <v>43</v>
      </c>
      <c r="D215" s="15" t="s">
        <v>256</v>
      </c>
      <c r="E215" s="15" t="s">
        <v>104</v>
      </c>
      <c r="F215" s="15" t="s">
        <v>650</v>
      </c>
    </row>
    <row r="216" spans="1:6" x14ac:dyDescent="0.2">
      <c r="A216" s="15" t="s">
        <v>651</v>
      </c>
      <c r="B216" s="6">
        <v>10.766999999999999</v>
      </c>
      <c r="C216" s="15" t="s">
        <v>362</v>
      </c>
      <c r="D216" s="15" t="s">
        <v>256</v>
      </c>
      <c r="E216" s="15" t="s">
        <v>104</v>
      </c>
      <c r="F216" s="15" t="s">
        <v>652</v>
      </c>
    </row>
    <row r="217" spans="1:6" x14ac:dyDescent="0.2">
      <c r="A217" s="15" t="s">
        <v>653</v>
      </c>
      <c r="B217" s="6">
        <v>10.768000000000001</v>
      </c>
      <c r="C217" s="15" t="s">
        <v>362</v>
      </c>
      <c r="D217" s="15" t="s">
        <v>256</v>
      </c>
      <c r="E217" s="15" t="s">
        <v>104</v>
      </c>
      <c r="F217" s="15" t="s">
        <v>654</v>
      </c>
    </row>
    <row r="218" spans="1:6" x14ac:dyDescent="0.2">
      <c r="A218" s="15" t="s">
        <v>655</v>
      </c>
      <c r="B218" s="6">
        <v>10.769</v>
      </c>
      <c r="C218" s="15" t="s">
        <v>362</v>
      </c>
      <c r="D218" s="15" t="s">
        <v>256</v>
      </c>
      <c r="E218" s="15" t="s">
        <v>104</v>
      </c>
      <c r="F218" s="15" t="s">
        <v>656</v>
      </c>
    </row>
    <row r="219" spans="1:6" x14ac:dyDescent="0.2">
      <c r="A219" s="15" t="s">
        <v>657</v>
      </c>
      <c r="B219" s="6">
        <v>10.77</v>
      </c>
      <c r="C219" s="15" t="s">
        <v>638</v>
      </c>
      <c r="D219" s="15" t="s">
        <v>256</v>
      </c>
      <c r="E219" s="15" t="s">
        <v>104</v>
      </c>
      <c r="F219" s="15" t="s">
        <v>658</v>
      </c>
    </row>
    <row r="220" spans="1:6" x14ac:dyDescent="0.2">
      <c r="A220" s="15" t="s">
        <v>659</v>
      </c>
      <c r="B220" s="6">
        <v>10.771000000000001</v>
      </c>
      <c r="C220" s="15" t="s">
        <v>362</v>
      </c>
      <c r="D220" s="15" t="s">
        <v>259</v>
      </c>
      <c r="E220" s="15" t="s">
        <v>104</v>
      </c>
      <c r="F220" s="15" t="s">
        <v>660</v>
      </c>
    </row>
    <row r="221" spans="1:6" x14ac:dyDescent="0.2">
      <c r="A221" s="15" t="s">
        <v>661</v>
      </c>
      <c r="B221" s="6">
        <v>10.773</v>
      </c>
      <c r="C221" s="15" t="s">
        <v>362</v>
      </c>
      <c r="D221" s="15" t="s">
        <v>271</v>
      </c>
      <c r="E221" s="15" t="s">
        <v>104</v>
      </c>
      <c r="F221" s="15" t="s">
        <v>662</v>
      </c>
    </row>
    <row r="222" spans="1:6" x14ac:dyDescent="0.2">
      <c r="A222" s="15" t="s">
        <v>663</v>
      </c>
      <c r="B222" s="6">
        <v>10.776999999999999</v>
      </c>
      <c r="C222" s="15" t="s">
        <v>540</v>
      </c>
      <c r="D222" s="15" t="s">
        <v>664</v>
      </c>
      <c r="E222" s="15" t="s">
        <v>104</v>
      </c>
      <c r="F222" s="15" t="s">
        <v>665</v>
      </c>
    </row>
    <row r="223" spans="1:6" x14ac:dyDescent="0.2">
      <c r="A223" s="15" t="s">
        <v>666</v>
      </c>
      <c r="B223" s="6">
        <v>10.782</v>
      </c>
      <c r="C223" s="15" t="s">
        <v>362</v>
      </c>
      <c r="D223" s="15" t="s">
        <v>667</v>
      </c>
      <c r="E223" s="15" t="s">
        <v>104</v>
      </c>
      <c r="F223" s="15" t="s">
        <v>668</v>
      </c>
    </row>
    <row r="224" spans="1:6" x14ac:dyDescent="0.2">
      <c r="A224" s="15" t="s">
        <v>669</v>
      </c>
      <c r="B224" s="6">
        <v>10.85</v>
      </c>
      <c r="C224" s="15" t="s">
        <v>638</v>
      </c>
      <c r="D224" s="15" t="s">
        <v>103</v>
      </c>
      <c r="E224" s="15" t="s">
        <v>104</v>
      </c>
      <c r="F224" s="15" t="s">
        <v>670</v>
      </c>
    </row>
    <row r="225" spans="1:6" x14ac:dyDescent="0.2">
      <c r="A225" s="15" t="s">
        <v>671</v>
      </c>
      <c r="B225" s="6">
        <v>10.851000000000001</v>
      </c>
      <c r="C225" s="15" t="s">
        <v>638</v>
      </c>
      <c r="D225" s="15" t="s">
        <v>120</v>
      </c>
      <c r="E225" s="15" t="s">
        <v>104</v>
      </c>
      <c r="F225" s="15" t="s">
        <v>672</v>
      </c>
    </row>
    <row r="226" spans="1:6" x14ac:dyDescent="0.2">
      <c r="A226" s="15" t="s">
        <v>673</v>
      </c>
      <c r="B226" s="6">
        <v>10.853999999999999</v>
      </c>
      <c r="C226" s="15" t="s">
        <v>362</v>
      </c>
      <c r="D226" s="15" t="s">
        <v>248</v>
      </c>
      <c r="E226" s="15" t="s">
        <v>104</v>
      </c>
      <c r="F226" s="15" t="s">
        <v>674</v>
      </c>
    </row>
    <row r="227" spans="1:6" x14ac:dyDescent="0.2">
      <c r="A227" s="15" t="s">
        <v>675</v>
      </c>
      <c r="B227" s="6">
        <v>10.855</v>
      </c>
      <c r="C227" s="15" t="s">
        <v>638</v>
      </c>
      <c r="D227" s="15" t="s">
        <v>133</v>
      </c>
      <c r="E227" s="15" t="s">
        <v>104</v>
      </c>
      <c r="F227" s="15" t="s">
        <v>676</v>
      </c>
    </row>
    <row r="228" spans="1:6" x14ac:dyDescent="0.2">
      <c r="A228" s="15" t="s">
        <v>677</v>
      </c>
      <c r="B228" s="6">
        <v>10.856999999999999</v>
      </c>
      <c r="C228" s="15" t="s">
        <v>638</v>
      </c>
      <c r="D228" s="15" t="s">
        <v>277</v>
      </c>
      <c r="E228" s="15" t="s">
        <v>104</v>
      </c>
      <c r="F228" s="15" t="s">
        <v>678</v>
      </c>
    </row>
    <row r="229" spans="1:6" x14ac:dyDescent="0.2">
      <c r="A229" s="15" t="s">
        <v>679</v>
      </c>
      <c r="B229" s="6">
        <v>10.858000000000001</v>
      </c>
      <c r="C229" s="15" t="s">
        <v>638</v>
      </c>
      <c r="D229" s="15" t="s">
        <v>548</v>
      </c>
      <c r="E229" s="15" t="s">
        <v>104</v>
      </c>
      <c r="F229" s="15" t="s">
        <v>680</v>
      </c>
    </row>
    <row r="230" spans="1:6" x14ac:dyDescent="0.2">
      <c r="A230" s="15" t="s">
        <v>681</v>
      </c>
      <c r="B230" s="6">
        <v>10.859</v>
      </c>
      <c r="C230" s="15" t="s">
        <v>638</v>
      </c>
      <c r="D230" s="15" t="s">
        <v>277</v>
      </c>
      <c r="E230" s="15" t="s">
        <v>104</v>
      </c>
      <c r="F230" s="15" t="s">
        <v>682</v>
      </c>
    </row>
    <row r="231" spans="1:6" x14ac:dyDescent="0.2">
      <c r="A231" s="15" t="s">
        <v>683</v>
      </c>
      <c r="B231" s="6">
        <v>10.862</v>
      </c>
      <c r="C231" s="15" t="s">
        <v>638</v>
      </c>
      <c r="D231" s="15" t="s">
        <v>136</v>
      </c>
      <c r="E231" s="15" t="s">
        <v>104</v>
      </c>
      <c r="F231" s="15" t="s">
        <v>684</v>
      </c>
    </row>
    <row r="232" spans="1:6" x14ac:dyDescent="0.2">
      <c r="A232" s="15" t="s">
        <v>28</v>
      </c>
      <c r="B232" s="6">
        <v>10.863</v>
      </c>
      <c r="C232" s="15" t="s">
        <v>638</v>
      </c>
      <c r="D232" s="15" t="s">
        <v>136</v>
      </c>
      <c r="E232" s="15" t="s">
        <v>104</v>
      </c>
      <c r="F232" s="15" t="s">
        <v>685</v>
      </c>
    </row>
    <row r="233" spans="1:6" x14ac:dyDescent="0.2">
      <c r="A233" s="15" t="s">
        <v>686</v>
      </c>
      <c r="B233" s="6">
        <v>10.864000000000001</v>
      </c>
      <c r="C233" s="15" t="s">
        <v>638</v>
      </c>
      <c r="D233" s="15" t="s">
        <v>139</v>
      </c>
      <c r="E233" s="15" t="s">
        <v>104</v>
      </c>
      <c r="F233" s="15" t="s">
        <v>687</v>
      </c>
    </row>
    <row r="234" spans="1:6" x14ac:dyDescent="0.2">
      <c r="A234" s="15" t="s">
        <v>688</v>
      </c>
      <c r="B234" s="6">
        <v>10.865</v>
      </c>
      <c r="C234" s="15" t="s">
        <v>362</v>
      </c>
      <c r="D234" s="15" t="s">
        <v>689</v>
      </c>
      <c r="E234" s="15" t="s">
        <v>104</v>
      </c>
      <c r="F234" s="15" t="s">
        <v>690</v>
      </c>
    </row>
    <row r="235" spans="1:6" x14ac:dyDescent="0.2">
      <c r="A235" s="15" t="s">
        <v>691</v>
      </c>
      <c r="B235" s="6">
        <v>10.866</v>
      </c>
      <c r="C235" s="15" t="s">
        <v>362</v>
      </c>
      <c r="D235" s="15" t="s">
        <v>692</v>
      </c>
      <c r="E235" s="15" t="s">
        <v>104</v>
      </c>
      <c r="F235" s="15" t="s">
        <v>693</v>
      </c>
    </row>
    <row r="236" spans="1:6" x14ac:dyDescent="0.2">
      <c r="A236" s="15" t="s">
        <v>694</v>
      </c>
      <c r="B236" s="6">
        <v>10.867000000000001</v>
      </c>
      <c r="C236" s="15" t="s">
        <v>362</v>
      </c>
      <c r="D236" s="15" t="s">
        <v>695</v>
      </c>
      <c r="E236" s="15" t="s">
        <v>104</v>
      </c>
      <c r="F236" s="15" t="s">
        <v>696</v>
      </c>
    </row>
    <row r="237" spans="1:6" x14ac:dyDescent="0.2">
      <c r="A237" s="15" t="s">
        <v>697</v>
      </c>
      <c r="B237" s="6">
        <v>10.868</v>
      </c>
      <c r="C237" s="15" t="s">
        <v>362</v>
      </c>
      <c r="D237" s="15" t="s">
        <v>698</v>
      </c>
      <c r="E237" s="15" t="s">
        <v>104</v>
      </c>
      <c r="F237" s="15" t="s">
        <v>699</v>
      </c>
    </row>
    <row r="238" spans="1:6" x14ac:dyDescent="0.2">
      <c r="A238" s="15" t="s">
        <v>700</v>
      </c>
      <c r="B238" s="6">
        <v>10.87</v>
      </c>
      <c r="C238" s="15" t="s">
        <v>362</v>
      </c>
      <c r="D238" s="15" t="s">
        <v>701</v>
      </c>
      <c r="E238" s="15" t="s">
        <v>104</v>
      </c>
      <c r="F238" s="15" t="s">
        <v>702</v>
      </c>
    </row>
    <row r="239" spans="1:6" x14ac:dyDescent="0.2">
      <c r="A239" s="15" t="s">
        <v>703</v>
      </c>
      <c r="B239" s="6">
        <v>10.871</v>
      </c>
      <c r="C239" s="15" t="s">
        <v>362</v>
      </c>
      <c r="D239" s="15" t="s">
        <v>704</v>
      </c>
      <c r="E239" s="15" t="s">
        <v>104</v>
      </c>
      <c r="F239" s="15" t="s">
        <v>705</v>
      </c>
    </row>
    <row r="240" spans="1:6" x14ac:dyDescent="0.2">
      <c r="A240" s="15" t="s">
        <v>706</v>
      </c>
      <c r="B240" s="6">
        <v>10.874000000000001</v>
      </c>
      <c r="C240" s="15" t="s">
        <v>362</v>
      </c>
      <c r="D240" s="15" t="s">
        <v>707</v>
      </c>
      <c r="E240" s="15" t="s">
        <v>104</v>
      </c>
      <c r="F240" s="15" t="s">
        <v>708</v>
      </c>
    </row>
    <row r="241" spans="1:6" x14ac:dyDescent="0.2">
      <c r="A241" s="15" t="s">
        <v>709</v>
      </c>
      <c r="B241" s="6">
        <v>10.885999999999999</v>
      </c>
      <c r="C241" s="15" t="s">
        <v>638</v>
      </c>
      <c r="D241" s="15" t="s">
        <v>139</v>
      </c>
      <c r="E241" s="15" t="s">
        <v>104</v>
      </c>
      <c r="F241" s="15" t="s">
        <v>710</v>
      </c>
    </row>
    <row r="242" spans="1:6" x14ac:dyDescent="0.2">
      <c r="A242" s="15" t="s">
        <v>711</v>
      </c>
      <c r="B242" s="6">
        <v>10.89</v>
      </c>
      <c r="C242" s="15" t="s">
        <v>362</v>
      </c>
      <c r="D242" s="15" t="s">
        <v>712</v>
      </c>
      <c r="E242" s="15" t="s">
        <v>104</v>
      </c>
      <c r="F242" s="15" t="s">
        <v>713</v>
      </c>
    </row>
    <row r="243" spans="1:6" x14ac:dyDescent="0.2">
      <c r="A243" s="15" t="s">
        <v>714</v>
      </c>
      <c r="B243" s="6">
        <v>10.901999999999999</v>
      </c>
      <c r="C243" s="15" t="s">
        <v>132</v>
      </c>
      <c r="D243" s="15" t="s">
        <v>123</v>
      </c>
      <c r="E243" s="15" t="s">
        <v>104</v>
      </c>
      <c r="F243" s="15" t="s">
        <v>715</v>
      </c>
    </row>
    <row r="244" spans="1:6" x14ac:dyDescent="0.2">
      <c r="A244" s="15" t="s">
        <v>716</v>
      </c>
      <c r="B244" s="6">
        <v>10.903</v>
      </c>
      <c r="C244" s="15" t="s">
        <v>132</v>
      </c>
      <c r="D244" s="15" t="s">
        <v>120</v>
      </c>
      <c r="E244" s="15" t="s">
        <v>104</v>
      </c>
      <c r="F244" s="15" t="s">
        <v>717</v>
      </c>
    </row>
    <row r="245" spans="1:6" x14ac:dyDescent="0.2">
      <c r="A245" s="15" t="s">
        <v>718</v>
      </c>
      <c r="B245" s="6">
        <v>10.904</v>
      </c>
      <c r="C245" s="15" t="s">
        <v>132</v>
      </c>
      <c r="D245" s="15" t="s">
        <v>123</v>
      </c>
      <c r="E245" s="15" t="s">
        <v>104</v>
      </c>
      <c r="F245" s="15" t="s">
        <v>719</v>
      </c>
    </row>
    <row r="246" spans="1:6" x14ac:dyDescent="0.2">
      <c r="A246" s="15" t="s">
        <v>720</v>
      </c>
      <c r="B246" s="6">
        <v>10.904999999999999</v>
      </c>
      <c r="C246" s="15" t="s">
        <v>132</v>
      </c>
      <c r="D246" s="15" t="s">
        <v>386</v>
      </c>
      <c r="E246" s="15" t="s">
        <v>104</v>
      </c>
      <c r="F246" s="15" t="s">
        <v>721</v>
      </c>
    </row>
    <row r="247" spans="1:6" x14ac:dyDescent="0.2">
      <c r="A247" s="15" t="s">
        <v>722</v>
      </c>
      <c r="B247" s="6">
        <v>10.907</v>
      </c>
      <c r="C247" s="15" t="s">
        <v>132</v>
      </c>
      <c r="D247" s="15" t="s">
        <v>386</v>
      </c>
      <c r="E247" s="15" t="s">
        <v>104</v>
      </c>
      <c r="F247" s="15" t="s">
        <v>723</v>
      </c>
    </row>
    <row r="248" spans="1:6" x14ac:dyDescent="0.2">
      <c r="A248" s="15" t="s">
        <v>724</v>
      </c>
      <c r="B248" s="6">
        <v>10.912000000000001</v>
      </c>
      <c r="C248" s="15" t="s">
        <v>132</v>
      </c>
      <c r="D248" s="15" t="s">
        <v>262</v>
      </c>
      <c r="E248" s="15" t="s">
        <v>104</v>
      </c>
      <c r="F248" s="15" t="s">
        <v>725</v>
      </c>
    </row>
    <row r="249" spans="1:6" x14ac:dyDescent="0.2">
      <c r="A249" s="15" t="s">
        <v>726</v>
      </c>
      <c r="B249" s="6">
        <v>10.913</v>
      </c>
      <c r="C249" s="15" t="s">
        <v>132</v>
      </c>
      <c r="D249" s="15" t="s">
        <v>262</v>
      </c>
      <c r="E249" s="15" t="s">
        <v>104</v>
      </c>
      <c r="F249" s="15" t="s">
        <v>727</v>
      </c>
    </row>
    <row r="250" spans="1:6" x14ac:dyDescent="0.2">
      <c r="A250" s="15" t="s">
        <v>728</v>
      </c>
      <c r="B250" s="6">
        <v>10.914</v>
      </c>
      <c r="C250" s="15" t="s">
        <v>132</v>
      </c>
      <c r="D250" s="15" t="s">
        <v>262</v>
      </c>
      <c r="E250" s="15" t="s">
        <v>104</v>
      </c>
      <c r="F250" s="15" t="s">
        <v>729</v>
      </c>
    </row>
    <row r="251" spans="1:6" x14ac:dyDescent="0.2">
      <c r="A251" s="15" t="s">
        <v>730</v>
      </c>
      <c r="B251" s="6">
        <v>10.916</v>
      </c>
      <c r="C251" s="15" t="s">
        <v>132</v>
      </c>
      <c r="D251" s="15" t="s">
        <v>555</v>
      </c>
      <c r="E251" s="15" t="s">
        <v>104</v>
      </c>
      <c r="F251" s="15" t="s">
        <v>731</v>
      </c>
    </row>
    <row r="252" spans="1:6" x14ac:dyDescent="0.2">
      <c r="A252" s="15" t="s">
        <v>732</v>
      </c>
      <c r="B252" s="6">
        <v>10.917</v>
      </c>
      <c r="C252" s="15" t="s">
        <v>132</v>
      </c>
      <c r="D252" s="15" t="s">
        <v>136</v>
      </c>
      <c r="E252" s="15" t="s">
        <v>104</v>
      </c>
      <c r="F252" s="15" t="s">
        <v>733</v>
      </c>
    </row>
    <row r="253" spans="1:6" x14ac:dyDescent="0.2">
      <c r="A253" s="15" t="s">
        <v>734</v>
      </c>
      <c r="B253" s="6">
        <v>10.92</v>
      </c>
      <c r="C253" s="15" t="s">
        <v>132</v>
      </c>
      <c r="D253" s="15" t="s">
        <v>136</v>
      </c>
      <c r="E253" s="15" t="s">
        <v>104</v>
      </c>
      <c r="F253" s="15" t="s">
        <v>735</v>
      </c>
    </row>
    <row r="254" spans="1:6" x14ac:dyDescent="0.2">
      <c r="A254" s="15" t="s">
        <v>736</v>
      </c>
      <c r="B254" s="6">
        <v>10.920999999999999</v>
      </c>
      <c r="C254" s="15" t="s">
        <v>132</v>
      </c>
      <c r="D254" s="15" t="s">
        <v>136</v>
      </c>
      <c r="E254" s="15" t="s">
        <v>104</v>
      </c>
      <c r="F254" s="15" t="s">
        <v>737</v>
      </c>
    </row>
    <row r="255" spans="1:6" x14ac:dyDescent="0.2">
      <c r="A255" s="15" t="s">
        <v>738</v>
      </c>
      <c r="B255" s="6">
        <v>10.922000000000001</v>
      </c>
      <c r="C255" s="15" t="s">
        <v>132</v>
      </c>
      <c r="D255" s="15" t="s">
        <v>403</v>
      </c>
      <c r="E255" s="15" t="s">
        <v>104</v>
      </c>
      <c r="F255" s="15" t="s">
        <v>739</v>
      </c>
    </row>
    <row r="256" spans="1:6" x14ac:dyDescent="0.2">
      <c r="A256" s="15" t="s">
        <v>740</v>
      </c>
      <c r="B256" s="6">
        <v>10.923</v>
      </c>
      <c r="C256" s="15" t="s">
        <v>132</v>
      </c>
      <c r="D256" s="15" t="s">
        <v>403</v>
      </c>
      <c r="E256" s="15" t="s">
        <v>104</v>
      </c>
      <c r="F256" s="15" t="s">
        <v>741</v>
      </c>
    </row>
    <row r="257" spans="1:6" x14ac:dyDescent="0.2">
      <c r="A257" s="15" t="s">
        <v>742</v>
      </c>
      <c r="B257" s="6">
        <v>10.923999999999999</v>
      </c>
      <c r="C257" s="15" t="s">
        <v>132</v>
      </c>
      <c r="D257" s="15" t="s">
        <v>743</v>
      </c>
      <c r="E257" s="15" t="s">
        <v>104</v>
      </c>
      <c r="F257" s="15" t="s">
        <v>744</v>
      </c>
    </row>
    <row r="258" spans="1:6" x14ac:dyDescent="0.2">
      <c r="A258" s="15" t="s">
        <v>745</v>
      </c>
      <c r="B258" s="6">
        <v>10.925000000000001</v>
      </c>
      <c r="C258" s="15" t="s">
        <v>132</v>
      </c>
      <c r="D258" s="15" t="s">
        <v>746</v>
      </c>
      <c r="E258" s="15" t="s">
        <v>104</v>
      </c>
      <c r="F258" s="15" t="s">
        <v>747</v>
      </c>
    </row>
    <row r="259" spans="1:6" x14ac:dyDescent="0.2">
      <c r="A259" s="15" t="s">
        <v>748</v>
      </c>
      <c r="B259" s="6">
        <v>10.926</v>
      </c>
      <c r="C259" s="15" t="s">
        <v>132</v>
      </c>
      <c r="D259" s="15" t="s">
        <v>746</v>
      </c>
      <c r="E259" s="15" t="s">
        <v>104</v>
      </c>
      <c r="F259" s="15" t="s">
        <v>749</v>
      </c>
    </row>
    <row r="260" spans="1:6" x14ac:dyDescent="0.2">
      <c r="A260" s="15" t="s">
        <v>750</v>
      </c>
      <c r="B260" s="6">
        <v>10.927</v>
      </c>
      <c r="C260" s="15" t="s">
        <v>132</v>
      </c>
      <c r="D260" s="15"/>
      <c r="E260" s="15" t="s">
        <v>104</v>
      </c>
      <c r="F260" s="15" t="s">
        <v>751</v>
      </c>
    </row>
    <row r="261" spans="1:6" x14ac:dyDescent="0.2">
      <c r="A261" s="15" t="s">
        <v>752</v>
      </c>
      <c r="B261" s="6">
        <v>10.928000000000001</v>
      </c>
      <c r="C261" s="15" t="s">
        <v>132</v>
      </c>
      <c r="D261" s="15" t="s">
        <v>627</v>
      </c>
      <c r="E261" s="15" t="s">
        <v>104</v>
      </c>
      <c r="F261" s="15" t="s">
        <v>753</v>
      </c>
    </row>
    <row r="262" spans="1:6" x14ac:dyDescent="0.2">
      <c r="A262" s="15" t="s">
        <v>754</v>
      </c>
      <c r="B262" s="6">
        <v>10.929</v>
      </c>
      <c r="C262" s="15" t="s">
        <v>132</v>
      </c>
      <c r="D262" s="15" t="s">
        <v>755</v>
      </c>
      <c r="E262" s="15" t="s">
        <v>104</v>
      </c>
      <c r="F262" s="15" t="s">
        <v>756</v>
      </c>
    </row>
    <row r="263" spans="1:6" x14ac:dyDescent="0.2">
      <c r="A263" s="15" t="s">
        <v>757</v>
      </c>
      <c r="B263" s="6">
        <v>10.930999999999999</v>
      </c>
      <c r="C263" s="15" t="s">
        <v>132</v>
      </c>
      <c r="D263" s="15" t="s">
        <v>758</v>
      </c>
      <c r="E263" s="15" t="s">
        <v>104</v>
      </c>
      <c r="F263" s="15" t="s">
        <v>759</v>
      </c>
    </row>
    <row r="264" spans="1:6" x14ac:dyDescent="0.2">
      <c r="A264" s="15" t="s">
        <v>760</v>
      </c>
      <c r="B264" s="6">
        <v>10.932</v>
      </c>
      <c r="C264" s="15" t="s">
        <v>132</v>
      </c>
      <c r="D264" s="15" t="s">
        <v>758</v>
      </c>
      <c r="E264" s="15" t="s">
        <v>104</v>
      </c>
      <c r="F264" s="15" t="s">
        <v>761</v>
      </c>
    </row>
    <row r="265" spans="1:6" x14ac:dyDescent="0.2">
      <c r="A265" s="15" t="s">
        <v>762</v>
      </c>
      <c r="B265" s="6">
        <v>10.933</v>
      </c>
      <c r="C265" s="15" t="s">
        <v>132</v>
      </c>
      <c r="D265" s="15" t="s">
        <v>763</v>
      </c>
      <c r="E265" s="15" t="s">
        <v>104</v>
      </c>
      <c r="F265" s="15" t="s">
        <v>764</v>
      </c>
    </row>
    <row r="266" spans="1:6" x14ac:dyDescent="0.2">
      <c r="A266" s="15" t="s">
        <v>765</v>
      </c>
      <c r="B266" s="6">
        <v>10.95</v>
      </c>
      <c r="C266" s="15" t="s">
        <v>766</v>
      </c>
      <c r="D266" s="15" t="s">
        <v>120</v>
      </c>
      <c r="E266" s="15" t="s">
        <v>104</v>
      </c>
      <c r="F266" s="15" t="s">
        <v>767</v>
      </c>
    </row>
    <row r="267" spans="1:6" x14ac:dyDescent="0.2">
      <c r="A267" s="15" t="s">
        <v>768</v>
      </c>
      <c r="B267" s="6">
        <v>10.96</v>
      </c>
      <c r="C267" s="15" t="s">
        <v>540</v>
      </c>
      <c r="D267" s="15" t="s">
        <v>111</v>
      </c>
      <c r="E267" s="15" t="s">
        <v>104</v>
      </c>
      <c r="F267" s="15" t="s">
        <v>769</v>
      </c>
    </row>
    <row r="268" spans="1:6" x14ac:dyDescent="0.2">
      <c r="A268" s="15" t="s">
        <v>770</v>
      </c>
      <c r="B268" s="6">
        <v>10.961</v>
      </c>
      <c r="C268" s="15" t="s">
        <v>540</v>
      </c>
      <c r="D268" s="15" t="s">
        <v>111</v>
      </c>
      <c r="E268" s="15" t="s">
        <v>104</v>
      </c>
      <c r="F268" s="15" t="s">
        <v>771</v>
      </c>
    </row>
    <row r="269" spans="1:6" x14ac:dyDescent="0.2">
      <c r="A269" s="15" t="s">
        <v>772</v>
      </c>
      <c r="B269" s="6">
        <v>10.962</v>
      </c>
      <c r="C269" s="15" t="s">
        <v>540</v>
      </c>
      <c r="D269" s="15" t="s">
        <v>111</v>
      </c>
      <c r="E269" s="15" t="s">
        <v>104</v>
      </c>
      <c r="F269" s="15" t="s">
        <v>773</v>
      </c>
    </row>
    <row r="270" spans="1:6" x14ac:dyDescent="0.2">
      <c r="A270" s="15" t="s">
        <v>774</v>
      </c>
      <c r="B270" s="6">
        <v>10.999000000000001</v>
      </c>
      <c r="C270" s="15" t="s">
        <v>117</v>
      </c>
      <c r="D270" s="15" t="s">
        <v>217</v>
      </c>
      <c r="E270" s="15" t="s">
        <v>104</v>
      </c>
      <c r="F270" s="15" t="s">
        <v>775</v>
      </c>
    </row>
    <row r="271" spans="1:6" x14ac:dyDescent="0.2">
      <c r="A271" s="15" t="s">
        <v>776</v>
      </c>
      <c r="B271" s="6">
        <v>11.000999999999999</v>
      </c>
      <c r="C271" s="15" t="s">
        <v>777</v>
      </c>
      <c r="D271" s="15" t="s">
        <v>103</v>
      </c>
      <c r="E271" s="15" t="s">
        <v>778</v>
      </c>
      <c r="F271" s="15" t="s">
        <v>779</v>
      </c>
    </row>
    <row r="272" spans="1:6" x14ac:dyDescent="0.2">
      <c r="A272" s="15" t="s">
        <v>780</v>
      </c>
      <c r="B272" s="6">
        <v>11.002000000000001</v>
      </c>
      <c r="C272" s="15" t="s">
        <v>777</v>
      </c>
      <c r="D272" s="15" t="s">
        <v>123</v>
      </c>
      <c r="E272" s="15" t="s">
        <v>778</v>
      </c>
      <c r="F272" s="15" t="s">
        <v>781</v>
      </c>
    </row>
    <row r="273" spans="1:6" x14ac:dyDescent="0.2">
      <c r="A273" s="15" t="s">
        <v>782</v>
      </c>
      <c r="B273" s="6">
        <v>11.003</v>
      </c>
      <c r="C273" s="15" t="s">
        <v>777</v>
      </c>
      <c r="D273" s="15" t="s">
        <v>120</v>
      </c>
      <c r="E273" s="15" t="s">
        <v>778</v>
      </c>
      <c r="F273" s="15" t="s">
        <v>783</v>
      </c>
    </row>
    <row r="274" spans="1:6" x14ac:dyDescent="0.2">
      <c r="A274" s="15" t="s">
        <v>784</v>
      </c>
      <c r="B274" s="6">
        <v>11.004</v>
      </c>
      <c r="C274" s="15" t="s">
        <v>777</v>
      </c>
      <c r="D274" s="15" t="s">
        <v>123</v>
      </c>
      <c r="E274" s="15" t="s">
        <v>778</v>
      </c>
      <c r="F274" s="15" t="s">
        <v>785</v>
      </c>
    </row>
    <row r="275" spans="1:6" x14ac:dyDescent="0.2">
      <c r="A275" s="15" t="s">
        <v>786</v>
      </c>
      <c r="B275" s="6">
        <v>11.005000000000001</v>
      </c>
      <c r="C275" s="15" t="s">
        <v>777</v>
      </c>
      <c r="D275" s="15" t="s">
        <v>120</v>
      </c>
      <c r="E275" s="15" t="s">
        <v>778</v>
      </c>
      <c r="F275" s="15" t="s">
        <v>787</v>
      </c>
    </row>
    <row r="276" spans="1:6" x14ac:dyDescent="0.2">
      <c r="A276" s="15" t="s">
        <v>788</v>
      </c>
      <c r="B276" s="6">
        <v>11.006</v>
      </c>
      <c r="C276" s="15" t="s">
        <v>777</v>
      </c>
      <c r="D276" s="15" t="s">
        <v>379</v>
      </c>
      <c r="E276" s="15" t="s">
        <v>778</v>
      </c>
      <c r="F276" s="15" t="s">
        <v>789</v>
      </c>
    </row>
    <row r="277" spans="1:6" x14ac:dyDescent="0.2">
      <c r="A277" s="15" t="s">
        <v>790</v>
      </c>
      <c r="B277" s="6">
        <v>11.007999999999999</v>
      </c>
      <c r="C277" s="15" t="s">
        <v>791</v>
      </c>
      <c r="D277" s="15" t="s">
        <v>792</v>
      </c>
      <c r="E277" s="15" t="s">
        <v>778</v>
      </c>
      <c r="F277" s="15" t="s">
        <v>793</v>
      </c>
    </row>
    <row r="278" spans="1:6" x14ac:dyDescent="0.2">
      <c r="A278" s="15" t="s">
        <v>794</v>
      </c>
      <c r="B278" s="6">
        <v>11.01</v>
      </c>
      <c r="C278" s="15" t="s">
        <v>795</v>
      </c>
      <c r="D278" s="15" t="s">
        <v>796</v>
      </c>
      <c r="E278" s="15" t="s">
        <v>778</v>
      </c>
      <c r="F278" s="15" t="s">
        <v>797</v>
      </c>
    </row>
    <row r="279" spans="1:6" x14ac:dyDescent="0.2">
      <c r="A279" s="15" t="s">
        <v>798</v>
      </c>
      <c r="B279" s="6">
        <v>11.010999999999999</v>
      </c>
      <c r="C279" s="15" t="s">
        <v>791</v>
      </c>
      <c r="D279" s="15" t="s">
        <v>799</v>
      </c>
      <c r="E279" s="15" t="s">
        <v>778</v>
      </c>
      <c r="F279" s="15" t="s">
        <v>800</v>
      </c>
    </row>
    <row r="280" spans="1:6" x14ac:dyDescent="0.2">
      <c r="A280" s="15" t="s">
        <v>801</v>
      </c>
      <c r="B280" s="6">
        <v>11.012</v>
      </c>
      <c r="C280" s="15" t="s">
        <v>791</v>
      </c>
      <c r="D280" s="15" t="s">
        <v>799</v>
      </c>
      <c r="E280" s="15" t="s">
        <v>778</v>
      </c>
      <c r="F280" s="15" t="s">
        <v>802</v>
      </c>
    </row>
    <row r="281" spans="1:6" x14ac:dyDescent="0.2">
      <c r="A281" s="15" t="s">
        <v>803</v>
      </c>
      <c r="B281" s="6">
        <v>11.013</v>
      </c>
      <c r="C281" s="15" t="s">
        <v>804</v>
      </c>
      <c r="D281" s="15" t="s">
        <v>805</v>
      </c>
      <c r="E281" s="15" t="s">
        <v>778</v>
      </c>
      <c r="F281" s="15" t="s">
        <v>806</v>
      </c>
    </row>
    <row r="282" spans="1:6" x14ac:dyDescent="0.2">
      <c r="A282" s="15" t="s">
        <v>807</v>
      </c>
      <c r="B282" s="6">
        <v>11.013999999999999</v>
      </c>
      <c r="C282" s="15" t="s">
        <v>808</v>
      </c>
      <c r="D282" s="15" t="s">
        <v>809</v>
      </c>
      <c r="E282" s="15" t="s">
        <v>778</v>
      </c>
      <c r="F282" s="15" t="s">
        <v>810</v>
      </c>
    </row>
    <row r="283" spans="1:6" x14ac:dyDescent="0.2">
      <c r="A283" s="15" t="s">
        <v>811</v>
      </c>
      <c r="B283" s="6">
        <v>11.015000000000001</v>
      </c>
      <c r="C283" s="15" t="s">
        <v>791</v>
      </c>
      <c r="D283" s="15" t="s">
        <v>812</v>
      </c>
      <c r="E283" s="15" t="s">
        <v>778</v>
      </c>
      <c r="F283" s="15" t="s">
        <v>813</v>
      </c>
    </row>
    <row r="284" spans="1:6" x14ac:dyDescent="0.2">
      <c r="A284" s="15" t="s">
        <v>814</v>
      </c>
      <c r="B284" s="6">
        <v>11.016</v>
      </c>
      <c r="C284" s="15" t="s">
        <v>777</v>
      </c>
      <c r="D284" s="15" t="s">
        <v>815</v>
      </c>
      <c r="E284" s="15" t="s">
        <v>778</v>
      </c>
      <c r="F284" s="15" t="s">
        <v>816</v>
      </c>
    </row>
    <row r="285" spans="1:6" x14ac:dyDescent="0.2">
      <c r="A285" s="15" t="s">
        <v>817</v>
      </c>
      <c r="B285" s="6">
        <v>11.02</v>
      </c>
      <c r="C285" s="15" t="s">
        <v>795</v>
      </c>
      <c r="D285" s="15" t="s">
        <v>818</v>
      </c>
      <c r="E285" s="15" t="s">
        <v>778</v>
      </c>
      <c r="F285" s="15" t="s">
        <v>819</v>
      </c>
    </row>
    <row r="286" spans="1:6" x14ac:dyDescent="0.2">
      <c r="A286" s="15" t="s">
        <v>820</v>
      </c>
      <c r="B286" s="6">
        <v>11.025</v>
      </c>
      <c r="C286" s="15" t="s">
        <v>821</v>
      </c>
      <c r="D286" s="15" t="s">
        <v>465</v>
      </c>
      <c r="E286" s="15" t="s">
        <v>778</v>
      </c>
      <c r="F286" s="15" t="s">
        <v>822</v>
      </c>
    </row>
    <row r="287" spans="1:6" x14ac:dyDescent="0.2">
      <c r="A287" s="15" t="s">
        <v>823</v>
      </c>
      <c r="B287" s="6">
        <v>11.026</v>
      </c>
      <c r="C287" s="15" t="s">
        <v>821</v>
      </c>
      <c r="D287" s="15" t="s">
        <v>259</v>
      </c>
      <c r="E287" s="15" t="s">
        <v>778</v>
      </c>
      <c r="F287" s="15" t="s">
        <v>824</v>
      </c>
    </row>
    <row r="288" spans="1:6" x14ac:dyDescent="0.2">
      <c r="A288" s="15" t="s">
        <v>825</v>
      </c>
      <c r="B288" s="6">
        <v>11.03</v>
      </c>
      <c r="C288" s="15" t="s">
        <v>795</v>
      </c>
      <c r="D288" s="15" t="s">
        <v>818</v>
      </c>
      <c r="E288" s="15" t="s">
        <v>778</v>
      </c>
      <c r="F288" s="15" t="s">
        <v>826</v>
      </c>
    </row>
    <row r="289" spans="1:6" x14ac:dyDescent="0.2">
      <c r="A289" s="15" t="s">
        <v>827</v>
      </c>
      <c r="B289" s="6">
        <v>11.106</v>
      </c>
      <c r="C289" s="15" t="s">
        <v>828</v>
      </c>
      <c r="D289" s="15" t="s">
        <v>136</v>
      </c>
      <c r="E289" s="15" t="s">
        <v>778</v>
      </c>
      <c r="F289" s="15" t="s">
        <v>829</v>
      </c>
    </row>
    <row r="290" spans="1:6" x14ac:dyDescent="0.2">
      <c r="A290" s="15" t="s">
        <v>830</v>
      </c>
      <c r="B290" s="6">
        <v>11.108000000000001</v>
      </c>
      <c r="C290" s="15" t="s">
        <v>828</v>
      </c>
      <c r="D290" s="15" t="s">
        <v>584</v>
      </c>
      <c r="E290" s="15" t="s">
        <v>778</v>
      </c>
      <c r="F290" s="15" t="s">
        <v>831</v>
      </c>
    </row>
    <row r="291" spans="1:6" x14ac:dyDescent="0.2">
      <c r="A291" s="15" t="s">
        <v>832</v>
      </c>
      <c r="B291" s="6">
        <v>11.11</v>
      </c>
      <c r="C291" s="15" t="s">
        <v>828</v>
      </c>
      <c r="D291" s="15" t="s">
        <v>482</v>
      </c>
      <c r="E291" s="15" t="s">
        <v>778</v>
      </c>
      <c r="F291" s="15" t="s">
        <v>833</v>
      </c>
    </row>
    <row r="292" spans="1:6" x14ac:dyDescent="0.2">
      <c r="A292" s="15" t="s">
        <v>834</v>
      </c>
      <c r="B292" s="6">
        <v>11.111000000000001</v>
      </c>
      <c r="C292" s="15" t="s">
        <v>828</v>
      </c>
      <c r="D292" s="15" t="s">
        <v>111</v>
      </c>
      <c r="E292" s="15" t="s">
        <v>778</v>
      </c>
      <c r="F292" s="15" t="s">
        <v>835</v>
      </c>
    </row>
    <row r="293" spans="1:6" x14ac:dyDescent="0.2">
      <c r="A293" s="15" t="s">
        <v>836</v>
      </c>
      <c r="B293" s="6">
        <v>11.112</v>
      </c>
      <c r="C293" s="15" t="s">
        <v>828</v>
      </c>
      <c r="D293" s="15" t="s">
        <v>259</v>
      </c>
      <c r="E293" s="15" t="s">
        <v>778</v>
      </c>
      <c r="F293" s="15" t="s">
        <v>837</v>
      </c>
    </row>
    <row r="294" spans="1:6" x14ac:dyDescent="0.2">
      <c r="A294" s="15" t="s">
        <v>838</v>
      </c>
      <c r="B294" s="6">
        <v>11.113</v>
      </c>
      <c r="C294" s="15" t="s">
        <v>828</v>
      </c>
      <c r="D294" s="15" t="s">
        <v>839</v>
      </c>
      <c r="E294" s="15" t="s">
        <v>778</v>
      </c>
      <c r="F294" s="15" t="s">
        <v>840</v>
      </c>
    </row>
    <row r="295" spans="1:6" x14ac:dyDescent="0.2">
      <c r="A295" s="15" t="s">
        <v>841</v>
      </c>
      <c r="B295" s="6">
        <v>11.15</v>
      </c>
      <c r="C295" s="15" t="s">
        <v>842</v>
      </c>
      <c r="D295" s="15" t="s">
        <v>248</v>
      </c>
      <c r="E295" s="15" t="s">
        <v>778</v>
      </c>
      <c r="F295" s="15" t="s">
        <v>843</v>
      </c>
    </row>
    <row r="296" spans="1:6" x14ac:dyDescent="0.2">
      <c r="A296" s="15" t="s">
        <v>844</v>
      </c>
      <c r="B296" s="6">
        <v>11.3</v>
      </c>
      <c r="C296" s="15" t="s">
        <v>795</v>
      </c>
      <c r="D296" s="15" t="s">
        <v>103</v>
      </c>
      <c r="E296" s="15" t="s">
        <v>778</v>
      </c>
      <c r="F296" s="15" t="s">
        <v>845</v>
      </c>
    </row>
    <row r="297" spans="1:6" x14ac:dyDescent="0.2">
      <c r="A297" s="15" t="s">
        <v>846</v>
      </c>
      <c r="B297" s="6">
        <v>11.302</v>
      </c>
      <c r="C297" s="15" t="s">
        <v>795</v>
      </c>
      <c r="D297" s="15" t="s">
        <v>120</v>
      </c>
      <c r="E297" s="15" t="s">
        <v>778</v>
      </c>
      <c r="F297" s="15" t="s">
        <v>847</v>
      </c>
    </row>
    <row r="298" spans="1:6" x14ac:dyDescent="0.2">
      <c r="A298" s="15" t="s">
        <v>848</v>
      </c>
      <c r="B298" s="6">
        <v>11.303000000000001</v>
      </c>
      <c r="C298" s="15" t="s">
        <v>795</v>
      </c>
      <c r="D298" s="15" t="s">
        <v>120</v>
      </c>
      <c r="E298" s="15" t="s">
        <v>778</v>
      </c>
      <c r="F298" s="15" t="s">
        <v>849</v>
      </c>
    </row>
    <row r="299" spans="1:6" x14ac:dyDescent="0.2">
      <c r="A299" s="15" t="s">
        <v>850</v>
      </c>
      <c r="B299" s="6">
        <v>11.307</v>
      </c>
      <c r="C299" s="15" t="s">
        <v>795</v>
      </c>
      <c r="D299" s="15" t="s">
        <v>851</v>
      </c>
      <c r="E299" s="15" t="s">
        <v>778</v>
      </c>
      <c r="F299" s="15" t="s">
        <v>852</v>
      </c>
    </row>
    <row r="300" spans="1:6" x14ac:dyDescent="0.2">
      <c r="A300" s="15" t="s">
        <v>853</v>
      </c>
      <c r="B300" s="6">
        <v>11.311999999999999</v>
      </c>
      <c r="C300" s="15" t="s">
        <v>795</v>
      </c>
      <c r="D300" s="15" t="s">
        <v>482</v>
      </c>
      <c r="E300" s="15" t="s">
        <v>778</v>
      </c>
      <c r="F300" s="15" t="s">
        <v>854</v>
      </c>
    </row>
    <row r="301" spans="1:6" x14ac:dyDescent="0.2">
      <c r="A301" s="15" t="s">
        <v>855</v>
      </c>
      <c r="B301" s="6">
        <v>11.313000000000001</v>
      </c>
      <c r="C301" s="15" t="s">
        <v>795</v>
      </c>
      <c r="D301" s="15" t="s">
        <v>211</v>
      </c>
      <c r="E301" s="15" t="s">
        <v>778</v>
      </c>
      <c r="F301" s="15" t="s">
        <v>856</v>
      </c>
    </row>
    <row r="302" spans="1:6" x14ac:dyDescent="0.2">
      <c r="A302" s="15" t="s">
        <v>857</v>
      </c>
      <c r="B302" s="6">
        <v>11.4</v>
      </c>
      <c r="C302" s="15" t="s">
        <v>791</v>
      </c>
      <c r="D302" s="15" t="s">
        <v>136</v>
      </c>
      <c r="E302" s="15" t="s">
        <v>778</v>
      </c>
      <c r="F302" s="15" t="s">
        <v>858</v>
      </c>
    </row>
    <row r="303" spans="1:6" x14ac:dyDescent="0.2">
      <c r="A303" s="15" t="s">
        <v>859</v>
      </c>
      <c r="B303" s="6">
        <v>11.407</v>
      </c>
      <c r="C303" s="15" t="s">
        <v>791</v>
      </c>
      <c r="D303" s="15" t="s">
        <v>386</v>
      </c>
      <c r="E303" s="15" t="s">
        <v>778</v>
      </c>
      <c r="F303" s="15" t="s">
        <v>860</v>
      </c>
    </row>
    <row r="304" spans="1:6" x14ac:dyDescent="0.2">
      <c r="A304" s="15" t="s">
        <v>861</v>
      </c>
      <c r="B304" s="6">
        <v>11.407999999999999</v>
      </c>
      <c r="C304" s="15" t="s">
        <v>791</v>
      </c>
      <c r="D304" s="15" t="s">
        <v>386</v>
      </c>
      <c r="E304" s="15" t="s">
        <v>778</v>
      </c>
      <c r="F304" s="15" t="s">
        <v>862</v>
      </c>
    </row>
    <row r="305" spans="1:6" x14ac:dyDescent="0.2">
      <c r="A305" s="15" t="s">
        <v>863</v>
      </c>
      <c r="B305" s="6">
        <v>11.413</v>
      </c>
      <c r="C305" s="15" t="s">
        <v>791</v>
      </c>
      <c r="D305" s="15" t="s">
        <v>386</v>
      </c>
      <c r="E305" s="15" t="s">
        <v>778</v>
      </c>
      <c r="F305" s="15" t="s">
        <v>864</v>
      </c>
    </row>
    <row r="306" spans="1:6" x14ac:dyDescent="0.2">
      <c r="A306" s="15" t="s">
        <v>865</v>
      </c>
      <c r="B306" s="6">
        <v>11.414999999999999</v>
      </c>
      <c r="C306" s="15" t="s">
        <v>791</v>
      </c>
      <c r="D306" s="15" t="s">
        <v>386</v>
      </c>
      <c r="E306" s="15" t="s">
        <v>778</v>
      </c>
      <c r="F306" s="15" t="s">
        <v>866</v>
      </c>
    </row>
    <row r="307" spans="1:6" x14ac:dyDescent="0.2">
      <c r="A307" s="15" t="s">
        <v>867</v>
      </c>
      <c r="B307" s="6">
        <v>11.417</v>
      </c>
      <c r="C307" s="15" t="s">
        <v>791</v>
      </c>
      <c r="D307" s="15" t="s">
        <v>386</v>
      </c>
      <c r="E307" s="15" t="s">
        <v>778</v>
      </c>
      <c r="F307" s="15" t="s">
        <v>868</v>
      </c>
    </row>
    <row r="308" spans="1:6" x14ac:dyDescent="0.2">
      <c r="A308" s="15" t="s">
        <v>869</v>
      </c>
      <c r="B308" s="6">
        <v>11.419</v>
      </c>
      <c r="C308" s="15" t="s">
        <v>791</v>
      </c>
      <c r="D308" s="15" t="s">
        <v>462</v>
      </c>
      <c r="E308" s="15" t="s">
        <v>778</v>
      </c>
      <c r="F308" s="15" t="s">
        <v>870</v>
      </c>
    </row>
    <row r="309" spans="1:6" x14ac:dyDescent="0.2">
      <c r="A309" s="15" t="s">
        <v>871</v>
      </c>
      <c r="B309" s="6">
        <v>11.42</v>
      </c>
      <c r="C309" s="15" t="s">
        <v>791</v>
      </c>
      <c r="D309" s="15" t="s">
        <v>851</v>
      </c>
      <c r="E309" s="15" t="s">
        <v>778</v>
      </c>
      <c r="F309" s="15" t="s">
        <v>872</v>
      </c>
    </row>
    <row r="310" spans="1:6" x14ac:dyDescent="0.2">
      <c r="A310" s="15" t="s">
        <v>873</v>
      </c>
      <c r="B310" s="6">
        <v>11.426</v>
      </c>
      <c r="C310" s="15" t="s">
        <v>791</v>
      </c>
      <c r="D310" s="15" t="s">
        <v>584</v>
      </c>
      <c r="E310" s="15" t="s">
        <v>778</v>
      </c>
      <c r="F310" s="15" t="s">
        <v>874</v>
      </c>
    </row>
    <row r="311" spans="1:6" x14ac:dyDescent="0.2">
      <c r="A311" s="15" t="s">
        <v>875</v>
      </c>
      <c r="B311" s="6">
        <v>11.427</v>
      </c>
      <c r="C311" s="15" t="s">
        <v>791</v>
      </c>
      <c r="D311" s="15" t="s">
        <v>584</v>
      </c>
      <c r="E311" s="15" t="s">
        <v>778</v>
      </c>
      <c r="F311" s="15" t="s">
        <v>876</v>
      </c>
    </row>
    <row r="312" spans="1:6" x14ac:dyDescent="0.2">
      <c r="A312" s="15" t="s">
        <v>877</v>
      </c>
      <c r="B312" s="6">
        <v>11.429</v>
      </c>
      <c r="C312" s="15" t="s">
        <v>791</v>
      </c>
      <c r="D312" s="15" t="s">
        <v>243</v>
      </c>
      <c r="E312" s="15" t="s">
        <v>778</v>
      </c>
      <c r="F312" s="15" t="s">
        <v>878</v>
      </c>
    </row>
    <row r="313" spans="1:6" x14ac:dyDescent="0.2">
      <c r="A313" s="15" t="s">
        <v>879</v>
      </c>
      <c r="B313" s="6">
        <v>11.43</v>
      </c>
      <c r="C313" s="15" t="s">
        <v>791</v>
      </c>
      <c r="D313" s="15" t="s">
        <v>543</v>
      </c>
      <c r="E313" s="15" t="s">
        <v>778</v>
      </c>
      <c r="F313" s="15" t="s">
        <v>880</v>
      </c>
    </row>
    <row r="314" spans="1:6" x14ac:dyDescent="0.2">
      <c r="A314" s="15" t="s">
        <v>881</v>
      </c>
      <c r="B314" s="6">
        <v>11.430999999999999</v>
      </c>
      <c r="C314" s="15" t="s">
        <v>791</v>
      </c>
      <c r="D314" s="15" t="s">
        <v>543</v>
      </c>
      <c r="E314" s="15" t="s">
        <v>778</v>
      </c>
      <c r="F314" s="15" t="s">
        <v>882</v>
      </c>
    </row>
    <row r="315" spans="1:6" x14ac:dyDescent="0.2">
      <c r="A315" s="15" t="s">
        <v>883</v>
      </c>
      <c r="B315" s="6">
        <v>11.432</v>
      </c>
      <c r="C315" s="15" t="s">
        <v>791</v>
      </c>
      <c r="D315" s="15" t="s">
        <v>251</v>
      </c>
      <c r="E315" s="15" t="s">
        <v>778</v>
      </c>
      <c r="F315" s="15" t="s">
        <v>884</v>
      </c>
    </row>
    <row r="316" spans="1:6" x14ac:dyDescent="0.2">
      <c r="A316" s="15" t="s">
        <v>885</v>
      </c>
      <c r="B316" s="6">
        <v>11.433</v>
      </c>
      <c r="C316" s="15" t="s">
        <v>791</v>
      </c>
      <c r="D316" s="15" t="s">
        <v>251</v>
      </c>
      <c r="E316" s="15" t="s">
        <v>778</v>
      </c>
      <c r="F316" s="15" t="s">
        <v>886</v>
      </c>
    </row>
    <row r="317" spans="1:6" x14ac:dyDescent="0.2">
      <c r="A317" s="15" t="s">
        <v>887</v>
      </c>
      <c r="B317" s="6">
        <v>11.433999999999999</v>
      </c>
      <c r="C317" s="15" t="s">
        <v>791</v>
      </c>
      <c r="D317" s="15" t="s">
        <v>211</v>
      </c>
      <c r="E317" s="15" t="s">
        <v>778</v>
      </c>
      <c r="F317" s="15" t="s">
        <v>888</v>
      </c>
    </row>
    <row r="318" spans="1:6" x14ac:dyDescent="0.2">
      <c r="A318" s="15" t="s">
        <v>889</v>
      </c>
      <c r="B318" s="6">
        <v>11.435</v>
      </c>
      <c r="C318" s="15" t="s">
        <v>791</v>
      </c>
      <c r="D318" s="15" t="s">
        <v>211</v>
      </c>
      <c r="E318" s="15" t="s">
        <v>778</v>
      </c>
      <c r="F318" s="15" t="s">
        <v>890</v>
      </c>
    </row>
    <row r="319" spans="1:6" x14ac:dyDescent="0.2">
      <c r="A319" s="15" t="s">
        <v>891</v>
      </c>
      <c r="B319" s="6">
        <v>11.436</v>
      </c>
      <c r="C319" s="15" t="s">
        <v>791</v>
      </c>
      <c r="D319" s="15" t="s">
        <v>211</v>
      </c>
      <c r="E319" s="15" t="s">
        <v>778</v>
      </c>
      <c r="F319" s="15" t="s">
        <v>892</v>
      </c>
    </row>
    <row r="320" spans="1:6" x14ac:dyDescent="0.2">
      <c r="A320" s="15" t="s">
        <v>893</v>
      </c>
      <c r="B320" s="6">
        <v>11.436999999999999</v>
      </c>
      <c r="C320" s="15" t="s">
        <v>791</v>
      </c>
      <c r="D320" s="15" t="s">
        <v>211</v>
      </c>
      <c r="E320" s="15" t="s">
        <v>778</v>
      </c>
      <c r="F320" s="15" t="s">
        <v>894</v>
      </c>
    </row>
    <row r="321" spans="1:6" x14ac:dyDescent="0.2">
      <c r="A321" s="15" t="s">
        <v>895</v>
      </c>
      <c r="B321" s="6">
        <v>11.438000000000001</v>
      </c>
      <c r="C321" s="15" t="s">
        <v>791</v>
      </c>
      <c r="D321" s="15" t="s">
        <v>211</v>
      </c>
      <c r="E321" s="15" t="s">
        <v>778</v>
      </c>
      <c r="F321" s="15" t="s">
        <v>896</v>
      </c>
    </row>
    <row r="322" spans="1:6" x14ac:dyDescent="0.2">
      <c r="A322" s="15" t="s">
        <v>897</v>
      </c>
      <c r="B322" s="6">
        <v>11.439</v>
      </c>
      <c r="C322" s="15" t="s">
        <v>791</v>
      </c>
      <c r="D322" s="15" t="s">
        <v>211</v>
      </c>
      <c r="E322" s="15" t="s">
        <v>778</v>
      </c>
      <c r="F322" s="15" t="s">
        <v>898</v>
      </c>
    </row>
    <row r="323" spans="1:6" x14ac:dyDescent="0.2">
      <c r="A323" s="15" t="s">
        <v>899</v>
      </c>
      <c r="B323" s="6">
        <v>11.44</v>
      </c>
      <c r="C323" s="15" t="s">
        <v>791</v>
      </c>
      <c r="D323" s="15" t="s">
        <v>211</v>
      </c>
      <c r="E323" s="15" t="s">
        <v>778</v>
      </c>
      <c r="F323" s="15" t="s">
        <v>900</v>
      </c>
    </row>
    <row r="324" spans="1:6" x14ac:dyDescent="0.2">
      <c r="A324" s="15" t="s">
        <v>901</v>
      </c>
      <c r="B324" s="6">
        <v>11.441000000000001</v>
      </c>
      <c r="C324" s="15" t="s">
        <v>791</v>
      </c>
      <c r="D324" s="15" t="s">
        <v>211</v>
      </c>
      <c r="E324" s="15" t="s">
        <v>778</v>
      </c>
      <c r="F324" s="15" t="s">
        <v>902</v>
      </c>
    </row>
    <row r="325" spans="1:6" x14ac:dyDescent="0.2">
      <c r="A325" s="15" t="s">
        <v>903</v>
      </c>
      <c r="B325" s="6">
        <v>11.451000000000001</v>
      </c>
      <c r="C325" s="15" t="s">
        <v>791</v>
      </c>
      <c r="D325" s="15" t="s">
        <v>904</v>
      </c>
      <c r="E325" s="15" t="s">
        <v>778</v>
      </c>
      <c r="F325" s="15" t="s">
        <v>905</v>
      </c>
    </row>
    <row r="326" spans="1:6" x14ac:dyDescent="0.2">
      <c r="A326" s="15" t="s">
        <v>906</v>
      </c>
      <c r="B326" s="6">
        <v>11.452</v>
      </c>
      <c r="C326" s="15" t="s">
        <v>791</v>
      </c>
      <c r="D326" s="15" t="s">
        <v>256</v>
      </c>
      <c r="E326" s="15" t="s">
        <v>778</v>
      </c>
      <c r="F326" s="15" t="s">
        <v>907</v>
      </c>
    </row>
    <row r="327" spans="1:6" x14ac:dyDescent="0.2">
      <c r="A327" s="15" t="s">
        <v>908</v>
      </c>
      <c r="B327" s="6">
        <v>11.454000000000001</v>
      </c>
      <c r="C327" s="15" t="s">
        <v>791</v>
      </c>
      <c r="D327" s="15" t="s">
        <v>256</v>
      </c>
      <c r="E327" s="15" t="s">
        <v>778</v>
      </c>
      <c r="F327" s="15" t="s">
        <v>909</v>
      </c>
    </row>
    <row r="328" spans="1:6" x14ac:dyDescent="0.2">
      <c r="A328" s="15" t="s">
        <v>910</v>
      </c>
      <c r="B328" s="6">
        <v>11.455</v>
      </c>
      <c r="C328" s="15" t="s">
        <v>791</v>
      </c>
      <c r="D328" s="15" t="s">
        <v>256</v>
      </c>
      <c r="E328" s="15" t="s">
        <v>778</v>
      </c>
      <c r="F328" s="15" t="s">
        <v>911</v>
      </c>
    </row>
    <row r="329" spans="1:6" x14ac:dyDescent="0.2">
      <c r="A329" s="15" t="s">
        <v>912</v>
      </c>
      <c r="B329" s="6">
        <v>11.457000000000001</v>
      </c>
      <c r="C329" s="15" t="s">
        <v>791</v>
      </c>
      <c r="D329" s="15" t="s">
        <v>133</v>
      </c>
      <c r="E329" s="15" t="s">
        <v>778</v>
      </c>
      <c r="F329" s="15" t="s">
        <v>913</v>
      </c>
    </row>
    <row r="330" spans="1:6" x14ac:dyDescent="0.2">
      <c r="A330" s="15" t="s">
        <v>914</v>
      </c>
      <c r="B330" s="6">
        <v>11.459</v>
      </c>
      <c r="C330" s="15" t="s">
        <v>791</v>
      </c>
      <c r="D330" s="15" t="s">
        <v>133</v>
      </c>
      <c r="E330" s="15" t="s">
        <v>778</v>
      </c>
      <c r="F330" s="15" t="s">
        <v>915</v>
      </c>
    </row>
    <row r="331" spans="1:6" x14ac:dyDescent="0.2">
      <c r="A331" s="15" t="s">
        <v>916</v>
      </c>
      <c r="B331" s="6">
        <v>11.46</v>
      </c>
      <c r="C331" s="15" t="s">
        <v>791</v>
      </c>
      <c r="D331" s="15" t="s">
        <v>133</v>
      </c>
      <c r="E331" s="15" t="s">
        <v>778</v>
      </c>
      <c r="F331" s="15" t="s">
        <v>917</v>
      </c>
    </row>
    <row r="332" spans="1:6" x14ac:dyDescent="0.2">
      <c r="A332" s="15" t="s">
        <v>918</v>
      </c>
      <c r="B332" s="6">
        <v>11.462</v>
      </c>
      <c r="C332" s="15" t="s">
        <v>791</v>
      </c>
      <c r="D332" s="15" t="s">
        <v>259</v>
      </c>
      <c r="E332" s="15" t="s">
        <v>778</v>
      </c>
      <c r="F332" s="15" t="s">
        <v>919</v>
      </c>
    </row>
    <row r="333" spans="1:6" x14ac:dyDescent="0.2">
      <c r="A333" s="15" t="s">
        <v>920</v>
      </c>
      <c r="B333" s="6">
        <v>11.462999999999999</v>
      </c>
      <c r="C333" s="15" t="s">
        <v>791</v>
      </c>
      <c r="D333" s="15" t="s">
        <v>256</v>
      </c>
      <c r="E333" s="15" t="s">
        <v>778</v>
      </c>
      <c r="F333" s="15" t="s">
        <v>921</v>
      </c>
    </row>
    <row r="334" spans="1:6" x14ac:dyDescent="0.2">
      <c r="A334" s="15" t="s">
        <v>922</v>
      </c>
      <c r="B334" s="6">
        <v>11.467000000000001</v>
      </c>
      <c r="C334" s="15" t="s">
        <v>791</v>
      </c>
      <c r="D334" s="15" t="s">
        <v>256</v>
      </c>
      <c r="E334" s="15" t="s">
        <v>778</v>
      </c>
      <c r="F334" s="15" t="s">
        <v>923</v>
      </c>
    </row>
    <row r="335" spans="1:6" x14ac:dyDescent="0.2">
      <c r="A335" s="15" t="s">
        <v>924</v>
      </c>
      <c r="B335" s="6">
        <v>11.468</v>
      </c>
      <c r="C335" s="15" t="s">
        <v>791</v>
      </c>
      <c r="D335" s="15" t="s">
        <v>256</v>
      </c>
      <c r="E335" s="15" t="s">
        <v>778</v>
      </c>
      <c r="F335" s="15" t="s">
        <v>925</v>
      </c>
    </row>
    <row r="336" spans="1:6" x14ac:dyDescent="0.2">
      <c r="A336" s="15" t="s">
        <v>926</v>
      </c>
      <c r="B336" s="6">
        <v>11.468999999999999</v>
      </c>
      <c r="C336" s="15" t="s">
        <v>791</v>
      </c>
      <c r="D336" s="15" t="s">
        <v>256</v>
      </c>
      <c r="E336" s="15" t="s">
        <v>778</v>
      </c>
      <c r="F336" s="15" t="s">
        <v>927</v>
      </c>
    </row>
    <row r="337" spans="1:6" x14ac:dyDescent="0.2">
      <c r="A337" s="15" t="s">
        <v>928</v>
      </c>
      <c r="B337" s="6">
        <v>11.472</v>
      </c>
      <c r="C337" s="15" t="s">
        <v>791</v>
      </c>
      <c r="D337" s="15" t="s">
        <v>259</v>
      </c>
      <c r="E337" s="15" t="s">
        <v>778</v>
      </c>
      <c r="F337" s="15" t="s">
        <v>929</v>
      </c>
    </row>
    <row r="338" spans="1:6" x14ac:dyDescent="0.2">
      <c r="A338" s="15" t="s">
        <v>930</v>
      </c>
      <c r="B338" s="6">
        <v>11.473000000000001</v>
      </c>
      <c r="C338" s="15" t="s">
        <v>791</v>
      </c>
      <c r="D338" s="15" t="s">
        <v>839</v>
      </c>
      <c r="E338" s="15" t="s">
        <v>778</v>
      </c>
      <c r="F338" s="15" t="s">
        <v>931</v>
      </c>
    </row>
    <row r="339" spans="1:6" x14ac:dyDescent="0.2">
      <c r="A339" s="15" t="s">
        <v>932</v>
      </c>
      <c r="B339" s="6">
        <v>11.474</v>
      </c>
      <c r="C339" s="15" t="s">
        <v>791</v>
      </c>
      <c r="D339" s="15" t="s">
        <v>839</v>
      </c>
      <c r="E339" s="15" t="s">
        <v>778</v>
      </c>
      <c r="F339" s="15" t="s">
        <v>933</v>
      </c>
    </row>
    <row r="340" spans="1:6" x14ac:dyDescent="0.2">
      <c r="A340" s="15" t="s">
        <v>934</v>
      </c>
      <c r="B340" s="6">
        <v>11.478</v>
      </c>
      <c r="C340" s="15" t="s">
        <v>791</v>
      </c>
      <c r="D340" s="15" t="s">
        <v>935</v>
      </c>
      <c r="E340" s="15" t="s">
        <v>778</v>
      </c>
      <c r="F340" s="15" t="s">
        <v>936</v>
      </c>
    </row>
    <row r="341" spans="1:6" x14ac:dyDescent="0.2">
      <c r="A341" s="15" t="s">
        <v>937</v>
      </c>
      <c r="B341" s="6">
        <v>11.481</v>
      </c>
      <c r="C341" s="15" t="s">
        <v>791</v>
      </c>
      <c r="D341" s="15" t="s">
        <v>277</v>
      </c>
      <c r="E341" s="15" t="s">
        <v>778</v>
      </c>
      <c r="F341" s="15" t="s">
        <v>938</v>
      </c>
    </row>
    <row r="342" spans="1:6" x14ac:dyDescent="0.2">
      <c r="A342" s="15" t="s">
        <v>939</v>
      </c>
      <c r="B342" s="6">
        <v>11.481999999999999</v>
      </c>
      <c r="C342" s="15" t="s">
        <v>791</v>
      </c>
      <c r="D342" s="15" t="s">
        <v>940</v>
      </c>
      <c r="E342" s="15" t="s">
        <v>778</v>
      </c>
      <c r="F342" s="15" t="s">
        <v>941</v>
      </c>
    </row>
    <row r="343" spans="1:6" x14ac:dyDescent="0.2">
      <c r="A343" s="15" t="s">
        <v>942</v>
      </c>
      <c r="B343" s="6">
        <v>11.483000000000001</v>
      </c>
      <c r="C343" s="15" t="s">
        <v>791</v>
      </c>
      <c r="D343" s="15" t="s">
        <v>943</v>
      </c>
      <c r="E343" s="15" t="s">
        <v>778</v>
      </c>
      <c r="F343" s="15" t="s">
        <v>944</v>
      </c>
    </row>
    <row r="344" spans="1:6" x14ac:dyDescent="0.2">
      <c r="A344" s="15" t="s">
        <v>945</v>
      </c>
      <c r="B344" s="6">
        <v>11.548999999999999</v>
      </c>
      <c r="C344" s="15" t="s">
        <v>808</v>
      </c>
      <c r="D344" s="15" t="s">
        <v>946</v>
      </c>
      <c r="E344" s="15" t="s">
        <v>778</v>
      </c>
      <c r="F344" s="15" t="s">
        <v>947</v>
      </c>
    </row>
    <row r="345" spans="1:6" x14ac:dyDescent="0.2">
      <c r="A345" s="15" t="s">
        <v>948</v>
      </c>
      <c r="B345" s="6">
        <v>11.55</v>
      </c>
      <c r="C345" s="15" t="s">
        <v>808</v>
      </c>
      <c r="D345" s="15" t="s">
        <v>949</v>
      </c>
      <c r="E345" s="15" t="s">
        <v>778</v>
      </c>
      <c r="F345" s="15" t="s">
        <v>950</v>
      </c>
    </row>
    <row r="346" spans="1:6" x14ac:dyDescent="0.2">
      <c r="A346" s="15" t="s">
        <v>951</v>
      </c>
      <c r="B346" s="6">
        <v>11.553000000000001</v>
      </c>
      <c r="C346" s="15" t="s">
        <v>808</v>
      </c>
      <c r="D346" s="15" t="s">
        <v>949</v>
      </c>
      <c r="E346" s="15" t="s">
        <v>778</v>
      </c>
      <c r="F346" s="15" t="s">
        <v>952</v>
      </c>
    </row>
    <row r="347" spans="1:6" x14ac:dyDescent="0.2">
      <c r="A347" s="15" t="s">
        <v>953</v>
      </c>
      <c r="B347" s="6">
        <v>11.557</v>
      </c>
      <c r="C347" s="15" t="s">
        <v>808</v>
      </c>
      <c r="D347" s="15" t="s">
        <v>954</v>
      </c>
      <c r="E347" s="15" t="s">
        <v>778</v>
      </c>
      <c r="F347" s="15" t="s">
        <v>955</v>
      </c>
    </row>
    <row r="348" spans="1:6" x14ac:dyDescent="0.2">
      <c r="A348" s="15" t="s">
        <v>956</v>
      </c>
      <c r="B348" s="6">
        <v>11.558</v>
      </c>
      <c r="C348" s="15" t="s">
        <v>808</v>
      </c>
      <c r="D348" s="15" t="s">
        <v>954</v>
      </c>
      <c r="E348" s="15" t="s">
        <v>778</v>
      </c>
      <c r="F348" s="15" t="s">
        <v>957</v>
      </c>
    </row>
    <row r="349" spans="1:6" x14ac:dyDescent="0.2">
      <c r="A349" s="15" t="s">
        <v>958</v>
      </c>
      <c r="B349" s="6">
        <v>11.601000000000001</v>
      </c>
      <c r="C349" s="15" t="s">
        <v>804</v>
      </c>
      <c r="D349" s="15" t="s">
        <v>123</v>
      </c>
      <c r="E349" s="15" t="s">
        <v>778</v>
      </c>
      <c r="F349" s="15" t="s">
        <v>959</v>
      </c>
    </row>
    <row r="350" spans="1:6" x14ac:dyDescent="0.2">
      <c r="A350" s="15" t="s">
        <v>960</v>
      </c>
      <c r="B350" s="6">
        <v>11.603</v>
      </c>
      <c r="C350" s="15" t="s">
        <v>804</v>
      </c>
      <c r="D350" s="15" t="s">
        <v>120</v>
      </c>
      <c r="E350" s="15" t="s">
        <v>778</v>
      </c>
      <c r="F350" s="15" t="s">
        <v>961</v>
      </c>
    </row>
    <row r="351" spans="1:6" x14ac:dyDescent="0.2">
      <c r="A351" s="15" t="s">
        <v>962</v>
      </c>
      <c r="B351" s="6">
        <v>11.603999999999999</v>
      </c>
      <c r="C351" s="15" t="s">
        <v>804</v>
      </c>
      <c r="D351" s="15" t="s">
        <v>120</v>
      </c>
      <c r="E351" s="15" t="s">
        <v>778</v>
      </c>
      <c r="F351" s="15" t="s">
        <v>963</v>
      </c>
    </row>
    <row r="352" spans="1:6" x14ac:dyDescent="0.2">
      <c r="A352" s="15" t="s">
        <v>964</v>
      </c>
      <c r="B352" s="6">
        <v>11.606</v>
      </c>
      <c r="C352" s="15" t="s">
        <v>804</v>
      </c>
      <c r="D352" s="15" t="s">
        <v>379</v>
      </c>
      <c r="E352" s="15" t="s">
        <v>778</v>
      </c>
      <c r="F352" s="15" t="s">
        <v>965</v>
      </c>
    </row>
    <row r="353" spans="1:6" x14ac:dyDescent="0.2">
      <c r="A353" s="15" t="s">
        <v>966</v>
      </c>
      <c r="B353" s="6">
        <v>11.609</v>
      </c>
      <c r="C353" s="15" t="s">
        <v>804</v>
      </c>
      <c r="D353" s="15" t="s">
        <v>477</v>
      </c>
      <c r="E353" s="15" t="s">
        <v>778</v>
      </c>
      <c r="F353" s="15" t="s">
        <v>967</v>
      </c>
    </row>
    <row r="354" spans="1:6" x14ac:dyDescent="0.2">
      <c r="A354" s="15" t="s">
        <v>968</v>
      </c>
      <c r="B354" s="6">
        <v>11.61</v>
      </c>
      <c r="C354" s="15" t="s">
        <v>804</v>
      </c>
      <c r="D354" s="15" t="s">
        <v>111</v>
      </c>
      <c r="E354" s="15" t="s">
        <v>778</v>
      </c>
      <c r="F354" s="15" t="s">
        <v>969</v>
      </c>
    </row>
    <row r="355" spans="1:6" x14ac:dyDescent="0.2">
      <c r="A355" s="15" t="s">
        <v>970</v>
      </c>
      <c r="B355" s="6">
        <v>11.611000000000001</v>
      </c>
      <c r="C355" s="15" t="s">
        <v>804</v>
      </c>
      <c r="D355" s="15" t="s">
        <v>133</v>
      </c>
      <c r="E355" s="15" t="s">
        <v>778</v>
      </c>
      <c r="F355" s="15" t="s">
        <v>971</v>
      </c>
    </row>
    <row r="356" spans="1:6" x14ac:dyDescent="0.2">
      <c r="A356" s="15" t="s">
        <v>972</v>
      </c>
      <c r="B356" s="6">
        <v>11.612</v>
      </c>
      <c r="C356" s="15" t="s">
        <v>804</v>
      </c>
      <c r="D356" s="15" t="s">
        <v>949</v>
      </c>
      <c r="E356" s="15" t="s">
        <v>778</v>
      </c>
      <c r="F356" s="15" t="s">
        <v>973</v>
      </c>
    </row>
    <row r="357" spans="1:6" x14ac:dyDescent="0.2">
      <c r="A357" s="15" t="s">
        <v>974</v>
      </c>
      <c r="B357" s="6">
        <v>11.616</v>
      </c>
      <c r="C357" s="15" t="s">
        <v>804</v>
      </c>
      <c r="D357" s="15" t="s">
        <v>217</v>
      </c>
      <c r="E357" s="15" t="s">
        <v>778</v>
      </c>
      <c r="F357" s="15" t="s">
        <v>975</v>
      </c>
    </row>
    <row r="358" spans="1:6" x14ac:dyDescent="0.2">
      <c r="A358" s="15" t="s">
        <v>976</v>
      </c>
      <c r="B358" s="6">
        <v>11.619</v>
      </c>
      <c r="C358" s="15" t="s">
        <v>804</v>
      </c>
      <c r="D358" s="15" t="s">
        <v>977</v>
      </c>
      <c r="E358" s="15" t="s">
        <v>778</v>
      </c>
      <c r="F358" s="15" t="s">
        <v>978</v>
      </c>
    </row>
    <row r="359" spans="1:6" x14ac:dyDescent="0.2">
      <c r="A359" s="15" t="s">
        <v>979</v>
      </c>
      <c r="B359" s="6">
        <v>11.62</v>
      </c>
      <c r="C359" s="15" t="s">
        <v>804</v>
      </c>
      <c r="D359" s="15" t="s">
        <v>523</v>
      </c>
      <c r="E359" s="15" t="s">
        <v>778</v>
      </c>
      <c r="F359" s="15" t="s">
        <v>980</v>
      </c>
    </row>
    <row r="360" spans="1:6" x14ac:dyDescent="0.2">
      <c r="A360" s="15" t="s">
        <v>981</v>
      </c>
      <c r="B360" s="6">
        <v>11.801</v>
      </c>
      <c r="C360" s="15" t="s">
        <v>982</v>
      </c>
      <c r="D360" s="15" t="s">
        <v>111</v>
      </c>
      <c r="E360" s="15" t="s">
        <v>778</v>
      </c>
      <c r="F360" s="15" t="s">
        <v>983</v>
      </c>
    </row>
    <row r="361" spans="1:6" x14ac:dyDescent="0.2">
      <c r="A361" s="15" t="s">
        <v>984</v>
      </c>
      <c r="B361" s="6">
        <v>11.802</v>
      </c>
      <c r="C361" s="15" t="s">
        <v>985</v>
      </c>
      <c r="D361" s="15" t="s">
        <v>986</v>
      </c>
      <c r="E361" s="15" t="s">
        <v>778</v>
      </c>
      <c r="F361" s="15" t="s">
        <v>987</v>
      </c>
    </row>
    <row r="362" spans="1:6" x14ac:dyDescent="0.2">
      <c r="A362" s="15" t="s">
        <v>988</v>
      </c>
      <c r="B362" s="6">
        <v>11.804</v>
      </c>
      <c r="C362" s="15" t="s">
        <v>982</v>
      </c>
      <c r="D362" s="15" t="s">
        <v>989</v>
      </c>
      <c r="E362" s="15" t="s">
        <v>778</v>
      </c>
      <c r="F362" s="15" t="s">
        <v>990</v>
      </c>
    </row>
    <row r="363" spans="1:6" x14ac:dyDescent="0.2">
      <c r="A363" s="15" t="s">
        <v>991</v>
      </c>
      <c r="B363" s="6">
        <v>11.805</v>
      </c>
      <c r="C363" s="15" t="s">
        <v>982</v>
      </c>
      <c r="D363" s="15" t="s">
        <v>992</v>
      </c>
      <c r="E363" s="15" t="s">
        <v>778</v>
      </c>
      <c r="F363" s="15" t="s">
        <v>993</v>
      </c>
    </row>
    <row r="364" spans="1:6" x14ac:dyDescent="0.2">
      <c r="A364" s="15" t="s">
        <v>994</v>
      </c>
      <c r="B364" s="6">
        <v>11.9</v>
      </c>
      <c r="C364" s="15" t="s">
        <v>995</v>
      </c>
      <c r="D364" s="15" t="s">
        <v>120</v>
      </c>
      <c r="E364" s="15" t="s">
        <v>778</v>
      </c>
      <c r="F364" s="15" t="s">
        <v>996</v>
      </c>
    </row>
    <row r="365" spans="1:6" x14ac:dyDescent="0.2">
      <c r="A365" s="15" t="s">
        <v>997</v>
      </c>
      <c r="B365" s="6">
        <v>11.999000000000001</v>
      </c>
      <c r="C365" s="15" t="s">
        <v>791</v>
      </c>
      <c r="D365" s="15" t="s">
        <v>998</v>
      </c>
      <c r="E365" s="15" t="s">
        <v>778</v>
      </c>
      <c r="F365" s="15" t="s">
        <v>999</v>
      </c>
    </row>
    <row r="366" spans="1:6" x14ac:dyDescent="0.2">
      <c r="A366" s="15" t="s">
        <v>1000</v>
      </c>
      <c r="B366" s="6">
        <v>12.002000000000001</v>
      </c>
      <c r="C366" s="15" t="s">
        <v>1001</v>
      </c>
      <c r="D366" s="15" t="s">
        <v>248</v>
      </c>
      <c r="E366" s="15" t="s">
        <v>1002</v>
      </c>
      <c r="F366" s="15" t="s">
        <v>1003</v>
      </c>
    </row>
    <row r="367" spans="1:6" x14ac:dyDescent="0.2">
      <c r="A367" s="15" t="s">
        <v>1004</v>
      </c>
      <c r="B367" s="6">
        <v>12.01</v>
      </c>
      <c r="C367" s="15" t="s">
        <v>1005</v>
      </c>
      <c r="D367" s="15" t="s">
        <v>1006</v>
      </c>
      <c r="E367" s="15" t="s">
        <v>1002</v>
      </c>
      <c r="F367" s="15" t="s">
        <v>1007</v>
      </c>
    </row>
    <row r="368" spans="1:6" x14ac:dyDescent="0.2">
      <c r="A368" s="15" t="s">
        <v>1008</v>
      </c>
      <c r="B368" s="6">
        <v>12.1</v>
      </c>
      <c r="C368" s="15" t="s">
        <v>1005</v>
      </c>
      <c r="D368" s="15" t="s">
        <v>379</v>
      </c>
      <c r="E368" s="15" t="s">
        <v>1002</v>
      </c>
      <c r="F368" s="15" t="s">
        <v>1009</v>
      </c>
    </row>
    <row r="369" spans="1:6" x14ac:dyDescent="0.2">
      <c r="A369" s="15" t="s">
        <v>1010</v>
      </c>
      <c r="B369" s="6">
        <v>12.101000000000001</v>
      </c>
      <c r="C369" s="15" t="s">
        <v>1005</v>
      </c>
      <c r="D369" s="15" t="s">
        <v>379</v>
      </c>
      <c r="E369" s="15" t="s">
        <v>1002</v>
      </c>
      <c r="F369" s="15" t="s">
        <v>1011</v>
      </c>
    </row>
    <row r="370" spans="1:6" x14ac:dyDescent="0.2">
      <c r="A370" s="15" t="s">
        <v>1012</v>
      </c>
      <c r="B370" s="6">
        <v>12.102</v>
      </c>
      <c r="C370" s="15" t="s">
        <v>1005</v>
      </c>
      <c r="D370" s="15" t="s">
        <v>482</v>
      </c>
      <c r="E370" s="15" t="s">
        <v>1002</v>
      </c>
      <c r="F370" s="15" t="s">
        <v>1013</v>
      </c>
    </row>
    <row r="371" spans="1:6" x14ac:dyDescent="0.2">
      <c r="A371" s="15" t="s">
        <v>1014</v>
      </c>
      <c r="B371" s="6">
        <v>12.103</v>
      </c>
      <c r="C371" s="15" t="s">
        <v>1005</v>
      </c>
      <c r="D371" s="15" t="s">
        <v>103</v>
      </c>
      <c r="E371" s="15" t="s">
        <v>1002</v>
      </c>
      <c r="F371" s="15" t="s">
        <v>1015</v>
      </c>
    </row>
    <row r="372" spans="1:6" x14ac:dyDescent="0.2">
      <c r="A372" s="15" t="s">
        <v>1016</v>
      </c>
      <c r="B372" s="6">
        <v>12.103999999999999</v>
      </c>
      <c r="C372" s="15" t="s">
        <v>1005</v>
      </c>
      <c r="D372" s="15" t="s">
        <v>103</v>
      </c>
      <c r="E372" s="15" t="s">
        <v>1002</v>
      </c>
      <c r="F372" s="15" t="s">
        <v>1017</v>
      </c>
    </row>
    <row r="373" spans="1:6" x14ac:dyDescent="0.2">
      <c r="A373" s="15" t="s">
        <v>1018</v>
      </c>
      <c r="B373" s="6">
        <v>12.105</v>
      </c>
      <c r="C373" s="15" t="s">
        <v>1005</v>
      </c>
      <c r="D373" s="15" t="s">
        <v>123</v>
      </c>
      <c r="E373" s="15" t="s">
        <v>1002</v>
      </c>
      <c r="F373" s="15" t="s">
        <v>1019</v>
      </c>
    </row>
    <row r="374" spans="1:6" x14ac:dyDescent="0.2">
      <c r="A374" s="15" t="s">
        <v>1020</v>
      </c>
      <c r="B374" s="6">
        <v>12.106</v>
      </c>
      <c r="C374" s="15" t="s">
        <v>1005</v>
      </c>
      <c r="D374" s="15" t="s">
        <v>123</v>
      </c>
      <c r="E374" s="15" t="s">
        <v>1002</v>
      </c>
      <c r="F374" s="15" t="s">
        <v>1021</v>
      </c>
    </row>
    <row r="375" spans="1:6" x14ac:dyDescent="0.2">
      <c r="A375" s="15" t="s">
        <v>1022</v>
      </c>
      <c r="B375" s="6">
        <v>12.106999999999999</v>
      </c>
      <c r="C375" s="15" t="s">
        <v>1005</v>
      </c>
      <c r="D375" s="15" t="s">
        <v>379</v>
      </c>
      <c r="E375" s="15" t="s">
        <v>1002</v>
      </c>
      <c r="F375" s="15" t="s">
        <v>1023</v>
      </c>
    </row>
    <row r="376" spans="1:6" x14ac:dyDescent="0.2">
      <c r="A376" s="15" t="s">
        <v>1024</v>
      </c>
      <c r="B376" s="6">
        <v>12.108000000000001</v>
      </c>
      <c r="C376" s="15" t="s">
        <v>1005</v>
      </c>
      <c r="D376" s="15" t="s">
        <v>123</v>
      </c>
      <c r="E376" s="15" t="s">
        <v>1002</v>
      </c>
      <c r="F376" s="15" t="s">
        <v>1025</v>
      </c>
    </row>
    <row r="377" spans="1:6" x14ac:dyDescent="0.2">
      <c r="A377" s="15" t="s">
        <v>1026</v>
      </c>
      <c r="B377" s="6">
        <v>12.109</v>
      </c>
      <c r="C377" s="15" t="s">
        <v>1005</v>
      </c>
      <c r="D377" s="15" t="s">
        <v>123</v>
      </c>
      <c r="E377" s="15" t="s">
        <v>1002</v>
      </c>
      <c r="F377" s="15" t="s">
        <v>1027</v>
      </c>
    </row>
    <row r="378" spans="1:6" x14ac:dyDescent="0.2">
      <c r="A378" s="15" t="s">
        <v>1028</v>
      </c>
      <c r="B378" s="6">
        <v>12.11</v>
      </c>
      <c r="C378" s="15" t="s">
        <v>1005</v>
      </c>
      <c r="D378" s="15" t="s">
        <v>851</v>
      </c>
      <c r="E378" s="15" t="s">
        <v>1002</v>
      </c>
      <c r="F378" s="15" t="s">
        <v>1029</v>
      </c>
    </row>
    <row r="379" spans="1:6" x14ac:dyDescent="0.2">
      <c r="A379" s="15" t="s">
        <v>1030</v>
      </c>
      <c r="B379" s="6">
        <v>12.111000000000001</v>
      </c>
      <c r="C379" s="15" t="s">
        <v>1005</v>
      </c>
      <c r="D379" s="15" t="s">
        <v>477</v>
      </c>
      <c r="E379" s="15" t="s">
        <v>1002</v>
      </c>
      <c r="F379" s="15" t="s">
        <v>1031</v>
      </c>
    </row>
    <row r="380" spans="1:6" x14ac:dyDescent="0.2">
      <c r="A380" s="15" t="s">
        <v>1032</v>
      </c>
      <c r="B380" s="6">
        <v>12.112</v>
      </c>
      <c r="C380" s="15" t="s">
        <v>1005</v>
      </c>
      <c r="D380" s="15" t="s">
        <v>111</v>
      </c>
      <c r="E380" s="15" t="s">
        <v>1002</v>
      </c>
      <c r="F380" s="15" t="s">
        <v>1033</v>
      </c>
    </row>
    <row r="381" spans="1:6" x14ac:dyDescent="0.2">
      <c r="A381" s="15" t="s">
        <v>1034</v>
      </c>
      <c r="B381" s="6">
        <v>12.113</v>
      </c>
      <c r="C381" s="15" t="s">
        <v>1005</v>
      </c>
      <c r="D381" s="15" t="s">
        <v>211</v>
      </c>
      <c r="E381" s="15" t="s">
        <v>1002</v>
      </c>
      <c r="F381" s="15" t="s">
        <v>1035</v>
      </c>
    </row>
    <row r="382" spans="1:6" x14ac:dyDescent="0.2">
      <c r="A382" s="15" t="s">
        <v>1036</v>
      </c>
      <c r="B382" s="6">
        <v>12.114000000000001</v>
      </c>
      <c r="C382" s="15" t="s">
        <v>1005</v>
      </c>
      <c r="D382" s="15" t="s">
        <v>259</v>
      </c>
      <c r="E382" s="15" t="s">
        <v>1002</v>
      </c>
      <c r="F382" s="15" t="s">
        <v>1037</v>
      </c>
    </row>
    <row r="383" spans="1:6" x14ac:dyDescent="0.2">
      <c r="A383" s="15" t="s">
        <v>1038</v>
      </c>
      <c r="B383" s="6">
        <v>12.116</v>
      </c>
      <c r="C383" s="15" t="s">
        <v>1005</v>
      </c>
      <c r="D383" s="15" t="s">
        <v>555</v>
      </c>
      <c r="E383" s="15" t="s">
        <v>1002</v>
      </c>
      <c r="F383" s="15" t="s">
        <v>1039</v>
      </c>
    </row>
    <row r="384" spans="1:6" x14ac:dyDescent="0.2">
      <c r="A384" s="15" t="s">
        <v>1040</v>
      </c>
      <c r="B384" s="6">
        <v>12.117000000000001</v>
      </c>
      <c r="C384" s="15" t="s">
        <v>1005</v>
      </c>
      <c r="D384" s="15" t="s">
        <v>1041</v>
      </c>
      <c r="E384" s="15" t="s">
        <v>1002</v>
      </c>
      <c r="F384" s="15" t="s">
        <v>1042</v>
      </c>
    </row>
    <row r="385" spans="1:6" x14ac:dyDescent="0.2">
      <c r="A385" s="15" t="s">
        <v>1043</v>
      </c>
      <c r="B385" s="6">
        <v>12.118</v>
      </c>
      <c r="C385" s="15" t="s">
        <v>1005</v>
      </c>
      <c r="D385" s="15" t="s">
        <v>1041</v>
      </c>
      <c r="E385" s="15" t="s">
        <v>1002</v>
      </c>
      <c r="F385" s="15" t="s">
        <v>1044</v>
      </c>
    </row>
    <row r="386" spans="1:6" x14ac:dyDescent="0.2">
      <c r="A386" s="15" t="s">
        <v>1045</v>
      </c>
      <c r="B386" s="6">
        <v>12.119</v>
      </c>
      <c r="C386" s="15" t="s">
        <v>1005</v>
      </c>
      <c r="D386" s="15" t="s">
        <v>1041</v>
      </c>
      <c r="E386" s="15" t="s">
        <v>1002</v>
      </c>
      <c r="F386" s="15" t="s">
        <v>1046</v>
      </c>
    </row>
    <row r="387" spans="1:6" x14ac:dyDescent="0.2">
      <c r="A387" s="15" t="s">
        <v>1047</v>
      </c>
      <c r="B387" s="6">
        <v>12.12</v>
      </c>
      <c r="C387" s="15" t="s">
        <v>1005</v>
      </c>
      <c r="D387" s="15" t="s">
        <v>1041</v>
      </c>
      <c r="E387" s="15" t="s">
        <v>1002</v>
      </c>
      <c r="F387" s="15" t="s">
        <v>1048</v>
      </c>
    </row>
    <row r="388" spans="1:6" x14ac:dyDescent="0.2">
      <c r="A388" s="15" t="s">
        <v>1049</v>
      </c>
      <c r="B388" s="6">
        <v>12.121</v>
      </c>
      <c r="C388" s="15" t="s">
        <v>1005</v>
      </c>
      <c r="D388" s="15" t="s">
        <v>1050</v>
      </c>
      <c r="E388" s="15" t="s">
        <v>1002</v>
      </c>
      <c r="F388" s="15" t="s">
        <v>1051</v>
      </c>
    </row>
    <row r="389" spans="1:6" x14ac:dyDescent="0.2">
      <c r="A389" s="15" t="s">
        <v>1052</v>
      </c>
      <c r="B389" s="6">
        <v>12.122</v>
      </c>
      <c r="C389" s="15" t="s">
        <v>1005</v>
      </c>
      <c r="D389" s="15" t="s">
        <v>1050</v>
      </c>
      <c r="E389" s="15" t="s">
        <v>1002</v>
      </c>
      <c r="F389" s="15" t="s">
        <v>1053</v>
      </c>
    </row>
    <row r="390" spans="1:6" x14ac:dyDescent="0.2">
      <c r="A390" s="15" t="s">
        <v>1054</v>
      </c>
      <c r="B390" s="6">
        <v>12.122999999999999</v>
      </c>
      <c r="C390" s="15" t="s">
        <v>1005</v>
      </c>
      <c r="D390" s="15" t="s">
        <v>1050</v>
      </c>
      <c r="E390" s="15" t="s">
        <v>1002</v>
      </c>
      <c r="F390" s="15" t="s">
        <v>1055</v>
      </c>
    </row>
    <row r="391" spans="1:6" x14ac:dyDescent="0.2">
      <c r="A391" s="15" t="s">
        <v>1056</v>
      </c>
      <c r="B391" s="6">
        <v>12.124000000000001</v>
      </c>
      <c r="C391" s="15" t="s">
        <v>1005</v>
      </c>
      <c r="D391" s="15" t="s">
        <v>1057</v>
      </c>
      <c r="E391" s="15" t="s">
        <v>1002</v>
      </c>
      <c r="F391" s="15" t="s">
        <v>1058</v>
      </c>
    </row>
    <row r="392" spans="1:6" x14ac:dyDescent="0.2">
      <c r="A392" s="15" t="s">
        <v>1059</v>
      </c>
      <c r="B392" s="6">
        <v>12.125</v>
      </c>
      <c r="C392" s="15" t="s">
        <v>1005</v>
      </c>
      <c r="D392" s="15" t="s">
        <v>1060</v>
      </c>
      <c r="E392" s="15" t="s">
        <v>1002</v>
      </c>
      <c r="F392" s="15" t="s">
        <v>1061</v>
      </c>
    </row>
    <row r="393" spans="1:6" x14ac:dyDescent="0.2">
      <c r="A393" s="15" t="s">
        <v>1062</v>
      </c>
      <c r="B393" s="6">
        <v>12.125999999999999</v>
      </c>
      <c r="C393" s="15" t="s">
        <v>1005</v>
      </c>
      <c r="D393" s="15" t="s">
        <v>1060</v>
      </c>
      <c r="E393" s="15" t="s">
        <v>1002</v>
      </c>
      <c r="F393" s="15" t="s">
        <v>1063</v>
      </c>
    </row>
    <row r="394" spans="1:6" x14ac:dyDescent="0.2">
      <c r="A394" s="15" t="s">
        <v>1064</v>
      </c>
      <c r="B394" s="6">
        <v>12.127000000000001</v>
      </c>
      <c r="C394" s="15" t="s">
        <v>1005</v>
      </c>
      <c r="D394" s="15" t="s">
        <v>1060</v>
      </c>
      <c r="E394" s="15" t="s">
        <v>1002</v>
      </c>
      <c r="F394" s="15" t="s">
        <v>1065</v>
      </c>
    </row>
    <row r="395" spans="1:6" x14ac:dyDescent="0.2">
      <c r="A395" s="15" t="s">
        <v>1066</v>
      </c>
      <c r="B395" s="6">
        <v>12.128</v>
      </c>
      <c r="C395" s="15" t="s">
        <v>1005</v>
      </c>
      <c r="D395" s="15" t="s">
        <v>1060</v>
      </c>
      <c r="E395" s="15" t="s">
        <v>1002</v>
      </c>
      <c r="F395" s="15" t="s">
        <v>1067</v>
      </c>
    </row>
    <row r="396" spans="1:6" x14ac:dyDescent="0.2">
      <c r="A396" s="15" t="s">
        <v>1068</v>
      </c>
      <c r="B396" s="6">
        <v>12.129</v>
      </c>
      <c r="C396" s="15" t="s">
        <v>1005</v>
      </c>
      <c r="D396" s="15" t="s">
        <v>1069</v>
      </c>
      <c r="E396" s="15" t="s">
        <v>1002</v>
      </c>
      <c r="F396" s="15" t="s">
        <v>1070</v>
      </c>
    </row>
    <row r="397" spans="1:6" x14ac:dyDescent="0.2">
      <c r="A397" s="15" t="s">
        <v>1071</v>
      </c>
      <c r="B397" s="6">
        <v>12.13</v>
      </c>
      <c r="C397" s="15" t="s">
        <v>1005</v>
      </c>
      <c r="D397" s="15" t="s">
        <v>1072</v>
      </c>
      <c r="E397" s="15" t="s">
        <v>1002</v>
      </c>
      <c r="F397" s="15" t="s">
        <v>1073</v>
      </c>
    </row>
    <row r="398" spans="1:6" x14ac:dyDescent="0.2">
      <c r="A398" s="15" t="s">
        <v>1074</v>
      </c>
      <c r="B398" s="6">
        <v>12.217000000000001</v>
      </c>
      <c r="C398" s="15" t="s">
        <v>1075</v>
      </c>
      <c r="D398" s="15" t="s">
        <v>1076</v>
      </c>
      <c r="E398" s="15" t="s">
        <v>1002</v>
      </c>
      <c r="F398" s="15" t="s">
        <v>1077</v>
      </c>
    </row>
    <row r="399" spans="1:6" x14ac:dyDescent="0.2">
      <c r="A399" s="15" t="s">
        <v>1078</v>
      </c>
      <c r="B399" s="6">
        <v>12.218</v>
      </c>
      <c r="C399" s="15" t="s">
        <v>1075</v>
      </c>
      <c r="D399" s="15" t="s">
        <v>1079</v>
      </c>
      <c r="E399" s="15" t="s">
        <v>1002</v>
      </c>
      <c r="F399" s="15" t="s">
        <v>1080</v>
      </c>
    </row>
    <row r="400" spans="1:6" x14ac:dyDescent="0.2">
      <c r="A400" s="15" t="s">
        <v>1081</v>
      </c>
      <c r="B400" s="6">
        <v>12.218999999999999</v>
      </c>
      <c r="C400" s="15" t="s">
        <v>1075</v>
      </c>
      <c r="D400" s="15" t="s">
        <v>1082</v>
      </c>
      <c r="E400" s="15" t="s">
        <v>1002</v>
      </c>
      <c r="F400" s="15" t="s">
        <v>1083</v>
      </c>
    </row>
    <row r="401" spans="1:6" x14ac:dyDescent="0.2">
      <c r="A401" s="15" t="s">
        <v>1084</v>
      </c>
      <c r="B401" s="6">
        <v>12.225</v>
      </c>
      <c r="C401" s="15" t="s">
        <v>1085</v>
      </c>
      <c r="D401" s="15" t="s">
        <v>1086</v>
      </c>
      <c r="E401" s="15" t="s">
        <v>1002</v>
      </c>
      <c r="F401" s="15" t="s">
        <v>1087</v>
      </c>
    </row>
    <row r="402" spans="1:6" x14ac:dyDescent="0.2">
      <c r="A402" s="15" t="s">
        <v>1088</v>
      </c>
      <c r="B402" s="6">
        <v>12.3</v>
      </c>
      <c r="C402" s="15" t="s">
        <v>1089</v>
      </c>
      <c r="D402" s="15" t="s">
        <v>379</v>
      </c>
      <c r="E402" s="15" t="s">
        <v>1002</v>
      </c>
      <c r="F402" s="15" t="s">
        <v>1090</v>
      </c>
    </row>
    <row r="403" spans="1:6" x14ac:dyDescent="0.2">
      <c r="A403" s="15" t="s">
        <v>1091</v>
      </c>
      <c r="B403" s="6">
        <v>12.33</v>
      </c>
      <c r="C403" s="15" t="s">
        <v>1089</v>
      </c>
      <c r="D403" s="15" t="s">
        <v>1092</v>
      </c>
      <c r="E403" s="15" t="s">
        <v>1002</v>
      </c>
      <c r="F403" s="15" t="s">
        <v>1093</v>
      </c>
    </row>
    <row r="404" spans="1:6" x14ac:dyDescent="0.2">
      <c r="A404" s="15" t="s">
        <v>1094</v>
      </c>
      <c r="B404" s="6">
        <v>12.335000000000001</v>
      </c>
      <c r="C404" s="15" t="s">
        <v>1095</v>
      </c>
      <c r="D404" s="15" t="s">
        <v>1096</v>
      </c>
      <c r="E404" s="15" t="s">
        <v>1002</v>
      </c>
      <c r="F404" s="15" t="s">
        <v>1097</v>
      </c>
    </row>
    <row r="405" spans="1:6" x14ac:dyDescent="0.2">
      <c r="A405" s="15" t="s">
        <v>1098</v>
      </c>
      <c r="B405" s="6">
        <v>12.34</v>
      </c>
      <c r="C405" s="15" t="s">
        <v>1099</v>
      </c>
      <c r="D405" s="15" t="s">
        <v>1100</v>
      </c>
      <c r="E405" s="15" t="s">
        <v>1002</v>
      </c>
      <c r="F405" s="15" t="s">
        <v>1101</v>
      </c>
    </row>
    <row r="406" spans="1:6" x14ac:dyDescent="0.2">
      <c r="A406" s="15" t="s">
        <v>1102</v>
      </c>
      <c r="B406" s="6">
        <v>12.35</v>
      </c>
      <c r="C406" s="15" t="s">
        <v>1089</v>
      </c>
      <c r="D406" s="15" t="s">
        <v>214</v>
      </c>
      <c r="E406" s="15" t="s">
        <v>1002</v>
      </c>
      <c r="F406" s="15" t="s">
        <v>1103</v>
      </c>
    </row>
    <row r="407" spans="1:6" x14ac:dyDescent="0.2">
      <c r="A407" s="15" t="s">
        <v>1104</v>
      </c>
      <c r="B407" s="6">
        <v>12.351000000000001</v>
      </c>
      <c r="C407" s="15" t="s">
        <v>1105</v>
      </c>
      <c r="D407" s="15" t="s">
        <v>403</v>
      </c>
      <c r="E407" s="15" t="s">
        <v>1002</v>
      </c>
      <c r="F407" s="15" t="s">
        <v>1106</v>
      </c>
    </row>
    <row r="408" spans="1:6" x14ac:dyDescent="0.2">
      <c r="A408" s="15" t="s">
        <v>1107</v>
      </c>
      <c r="B408" s="6">
        <v>12.352</v>
      </c>
      <c r="C408" s="15" t="s">
        <v>1105</v>
      </c>
      <c r="D408" s="15" t="s">
        <v>403</v>
      </c>
      <c r="E408" s="15" t="s">
        <v>1002</v>
      </c>
      <c r="F408" s="15" t="s">
        <v>1108</v>
      </c>
    </row>
    <row r="409" spans="1:6" x14ac:dyDescent="0.2">
      <c r="A409" s="15" t="s">
        <v>1109</v>
      </c>
      <c r="B409" s="6">
        <v>12.355</v>
      </c>
      <c r="C409" s="15" t="s">
        <v>1105</v>
      </c>
      <c r="D409" s="15" t="s">
        <v>1110</v>
      </c>
      <c r="E409" s="15" t="s">
        <v>1002</v>
      </c>
      <c r="F409" s="15" t="s">
        <v>1111</v>
      </c>
    </row>
    <row r="410" spans="1:6" x14ac:dyDescent="0.2">
      <c r="A410" s="15" t="s">
        <v>1112</v>
      </c>
      <c r="B410" s="6">
        <v>12.356999999999999</v>
      </c>
      <c r="C410" s="15" t="s">
        <v>1105</v>
      </c>
      <c r="D410" s="15" t="s">
        <v>664</v>
      </c>
      <c r="E410" s="15" t="s">
        <v>1002</v>
      </c>
      <c r="F410" s="15" t="s">
        <v>1113</v>
      </c>
    </row>
    <row r="411" spans="1:6" x14ac:dyDescent="0.2">
      <c r="A411" s="15" t="s">
        <v>1114</v>
      </c>
      <c r="B411" s="6">
        <v>12.36</v>
      </c>
      <c r="C411" s="15" t="s">
        <v>1105</v>
      </c>
      <c r="D411" s="15" t="s">
        <v>403</v>
      </c>
      <c r="E411" s="15" t="s">
        <v>1002</v>
      </c>
      <c r="F411" s="15" t="s">
        <v>1115</v>
      </c>
    </row>
    <row r="412" spans="1:6" x14ac:dyDescent="0.2">
      <c r="A412" s="15" t="s">
        <v>1116</v>
      </c>
      <c r="B412" s="6">
        <v>12.369</v>
      </c>
      <c r="C412" s="15" t="s">
        <v>1117</v>
      </c>
      <c r="D412" s="15" t="s">
        <v>1118</v>
      </c>
      <c r="E412" s="15" t="s">
        <v>1002</v>
      </c>
      <c r="F412" s="15" t="s">
        <v>1119</v>
      </c>
    </row>
    <row r="413" spans="1:6" x14ac:dyDescent="0.2">
      <c r="A413" s="15" t="s">
        <v>1120</v>
      </c>
      <c r="B413" s="6">
        <v>12.4</v>
      </c>
      <c r="C413" s="15" t="s">
        <v>1121</v>
      </c>
      <c r="D413" s="15" t="s">
        <v>379</v>
      </c>
      <c r="E413" s="15" t="s">
        <v>1002</v>
      </c>
      <c r="F413" s="15" t="s">
        <v>1122</v>
      </c>
    </row>
    <row r="414" spans="1:6" x14ac:dyDescent="0.2">
      <c r="A414" s="15" t="s">
        <v>1123</v>
      </c>
      <c r="B414" s="6">
        <v>12.401</v>
      </c>
      <c r="C414" s="15" t="s">
        <v>1121</v>
      </c>
      <c r="D414" s="15" t="s">
        <v>1124</v>
      </c>
      <c r="E414" s="15" t="s">
        <v>1002</v>
      </c>
      <c r="F414" s="15" t="s">
        <v>1125</v>
      </c>
    </row>
    <row r="415" spans="1:6" x14ac:dyDescent="0.2">
      <c r="A415" s="15" t="s">
        <v>1126</v>
      </c>
      <c r="B415" s="6">
        <v>12.404</v>
      </c>
      <c r="C415" s="15" t="s">
        <v>1121</v>
      </c>
      <c r="D415" s="15" t="s">
        <v>277</v>
      </c>
      <c r="E415" s="15" t="s">
        <v>1002</v>
      </c>
      <c r="F415" s="15" t="s">
        <v>1127</v>
      </c>
    </row>
    <row r="416" spans="1:6" x14ac:dyDescent="0.2">
      <c r="A416" s="15" t="s">
        <v>1128</v>
      </c>
      <c r="B416" s="6">
        <v>12.42</v>
      </c>
      <c r="C416" s="15" t="s">
        <v>1129</v>
      </c>
      <c r="D416" s="15" t="s">
        <v>211</v>
      </c>
      <c r="E416" s="15" t="s">
        <v>1002</v>
      </c>
      <c r="F416" s="15" t="s">
        <v>1130</v>
      </c>
    </row>
    <row r="417" spans="1:6" x14ac:dyDescent="0.2">
      <c r="A417" s="15" t="s">
        <v>1131</v>
      </c>
      <c r="B417" s="6">
        <v>12.430999999999999</v>
      </c>
      <c r="C417" s="15" t="s">
        <v>1132</v>
      </c>
      <c r="D417" s="15" t="s">
        <v>133</v>
      </c>
      <c r="E417" s="15" t="s">
        <v>1002</v>
      </c>
      <c r="F417" s="15" t="s">
        <v>1133</v>
      </c>
    </row>
    <row r="418" spans="1:6" x14ac:dyDescent="0.2">
      <c r="A418" s="15" t="s">
        <v>1134</v>
      </c>
      <c r="B418" s="6">
        <v>12.44</v>
      </c>
      <c r="C418" s="15" t="s">
        <v>1135</v>
      </c>
      <c r="D418" s="15" t="s">
        <v>1136</v>
      </c>
      <c r="E418" s="15" t="s">
        <v>1002</v>
      </c>
      <c r="F418" s="15" t="s">
        <v>1137</v>
      </c>
    </row>
    <row r="419" spans="1:6" x14ac:dyDescent="0.2">
      <c r="A419" s="15" t="s">
        <v>1138</v>
      </c>
      <c r="B419" s="6">
        <v>12.55</v>
      </c>
      <c r="C419" s="15" t="s">
        <v>1105</v>
      </c>
      <c r="D419" s="15" t="s">
        <v>1124</v>
      </c>
      <c r="E419" s="15" t="s">
        <v>1002</v>
      </c>
      <c r="F419" s="15" t="s">
        <v>1139</v>
      </c>
    </row>
    <row r="420" spans="1:6" x14ac:dyDescent="0.2">
      <c r="A420" s="15" t="s">
        <v>1140</v>
      </c>
      <c r="B420" s="6">
        <v>12.551</v>
      </c>
      <c r="C420" s="15" t="s">
        <v>1141</v>
      </c>
      <c r="D420" s="15" t="s">
        <v>935</v>
      </c>
      <c r="E420" s="15" t="s">
        <v>1002</v>
      </c>
      <c r="F420" s="15" t="s">
        <v>1142</v>
      </c>
    </row>
    <row r="421" spans="1:6" x14ac:dyDescent="0.2">
      <c r="A421" s="15" t="s">
        <v>1143</v>
      </c>
      <c r="B421" s="6">
        <v>12.552</v>
      </c>
      <c r="C421" s="15" t="s">
        <v>1141</v>
      </c>
      <c r="D421" s="15" t="s">
        <v>935</v>
      </c>
      <c r="E421" s="15" t="s">
        <v>1002</v>
      </c>
      <c r="F421" s="15" t="s">
        <v>1144</v>
      </c>
    </row>
    <row r="422" spans="1:6" x14ac:dyDescent="0.2">
      <c r="A422" s="15" t="s">
        <v>1145</v>
      </c>
      <c r="B422" s="6">
        <v>12.553000000000001</v>
      </c>
      <c r="C422" s="15" t="s">
        <v>1141</v>
      </c>
      <c r="D422" s="15" t="s">
        <v>214</v>
      </c>
      <c r="E422" s="15" t="s">
        <v>1002</v>
      </c>
      <c r="F422" s="15" t="s">
        <v>1146</v>
      </c>
    </row>
    <row r="423" spans="1:6" x14ac:dyDescent="0.2">
      <c r="A423" s="15" t="s">
        <v>1147</v>
      </c>
      <c r="B423" s="6">
        <v>12.554</v>
      </c>
      <c r="C423" s="15" t="s">
        <v>1148</v>
      </c>
      <c r="D423" s="15" t="s">
        <v>214</v>
      </c>
      <c r="E423" s="15" t="s">
        <v>1002</v>
      </c>
      <c r="F423" s="15" t="s">
        <v>1149</v>
      </c>
    </row>
    <row r="424" spans="1:6" x14ac:dyDescent="0.2">
      <c r="A424" s="15" t="s">
        <v>1150</v>
      </c>
      <c r="B424" s="6">
        <v>12.555</v>
      </c>
      <c r="C424" s="15" t="s">
        <v>1141</v>
      </c>
      <c r="D424" s="15" t="s">
        <v>214</v>
      </c>
      <c r="E424" s="15" t="s">
        <v>1002</v>
      </c>
      <c r="F424" s="15" t="s">
        <v>1151</v>
      </c>
    </row>
    <row r="425" spans="1:6" x14ac:dyDescent="0.2">
      <c r="A425" s="15" t="s">
        <v>1152</v>
      </c>
      <c r="B425" s="6">
        <v>12.555999999999999</v>
      </c>
      <c r="C425" s="15" t="s">
        <v>1141</v>
      </c>
      <c r="D425" s="15" t="s">
        <v>1153</v>
      </c>
      <c r="E425" s="15" t="s">
        <v>1002</v>
      </c>
      <c r="F425" s="15" t="s">
        <v>1154</v>
      </c>
    </row>
    <row r="426" spans="1:6" x14ac:dyDescent="0.2">
      <c r="A426" s="15" t="s">
        <v>1155</v>
      </c>
      <c r="B426" s="6">
        <v>12.557</v>
      </c>
      <c r="C426" s="15" t="s">
        <v>1141</v>
      </c>
      <c r="D426" s="15" t="s">
        <v>1156</v>
      </c>
      <c r="E426" s="15" t="s">
        <v>1002</v>
      </c>
      <c r="F426" s="15" t="s">
        <v>1157</v>
      </c>
    </row>
    <row r="427" spans="1:6" x14ac:dyDescent="0.2">
      <c r="A427" s="15" t="s">
        <v>1158</v>
      </c>
      <c r="B427" s="6">
        <v>12.558</v>
      </c>
      <c r="C427" s="15" t="s">
        <v>1105</v>
      </c>
      <c r="D427" s="15" t="s">
        <v>1159</v>
      </c>
      <c r="E427" s="15" t="s">
        <v>1002</v>
      </c>
      <c r="F427" s="15" t="s">
        <v>1160</v>
      </c>
    </row>
    <row r="428" spans="1:6" x14ac:dyDescent="0.2">
      <c r="A428" s="15" t="s">
        <v>1161</v>
      </c>
      <c r="B428" s="6">
        <v>12.56</v>
      </c>
      <c r="C428" s="15" t="s">
        <v>1105</v>
      </c>
      <c r="D428" s="15" t="s">
        <v>1162</v>
      </c>
      <c r="E428" s="15" t="s">
        <v>1002</v>
      </c>
      <c r="F428" s="15" t="s">
        <v>1163</v>
      </c>
    </row>
    <row r="429" spans="1:6" x14ac:dyDescent="0.2">
      <c r="A429" s="15" t="s">
        <v>1164</v>
      </c>
      <c r="B429" s="6">
        <v>12.561</v>
      </c>
      <c r="C429" s="15" t="s">
        <v>1105</v>
      </c>
      <c r="D429" s="15" t="s">
        <v>1165</v>
      </c>
      <c r="E429" s="15" t="s">
        <v>1002</v>
      </c>
      <c r="F429" s="15" t="s">
        <v>1166</v>
      </c>
    </row>
    <row r="430" spans="1:6" x14ac:dyDescent="0.2">
      <c r="A430" s="15" t="s">
        <v>1167</v>
      </c>
      <c r="B430" s="6">
        <v>12.579000000000001</v>
      </c>
      <c r="C430" s="15" t="s">
        <v>1105</v>
      </c>
      <c r="D430" s="15" t="s">
        <v>1168</v>
      </c>
      <c r="E430" s="15" t="s">
        <v>1002</v>
      </c>
      <c r="F430" s="15" t="s">
        <v>1169</v>
      </c>
    </row>
    <row r="431" spans="1:6" x14ac:dyDescent="0.2">
      <c r="A431" s="15" t="s">
        <v>1170</v>
      </c>
      <c r="B431" s="6">
        <v>12.597</v>
      </c>
      <c r="C431" s="15" t="s">
        <v>1105</v>
      </c>
      <c r="D431" s="15" t="s">
        <v>1171</v>
      </c>
      <c r="E431" s="15" t="s">
        <v>1002</v>
      </c>
      <c r="F431" s="15" t="s">
        <v>1172</v>
      </c>
    </row>
    <row r="432" spans="1:6" x14ac:dyDescent="0.2">
      <c r="A432" s="15" t="s">
        <v>1173</v>
      </c>
      <c r="B432" s="6">
        <v>12.598000000000001</v>
      </c>
      <c r="C432" s="15" t="s">
        <v>1174</v>
      </c>
      <c r="D432" s="15" t="s">
        <v>1175</v>
      </c>
      <c r="E432" s="15" t="s">
        <v>1002</v>
      </c>
      <c r="F432" s="15" t="s">
        <v>1176</v>
      </c>
    </row>
    <row r="433" spans="1:6" x14ac:dyDescent="0.2">
      <c r="A433" s="15" t="s">
        <v>1177</v>
      </c>
      <c r="B433" s="6">
        <v>12.599</v>
      </c>
      <c r="C433" s="15" t="s">
        <v>1105</v>
      </c>
      <c r="D433" s="15" t="s">
        <v>1057</v>
      </c>
      <c r="E433" s="15" t="s">
        <v>1002</v>
      </c>
      <c r="F433" s="15" t="s">
        <v>1178</v>
      </c>
    </row>
    <row r="434" spans="1:6" x14ac:dyDescent="0.2">
      <c r="A434" s="15" t="s">
        <v>1179</v>
      </c>
      <c r="B434" s="6">
        <v>12.6</v>
      </c>
      <c r="C434" s="15" t="s">
        <v>1180</v>
      </c>
      <c r="D434" s="15" t="s">
        <v>1181</v>
      </c>
      <c r="E434" s="15" t="s">
        <v>1002</v>
      </c>
      <c r="F434" s="15" t="s">
        <v>1182</v>
      </c>
    </row>
    <row r="435" spans="1:6" x14ac:dyDescent="0.2">
      <c r="A435" s="15" t="s">
        <v>1183</v>
      </c>
      <c r="B435" s="6">
        <v>12.603999999999999</v>
      </c>
      <c r="C435" s="15" t="s">
        <v>1180</v>
      </c>
      <c r="D435" s="15" t="s">
        <v>1184</v>
      </c>
      <c r="E435" s="15" t="s">
        <v>1002</v>
      </c>
      <c r="F435" s="15" t="s">
        <v>1185</v>
      </c>
    </row>
    <row r="436" spans="1:6" x14ac:dyDescent="0.2">
      <c r="A436" s="15" t="s">
        <v>1186</v>
      </c>
      <c r="B436" s="6">
        <v>12.606999999999999</v>
      </c>
      <c r="C436" s="15" t="s">
        <v>1180</v>
      </c>
      <c r="D436" s="15" t="s">
        <v>243</v>
      </c>
      <c r="E436" s="15" t="s">
        <v>1002</v>
      </c>
      <c r="F436" s="15" t="s">
        <v>1187</v>
      </c>
    </row>
    <row r="437" spans="1:6" x14ac:dyDescent="0.2">
      <c r="A437" s="15" t="s">
        <v>1188</v>
      </c>
      <c r="B437" s="6">
        <v>12.61</v>
      </c>
      <c r="C437" s="15" t="s">
        <v>1180</v>
      </c>
      <c r="D437" s="15" t="s">
        <v>396</v>
      </c>
      <c r="E437" s="15" t="s">
        <v>1002</v>
      </c>
      <c r="F437" s="15" t="s">
        <v>1189</v>
      </c>
    </row>
    <row r="438" spans="1:6" x14ac:dyDescent="0.2">
      <c r="A438" s="15" t="s">
        <v>1190</v>
      </c>
      <c r="B438" s="6">
        <v>12.611000000000001</v>
      </c>
      <c r="C438" s="15" t="s">
        <v>1180</v>
      </c>
      <c r="D438" s="15" t="s">
        <v>133</v>
      </c>
      <c r="E438" s="15" t="s">
        <v>1002</v>
      </c>
      <c r="F438" s="15" t="s">
        <v>1191</v>
      </c>
    </row>
    <row r="439" spans="1:6" x14ac:dyDescent="0.2">
      <c r="A439" s="15" t="s">
        <v>1192</v>
      </c>
      <c r="B439" s="6">
        <v>12.614000000000001</v>
      </c>
      <c r="C439" s="15" t="s">
        <v>1180</v>
      </c>
      <c r="D439" s="15" t="s">
        <v>139</v>
      </c>
      <c r="E439" s="15" t="s">
        <v>1002</v>
      </c>
      <c r="F439" s="15" t="s">
        <v>1193</v>
      </c>
    </row>
    <row r="440" spans="1:6" x14ac:dyDescent="0.2">
      <c r="A440" s="15" t="s">
        <v>1194</v>
      </c>
      <c r="B440" s="6">
        <v>12.615</v>
      </c>
      <c r="C440" s="15" t="s">
        <v>1180</v>
      </c>
      <c r="D440" s="15" t="s">
        <v>217</v>
      </c>
      <c r="E440" s="15" t="s">
        <v>1002</v>
      </c>
      <c r="F440" s="15" t="s">
        <v>1195</v>
      </c>
    </row>
    <row r="441" spans="1:6" x14ac:dyDescent="0.2">
      <c r="A441" s="15" t="s">
        <v>1196</v>
      </c>
      <c r="B441" s="6">
        <v>12.617000000000001</v>
      </c>
      <c r="C441" s="15" t="s">
        <v>1180</v>
      </c>
      <c r="D441" s="15" t="s">
        <v>1197</v>
      </c>
      <c r="E441" s="15" t="s">
        <v>1002</v>
      </c>
      <c r="F441" s="15" t="s">
        <v>1198</v>
      </c>
    </row>
    <row r="442" spans="1:6" x14ac:dyDescent="0.2">
      <c r="A442" s="15" t="s">
        <v>1199</v>
      </c>
      <c r="B442" s="6">
        <v>12.63</v>
      </c>
      <c r="C442" s="15" t="s">
        <v>1105</v>
      </c>
      <c r="D442" s="15" t="s">
        <v>259</v>
      </c>
      <c r="E442" s="15" t="s">
        <v>1002</v>
      </c>
      <c r="F442" s="15" t="s">
        <v>1200</v>
      </c>
    </row>
    <row r="443" spans="1:6" x14ac:dyDescent="0.2">
      <c r="A443" s="15" t="s">
        <v>1201</v>
      </c>
      <c r="B443" s="6">
        <v>12.631</v>
      </c>
      <c r="C443" s="15" t="s">
        <v>1105</v>
      </c>
      <c r="D443" s="15" t="s">
        <v>1162</v>
      </c>
      <c r="E443" s="15" t="s">
        <v>1002</v>
      </c>
      <c r="F443" s="15" t="s">
        <v>1202</v>
      </c>
    </row>
    <row r="444" spans="1:6" x14ac:dyDescent="0.2">
      <c r="A444" s="15" t="s">
        <v>1203</v>
      </c>
      <c r="B444" s="6">
        <v>12.632</v>
      </c>
      <c r="C444" s="15" t="s">
        <v>1105</v>
      </c>
      <c r="D444" s="15" t="s">
        <v>1204</v>
      </c>
      <c r="E444" s="15" t="s">
        <v>1002</v>
      </c>
      <c r="F444" s="15" t="s">
        <v>1205</v>
      </c>
    </row>
    <row r="445" spans="1:6" x14ac:dyDescent="0.2">
      <c r="A445" s="15" t="s">
        <v>1206</v>
      </c>
      <c r="B445" s="6">
        <v>12.7</v>
      </c>
      <c r="C445" s="15" t="s">
        <v>1207</v>
      </c>
      <c r="D445" s="15" t="s">
        <v>386</v>
      </c>
      <c r="E445" s="15" t="s">
        <v>1002</v>
      </c>
      <c r="F445" s="15" t="s">
        <v>1208</v>
      </c>
    </row>
    <row r="446" spans="1:6" x14ac:dyDescent="0.2">
      <c r="A446" s="15" t="s">
        <v>1209</v>
      </c>
      <c r="B446" s="6">
        <v>12.75</v>
      </c>
      <c r="C446" s="15" t="s">
        <v>1210</v>
      </c>
      <c r="D446" s="15" t="s">
        <v>1211</v>
      </c>
      <c r="E446" s="15" t="s">
        <v>1002</v>
      </c>
      <c r="F446" s="15" t="s">
        <v>1212</v>
      </c>
    </row>
    <row r="447" spans="1:6" x14ac:dyDescent="0.2">
      <c r="A447" s="15" t="s">
        <v>1213</v>
      </c>
      <c r="B447" s="6">
        <v>12.8</v>
      </c>
      <c r="C447" s="15" t="s">
        <v>1214</v>
      </c>
      <c r="D447" s="15" t="s">
        <v>259</v>
      </c>
      <c r="E447" s="15" t="s">
        <v>1002</v>
      </c>
      <c r="F447" s="15" t="s">
        <v>1215</v>
      </c>
    </row>
    <row r="448" spans="1:6" x14ac:dyDescent="0.2">
      <c r="A448" s="15" t="s">
        <v>1216</v>
      </c>
      <c r="B448" s="6">
        <v>12.801</v>
      </c>
      <c r="C448" s="15" t="s">
        <v>1214</v>
      </c>
      <c r="D448" s="15" t="s">
        <v>1217</v>
      </c>
      <c r="E448" s="15" t="s">
        <v>1002</v>
      </c>
      <c r="F448" s="15" t="s">
        <v>1218</v>
      </c>
    </row>
    <row r="449" spans="1:6" x14ac:dyDescent="0.2">
      <c r="A449" s="15" t="s">
        <v>1219</v>
      </c>
      <c r="B449" s="6">
        <v>12.81</v>
      </c>
      <c r="C449" s="15" t="s">
        <v>1220</v>
      </c>
      <c r="D449" s="15" t="s">
        <v>1221</v>
      </c>
      <c r="E449" s="15" t="s">
        <v>1002</v>
      </c>
      <c r="F449" s="15" t="s">
        <v>1222</v>
      </c>
    </row>
    <row r="450" spans="1:6" x14ac:dyDescent="0.2">
      <c r="A450" s="15" t="s">
        <v>1223</v>
      </c>
      <c r="B450" s="6">
        <v>12.9</v>
      </c>
      <c r="C450" s="15" t="s">
        <v>1224</v>
      </c>
      <c r="D450" s="15" t="s">
        <v>133</v>
      </c>
      <c r="E450" s="15" t="s">
        <v>1002</v>
      </c>
      <c r="F450" s="15" t="s">
        <v>1225</v>
      </c>
    </row>
    <row r="451" spans="1:6" x14ac:dyDescent="0.2">
      <c r="A451" s="15" t="s">
        <v>1226</v>
      </c>
      <c r="B451" s="6">
        <v>12.901</v>
      </c>
      <c r="C451" s="15" t="s">
        <v>1224</v>
      </c>
      <c r="D451" s="15" t="s">
        <v>133</v>
      </c>
      <c r="E451" s="15" t="s">
        <v>1002</v>
      </c>
      <c r="F451" s="15" t="s">
        <v>1227</v>
      </c>
    </row>
    <row r="452" spans="1:6" x14ac:dyDescent="0.2">
      <c r="A452" s="15" t="s">
        <v>1228</v>
      </c>
      <c r="B452" s="6">
        <v>12.901999999999999</v>
      </c>
      <c r="C452" s="15" t="s">
        <v>1224</v>
      </c>
      <c r="D452" s="15" t="s">
        <v>839</v>
      </c>
      <c r="E452" s="15" t="s">
        <v>1002</v>
      </c>
      <c r="F452" s="15" t="s">
        <v>1229</v>
      </c>
    </row>
    <row r="453" spans="1:6" x14ac:dyDescent="0.2">
      <c r="A453" s="15" t="s">
        <v>1230</v>
      </c>
      <c r="B453" s="6">
        <v>12.903</v>
      </c>
      <c r="C453" s="15" t="s">
        <v>1224</v>
      </c>
      <c r="D453" s="15" t="s">
        <v>1231</v>
      </c>
      <c r="E453" s="15" t="s">
        <v>1002</v>
      </c>
      <c r="F453" s="15" t="s">
        <v>1232</v>
      </c>
    </row>
    <row r="454" spans="1:6" x14ac:dyDescent="0.2">
      <c r="A454" s="15" t="s">
        <v>1233</v>
      </c>
      <c r="B454" s="6">
        <v>12.91</v>
      </c>
      <c r="C454" s="15" t="s">
        <v>1234</v>
      </c>
      <c r="D454" s="15" t="s">
        <v>133</v>
      </c>
      <c r="E454" s="15" t="s">
        <v>1002</v>
      </c>
      <c r="F454" s="15" t="s">
        <v>1235</v>
      </c>
    </row>
    <row r="455" spans="1:6" x14ac:dyDescent="0.2">
      <c r="A455" s="15" t="s">
        <v>1236</v>
      </c>
      <c r="B455" s="6">
        <v>12.987</v>
      </c>
      <c r="C455" s="15" t="s">
        <v>1237</v>
      </c>
      <c r="D455" s="15" t="s">
        <v>1238</v>
      </c>
      <c r="E455" s="15" t="s">
        <v>1002</v>
      </c>
      <c r="F455" s="15" t="s">
        <v>1239</v>
      </c>
    </row>
    <row r="456" spans="1:6" x14ac:dyDescent="0.2">
      <c r="A456" s="15" t="s">
        <v>1240</v>
      </c>
      <c r="B456" s="6">
        <v>14.007999999999999</v>
      </c>
      <c r="C456" s="15" t="s">
        <v>1241</v>
      </c>
      <c r="D456" s="15" t="s">
        <v>1242</v>
      </c>
      <c r="E456" s="15" t="s">
        <v>1243</v>
      </c>
      <c r="F456" s="15" t="s">
        <v>1244</v>
      </c>
    </row>
    <row r="457" spans="1:6" x14ac:dyDescent="0.2">
      <c r="A457" s="15" t="s">
        <v>1245</v>
      </c>
      <c r="B457" s="6">
        <v>14.103</v>
      </c>
      <c r="C457" s="15" t="s">
        <v>1246</v>
      </c>
      <c r="D457" s="15" t="s">
        <v>120</v>
      </c>
      <c r="E457" s="15" t="s">
        <v>1243</v>
      </c>
      <c r="F457" s="15" t="s">
        <v>1247</v>
      </c>
    </row>
    <row r="458" spans="1:6" x14ac:dyDescent="0.2">
      <c r="A458" s="15" t="s">
        <v>1248</v>
      </c>
      <c r="B458" s="6">
        <v>14.108000000000001</v>
      </c>
      <c r="C458" s="15" t="s">
        <v>1246</v>
      </c>
      <c r="D458" s="15" t="s">
        <v>123</v>
      </c>
      <c r="E458" s="15" t="s">
        <v>1243</v>
      </c>
      <c r="F458" s="15" t="s">
        <v>1249</v>
      </c>
    </row>
    <row r="459" spans="1:6" x14ac:dyDescent="0.2">
      <c r="A459" s="15" t="s">
        <v>1250</v>
      </c>
      <c r="B459" s="6">
        <v>14.11</v>
      </c>
      <c r="C459" s="15" t="s">
        <v>1246</v>
      </c>
      <c r="D459" s="15" t="s">
        <v>123</v>
      </c>
      <c r="E459" s="15" t="s">
        <v>1243</v>
      </c>
      <c r="F459" s="15" t="s">
        <v>1251</v>
      </c>
    </row>
    <row r="460" spans="1:6" x14ac:dyDescent="0.2">
      <c r="A460" s="15" t="s">
        <v>1252</v>
      </c>
      <c r="B460" s="6">
        <v>14.117000000000001</v>
      </c>
      <c r="C460" s="15" t="s">
        <v>1246</v>
      </c>
      <c r="D460" s="15" t="s">
        <v>379</v>
      </c>
      <c r="E460" s="15" t="s">
        <v>1243</v>
      </c>
      <c r="F460" s="15" t="s">
        <v>1253</v>
      </c>
    </row>
    <row r="461" spans="1:6" x14ac:dyDescent="0.2">
      <c r="A461" s="15" t="s">
        <v>1254</v>
      </c>
      <c r="B461" s="6">
        <v>14.119</v>
      </c>
      <c r="C461" s="15" t="s">
        <v>1246</v>
      </c>
      <c r="D461" s="15" t="s">
        <v>379</v>
      </c>
      <c r="E461" s="15" t="s">
        <v>1243</v>
      </c>
      <c r="F461" s="15" t="s">
        <v>1255</v>
      </c>
    </row>
    <row r="462" spans="1:6" x14ac:dyDescent="0.2">
      <c r="A462" s="15" t="s">
        <v>1256</v>
      </c>
      <c r="B462" s="6">
        <v>14.122</v>
      </c>
      <c r="C462" s="15" t="s">
        <v>1246</v>
      </c>
      <c r="D462" s="15" t="s">
        <v>123</v>
      </c>
      <c r="E462" s="15" t="s">
        <v>1243</v>
      </c>
      <c r="F462" s="15" t="s">
        <v>1257</v>
      </c>
    </row>
    <row r="463" spans="1:6" x14ac:dyDescent="0.2">
      <c r="A463" s="15" t="s">
        <v>1258</v>
      </c>
      <c r="B463" s="6">
        <v>14.122999999999999</v>
      </c>
      <c r="C463" s="15" t="s">
        <v>1246</v>
      </c>
      <c r="D463" s="15" t="s">
        <v>120</v>
      </c>
      <c r="E463" s="15" t="s">
        <v>1243</v>
      </c>
      <c r="F463" s="15" t="s">
        <v>1259</v>
      </c>
    </row>
    <row r="464" spans="1:6" x14ac:dyDescent="0.2">
      <c r="A464" s="15" t="s">
        <v>1260</v>
      </c>
      <c r="B464" s="6">
        <v>14.125999999999999</v>
      </c>
      <c r="C464" s="15" t="s">
        <v>1246</v>
      </c>
      <c r="D464" s="15" t="s">
        <v>123</v>
      </c>
      <c r="E464" s="15" t="s">
        <v>1243</v>
      </c>
      <c r="F464" s="15" t="s">
        <v>1261</v>
      </c>
    </row>
    <row r="465" spans="1:6" x14ac:dyDescent="0.2">
      <c r="A465" s="15" t="s">
        <v>1262</v>
      </c>
      <c r="B465" s="6">
        <v>14.127000000000001</v>
      </c>
      <c r="C465" s="15" t="s">
        <v>1246</v>
      </c>
      <c r="D465" s="15" t="s">
        <v>123</v>
      </c>
      <c r="E465" s="15" t="s">
        <v>1243</v>
      </c>
      <c r="F465" s="15" t="s">
        <v>1263</v>
      </c>
    </row>
    <row r="466" spans="1:6" x14ac:dyDescent="0.2">
      <c r="A466" s="15" t="s">
        <v>1264</v>
      </c>
      <c r="B466" s="6">
        <v>14.128</v>
      </c>
      <c r="C466" s="15" t="s">
        <v>1246</v>
      </c>
      <c r="D466" s="15" t="s">
        <v>103</v>
      </c>
      <c r="E466" s="15" t="s">
        <v>1243</v>
      </c>
      <c r="F466" s="15" t="s">
        <v>1265</v>
      </c>
    </row>
    <row r="467" spans="1:6" x14ac:dyDescent="0.2">
      <c r="A467" s="15" t="s">
        <v>1266</v>
      </c>
      <c r="B467" s="6">
        <v>14.129</v>
      </c>
      <c r="C467" s="15" t="s">
        <v>1246</v>
      </c>
      <c r="D467" s="15" t="s">
        <v>103</v>
      </c>
      <c r="E467" s="15" t="s">
        <v>1243</v>
      </c>
      <c r="F467" s="15" t="s">
        <v>1267</v>
      </c>
    </row>
    <row r="468" spans="1:6" x14ac:dyDescent="0.2">
      <c r="A468" s="15" t="s">
        <v>1268</v>
      </c>
      <c r="B468" s="6">
        <v>14.132999999999999</v>
      </c>
      <c r="C468" s="15" t="s">
        <v>1246</v>
      </c>
      <c r="D468" s="15" t="s">
        <v>103</v>
      </c>
      <c r="E468" s="15" t="s">
        <v>1243</v>
      </c>
      <c r="F468" s="15" t="s">
        <v>1269</v>
      </c>
    </row>
    <row r="469" spans="1:6" x14ac:dyDescent="0.2">
      <c r="A469" s="15" t="s">
        <v>1270</v>
      </c>
      <c r="B469" s="6">
        <v>14.134</v>
      </c>
      <c r="C469" s="15" t="s">
        <v>1246</v>
      </c>
      <c r="D469" s="15" t="s">
        <v>123</v>
      </c>
      <c r="E469" s="15" t="s">
        <v>1243</v>
      </c>
      <c r="F469" s="15" t="s">
        <v>1271</v>
      </c>
    </row>
    <row r="470" spans="1:6" x14ac:dyDescent="0.2">
      <c r="A470" s="15" t="s">
        <v>1272</v>
      </c>
      <c r="B470" s="6">
        <v>14.135</v>
      </c>
      <c r="C470" s="15" t="s">
        <v>1246</v>
      </c>
      <c r="D470" s="15" t="s">
        <v>123</v>
      </c>
      <c r="E470" s="15" t="s">
        <v>1243</v>
      </c>
      <c r="F470" s="15" t="s">
        <v>1273</v>
      </c>
    </row>
    <row r="471" spans="1:6" x14ac:dyDescent="0.2">
      <c r="A471" s="15" t="s">
        <v>1274</v>
      </c>
      <c r="B471" s="6">
        <v>14.138</v>
      </c>
      <c r="C471" s="15" t="s">
        <v>1246</v>
      </c>
      <c r="D471" s="15" t="s">
        <v>103</v>
      </c>
      <c r="E471" s="15" t="s">
        <v>1243</v>
      </c>
      <c r="F471" s="15" t="s">
        <v>1275</v>
      </c>
    </row>
    <row r="472" spans="1:6" x14ac:dyDescent="0.2">
      <c r="A472" s="15" t="s">
        <v>1276</v>
      </c>
      <c r="B472" s="6">
        <v>14.138999999999999</v>
      </c>
      <c r="C472" s="15" t="s">
        <v>1246</v>
      </c>
      <c r="D472" s="15" t="s">
        <v>103</v>
      </c>
      <c r="E472" s="15" t="s">
        <v>1243</v>
      </c>
      <c r="F472" s="15" t="s">
        <v>1277</v>
      </c>
    </row>
    <row r="473" spans="1:6" x14ac:dyDescent="0.2">
      <c r="A473" s="15" t="s">
        <v>1278</v>
      </c>
      <c r="B473" s="6">
        <v>14.141999999999999</v>
      </c>
      <c r="C473" s="15" t="s">
        <v>1246</v>
      </c>
      <c r="D473" s="15" t="s">
        <v>123</v>
      </c>
      <c r="E473" s="15" t="s">
        <v>1243</v>
      </c>
      <c r="F473" s="15" t="s">
        <v>1279</v>
      </c>
    </row>
    <row r="474" spans="1:6" x14ac:dyDescent="0.2">
      <c r="A474" s="15" t="s">
        <v>1280</v>
      </c>
      <c r="B474" s="6">
        <v>14.148999999999999</v>
      </c>
      <c r="C474" s="15" t="s">
        <v>1246</v>
      </c>
      <c r="D474" s="15" t="s">
        <v>103</v>
      </c>
      <c r="E474" s="15" t="s">
        <v>1243</v>
      </c>
      <c r="F474" s="15" t="s">
        <v>1281</v>
      </c>
    </row>
    <row r="475" spans="1:6" x14ac:dyDescent="0.2">
      <c r="A475" s="15" t="s">
        <v>1282</v>
      </c>
      <c r="B475" s="6">
        <v>14.151</v>
      </c>
      <c r="C475" s="15" t="s">
        <v>1246</v>
      </c>
      <c r="D475" s="15" t="s">
        <v>120</v>
      </c>
      <c r="E475" s="15" t="s">
        <v>1243</v>
      </c>
      <c r="F475" s="15" t="s">
        <v>1283</v>
      </c>
    </row>
    <row r="476" spans="1:6" x14ac:dyDescent="0.2">
      <c r="A476" s="15" t="s">
        <v>1284</v>
      </c>
      <c r="B476" s="6">
        <v>14.154999999999999</v>
      </c>
      <c r="C476" s="15" t="s">
        <v>1246</v>
      </c>
      <c r="D476" s="15" t="s">
        <v>851</v>
      </c>
      <c r="E476" s="15" t="s">
        <v>1243</v>
      </c>
      <c r="F476" s="15" t="s">
        <v>1285</v>
      </c>
    </row>
    <row r="477" spans="1:6" x14ac:dyDescent="0.2">
      <c r="A477" s="15" t="s">
        <v>1286</v>
      </c>
      <c r="B477" s="6">
        <v>14.157</v>
      </c>
      <c r="C477" s="15" t="s">
        <v>1246</v>
      </c>
      <c r="D477" s="15" t="s">
        <v>427</v>
      </c>
      <c r="E477" s="15" t="s">
        <v>1243</v>
      </c>
      <c r="F477" s="15" t="s">
        <v>1287</v>
      </c>
    </row>
    <row r="478" spans="1:6" x14ac:dyDescent="0.2">
      <c r="A478" s="15" t="s">
        <v>1288</v>
      </c>
      <c r="B478" s="6">
        <v>14.159000000000001</v>
      </c>
      <c r="C478" s="15" t="s">
        <v>1246</v>
      </c>
      <c r="D478" s="15" t="s">
        <v>389</v>
      </c>
      <c r="E478" s="15" t="s">
        <v>1243</v>
      </c>
      <c r="F478" s="15" t="s">
        <v>1289</v>
      </c>
    </row>
    <row r="479" spans="1:6" x14ac:dyDescent="0.2">
      <c r="A479" s="15" t="s">
        <v>1290</v>
      </c>
      <c r="B479" s="6">
        <v>14.162000000000001</v>
      </c>
      <c r="C479" s="15" t="s">
        <v>1246</v>
      </c>
      <c r="D479" s="15" t="s">
        <v>474</v>
      </c>
      <c r="E479" s="15" t="s">
        <v>1243</v>
      </c>
      <c r="F479" s="15" t="s">
        <v>1291</v>
      </c>
    </row>
    <row r="480" spans="1:6" x14ac:dyDescent="0.2">
      <c r="A480" s="15" t="s">
        <v>1292</v>
      </c>
      <c r="B480" s="6">
        <v>14.163</v>
      </c>
      <c r="C480" s="15" t="s">
        <v>1246</v>
      </c>
      <c r="D480" s="15" t="s">
        <v>474</v>
      </c>
      <c r="E480" s="15" t="s">
        <v>1243</v>
      </c>
      <c r="F480" s="15" t="s">
        <v>1293</v>
      </c>
    </row>
    <row r="481" spans="1:6" x14ac:dyDescent="0.2">
      <c r="A481" s="15" t="s">
        <v>1294</v>
      </c>
      <c r="B481" s="6">
        <v>14.167999999999999</v>
      </c>
      <c r="C481" s="15" t="s">
        <v>1246</v>
      </c>
      <c r="D481" s="15" t="s">
        <v>202</v>
      </c>
      <c r="E481" s="15" t="s">
        <v>1243</v>
      </c>
      <c r="F481" s="15" t="s">
        <v>1295</v>
      </c>
    </row>
    <row r="482" spans="1:6" x14ac:dyDescent="0.2">
      <c r="A482" s="15" t="s">
        <v>1296</v>
      </c>
      <c r="B482" s="6">
        <v>14.169</v>
      </c>
      <c r="C482" s="15" t="s">
        <v>1246</v>
      </c>
      <c r="D482" s="15" t="s">
        <v>202</v>
      </c>
      <c r="E482" s="15" t="s">
        <v>1243</v>
      </c>
      <c r="F482" s="15" t="s">
        <v>1297</v>
      </c>
    </row>
    <row r="483" spans="1:6" x14ac:dyDescent="0.2">
      <c r="A483" s="15" t="s">
        <v>1298</v>
      </c>
      <c r="B483" s="6">
        <v>14.170999999999999</v>
      </c>
      <c r="C483" s="15" t="s">
        <v>1246</v>
      </c>
      <c r="D483" s="15" t="s">
        <v>202</v>
      </c>
      <c r="E483" s="15" t="s">
        <v>1243</v>
      </c>
      <c r="F483" s="15" t="s">
        <v>1299</v>
      </c>
    </row>
    <row r="484" spans="1:6" x14ac:dyDescent="0.2">
      <c r="A484" s="15" t="s">
        <v>1300</v>
      </c>
      <c r="B484" s="6">
        <v>14.172000000000001</v>
      </c>
      <c r="C484" s="15" t="s">
        <v>1246</v>
      </c>
      <c r="D484" s="15" t="s">
        <v>477</v>
      </c>
      <c r="E484" s="15" t="s">
        <v>1243</v>
      </c>
      <c r="F484" s="15" t="s">
        <v>1301</v>
      </c>
    </row>
    <row r="485" spans="1:6" x14ac:dyDescent="0.2">
      <c r="A485" s="15" t="s">
        <v>1302</v>
      </c>
      <c r="B485" s="6">
        <v>14.175000000000001</v>
      </c>
      <c r="C485" s="15" t="s">
        <v>1246</v>
      </c>
      <c r="D485" s="15" t="s">
        <v>482</v>
      </c>
      <c r="E485" s="15" t="s">
        <v>1243</v>
      </c>
      <c r="F485" s="15" t="s">
        <v>1303</v>
      </c>
    </row>
    <row r="486" spans="1:6" x14ac:dyDescent="0.2">
      <c r="A486" s="15" t="s">
        <v>1304</v>
      </c>
      <c r="B486" s="6">
        <v>14.180999999999999</v>
      </c>
      <c r="C486" s="15" t="s">
        <v>1246</v>
      </c>
      <c r="D486" s="15" t="s">
        <v>211</v>
      </c>
      <c r="E486" s="15" t="s">
        <v>1243</v>
      </c>
      <c r="F486" s="15" t="s">
        <v>1305</v>
      </c>
    </row>
    <row r="487" spans="1:6" x14ac:dyDescent="0.2">
      <c r="A487" s="15" t="s">
        <v>1306</v>
      </c>
      <c r="B487" s="6">
        <v>14.183</v>
      </c>
      <c r="C487" s="15" t="s">
        <v>1246</v>
      </c>
      <c r="D487" s="15" t="s">
        <v>211</v>
      </c>
      <c r="E487" s="15" t="s">
        <v>1243</v>
      </c>
      <c r="F487" s="15" t="s">
        <v>1307</v>
      </c>
    </row>
    <row r="488" spans="1:6" x14ac:dyDescent="0.2">
      <c r="A488" s="15" t="s">
        <v>1308</v>
      </c>
      <c r="B488" s="6">
        <v>14.183999999999999</v>
      </c>
      <c r="C488" s="15" t="s">
        <v>1246</v>
      </c>
      <c r="D488" s="15" t="s">
        <v>211</v>
      </c>
      <c r="E488" s="15" t="s">
        <v>1243</v>
      </c>
      <c r="F488" s="15" t="s">
        <v>1309</v>
      </c>
    </row>
    <row r="489" spans="1:6" x14ac:dyDescent="0.2">
      <c r="A489" s="15" t="s">
        <v>1310</v>
      </c>
      <c r="B489" s="6">
        <v>14.188000000000001</v>
      </c>
      <c r="C489" s="15" t="s">
        <v>1246</v>
      </c>
      <c r="D489" s="15" t="s">
        <v>259</v>
      </c>
      <c r="E489" s="15" t="s">
        <v>1243</v>
      </c>
      <c r="F489" s="15" t="s">
        <v>1311</v>
      </c>
    </row>
    <row r="490" spans="1:6" x14ac:dyDescent="0.2">
      <c r="A490" s="15" t="s">
        <v>1312</v>
      </c>
      <c r="B490" s="6">
        <v>14.189</v>
      </c>
      <c r="C490" s="15" t="s">
        <v>1246</v>
      </c>
      <c r="D490" s="15" t="s">
        <v>259</v>
      </c>
      <c r="E490" s="15" t="s">
        <v>1243</v>
      </c>
      <c r="F490" s="15" t="s">
        <v>1313</v>
      </c>
    </row>
    <row r="491" spans="1:6" x14ac:dyDescent="0.2">
      <c r="A491" s="15" t="s">
        <v>1314</v>
      </c>
      <c r="B491" s="6">
        <v>14.191000000000001</v>
      </c>
      <c r="C491" s="15" t="s">
        <v>1246</v>
      </c>
      <c r="D491" s="15" t="s">
        <v>262</v>
      </c>
      <c r="E491" s="15" t="s">
        <v>1243</v>
      </c>
      <c r="F491" s="15" t="s">
        <v>1315</v>
      </c>
    </row>
    <row r="492" spans="1:6" x14ac:dyDescent="0.2">
      <c r="A492" s="15" t="s">
        <v>1316</v>
      </c>
      <c r="B492" s="6">
        <v>14.195</v>
      </c>
      <c r="C492" s="15" t="s">
        <v>1246</v>
      </c>
      <c r="D492" s="15" t="s">
        <v>935</v>
      </c>
      <c r="E492" s="15" t="s">
        <v>1243</v>
      </c>
      <c r="F492" s="15" t="s">
        <v>1317</v>
      </c>
    </row>
    <row r="493" spans="1:6" x14ac:dyDescent="0.2">
      <c r="A493" s="15" t="s">
        <v>1318</v>
      </c>
      <c r="B493" s="6">
        <v>14.198</v>
      </c>
      <c r="C493" s="15" t="s">
        <v>1246</v>
      </c>
      <c r="D493" s="15" t="s">
        <v>271</v>
      </c>
      <c r="E493" s="15" t="s">
        <v>1243</v>
      </c>
      <c r="F493" s="15" t="s">
        <v>1319</v>
      </c>
    </row>
    <row r="494" spans="1:6" x14ac:dyDescent="0.2">
      <c r="A494" s="15" t="s">
        <v>1320</v>
      </c>
      <c r="B494" s="6">
        <v>14.218</v>
      </c>
      <c r="C494" s="15" t="s">
        <v>44</v>
      </c>
      <c r="D494" s="15" t="s">
        <v>851</v>
      </c>
      <c r="E494" s="15" t="s">
        <v>1243</v>
      </c>
      <c r="F494" s="15" t="s">
        <v>1321</v>
      </c>
    </row>
    <row r="495" spans="1:6" x14ac:dyDescent="0.2">
      <c r="A495" s="15" t="s">
        <v>1322</v>
      </c>
      <c r="B495" s="6">
        <v>14.225</v>
      </c>
      <c r="C495" s="15" t="s">
        <v>44</v>
      </c>
      <c r="D495" s="15" t="s">
        <v>584</v>
      </c>
      <c r="E495" s="15" t="s">
        <v>1243</v>
      </c>
      <c r="F495" s="15" t="s">
        <v>1323</v>
      </c>
    </row>
    <row r="496" spans="1:6" x14ac:dyDescent="0.2">
      <c r="A496" s="15" t="s">
        <v>1324</v>
      </c>
      <c r="B496" s="6">
        <v>14.228</v>
      </c>
      <c r="C496" s="15" t="s">
        <v>44</v>
      </c>
      <c r="D496" s="15" t="s">
        <v>236</v>
      </c>
      <c r="E496" s="15" t="s">
        <v>1243</v>
      </c>
      <c r="F496" s="15" t="s">
        <v>1325</v>
      </c>
    </row>
    <row r="497" spans="1:6" x14ac:dyDescent="0.2">
      <c r="A497" s="15" t="s">
        <v>1326</v>
      </c>
      <c r="B497" s="6">
        <v>14.231</v>
      </c>
      <c r="C497" s="15" t="s">
        <v>44</v>
      </c>
      <c r="D497" s="15" t="s">
        <v>543</v>
      </c>
      <c r="E497" s="15" t="s">
        <v>1243</v>
      </c>
      <c r="F497" s="15" t="s">
        <v>1327</v>
      </c>
    </row>
    <row r="498" spans="1:6" x14ac:dyDescent="0.2">
      <c r="A498" s="15" t="s">
        <v>1328</v>
      </c>
      <c r="B498" s="6">
        <v>14.239000000000001</v>
      </c>
      <c r="C498" s="15" t="s">
        <v>44</v>
      </c>
      <c r="D498" s="15" t="s">
        <v>133</v>
      </c>
      <c r="E498" s="15" t="s">
        <v>1243</v>
      </c>
      <c r="F498" s="15" t="s">
        <v>1329</v>
      </c>
    </row>
    <row r="499" spans="1:6" x14ac:dyDescent="0.2">
      <c r="A499" s="15" t="s">
        <v>1330</v>
      </c>
      <c r="B499" s="6">
        <v>14.241</v>
      </c>
      <c r="C499" s="15" t="s">
        <v>44</v>
      </c>
      <c r="D499" s="15" t="s">
        <v>133</v>
      </c>
      <c r="E499" s="15" t="s">
        <v>1243</v>
      </c>
      <c r="F499" s="15" t="s">
        <v>1331</v>
      </c>
    </row>
    <row r="500" spans="1:6" x14ac:dyDescent="0.2">
      <c r="A500" s="15" t="s">
        <v>1332</v>
      </c>
      <c r="B500" s="6">
        <v>14.247</v>
      </c>
      <c r="C500" s="15" t="s">
        <v>44</v>
      </c>
      <c r="D500" s="15" t="s">
        <v>262</v>
      </c>
      <c r="E500" s="15" t="s">
        <v>1243</v>
      </c>
      <c r="F500" s="15" t="s">
        <v>1333</v>
      </c>
    </row>
    <row r="501" spans="1:6" x14ac:dyDescent="0.2">
      <c r="A501" s="15" t="s">
        <v>1334</v>
      </c>
      <c r="B501" s="6">
        <v>14.247999999999999</v>
      </c>
      <c r="C501" s="15" t="s">
        <v>44</v>
      </c>
      <c r="D501" s="15" t="s">
        <v>262</v>
      </c>
      <c r="E501" s="15" t="s">
        <v>1243</v>
      </c>
      <c r="F501" s="15" t="s">
        <v>1335</v>
      </c>
    </row>
    <row r="502" spans="1:6" x14ac:dyDescent="0.2">
      <c r="A502" s="15" t="s">
        <v>1336</v>
      </c>
      <c r="B502" s="6">
        <v>14.252000000000001</v>
      </c>
      <c r="C502" s="15" t="s">
        <v>44</v>
      </c>
      <c r="D502" s="15" t="s">
        <v>217</v>
      </c>
      <c r="E502" s="15" t="s">
        <v>1243</v>
      </c>
      <c r="F502" s="15" t="s">
        <v>1337</v>
      </c>
    </row>
    <row r="503" spans="1:6" x14ac:dyDescent="0.2">
      <c r="A503" s="15" t="s">
        <v>45</v>
      </c>
      <c r="B503" s="6">
        <v>14.259</v>
      </c>
      <c r="C503" s="15" t="s">
        <v>44</v>
      </c>
      <c r="D503" s="15" t="s">
        <v>1338</v>
      </c>
      <c r="E503" s="15" t="s">
        <v>1243</v>
      </c>
      <c r="F503" s="15" t="s">
        <v>1339</v>
      </c>
    </row>
    <row r="504" spans="1:6" x14ac:dyDescent="0.2">
      <c r="A504" s="15" t="s">
        <v>1340</v>
      </c>
      <c r="B504" s="6">
        <v>14.260999999999999</v>
      </c>
      <c r="C504" s="15" t="s">
        <v>44</v>
      </c>
      <c r="D504" s="15" t="s">
        <v>1341</v>
      </c>
      <c r="E504" s="15" t="s">
        <v>1243</v>
      </c>
      <c r="F504" s="15" t="s">
        <v>1342</v>
      </c>
    </row>
    <row r="505" spans="1:6" x14ac:dyDescent="0.2">
      <c r="A505" s="15" t="s">
        <v>1343</v>
      </c>
      <c r="B505" s="6">
        <v>14.265000000000001</v>
      </c>
      <c r="C505" s="15" t="s">
        <v>44</v>
      </c>
      <c r="D505" s="15" t="s">
        <v>1344</v>
      </c>
      <c r="E505" s="15" t="s">
        <v>1243</v>
      </c>
      <c r="F505" s="15" t="s">
        <v>1345</v>
      </c>
    </row>
    <row r="506" spans="1:6" x14ac:dyDescent="0.2">
      <c r="A506" s="15" t="s">
        <v>1346</v>
      </c>
      <c r="B506" s="6">
        <v>14.266</v>
      </c>
      <c r="C506" s="15" t="s">
        <v>44</v>
      </c>
      <c r="D506" s="15" t="s">
        <v>1347</v>
      </c>
      <c r="E506" s="15" t="s">
        <v>1243</v>
      </c>
      <c r="F506" s="15" t="s">
        <v>1348</v>
      </c>
    </row>
    <row r="507" spans="1:6" x14ac:dyDescent="0.2">
      <c r="A507" s="15" t="s">
        <v>1349</v>
      </c>
      <c r="B507" s="6">
        <v>14.266999999999999</v>
      </c>
      <c r="C507" s="15" t="s">
        <v>44</v>
      </c>
      <c r="D507" s="15" t="s">
        <v>1350</v>
      </c>
      <c r="E507" s="15" t="s">
        <v>1243</v>
      </c>
      <c r="F507" s="15" t="s">
        <v>1351</v>
      </c>
    </row>
    <row r="508" spans="1:6" x14ac:dyDescent="0.2">
      <c r="A508" s="15" t="s">
        <v>1352</v>
      </c>
      <c r="B508" s="6">
        <v>14.268000000000001</v>
      </c>
      <c r="C508" s="15" t="s">
        <v>44</v>
      </c>
      <c r="D508" s="15" t="s">
        <v>1353</v>
      </c>
      <c r="E508" s="15" t="s">
        <v>1243</v>
      </c>
      <c r="F508" s="15" t="s">
        <v>1354</v>
      </c>
    </row>
    <row r="509" spans="1:6" x14ac:dyDescent="0.2">
      <c r="A509" s="15" t="s">
        <v>1355</v>
      </c>
      <c r="B509" s="6">
        <v>14.269</v>
      </c>
      <c r="C509" s="15" t="s">
        <v>44</v>
      </c>
      <c r="D509" s="15" t="s">
        <v>1356</v>
      </c>
      <c r="E509" s="15" t="s">
        <v>1243</v>
      </c>
      <c r="F509" s="15" t="s">
        <v>1357</v>
      </c>
    </row>
    <row r="510" spans="1:6" x14ac:dyDescent="0.2">
      <c r="A510" s="15" t="s">
        <v>1358</v>
      </c>
      <c r="B510" s="6">
        <v>14.27</v>
      </c>
      <c r="C510" s="15" t="s">
        <v>44</v>
      </c>
      <c r="D510" s="15" t="s">
        <v>1359</v>
      </c>
      <c r="E510" s="15" t="s">
        <v>1243</v>
      </c>
      <c r="F510" s="15" t="s">
        <v>1360</v>
      </c>
    </row>
    <row r="511" spans="1:6" x14ac:dyDescent="0.2">
      <c r="A511" s="15" t="s">
        <v>1361</v>
      </c>
      <c r="B511" s="6">
        <v>14.271000000000001</v>
      </c>
      <c r="C511" s="15" t="s">
        <v>44</v>
      </c>
      <c r="D511" s="15" t="s">
        <v>1359</v>
      </c>
      <c r="E511" s="15" t="s">
        <v>1243</v>
      </c>
      <c r="F511" s="15" t="s">
        <v>1362</v>
      </c>
    </row>
    <row r="512" spans="1:6" x14ac:dyDescent="0.2">
      <c r="A512" s="15" t="s">
        <v>1363</v>
      </c>
      <c r="B512" s="6">
        <v>14.272</v>
      </c>
      <c r="C512" s="15" t="s">
        <v>44</v>
      </c>
      <c r="D512" s="15" t="s">
        <v>1364</v>
      </c>
      <c r="E512" s="15" t="s">
        <v>1243</v>
      </c>
      <c r="F512" s="15" t="s">
        <v>1365</v>
      </c>
    </row>
    <row r="513" spans="1:6" x14ac:dyDescent="0.2">
      <c r="A513" s="15" t="s">
        <v>1366</v>
      </c>
      <c r="B513" s="6">
        <v>14.273</v>
      </c>
      <c r="C513" s="15" t="s">
        <v>44</v>
      </c>
      <c r="D513" s="15" t="s">
        <v>1367</v>
      </c>
      <c r="E513" s="15" t="s">
        <v>1243</v>
      </c>
      <c r="F513" s="15" t="s">
        <v>1368</v>
      </c>
    </row>
    <row r="514" spans="1:6" x14ac:dyDescent="0.2">
      <c r="A514" s="15" t="s">
        <v>1369</v>
      </c>
      <c r="B514" s="6">
        <v>14.276</v>
      </c>
      <c r="C514" s="15" t="s">
        <v>44</v>
      </c>
      <c r="D514" s="15" t="s">
        <v>1370</v>
      </c>
      <c r="E514" s="15" t="s">
        <v>1243</v>
      </c>
      <c r="F514" s="15" t="s">
        <v>1371</v>
      </c>
    </row>
    <row r="515" spans="1:6" x14ac:dyDescent="0.2">
      <c r="A515" s="15" t="s">
        <v>1372</v>
      </c>
      <c r="B515" s="6">
        <v>14.278</v>
      </c>
      <c r="C515" s="15" t="s">
        <v>44</v>
      </c>
      <c r="D515" s="15" t="s">
        <v>1370</v>
      </c>
      <c r="E515" s="15" t="s">
        <v>1243</v>
      </c>
      <c r="F515" s="15" t="s">
        <v>1373</v>
      </c>
    </row>
    <row r="516" spans="1:6" x14ac:dyDescent="0.2">
      <c r="A516" s="15" t="s">
        <v>1374</v>
      </c>
      <c r="B516" s="6">
        <v>14.311</v>
      </c>
      <c r="C516" s="15" t="s">
        <v>1246</v>
      </c>
      <c r="D516" s="15" t="s">
        <v>274</v>
      </c>
      <c r="E516" s="15" t="s">
        <v>1243</v>
      </c>
      <c r="F516" s="15" t="s">
        <v>1375</v>
      </c>
    </row>
    <row r="517" spans="1:6" x14ac:dyDescent="0.2">
      <c r="A517" s="15" t="s">
        <v>1376</v>
      </c>
      <c r="B517" s="6">
        <v>14.313000000000001</v>
      </c>
      <c r="C517" s="15" t="s">
        <v>1246</v>
      </c>
      <c r="D517" s="15" t="s">
        <v>274</v>
      </c>
      <c r="E517" s="15" t="s">
        <v>1243</v>
      </c>
      <c r="F517" s="15" t="s">
        <v>1377</v>
      </c>
    </row>
    <row r="518" spans="1:6" x14ac:dyDescent="0.2">
      <c r="A518" s="15" t="s">
        <v>1378</v>
      </c>
      <c r="B518" s="6">
        <v>14.314</v>
      </c>
      <c r="C518" s="15" t="s">
        <v>1246</v>
      </c>
      <c r="D518" s="15" t="s">
        <v>274</v>
      </c>
      <c r="E518" s="15" t="s">
        <v>1243</v>
      </c>
      <c r="F518" s="15" t="s">
        <v>1379</v>
      </c>
    </row>
    <row r="519" spans="1:6" x14ac:dyDescent="0.2">
      <c r="A519" s="15" t="s">
        <v>1380</v>
      </c>
      <c r="B519" s="6">
        <v>14.316000000000001</v>
      </c>
      <c r="C519" s="15" t="s">
        <v>1246</v>
      </c>
      <c r="D519" s="15" t="s">
        <v>214</v>
      </c>
      <c r="E519" s="15" t="s">
        <v>1243</v>
      </c>
      <c r="F519" s="15" t="s">
        <v>1381</v>
      </c>
    </row>
    <row r="520" spans="1:6" x14ac:dyDescent="0.2">
      <c r="A520" s="15" t="s">
        <v>1382</v>
      </c>
      <c r="B520" s="6">
        <v>14.317</v>
      </c>
      <c r="C520" s="15" t="s">
        <v>1246</v>
      </c>
      <c r="D520" s="15" t="s">
        <v>1383</v>
      </c>
      <c r="E520" s="15" t="s">
        <v>1243</v>
      </c>
      <c r="F520" s="15" t="s">
        <v>1384</v>
      </c>
    </row>
    <row r="521" spans="1:6" x14ac:dyDescent="0.2">
      <c r="A521" s="15" t="s">
        <v>1385</v>
      </c>
      <c r="B521" s="6">
        <v>14.318</v>
      </c>
      <c r="C521" s="15" t="s">
        <v>1246</v>
      </c>
      <c r="D521" s="15" t="s">
        <v>1386</v>
      </c>
      <c r="E521" s="15" t="s">
        <v>1243</v>
      </c>
      <c r="F521" s="15" t="s">
        <v>1387</v>
      </c>
    </row>
    <row r="522" spans="1:6" x14ac:dyDescent="0.2">
      <c r="A522" s="15" t="s">
        <v>1388</v>
      </c>
      <c r="B522" s="6">
        <v>14.319000000000001</v>
      </c>
      <c r="C522" s="15" t="s">
        <v>1246</v>
      </c>
      <c r="D522" s="15" t="s">
        <v>1389</v>
      </c>
      <c r="E522" s="15" t="s">
        <v>1243</v>
      </c>
      <c r="F522" s="15" t="s">
        <v>1390</v>
      </c>
    </row>
    <row r="523" spans="1:6" x14ac:dyDescent="0.2">
      <c r="A523" s="15" t="s">
        <v>1391</v>
      </c>
      <c r="B523" s="6">
        <v>14.321</v>
      </c>
      <c r="C523" s="15" t="s">
        <v>1246</v>
      </c>
      <c r="D523" s="15" t="s">
        <v>1392</v>
      </c>
      <c r="E523" s="15" t="s">
        <v>1243</v>
      </c>
      <c r="F523" s="15" t="s">
        <v>1393</v>
      </c>
    </row>
    <row r="524" spans="1:6" x14ac:dyDescent="0.2">
      <c r="A524" s="15" t="s">
        <v>1394</v>
      </c>
      <c r="B524" s="6">
        <v>14.324</v>
      </c>
      <c r="C524" s="15" t="s">
        <v>1246</v>
      </c>
      <c r="D524" s="15"/>
      <c r="E524" s="15" t="s">
        <v>1243</v>
      </c>
      <c r="F524" s="15" t="s">
        <v>1395</v>
      </c>
    </row>
    <row r="525" spans="1:6" x14ac:dyDescent="0.2">
      <c r="A525" s="15" t="s">
        <v>1396</v>
      </c>
      <c r="B525" s="6">
        <v>14.326000000000001</v>
      </c>
      <c r="C525" s="15" t="s">
        <v>1246</v>
      </c>
      <c r="D525" s="15" t="s">
        <v>1397</v>
      </c>
      <c r="E525" s="15" t="s">
        <v>1243</v>
      </c>
      <c r="F525" s="15" t="s">
        <v>1398</v>
      </c>
    </row>
    <row r="526" spans="1:6" x14ac:dyDescent="0.2">
      <c r="A526" s="15" t="s">
        <v>1399</v>
      </c>
      <c r="B526" s="6">
        <v>14.327</v>
      </c>
      <c r="C526" s="15" t="s">
        <v>1246</v>
      </c>
      <c r="D526" s="15" t="s">
        <v>1400</v>
      </c>
      <c r="E526" s="15" t="s">
        <v>1243</v>
      </c>
      <c r="F526" s="15" t="s">
        <v>1401</v>
      </c>
    </row>
    <row r="527" spans="1:6" x14ac:dyDescent="0.2">
      <c r="A527" s="15" t="s">
        <v>1402</v>
      </c>
      <c r="B527" s="6">
        <v>14.4</v>
      </c>
      <c r="C527" s="15" t="s">
        <v>1403</v>
      </c>
      <c r="D527" s="15" t="s">
        <v>120</v>
      </c>
      <c r="E527" s="15" t="s">
        <v>1243</v>
      </c>
      <c r="F527" s="15" t="s">
        <v>1404</v>
      </c>
    </row>
    <row r="528" spans="1:6" x14ac:dyDescent="0.2">
      <c r="A528" s="15" t="s">
        <v>1405</v>
      </c>
      <c r="B528" s="6">
        <v>14.401</v>
      </c>
      <c r="C528" s="15" t="s">
        <v>1403</v>
      </c>
      <c r="D528" s="15" t="s">
        <v>584</v>
      </c>
      <c r="E528" s="15" t="s">
        <v>1243</v>
      </c>
      <c r="F528" s="15" t="s">
        <v>1406</v>
      </c>
    </row>
    <row r="529" spans="1:6" x14ac:dyDescent="0.2">
      <c r="A529" s="15" t="s">
        <v>1407</v>
      </c>
      <c r="B529" s="6">
        <v>14.407999999999999</v>
      </c>
      <c r="C529" s="15" t="s">
        <v>1403</v>
      </c>
      <c r="D529" s="15" t="s">
        <v>248</v>
      </c>
      <c r="E529" s="15" t="s">
        <v>1243</v>
      </c>
      <c r="F529" s="15" t="s">
        <v>1408</v>
      </c>
    </row>
    <row r="530" spans="1:6" x14ac:dyDescent="0.2">
      <c r="A530" s="15" t="s">
        <v>1409</v>
      </c>
      <c r="B530" s="6">
        <v>14.416</v>
      </c>
      <c r="C530" s="15" t="s">
        <v>1403</v>
      </c>
      <c r="D530" s="15" t="s">
        <v>1410</v>
      </c>
      <c r="E530" s="15" t="s">
        <v>1243</v>
      </c>
      <c r="F530" s="15" t="s">
        <v>1411</v>
      </c>
    </row>
    <row r="531" spans="1:6" x14ac:dyDescent="0.2">
      <c r="A531" s="15" t="s">
        <v>1412</v>
      </c>
      <c r="B531" s="6">
        <v>14.417</v>
      </c>
      <c r="C531" s="15" t="s">
        <v>1403</v>
      </c>
      <c r="D531" s="15" t="s">
        <v>1410</v>
      </c>
      <c r="E531" s="15" t="s">
        <v>1243</v>
      </c>
      <c r="F531" s="15" t="s">
        <v>1413</v>
      </c>
    </row>
    <row r="532" spans="1:6" x14ac:dyDescent="0.2">
      <c r="A532" s="15" t="s">
        <v>1414</v>
      </c>
      <c r="B532" s="6">
        <v>14.417999999999999</v>
      </c>
      <c r="C532" s="15" t="s">
        <v>1403</v>
      </c>
      <c r="D532" s="15" t="s">
        <v>1410</v>
      </c>
      <c r="E532" s="15" t="s">
        <v>1243</v>
      </c>
      <c r="F532" s="15" t="s">
        <v>1415</v>
      </c>
    </row>
    <row r="533" spans="1:6" x14ac:dyDescent="0.2">
      <c r="A533" s="15" t="s">
        <v>1416</v>
      </c>
      <c r="B533" s="6">
        <v>14.506</v>
      </c>
      <c r="C533" s="15" t="s">
        <v>1241</v>
      </c>
      <c r="D533" s="15" t="s">
        <v>108</v>
      </c>
      <c r="E533" s="15" t="s">
        <v>1243</v>
      </c>
      <c r="F533" s="15" t="s">
        <v>1417</v>
      </c>
    </row>
    <row r="534" spans="1:6" x14ac:dyDescent="0.2">
      <c r="A534" s="15" t="s">
        <v>1418</v>
      </c>
      <c r="B534" s="6">
        <v>14.516</v>
      </c>
      <c r="C534" s="15" t="s">
        <v>1241</v>
      </c>
      <c r="D534" s="15" t="s">
        <v>277</v>
      </c>
      <c r="E534" s="15" t="s">
        <v>1243</v>
      </c>
      <c r="F534" s="15" t="s">
        <v>1419</v>
      </c>
    </row>
    <row r="535" spans="1:6" x14ac:dyDescent="0.2">
      <c r="A535" s="15" t="s">
        <v>1420</v>
      </c>
      <c r="B535" s="6">
        <v>14.523</v>
      </c>
      <c r="C535" s="15" t="s">
        <v>1241</v>
      </c>
      <c r="D535" s="15" t="s">
        <v>1421</v>
      </c>
      <c r="E535" s="15" t="s">
        <v>1243</v>
      </c>
      <c r="F535" s="15" t="s">
        <v>1422</v>
      </c>
    </row>
    <row r="536" spans="1:6" x14ac:dyDescent="0.2">
      <c r="A536" s="15" t="s">
        <v>1423</v>
      </c>
      <c r="B536" s="6">
        <v>14.523999999999999</v>
      </c>
      <c r="C536" s="15" t="s">
        <v>1241</v>
      </c>
      <c r="D536" s="15" t="s">
        <v>1421</v>
      </c>
      <c r="E536" s="15" t="s">
        <v>1243</v>
      </c>
      <c r="F536" s="15" t="s">
        <v>1424</v>
      </c>
    </row>
    <row r="537" spans="1:6" x14ac:dyDescent="0.2">
      <c r="A537" s="15" t="s">
        <v>1425</v>
      </c>
      <c r="B537" s="6">
        <v>14.525</v>
      </c>
      <c r="C537" s="15" t="s">
        <v>1241</v>
      </c>
      <c r="D537" s="15" t="s">
        <v>1421</v>
      </c>
      <c r="E537" s="15" t="s">
        <v>1243</v>
      </c>
      <c r="F537" s="15" t="s">
        <v>1426</v>
      </c>
    </row>
    <row r="538" spans="1:6" x14ac:dyDescent="0.2">
      <c r="A538" s="15" t="s">
        <v>1427</v>
      </c>
      <c r="B538" s="6">
        <v>14.529</v>
      </c>
      <c r="C538" s="15" t="s">
        <v>1241</v>
      </c>
      <c r="D538" s="15" t="s">
        <v>1428</v>
      </c>
      <c r="E538" s="15" t="s">
        <v>1243</v>
      </c>
      <c r="F538" s="15" t="s">
        <v>1429</v>
      </c>
    </row>
    <row r="539" spans="1:6" x14ac:dyDescent="0.2">
      <c r="A539" s="15" t="s">
        <v>1430</v>
      </c>
      <c r="B539" s="6">
        <v>14.534000000000001</v>
      </c>
      <c r="C539" s="15" t="s">
        <v>1241</v>
      </c>
      <c r="D539" s="15" t="s">
        <v>1431</v>
      </c>
      <c r="E539" s="15" t="s">
        <v>1243</v>
      </c>
      <c r="F539" s="15" t="s">
        <v>1432</v>
      </c>
    </row>
    <row r="540" spans="1:6" x14ac:dyDescent="0.2">
      <c r="A540" s="15" t="s">
        <v>1433</v>
      </c>
      <c r="B540" s="6">
        <v>14.535</v>
      </c>
      <c r="C540" s="15" t="s">
        <v>1241</v>
      </c>
      <c r="D540" s="15" t="s">
        <v>1434</v>
      </c>
      <c r="E540" s="15" t="s">
        <v>1243</v>
      </c>
      <c r="F540" s="15" t="s">
        <v>1435</v>
      </c>
    </row>
    <row r="541" spans="1:6" x14ac:dyDescent="0.2">
      <c r="A541" s="15" t="s">
        <v>1436</v>
      </c>
      <c r="B541" s="6">
        <v>14.536</v>
      </c>
      <c r="C541" s="15" t="s">
        <v>1241</v>
      </c>
      <c r="D541" s="15" t="s">
        <v>1437</v>
      </c>
      <c r="E541" s="15" t="s">
        <v>1243</v>
      </c>
      <c r="F541" s="15" t="s">
        <v>1438</v>
      </c>
    </row>
    <row r="542" spans="1:6" x14ac:dyDescent="0.2">
      <c r="A542" s="15" t="s">
        <v>1439</v>
      </c>
      <c r="B542" s="6">
        <v>14.85</v>
      </c>
      <c r="C542" s="15" t="s">
        <v>1440</v>
      </c>
      <c r="D542" s="15" t="s">
        <v>477</v>
      </c>
      <c r="E542" s="15" t="s">
        <v>1243</v>
      </c>
      <c r="F542" s="15" t="s">
        <v>1441</v>
      </c>
    </row>
    <row r="543" spans="1:6" x14ac:dyDescent="0.2">
      <c r="A543" s="15" t="s">
        <v>1442</v>
      </c>
      <c r="B543" s="6">
        <v>14.856</v>
      </c>
      <c r="C543" s="15" t="s">
        <v>1440</v>
      </c>
      <c r="D543" s="15" t="s">
        <v>133</v>
      </c>
      <c r="E543" s="15" t="s">
        <v>1243</v>
      </c>
      <c r="F543" s="15" t="s">
        <v>1443</v>
      </c>
    </row>
    <row r="544" spans="1:6" x14ac:dyDescent="0.2">
      <c r="A544" s="15" t="s">
        <v>1444</v>
      </c>
      <c r="B544" s="6">
        <v>14.862</v>
      </c>
      <c r="C544" s="15" t="s">
        <v>1440</v>
      </c>
      <c r="D544" s="15" t="s">
        <v>259</v>
      </c>
      <c r="E544" s="15" t="s">
        <v>1243</v>
      </c>
      <c r="F544" s="15" t="s">
        <v>1445</v>
      </c>
    </row>
    <row r="545" spans="1:6" x14ac:dyDescent="0.2">
      <c r="A545" s="15" t="s">
        <v>1446</v>
      </c>
      <c r="B545" s="6">
        <v>14.865</v>
      </c>
      <c r="C545" s="15" t="s">
        <v>1440</v>
      </c>
      <c r="D545" s="15" t="s">
        <v>262</v>
      </c>
      <c r="E545" s="15" t="s">
        <v>1243</v>
      </c>
      <c r="F545" s="15" t="s">
        <v>1447</v>
      </c>
    </row>
    <row r="546" spans="1:6" x14ac:dyDescent="0.2">
      <c r="A546" s="15" t="s">
        <v>1448</v>
      </c>
      <c r="B546" s="6">
        <v>14.866</v>
      </c>
      <c r="C546" s="15" t="s">
        <v>1440</v>
      </c>
      <c r="D546" s="15" t="s">
        <v>262</v>
      </c>
      <c r="E546" s="15" t="s">
        <v>1243</v>
      </c>
      <c r="F546" s="15" t="s">
        <v>1449</v>
      </c>
    </row>
    <row r="547" spans="1:6" x14ac:dyDescent="0.2">
      <c r="A547" s="15" t="s">
        <v>1450</v>
      </c>
      <c r="B547" s="6">
        <v>14.867000000000001</v>
      </c>
      <c r="C547" s="15" t="s">
        <v>1440</v>
      </c>
      <c r="D547" s="15" t="s">
        <v>935</v>
      </c>
      <c r="E547" s="15" t="s">
        <v>1243</v>
      </c>
      <c r="F547" s="15" t="s">
        <v>1451</v>
      </c>
    </row>
    <row r="548" spans="1:6" x14ac:dyDescent="0.2">
      <c r="A548" s="15" t="s">
        <v>1452</v>
      </c>
      <c r="B548" s="6">
        <v>14.869</v>
      </c>
      <c r="C548" s="15" t="s">
        <v>1440</v>
      </c>
      <c r="D548" s="15" t="s">
        <v>271</v>
      </c>
      <c r="E548" s="15" t="s">
        <v>1243</v>
      </c>
      <c r="F548" s="15" t="s">
        <v>1453</v>
      </c>
    </row>
    <row r="549" spans="1:6" x14ac:dyDescent="0.2">
      <c r="A549" s="15" t="s">
        <v>1454</v>
      </c>
      <c r="B549" s="6">
        <v>14.87</v>
      </c>
      <c r="C549" s="15" t="s">
        <v>1440</v>
      </c>
      <c r="D549" s="15" t="s">
        <v>271</v>
      </c>
      <c r="E549" s="15" t="s">
        <v>1243</v>
      </c>
      <c r="F549" s="15" t="s">
        <v>1455</v>
      </c>
    </row>
    <row r="550" spans="1:6" x14ac:dyDescent="0.2">
      <c r="A550" s="15" t="s">
        <v>1456</v>
      </c>
      <c r="B550" s="6">
        <v>14.871</v>
      </c>
      <c r="C550" s="15" t="s">
        <v>1440</v>
      </c>
      <c r="D550" s="15" t="s">
        <v>274</v>
      </c>
      <c r="E550" s="15" t="s">
        <v>1243</v>
      </c>
      <c r="F550" s="15" t="s">
        <v>1457</v>
      </c>
    </row>
    <row r="551" spans="1:6" x14ac:dyDescent="0.2">
      <c r="A551" s="15" t="s">
        <v>1458</v>
      </c>
      <c r="B551" s="6">
        <v>14.872</v>
      </c>
      <c r="C551" s="15" t="s">
        <v>1440</v>
      </c>
      <c r="D551" s="15" t="s">
        <v>274</v>
      </c>
      <c r="E551" s="15" t="s">
        <v>1243</v>
      </c>
      <c r="F551" s="15" t="s">
        <v>1459</v>
      </c>
    </row>
    <row r="552" spans="1:6" x14ac:dyDescent="0.2">
      <c r="A552" s="15" t="s">
        <v>1460</v>
      </c>
      <c r="B552" s="6">
        <v>14.872999999999999</v>
      </c>
      <c r="C552" s="15" t="s">
        <v>1440</v>
      </c>
      <c r="D552" s="15" t="s">
        <v>555</v>
      </c>
      <c r="E552" s="15" t="s">
        <v>1243</v>
      </c>
      <c r="F552" s="15" t="s">
        <v>1461</v>
      </c>
    </row>
    <row r="553" spans="1:6" x14ac:dyDescent="0.2">
      <c r="A553" s="15" t="s">
        <v>1462</v>
      </c>
      <c r="B553" s="6">
        <v>14.874000000000001</v>
      </c>
      <c r="C553" s="15" t="s">
        <v>1440</v>
      </c>
      <c r="D553" s="15" t="s">
        <v>136</v>
      </c>
      <c r="E553" s="15" t="s">
        <v>1243</v>
      </c>
      <c r="F553" s="15" t="s">
        <v>1463</v>
      </c>
    </row>
    <row r="554" spans="1:6" x14ac:dyDescent="0.2">
      <c r="A554" s="15" t="s">
        <v>1464</v>
      </c>
      <c r="B554" s="6">
        <v>14.877000000000001</v>
      </c>
      <c r="C554" s="15" t="s">
        <v>1440</v>
      </c>
      <c r="D554" s="15" t="s">
        <v>214</v>
      </c>
      <c r="E554" s="15" t="s">
        <v>1243</v>
      </c>
      <c r="F554" s="15" t="s">
        <v>1465</v>
      </c>
    </row>
    <row r="555" spans="1:6" x14ac:dyDescent="0.2">
      <c r="A555" s="15" t="s">
        <v>1466</v>
      </c>
      <c r="B555" s="6">
        <v>14.878</v>
      </c>
      <c r="C555" s="15" t="s">
        <v>1440</v>
      </c>
      <c r="D555" s="15" t="s">
        <v>214</v>
      </c>
      <c r="E555" s="15" t="s">
        <v>1243</v>
      </c>
      <c r="F555" s="15" t="s">
        <v>1467</v>
      </c>
    </row>
    <row r="556" spans="1:6" x14ac:dyDescent="0.2">
      <c r="A556" s="15" t="s">
        <v>1468</v>
      </c>
      <c r="B556" s="6">
        <v>14.879</v>
      </c>
      <c r="C556" s="15" t="s">
        <v>1440</v>
      </c>
      <c r="D556" s="15" t="s">
        <v>214</v>
      </c>
      <c r="E556" s="15" t="s">
        <v>1243</v>
      </c>
      <c r="F556" s="15" t="s">
        <v>1469</v>
      </c>
    </row>
    <row r="557" spans="1:6" x14ac:dyDescent="0.2">
      <c r="A557" s="15" t="s">
        <v>1470</v>
      </c>
      <c r="B557" s="6">
        <v>14.881</v>
      </c>
      <c r="C557" s="15" t="s">
        <v>1440</v>
      </c>
      <c r="D557" s="15" t="s">
        <v>217</v>
      </c>
      <c r="E557" s="15" t="s">
        <v>1243</v>
      </c>
      <c r="F557" s="15" t="s">
        <v>1471</v>
      </c>
    </row>
    <row r="558" spans="1:6" x14ac:dyDescent="0.2">
      <c r="A558" s="15" t="s">
        <v>1472</v>
      </c>
      <c r="B558" s="6">
        <v>14.888999999999999</v>
      </c>
      <c r="C558" s="15" t="s">
        <v>1440</v>
      </c>
      <c r="D558" s="15" t="s">
        <v>1421</v>
      </c>
      <c r="E558" s="15" t="s">
        <v>1243</v>
      </c>
      <c r="F558" s="15" t="s">
        <v>1473</v>
      </c>
    </row>
    <row r="559" spans="1:6" x14ac:dyDescent="0.2">
      <c r="A559" s="15" t="s">
        <v>1474</v>
      </c>
      <c r="B559" s="6">
        <v>14.891</v>
      </c>
      <c r="C559" s="15" t="s">
        <v>1440</v>
      </c>
      <c r="D559" s="15" t="s">
        <v>1421</v>
      </c>
      <c r="E559" s="15" t="s">
        <v>1243</v>
      </c>
      <c r="F559" s="15" t="s">
        <v>1475</v>
      </c>
    </row>
    <row r="560" spans="1:6" x14ac:dyDescent="0.2">
      <c r="A560" s="15" t="s">
        <v>1476</v>
      </c>
      <c r="B560" s="6">
        <v>14.891999999999999</v>
      </c>
      <c r="C560" s="15" t="s">
        <v>1440</v>
      </c>
      <c r="D560" s="15" t="s">
        <v>1477</v>
      </c>
      <c r="E560" s="15" t="s">
        <v>1243</v>
      </c>
      <c r="F560" s="15" t="s">
        <v>1478</v>
      </c>
    </row>
    <row r="561" spans="1:6" x14ac:dyDescent="0.2">
      <c r="A561" s="15" t="s">
        <v>1479</v>
      </c>
      <c r="B561" s="6">
        <v>14.893000000000001</v>
      </c>
      <c r="C561" s="15" t="s">
        <v>1440</v>
      </c>
      <c r="D561" s="15" t="s">
        <v>1480</v>
      </c>
      <c r="E561" s="15" t="s">
        <v>1243</v>
      </c>
      <c r="F561" s="15" t="s">
        <v>1481</v>
      </c>
    </row>
    <row r="562" spans="1:6" x14ac:dyDescent="0.2">
      <c r="A562" s="15" t="s">
        <v>1482</v>
      </c>
      <c r="B562" s="6">
        <v>14.894</v>
      </c>
      <c r="C562" s="15" t="s">
        <v>1440</v>
      </c>
      <c r="D562" s="15" t="s">
        <v>1480</v>
      </c>
      <c r="E562" s="15" t="s">
        <v>1243</v>
      </c>
      <c r="F562" s="15" t="s">
        <v>1483</v>
      </c>
    </row>
    <row r="563" spans="1:6" x14ac:dyDescent="0.2">
      <c r="A563" s="15" t="s">
        <v>1484</v>
      </c>
      <c r="B563" s="6">
        <v>14.895</v>
      </c>
      <c r="C563" s="15" t="s">
        <v>1440</v>
      </c>
      <c r="D563" s="15" t="s">
        <v>1485</v>
      </c>
      <c r="E563" s="15" t="s">
        <v>1243</v>
      </c>
      <c r="F563" s="15" t="s">
        <v>1486</v>
      </c>
    </row>
    <row r="564" spans="1:6" x14ac:dyDescent="0.2">
      <c r="A564" s="15" t="s">
        <v>1487</v>
      </c>
      <c r="B564" s="6">
        <v>14.896000000000001</v>
      </c>
      <c r="C564" s="15" t="s">
        <v>1440</v>
      </c>
      <c r="D564" s="15" t="s">
        <v>1488</v>
      </c>
      <c r="E564" s="15" t="s">
        <v>1243</v>
      </c>
      <c r="F564" s="15" t="s">
        <v>1489</v>
      </c>
    </row>
    <row r="565" spans="1:6" x14ac:dyDescent="0.2">
      <c r="A565" s="15" t="s">
        <v>1490</v>
      </c>
      <c r="B565" s="6">
        <v>14.897</v>
      </c>
      <c r="C565" s="15" t="s">
        <v>1491</v>
      </c>
      <c r="D565" s="15" t="s">
        <v>1492</v>
      </c>
      <c r="E565" s="15" t="s">
        <v>1243</v>
      </c>
      <c r="F565" s="15" t="s">
        <v>1493</v>
      </c>
    </row>
    <row r="566" spans="1:6" x14ac:dyDescent="0.2">
      <c r="A566" s="15" t="s">
        <v>1494</v>
      </c>
      <c r="B566" s="6">
        <v>14.898</v>
      </c>
      <c r="C566" s="15" t="s">
        <v>1440</v>
      </c>
      <c r="D566" s="15" t="s">
        <v>1495</v>
      </c>
      <c r="E566" s="15" t="s">
        <v>1243</v>
      </c>
      <c r="F566" s="15" t="s">
        <v>1496</v>
      </c>
    </row>
    <row r="567" spans="1:6" x14ac:dyDescent="0.2">
      <c r="A567" s="15" t="s">
        <v>1497</v>
      </c>
      <c r="B567" s="6">
        <v>14.9</v>
      </c>
      <c r="C567" s="15" t="s">
        <v>1498</v>
      </c>
      <c r="D567" s="15" t="s">
        <v>256</v>
      </c>
      <c r="E567" s="15" t="s">
        <v>1243</v>
      </c>
      <c r="F567" s="15" t="s">
        <v>1499</v>
      </c>
    </row>
    <row r="568" spans="1:6" x14ac:dyDescent="0.2">
      <c r="A568" s="15" t="s">
        <v>1500</v>
      </c>
      <c r="B568" s="6">
        <v>14.901999999999999</v>
      </c>
      <c r="C568" s="15" t="s">
        <v>1498</v>
      </c>
      <c r="D568" s="15" t="s">
        <v>1501</v>
      </c>
      <c r="E568" s="15" t="s">
        <v>1243</v>
      </c>
      <c r="F568" s="15" t="s">
        <v>1502</v>
      </c>
    </row>
    <row r="569" spans="1:6" x14ac:dyDescent="0.2">
      <c r="A569" s="15" t="s">
        <v>1503</v>
      </c>
      <c r="B569" s="6">
        <v>14.904999999999999</v>
      </c>
      <c r="C569" s="15" t="s">
        <v>1498</v>
      </c>
      <c r="D569" s="15" t="s">
        <v>555</v>
      </c>
      <c r="E569" s="15" t="s">
        <v>1243</v>
      </c>
      <c r="F569" s="15" t="s">
        <v>1504</v>
      </c>
    </row>
    <row r="570" spans="1:6" x14ac:dyDescent="0.2">
      <c r="A570" s="15" t="s">
        <v>1505</v>
      </c>
      <c r="B570" s="6">
        <v>14.906000000000001</v>
      </c>
      <c r="C570" s="15" t="s">
        <v>1498</v>
      </c>
      <c r="D570" s="15" t="s">
        <v>136</v>
      </c>
      <c r="E570" s="15" t="s">
        <v>1243</v>
      </c>
      <c r="F570" s="15" t="s">
        <v>1506</v>
      </c>
    </row>
    <row r="571" spans="1:6" x14ac:dyDescent="0.2">
      <c r="A571" s="15" t="s">
        <v>1507</v>
      </c>
      <c r="B571" s="6">
        <v>14.913</v>
      </c>
      <c r="C571" s="15" t="s">
        <v>1498</v>
      </c>
      <c r="D571" s="15" t="s">
        <v>1421</v>
      </c>
      <c r="E571" s="15" t="s">
        <v>1243</v>
      </c>
      <c r="F571" s="15" t="s">
        <v>1508</v>
      </c>
    </row>
    <row r="572" spans="1:6" x14ac:dyDescent="0.2">
      <c r="A572" s="15" t="s">
        <v>1509</v>
      </c>
      <c r="B572" s="6">
        <v>14.914</v>
      </c>
      <c r="C572" s="15" t="s">
        <v>1498</v>
      </c>
      <c r="D572" s="15" t="s">
        <v>1421</v>
      </c>
      <c r="E572" s="15" t="s">
        <v>1243</v>
      </c>
      <c r="F572" s="15" t="s">
        <v>1510</v>
      </c>
    </row>
    <row r="573" spans="1:6" x14ac:dyDescent="0.2">
      <c r="A573" s="15" t="s">
        <v>1511</v>
      </c>
      <c r="B573" s="6">
        <v>15.02</v>
      </c>
      <c r="C573" s="15" t="s">
        <v>1512</v>
      </c>
      <c r="D573" s="15" t="s">
        <v>262</v>
      </c>
      <c r="E573" s="15" t="s">
        <v>1513</v>
      </c>
      <c r="F573" s="15" t="s">
        <v>1514</v>
      </c>
    </row>
    <row r="574" spans="1:6" x14ac:dyDescent="0.2">
      <c r="A574" s="15" t="s">
        <v>1515</v>
      </c>
      <c r="B574" s="6">
        <v>15.021000000000001</v>
      </c>
      <c r="C574" s="15" t="s">
        <v>1512</v>
      </c>
      <c r="D574" s="15" t="s">
        <v>262</v>
      </c>
      <c r="E574" s="15" t="s">
        <v>1513</v>
      </c>
      <c r="F574" s="15" t="s">
        <v>1516</v>
      </c>
    </row>
    <row r="575" spans="1:6" x14ac:dyDescent="0.2">
      <c r="A575" s="15" t="s">
        <v>1517</v>
      </c>
      <c r="B575" s="6">
        <v>15.022</v>
      </c>
      <c r="C575" s="15" t="s">
        <v>1512</v>
      </c>
      <c r="D575" s="15" t="s">
        <v>262</v>
      </c>
      <c r="E575" s="15" t="s">
        <v>1513</v>
      </c>
      <c r="F575" s="15" t="s">
        <v>1518</v>
      </c>
    </row>
    <row r="576" spans="1:6" x14ac:dyDescent="0.2">
      <c r="A576" s="15" t="s">
        <v>1519</v>
      </c>
      <c r="B576" s="6">
        <v>15.023999999999999</v>
      </c>
      <c r="C576" s="15" t="s">
        <v>1512</v>
      </c>
      <c r="D576" s="15" t="s">
        <v>262</v>
      </c>
      <c r="E576" s="15" t="s">
        <v>1513</v>
      </c>
      <c r="F576" s="15" t="s">
        <v>1520</v>
      </c>
    </row>
    <row r="577" spans="1:6" x14ac:dyDescent="0.2">
      <c r="A577" s="15" t="s">
        <v>1521</v>
      </c>
      <c r="B577" s="6">
        <v>15.025</v>
      </c>
      <c r="C577" s="15" t="s">
        <v>1512</v>
      </c>
      <c r="D577" s="15" t="s">
        <v>262</v>
      </c>
      <c r="E577" s="15" t="s">
        <v>1513</v>
      </c>
      <c r="F577" s="15" t="s">
        <v>1522</v>
      </c>
    </row>
    <row r="578" spans="1:6" x14ac:dyDescent="0.2">
      <c r="A578" s="15" t="s">
        <v>1523</v>
      </c>
      <c r="B578" s="6">
        <v>15.026</v>
      </c>
      <c r="C578" s="15" t="s">
        <v>1524</v>
      </c>
      <c r="D578" s="15" t="s">
        <v>262</v>
      </c>
      <c r="E578" s="15" t="s">
        <v>1513</v>
      </c>
      <c r="F578" s="15" t="s">
        <v>1525</v>
      </c>
    </row>
    <row r="579" spans="1:6" x14ac:dyDescent="0.2">
      <c r="A579" s="15" t="s">
        <v>1526</v>
      </c>
      <c r="B579" s="6">
        <v>15.026999999999999</v>
      </c>
      <c r="C579" s="15" t="s">
        <v>1524</v>
      </c>
      <c r="D579" s="15" t="s">
        <v>262</v>
      </c>
      <c r="E579" s="15" t="s">
        <v>1513</v>
      </c>
      <c r="F579" s="15" t="s">
        <v>1527</v>
      </c>
    </row>
    <row r="580" spans="1:6" x14ac:dyDescent="0.2">
      <c r="A580" s="15" t="s">
        <v>1528</v>
      </c>
      <c r="B580" s="6">
        <v>15.028</v>
      </c>
      <c r="C580" s="15" t="s">
        <v>1524</v>
      </c>
      <c r="D580" s="15" t="s">
        <v>262</v>
      </c>
      <c r="E580" s="15" t="s">
        <v>1513</v>
      </c>
      <c r="F580" s="15" t="s">
        <v>1529</v>
      </c>
    </row>
    <row r="581" spans="1:6" x14ac:dyDescent="0.2">
      <c r="A581" s="15" t="s">
        <v>1530</v>
      </c>
      <c r="B581" s="6">
        <v>15.029</v>
      </c>
      <c r="C581" s="15" t="s">
        <v>1512</v>
      </c>
      <c r="D581" s="15" t="s">
        <v>262</v>
      </c>
      <c r="E581" s="15" t="s">
        <v>1513</v>
      </c>
      <c r="F581" s="15" t="s">
        <v>1531</v>
      </c>
    </row>
    <row r="582" spans="1:6" x14ac:dyDescent="0.2">
      <c r="A582" s="15" t="s">
        <v>1532</v>
      </c>
      <c r="B582" s="6">
        <v>15.03</v>
      </c>
      <c r="C582" s="15" t="s">
        <v>1512</v>
      </c>
      <c r="D582" s="15" t="s">
        <v>262</v>
      </c>
      <c r="E582" s="15" t="s">
        <v>1513</v>
      </c>
      <c r="F582" s="15" t="s">
        <v>1533</v>
      </c>
    </row>
    <row r="583" spans="1:6" x14ac:dyDescent="0.2">
      <c r="A583" s="15" t="s">
        <v>1534</v>
      </c>
      <c r="B583" s="6">
        <v>15.031000000000001</v>
      </c>
      <c r="C583" s="15" t="s">
        <v>1512</v>
      </c>
      <c r="D583" s="15" t="s">
        <v>262</v>
      </c>
      <c r="E583" s="15" t="s">
        <v>1513</v>
      </c>
      <c r="F583" s="15" t="s">
        <v>1535</v>
      </c>
    </row>
    <row r="584" spans="1:6" x14ac:dyDescent="0.2">
      <c r="A584" s="15" t="s">
        <v>1536</v>
      </c>
      <c r="B584" s="6">
        <v>15.032</v>
      </c>
      <c r="C584" s="15" t="s">
        <v>1512</v>
      </c>
      <c r="D584" s="15" t="s">
        <v>262</v>
      </c>
      <c r="E584" s="15" t="s">
        <v>1513</v>
      </c>
      <c r="F584" s="15" t="s">
        <v>1537</v>
      </c>
    </row>
    <row r="585" spans="1:6" x14ac:dyDescent="0.2">
      <c r="A585" s="15" t="s">
        <v>1538</v>
      </c>
      <c r="B585" s="6">
        <v>15.032999999999999</v>
      </c>
      <c r="C585" s="15" t="s">
        <v>1512</v>
      </c>
      <c r="D585" s="15" t="s">
        <v>262</v>
      </c>
      <c r="E585" s="15" t="s">
        <v>1513</v>
      </c>
      <c r="F585" s="15" t="s">
        <v>1539</v>
      </c>
    </row>
    <row r="586" spans="1:6" x14ac:dyDescent="0.2">
      <c r="A586" s="15" t="s">
        <v>1540</v>
      </c>
      <c r="B586" s="6">
        <v>15.034000000000001</v>
      </c>
      <c r="C586" s="15" t="s">
        <v>1512</v>
      </c>
      <c r="D586" s="15" t="s">
        <v>262</v>
      </c>
      <c r="E586" s="15" t="s">
        <v>1513</v>
      </c>
      <c r="F586" s="15" t="s">
        <v>1541</v>
      </c>
    </row>
    <row r="587" spans="1:6" x14ac:dyDescent="0.2">
      <c r="A587" s="15" t="s">
        <v>1542</v>
      </c>
      <c r="B587" s="6">
        <v>15.035</v>
      </c>
      <c r="C587" s="15" t="s">
        <v>1512</v>
      </c>
      <c r="D587" s="15" t="s">
        <v>262</v>
      </c>
      <c r="E587" s="15" t="s">
        <v>1513</v>
      </c>
      <c r="F587" s="15" t="s">
        <v>1543</v>
      </c>
    </row>
    <row r="588" spans="1:6" x14ac:dyDescent="0.2">
      <c r="A588" s="15" t="s">
        <v>1544</v>
      </c>
      <c r="B588" s="6">
        <v>15.036</v>
      </c>
      <c r="C588" s="15" t="s">
        <v>1512</v>
      </c>
      <c r="D588" s="15" t="s">
        <v>262</v>
      </c>
      <c r="E588" s="15" t="s">
        <v>1513</v>
      </c>
      <c r="F588" s="15" t="s">
        <v>1545</v>
      </c>
    </row>
    <row r="589" spans="1:6" x14ac:dyDescent="0.2">
      <c r="A589" s="15" t="s">
        <v>1546</v>
      </c>
      <c r="B589" s="6">
        <v>15.037000000000001</v>
      </c>
      <c r="C589" s="15" t="s">
        <v>1512</v>
      </c>
      <c r="D589" s="15" t="s">
        <v>262</v>
      </c>
      <c r="E589" s="15" t="s">
        <v>1513</v>
      </c>
      <c r="F589" s="15" t="s">
        <v>1547</v>
      </c>
    </row>
    <row r="590" spans="1:6" x14ac:dyDescent="0.2">
      <c r="A590" s="15" t="s">
        <v>1548</v>
      </c>
      <c r="B590" s="6">
        <v>15.038</v>
      </c>
      <c r="C590" s="15" t="s">
        <v>1512</v>
      </c>
      <c r="D590" s="15" t="s">
        <v>262</v>
      </c>
      <c r="E590" s="15" t="s">
        <v>1513</v>
      </c>
      <c r="F590" s="15" t="s">
        <v>1549</v>
      </c>
    </row>
    <row r="591" spans="1:6" x14ac:dyDescent="0.2">
      <c r="A591" s="15" t="s">
        <v>1550</v>
      </c>
      <c r="B591" s="6">
        <v>15.04</v>
      </c>
      <c r="C591" s="15" t="s">
        <v>1512</v>
      </c>
      <c r="D591" s="15" t="s">
        <v>262</v>
      </c>
      <c r="E591" s="15" t="s">
        <v>1513</v>
      </c>
      <c r="F591" s="15" t="s">
        <v>1551</v>
      </c>
    </row>
    <row r="592" spans="1:6" x14ac:dyDescent="0.2">
      <c r="A592" s="15" t="s">
        <v>1552</v>
      </c>
      <c r="B592" s="6">
        <v>15.041</v>
      </c>
      <c r="C592" s="15" t="s">
        <v>1512</v>
      </c>
      <c r="D592" s="15" t="s">
        <v>262</v>
      </c>
      <c r="E592" s="15" t="s">
        <v>1513</v>
      </c>
      <c r="F592" s="15" t="s">
        <v>1553</v>
      </c>
    </row>
    <row r="593" spans="1:6" x14ac:dyDescent="0.2">
      <c r="A593" s="15" t="s">
        <v>1554</v>
      </c>
      <c r="B593" s="6">
        <v>15.042</v>
      </c>
      <c r="C593" s="15" t="s">
        <v>1524</v>
      </c>
      <c r="D593" s="15" t="s">
        <v>262</v>
      </c>
      <c r="E593" s="15" t="s">
        <v>1513</v>
      </c>
      <c r="F593" s="15" t="s">
        <v>1555</v>
      </c>
    </row>
    <row r="594" spans="1:6" x14ac:dyDescent="0.2">
      <c r="A594" s="15" t="s">
        <v>1556</v>
      </c>
      <c r="B594" s="6">
        <v>15.042999999999999</v>
      </c>
      <c r="C594" s="15" t="s">
        <v>1524</v>
      </c>
      <c r="D594" s="15" t="s">
        <v>262</v>
      </c>
      <c r="E594" s="15" t="s">
        <v>1513</v>
      </c>
      <c r="F594" s="15" t="s">
        <v>1557</v>
      </c>
    </row>
    <row r="595" spans="1:6" x14ac:dyDescent="0.2">
      <c r="A595" s="15" t="s">
        <v>1558</v>
      </c>
      <c r="B595" s="6">
        <v>15.044</v>
      </c>
      <c r="C595" s="15" t="s">
        <v>1524</v>
      </c>
      <c r="D595" s="15" t="s">
        <v>262</v>
      </c>
      <c r="E595" s="15" t="s">
        <v>1513</v>
      </c>
      <c r="F595" s="15" t="s">
        <v>1559</v>
      </c>
    </row>
    <row r="596" spans="1:6" x14ac:dyDescent="0.2">
      <c r="A596" s="15" t="s">
        <v>1560</v>
      </c>
      <c r="B596" s="6">
        <v>15.045999999999999</v>
      </c>
      <c r="C596" s="15" t="s">
        <v>1524</v>
      </c>
      <c r="D596" s="15" t="s">
        <v>262</v>
      </c>
      <c r="E596" s="15" t="s">
        <v>1513</v>
      </c>
      <c r="F596" s="15" t="s">
        <v>1561</v>
      </c>
    </row>
    <row r="597" spans="1:6" x14ac:dyDescent="0.2">
      <c r="A597" s="15" t="s">
        <v>1562</v>
      </c>
      <c r="B597" s="6">
        <v>15.047000000000001</v>
      </c>
      <c r="C597" s="15" t="s">
        <v>1524</v>
      </c>
      <c r="D597" s="15" t="s">
        <v>262</v>
      </c>
      <c r="E597" s="15" t="s">
        <v>1513</v>
      </c>
      <c r="F597" s="15" t="s">
        <v>1563</v>
      </c>
    </row>
    <row r="598" spans="1:6" x14ac:dyDescent="0.2">
      <c r="A598" s="15" t="s">
        <v>1564</v>
      </c>
      <c r="B598" s="6">
        <v>15.048</v>
      </c>
      <c r="C598" s="15" t="s">
        <v>1512</v>
      </c>
      <c r="D598" s="15" t="s">
        <v>262</v>
      </c>
      <c r="E598" s="15" t="s">
        <v>1513</v>
      </c>
      <c r="F598" s="15" t="s">
        <v>1565</v>
      </c>
    </row>
    <row r="599" spans="1:6" x14ac:dyDescent="0.2">
      <c r="A599" s="15" t="s">
        <v>1566</v>
      </c>
      <c r="B599" s="6">
        <v>15.051</v>
      </c>
      <c r="C599" s="15" t="s">
        <v>1512</v>
      </c>
      <c r="D599" s="15" t="s">
        <v>262</v>
      </c>
      <c r="E599" s="15" t="s">
        <v>1513</v>
      </c>
      <c r="F599" s="15" t="s">
        <v>1567</v>
      </c>
    </row>
    <row r="600" spans="1:6" x14ac:dyDescent="0.2">
      <c r="A600" s="15" t="s">
        <v>1568</v>
      </c>
      <c r="B600" s="6">
        <v>15.052</v>
      </c>
      <c r="C600" s="15" t="s">
        <v>1512</v>
      </c>
      <c r="D600" s="15" t="s">
        <v>262</v>
      </c>
      <c r="E600" s="15" t="s">
        <v>1513</v>
      </c>
      <c r="F600" s="15" t="s">
        <v>1569</v>
      </c>
    </row>
    <row r="601" spans="1:6" x14ac:dyDescent="0.2">
      <c r="A601" s="15" t="s">
        <v>1570</v>
      </c>
      <c r="B601" s="6">
        <v>15.053000000000001</v>
      </c>
      <c r="C601" s="15" t="s">
        <v>1512</v>
      </c>
      <c r="D601" s="15" t="s">
        <v>262</v>
      </c>
      <c r="E601" s="15" t="s">
        <v>1513</v>
      </c>
      <c r="F601" s="15" t="s">
        <v>1571</v>
      </c>
    </row>
    <row r="602" spans="1:6" x14ac:dyDescent="0.2">
      <c r="A602" s="15" t="s">
        <v>1572</v>
      </c>
      <c r="B602" s="6">
        <v>15.057</v>
      </c>
      <c r="C602" s="15" t="s">
        <v>1512</v>
      </c>
      <c r="D602" s="15" t="s">
        <v>262</v>
      </c>
      <c r="E602" s="15" t="s">
        <v>1513</v>
      </c>
      <c r="F602" s="15" t="s">
        <v>1573</v>
      </c>
    </row>
    <row r="603" spans="1:6" x14ac:dyDescent="0.2">
      <c r="A603" s="15" t="s">
        <v>1574</v>
      </c>
      <c r="B603" s="6">
        <v>15.058</v>
      </c>
      <c r="C603" s="15" t="s">
        <v>1524</v>
      </c>
      <c r="D603" s="15" t="s">
        <v>262</v>
      </c>
      <c r="E603" s="15" t="s">
        <v>1513</v>
      </c>
      <c r="F603" s="15" t="s">
        <v>1575</v>
      </c>
    </row>
    <row r="604" spans="1:6" x14ac:dyDescent="0.2">
      <c r="A604" s="15" t="s">
        <v>1576</v>
      </c>
      <c r="B604" s="6">
        <v>15.058999999999999</v>
      </c>
      <c r="C604" s="15" t="s">
        <v>1524</v>
      </c>
      <c r="D604" s="15" t="s">
        <v>262</v>
      </c>
      <c r="E604" s="15" t="s">
        <v>1513</v>
      </c>
      <c r="F604" s="15" t="s">
        <v>1577</v>
      </c>
    </row>
    <row r="605" spans="1:6" x14ac:dyDescent="0.2">
      <c r="A605" s="15" t="s">
        <v>1578</v>
      </c>
      <c r="B605" s="6">
        <v>15.06</v>
      </c>
      <c r="C605" s="15" t="s">
        <v>1512</v>
      </c>
      <c r="D605" s="15" t="s">
        <v>262</v>
      </c>
      <c r="E605" s="15" t="s">
        <v>1513</v>
      </c>
      <c r="F605" s="15" t="s">
        <v>1579</v>
      </c>
    </row>
    <row r="606" spans="1:6" x14ac:dyDescent="0.2">
      <c r="A606" s="15" t="s">
        <v>1580</v>
      </c>
      <c r="B606" s="6">
        <v>15.061</v>
      </c>
      <c r="C606" s="15" t="s">
        <v>1512</v>
      </c>
      <c r="D606" s="15" t="s">
        <v>262</v>
      </c>
      <c r="E606" s="15" t="s">
        <v>1513</v>
      </c>
      <c r="F606" s="15" t="s">
        <v>1581</v>
      </c>
    </row>
    <row r="607" spans="1:6" x14ac:dyDescent="0.2">
      <c r="A607" s="15" t="s">
        <v>1582</v>
      </c>
      <c r="B607" s="6">
        <v>15.061999999999999</v>
      </c>
      <c r="C607" s="15" t="s">
        <v>1512</v>
      </c>
      <c r="D607" s="15" t="s">
        <v>262</v>
      </c>
      <c r="E607" s="15" t="s">
        <v>1513</v>
      </c>
      <c r="F607" s="15" t="s">
        <v>1583</v>
      </c>
    </row>
    <row r="608" spans="1:6" x14ac:dyDescent="0.2">
      <c r="A608" s="15" t="s">
        <v>1584</v>
      </c>
      <c r="B608" s="6">
        <v>15.063000000000001</v>
      </c>
      <c r="C608" s="15" t="s">
        <v>1512</v>
      </c>
      <c r="D608" s="15" t="s">
        <v>262</v>
      </c>
      <c r="E608" s="15" t="s">
        <v>1513</v>
      </c>
      <c r="F608" s="15" t="s">
        <v>1585</v>
      </c>
    </row>
    <row r="609" spans="1:6" x14ac:dyDescent="0.2">
      <c r="A609" s="15" t="s">
        <v>1586</v>
      </c>
      <c r="B609" s="6">
        <v>15.065</v>
      </c>
      <c r="C609" s="15" t="s">
        <v>1512</v>
      </c>
      <c r="D609" s="15" t="s">
        <v>262</v>
      </c>
      <c r="E609" s="15" t="s">
        <v>1513</v>
      </c>
      <c r="F609" s="15" t="s">
        <v>1587</v>
      </c>
    </row>
    <row r="610" spans="1:6" x14ac:dyDescent="0.2">
      <c r="A610" s="15" t="s">
        <v>1588</v>
      </c>
      <c r="B610" s="6">
        <v>15.066000000000001</v>
      </c>
      <c r="C610" s="15" t="s">
        <v>1512</v>
      </c>
      <c r="D610" s="15" t="s">
        <v>812</v>
      </c>
      <c r="E610" s="15" t="s">
        <v>1513</v>
      </c>
      <c r="F610" s="15" t="s">
        <v>1589</v>
      </c>
    </row>
    <row r="611" spans="1:6" x14ac:dyDescent="0.2">
      <c r="A611" s="15" t="s">
        <v>1590</v>
      </c>
      <c r="B611" s="6">
        <v>15.067</v>
      </c>
      <c r="C611" s="15" t="s">
        <v>1512</v>
      </c>
      <c r="D611" s="15" t="s">
        <v>1591</v>
      </c>
      <c r="E611" s="15" t="s">
        <v>1513</v>
      </c>
      <c r="F611" s="15" t="s">
        <v>1592</v>
      </c>
    </row>
    <row r="612" spans="1:6" x14ac:dyDescent="0.2">
      <c r="A612" s="15" t="s">
        <v>1593</v>
      </c>
      <c r="B612" s="6">
        <v>15.108000000000001</v>
      </c>
      <c r="C612" s="15" t="s">
        <v>1512</v>
      </c>
      <c r="D612" s="15" t="s">
        <v>103</v>
      </c>
      <c r="E612" s="15" t="s">
        <v>1513</v>
      </c>
      <c r="F612" s="15" t="s">
        <v>1594</v>
      </c>
    </row>
    <row r="613" spans="1:6" x14ac:dyDescent="0.2">
      <c r="A613" s="15" t="s">
        <v>1595</v>
      </c>
      <c r="B613" s="6">
        <v>15.113</v>
      </c>
      <c r="C613" s="15" t="s">
        <v>1512</v>
      </c>
      <c r="D613" s="15" t="s">
        <v>103</v>
      </c>
      <c r="E613" s="15" t="s">
        <v>1513</v>
      </c>
      <c r="F613" s="15" t="s">
        <v>1596</v>
      </c>
    </row>
    <row r="614" spans="1:6" x14ac:dyDescent="0.2">
      <c r="A614" s="15" t="s">
        <v>1597</v>
      </c>
      <c r="B614" s="6">
        <v>15.114000000000001</v>
      </c>
      <c r="C614" s="15" t="s">
        <v>1524</v>
      </c>
      <c r="D614" s="15" t="s">
        <v>103</v>
      </c>
      <c r="E614" s="15" t="s">
        <v>1513</v>
      </c>
      <c r="F614" s="15" t="s">
        <v>1598</v>
      </c>
    </row>
    <row r="615" spans="1:6" x14ac:dyDescent="0.2">
      <c r="A615" s="15" t="s">
        <v>1599</v>
      </c>
      <c r="B615" s="6">
        <v>15.124000000000001</v>
      </c>
      <c r="C615" s="15" t="s">
        <v>1512</v>
      </c>
      <c r="D615" s="15" t="s">
        <v>123</v>
      </c>
      <c r="E615" s="15" t="s">
        <v>1513</v>
      </c>
      <c r="F615" s="15" t="s">
        <v>1600</v>
      </c>
    </row>
    <row r="616" spans="1:6" x14ac:dyDescent="0.2">
      <c r="A616" s="15" t="s">
        <v>1601</v>
      </c>
      <c r="B616" s="6">
        <v>15.13</v>
      </c>
      <c r="C616" s="15" t="s">
        <v>1524</v>
      </c>
      <c r="D616" s="15" t="s">
        <v>103</v>
      </c>
      <c r="E616" s="15" t="s">
        <v>1513</v>
      </c>
      <c r="F616" s="15" t="s">
        <v>1602</v>
      </c>
    </row>
    <row r="617" spans="1:6" x14ac:dyDescent="0.2">
      <c r="A617" s="15" t="s">
        <v>1603</v>
      </c>
      <c r="B617" s="6">
        <v>15.132999999999999</v>
      </c>
      <c r="C617" s="15" t="s">
        <v>1512</v>
      </c>
      <c r="D617" s="15" t="s">
        <v>217</v>
      </c>
      <c r="E617" s="15" t="s">
        <v>1513</v>
      </c>
      <c r="F617" s="15" t="s">
        <v>1604</v>
      </c>
    </row>
    <row r="618" spans="1:6" x14ac:dyDescent="0.2">
      <c r="A618" s="15" t="s">
        <v>1605</v>
      </c>
      <c r="B618" s="6">
        <v>15.141</v>
      </c>
      <c r="C618" s="15" t="s">
        <v>1512</v>
      </c>
      <c r="D618" s="15" t="s">
        <v>389</v>
      </c>
      <c r="E618" s="15" t="s">
        <v>1513</v>
      </c>
      <c r="F618" s="15" t="s">
        <v>1606</v>
      </c>
    </row>
    <row r="619" spans="1:6" x14ac:dyDescent="0.2">
      <c r="A619" s="15" t="s">
        <v>1607</v>
      </c>
      <c r="B619" s="6">
        <v>15.144</v>
      </c>
      <c r="C619" s="15" t="s">
        <v>1512</v>
      </c>
      <c r="D619" s="15" t="s">
        <v>584</v>
      </c>
      <c r="E619" s="15" t="s">
        <v>1513</v>
      </c>
      <c r="F619" s="15" t="s">
        <v>1608</v>
      </c>
    </row>
    <row r="620" spans="1:6" x14ac:dyDescent="0.2">
      <c r="A620" s="15" t="s">
        <v>1609</v>
      </c>
      <c r="B620" s="6">
        <v>15.146000000000001</v>
      </c>
      <c r="C620" s="15" t="s">
        <v>1512</v>
      </c>
      <c r="D620" s="15" t="s">
        <v>256</v>
      </c>
      <c r="E620" s="15" t="s">
        <v>1513</v>
      </c>
      <c r="F620" s="15" t="s">
        <v>1610</v>
      </c>
    </row>
    <row r="621" spans="1:6" x14ac:dyDescent="0.2">
      <c r="A621" s="15" t="s">
        <v>1611</v>
      </c>
      <c r="B621" s="6">
        <v>15.147</v>
      </c>
      <c r="C621" s="15" t="s">
        <v>1512</v>
      </c>
      <c r="D621" s="15" t="s">
        <v>555</v>
      </c>
      <c r="E621" s="15" t="s">
        <v>1513</v>
      </c>
      <c r="F621" s="15" t="s">
        <v>1612</v>
      </c>
    </row>
    <row r="622" spans="1:6" x14ac:dyDescent="0.2">
      <c r="A622" s="15" t="s">
        <v>1613</v>
      </c>
      <c r="B622" s="6">
        <v>15.148</v>
      </c>
      <c r="C622" s="15" t="s">
        <v>1512</v>
      </c>
      <c r="D622" s="15" t="s">
        <v>217</v>
      </c>
      <c r="E622" s="15" t="s">
        <v>1513</v>
      </c>
      <c r="F622" s="15" t="s">
        <v>1614</v>
      </c>
    </row>
    <row r="623" spans="1:6" x14ac:dyDescent="0.2">
      <c r="A623" s="15" t="s">
        <v>1615</v>
      </c>
      <c r="B623" s="6">
        <v>15.148999999999999</v>
      </c>
      <c r="C623" s="15" t="s">
        <v>1524</v>
      </c>
      <c r="D623" s="15" t="s">
        <v>1616</v>
      </c>
      <c r="E623" s="15" t="s">
        <v>1513</v>
      </c>
      <c r="F623" s="15" t="s">
        <v>1617</v>
      </c>
    </row>
    <row r="624" spans="1:6" x14ac:dyDescent="0.2">
      <c r="A624" s="15" t="s">
        <v>1618</v>
      </c>
      <c r="B624" s="6">
        <v>15.15</v>
      </c>
      <c r="C624" s="15" t="s">
        <v>1524</v>
      </c>
      <c r="D624" s="15" t="s">
        <v>1619</v>
      </c>
      <c r="E624" s="15" t="s">
        <v>1513</v>
      </c>
      <c r="F624" s="15" t="s">
        <v>1620</v>
      </c>
    </row>
    <row r="625" spans="1:6" x14ac:dyDescent="0.2">
      <c r="A625" s="15" t="s">
        <v>1621</v>
      </c>
      <c r="B625" s="6">
        <v>15.151</v>
      </c>
      <c r="C625" s="15" t="s">
        <v>1524</v>
      </c>
      <c r="D625" s="15" t="s">
        <v>1619</v>
      </c>
      <c r="E625" s="15" t="s">
        <v>1513</v>
      </c>
      <c r="F625" s="15" t="s">
        <v>1622</v>
      </c>
    </row>
    <row r="626" spans="1:6" x14ac:dyDescent="0.2">
      <c r="A626" s="15" t="s">
        <v>1623</v>
      </c>
      <c r="B626" s="6">
        <v>15.151999999999999</v>
      </c>
      <c r="C626" s="15" t="s">
        <v>1624</v>
      </c>
      <c r="D626" s="15" t="s">
        <v>1625</v>
      </c>
      <c r="E626" s="15" t="s">
        <v>1513</v>
      </c>
      <c r="F626" s="15" t="s">
        <v>1626</v>
      </c>
    </row>
    <row r="627" spans="1:6" x14ac:dyDescent="0.2">
      <c r="A627" s="15" t="s">
        <v>1627</v>
      </c>
      <c r="B627" s="6">
        <v>15.153</v>
      </c>
      <c r="C627" s="15" t="s">
        <v>1624</v>
      </c>
      <c r="D627" s="15" t="s">
        <v>1628</v>
      </c>
      <c r="E627" s="15" t="s">
        <v>1513</v>
      </c>
      <c r="F627" s="15" t="s">
        <v>1629</v>
      </c>
    </row>
    <row r="628" spans="1:6" x14ac:dyDescent="0.2">
      <c r="A628" s="15" t="s">
        <v>1630</v>
      </c>
      <c r="B628" s="6">
        <v>15.154</v>
      </c>
      <c r="C628" s="15" t="s">
        <v>1631</v>
      </c>
      <c r="D628" s="15" t="s">
        <v>1632</v>
      </c>
      <c r="E628" s="15" t="s">
        <v>1513</v>
      </c>
      <c r="F628" s="15" t="s">
        <v>1633</v>
      </c>
    </row>
    <row r="629" spans="1:6" x14ac:dyDescent="0.2">
      <c r="A629" s="15" t="s">
        <v>1634</v>
      </c>
      <c r="B629" s="6">
        <v>15.154999999999999</v>
      </c>
      <c r="C629" s="15" t="s">
        <v>1624</v>
      </c>
      <c r="D629" s="15" t="s">
        <v>1635</v>
      </c>
      <c r="E629" s="15" t="s">
        <v>1513</v>
      </c>
      <c r="F629" s="15" t="s">
        <v>1636</v>
      </c>
    </row>
    <row r="630" spans="1:6" x14ac:dyDescent="0.2">
      <c r="A630" s="15" t="s">
        <v>1637</v>
      </c>
      <c r="B630" s="6">
        <v>15.156000000000001</v>
      </c>
      <c r="C630" s="15" t="s">
        <v>1512</v>
      </c>
      <c r="D630" s="15" t="s">
        <v>1638</v>
      </c>
      <c r="E630" s="15" t="s">
        <v>1513</v>
      </c>
      <c r="F630" s="15" t="s">
        <v>1639</v>
      </c>
    </row>
    <row r="631" spans="1:6" x14ac:dyDescent="0.2">
      <c r="A631" s="15" t="s">
        <v>1640</v>
      </c>
      <c r="B631" s="6">
        <v>15.214</v>
      </c>
      <c r="C631" s="15" t="s">
        <v>1641</v>
      </c>
      <c r="D631" s="15" t="s">
        <v>108</v>
      </c>
      <c r="E631" s="15" t="s">
        <v>1513</v>
      </c>
      <c r="F631" s="15" t="s">
        <v>1642</v>
      </c>
    </row>
    <row r="632" spans="1:6" x14ac:dyDescent="0.2">
      <c r="A632" s="15" t="s">
        <v>1643</v>
      </c>
      <c r="B632" s="6">
        <v>15.222</v>
      </c>
      <c r="C632" s="15" t="s">
        <v>1641</v>
      </c>
      <c r="D632" s="15" t="s">
        <v>251</v>
      </c>
      <c r="E632" s="15" t="s">
        <v>1513</v>
      </c>
      <c r="F632" s="15" t="s">
        <v>1644</v>
      </c>
    </row>
    <row r="633" spans="1:6" x14ac:dyDescent="0.2">
      <c r="A633" s="15" t="s">
        <v>1645</v>
      </c>
      <c r="B633" s="6">
        <v>15.224</v>
      </c>
      <c r="C633" s="15" t="s">
        <v>1641</v>
      </c>
      <c r="D633" s="15" t="s">
        <v>259</v>
      </c>
      <c r="E633" s="15" t="s">
        <v>1513</v>
      </c>
      <c r="F633" s="15" t="s">
        <v>1646</v>
      </c>
    </row>
    <row r="634" spans="1:6" x14ac:dyDescent="0.2">
      <c r="A634" s="15" t="s">
        <v>1647</v>
      </c>
      <c r="B634" s="6">
        <v>15.225</v>
      </c>
      <c r="C634" s="15" t="s">
        <v>1641</v>
      </c>
      <c r="D634" s="15" t="s">
        <v>259</v>
      </c>
      <c r="E634" s="15" t="s">
        <v>1513</v>
      </c>
      <c r="F634" s="15" t="s">
        <v>1648</v>
      </c>
    </row>
    <row r="635" spans="1:6" x14ac:dyDescent="0.2">
      <c r="A635" s="15" t="s">
        <v>1649</v>
      </c>
      <c r="B635" s="6">
        <v>15.226000000000001</v>
      </c>
      <c r="C635" s="15" t="s">
        <v>1624</v>
      </c>
      <c r="D635" s="15" t="s">
        <v>271</v>
      </c>
      <c r="E635" s="15" t="s">
        <v>1513</v>
      </c>
      <c r="F635" s="15" t="s">
        <v>1650</v>
      </c>
    </row>
    <row r="636" spans="1:6" x14ac:dyDescent="0.2">
      <c r="A636" s="15" t="s">
        <v>1651</v>
      </c>
      <c r="B636" s="6">
        <v>15.227</v>
      </c>
      <c r="C636" s="15" t="s">
        <v>1641</v>
      </c>
      <c r="D636" s="15" t="s">
        <v>277</v>
      </c>
      <c r="E636" s="15" t="s">
        <v>1513</v>
      </c>
      <c r="F636" s="15" t="s">
        <v>1652</v>
      </c>
    </row>
    <row r="637" spans="1:6" x14ac:dyDescent="0.2">
      <c r="A637" s="15" t="s">
        <v>1653</v>
      </c>
      <c r="B637" s="6">
        <v>15.228</v>
      </c>
      <c r="C637" s="15" t="s">
        <v>1641</v>
      </c>
      <c r="D637" s="15" t="s">
        <v>277</v>
      </c>
      <c r="E637" s="15" t="s">
        <v>1513</v>
      </c>
      <c r="F637" s="15" t="s">
        <v>1654</v>
      </c>
    </row>
    <row r="638" spans="1:6" x14ac:dyDescent="0.2">
      <c r="A638" s="15" t="s">
        <v>1655</v>
      </c>
      <c r="B638" s="6">
        <v>15.228999999999999</v>
      </c>
      <c r="C638" s="15" t="s">
        <v>1641</v>
      </c>
      <c r="D638" s="15" t="s">
        <v>139</v>
      </c>
      <c r="E638" s="15" t="s">
        <v>1513</v>
      </c>
      <c r="F638" s="15" t="s">
        <v>1656</v>
      </c>
    </row>
    <row r="639" spans="1:6" x14ac:dyDescent="0.2">
      <c r="A639" s="15" t="s">
        <v>1657</v>
      </c>
      <c r="B639" s="6">
        <v>15.23</v>
      </c>
      <c r="C639" s="15" t="s">
        <v>1641</v>
      </c>
      <c r="D639" s="15" t="s">
        <v>217</v>
      </c>
      <c r="E639" s="15" t="s">
        <v>1513</v>
      </c>
      <c r="F639" s="15" t="s">
        <v>1658</v>
      </c>
    </row>
    <row r="640" spans="1:6" x14ac:dyDescent="0.2">
      <c r="A640" s="15" t="s">
        <v>1659</v>
      </c>
      <c r="B640" s="6">
        <v>15.231</v>
      </c>
      <c r="C640" s="15" t="s">
        <v>1641</v>
      </c>
      <c r="D640" s="15" t="s">
        <v>139</v>
      </c>
      <c r="E640" s="15" t="s">
        <v>1513</v>
      </c>
      <c r="F640" s="15" t="s">
        <v>1660</v>
      </c>
    </row>
    <row r="641" spans="1:6" x14ac:dyDescent="0.2">
      <c r="A641" s="15" t="s">
        <v>1661</v>
      </c>
      <c r="B641" s="6">
        <v>15.231999999999999</v>
      </c>
      <c r="C641" s="15" t="s">
        <v>1641</v>
      </c>
      <c r="D641" s="15" t="s">
        <v>217</v>
      </c>
      <c r="E641" s="15" t="s">
        <v>1513</v>
      </c>
      <c r="F641" s="15" t="s">
        <v>1662</v>
      </c>
    </row>
    <row r="642" spans="1:6" x14ac:dyDescent="0.2">
      <c r="A642" s="15" t="s">
        <v>1663</v>
      </c>
      <c r="B642" s="6">
        <v>15.233000000000001</v>
      </c>
      <c r="C642" s="15" t="s">
        <v>1641</v>
      </c>
      <c r="D642" s="15" t="s">
        <v>217</v>
      </c>
      <c r="E642" s="15" t="s">
        <v>1513</v>
      </c>
      <c r="F642" s="15" t="s">
        <v>1664</v>
      </c>
    </row>
    <row r="643" spans="1:6" x14ac:dyDescent="0.2">
      <c r="A643" s="15" t="s">
        <v>1665</v>
      </c>
      <c r="B643" s="6">
        <v>15.234</v>
      </c>
      <c r="C643" s="15" t="s">
        <v>1641</v>
      </c>
      <c r="D643" s="15" t="s">
        <v>217</v>
      </c>
      <c r="E643" s="15" t="s">
        <v>1513</v>
      </c>
      <c r="F643" s="15" t="s">
        <v>1666</v>
      </c>
    </row>
    <row r="644" spans="1:6" x14ac:dyDescent="0.2">
      <c r="A644" s="15" t="s">
        <v>1667</v>
      </c>
      <c r="B644" s="6">
        <v>15.234999999999999</v>
      </c>
      <c r="C644" s="15" t="s">
        <v>1641</v>
      </c>
      <c r="D644" s="15" t="s">
        <v>217</v>
      </c>
      <c r="E644" s="15" t="s">
        <v>1513</v>
      </c>
      <c r="F644" s="15" t="s">
        <v>1668</v>
      </c>
    </row>
    <row r="645" spans="1:6" x14ac:dyDescent="0.2">
      <c r="A645" s="15" t="s">
        <v>1669</v>
      </c>
      <c r="B645" s="6">
        <v>15.236000000000001</v>
      </c>
      <c r="C645" s="15" t="s">
        <v>1641</v>
      </c>
      <c r="D645" s="15" t="s">
        <v>217</v>
      </c>
      <c r="E645" s="15" t="s">
        <v>1513</v>
      </c>
      <c r="F645" s="15" t="s">
        <v>1670</v>
      </c>
    </row>
    <row r="646" spans="1:6" x14ac:dyDescent="0.2">
      <c r="A646" s="15" t="s">
        <v>1671</v>
      </c>
      <c r="B646" s="6">
        <v>15.237</v>
      </c>
      <c r="C646" s="15" t="s">
        <v>1641</v>
      </c>
      <c r="D646" s="15" t="s">
        <v>217</v>
      </c>
      <c r="E646" s="15" t="s">
        <v>1513</v>
      </c>
      <c r="F646" s="15" t="s">
        <v>1672</v>
      </c>
    </row>
    <row r="647" spans="1:6" x14ac:dyDescent="0.2">
      <c r="A647" s="15" t="s">
        <v>1673</v>
      </c>
      <c r="B647" s="6">
        <v>15.238</v>
      </c>
      <c r="C647" s="15" t="s">
        <v>1641</v>
      </c>
      <c r="D647" s="15" t="s">
        <v>217</v>
      </c>
      <c r="E647" s="15" t="s">
        <v>1513</v>
      </c>
      <c r="F647" s="15" t="s">
        <v>1674</v>
      </c>
    </row>
    <row r="648" spans="1:6" x14ac:dyDescent="0.2">
      <c r="A648" s="15" t="s">
        <v>1675</v>
      </c>
      <c r="B648" s="6">
        <v>15.239000000000001</v>
      </c>
      <c r="C648" s="15" t="s">
        <v>1641</v>
      </c>
      <c r="D648" s="15" t="s">
        <v>217</v>
      </c>
      <c r="E648" s="15" t="s">
        <v>1513</v>
      </c>
      <c r="F648" s="15" t="s">
        <v>1676</v>
      </c>
    </row>
    <row r="649" spans="1:6" x14ac:dyDescent="0.2">
      <c r="A649" s="15" t="s">
        <v>1677</v>
      </c>
      <c r="B649" s="6">
        <v>15.24</v>
      </c>
      <c r="C649" s="15" t="s">
        <v>1641</v>
      </c>
      <c r="D649" s="15" t="s">
        <v>217</v>
      </c>
      <c r="E649" s="15" t="s">
        <v>1513</v>
      </c>
      <c r="F649" s="15" t="s">
        <v>1678</v>
      </c>
    </row>
    <row r="650" spans="1:6" x14ac:dyDescent="0.2">
      <c r="A650" s="15" t="s">
        <v>1679</v>
      </c>
      <c r="B650" s="6">
        <v>15.241</v>
      </c>
      <c r="C650" s="15" t="s">
        <v>1641</v>
      </c>
      <c r="D650" s="15" t="s">
        <v>1680</v>
      </c>
      <c r="E650" s="15" t="s">
        <v>1513</v>
      </c>
      <c r="F650" s="15" t="s">
        <v>1681</v>
      </c>
    </row>
    <row r="651" spans="1:6" x14ac:dyDescent="0.2">
      <c r="A651" s="15" t="s">
        <v>1682</v>
      </c>
      <c r="B651" s="6">
        <v>15.242000000000001</v>
      </c>
      <c r="C651" s="15" t="s">
        <v>1641</v>
      </c>
      <c r="D651" s="15" t="s">
        <v>139</v>
      </c>
      <c r="E651" s="15" t="s">
        <v>1513</v>
      </c>
      <c r="F651" s="15" t="s">
        <v>1683</v>
      </c>
    </row>
    <row r="652" spans="1:6" x14ac:dyDescent="0.2">
      <c r="A652" s="15" t="s">
        <v>1684</v>
      </c>
      <c r="B652" s="6">
        <v>15.25</v>
      </c>
      <c r="C652" s="15" t="s">
        <v>1685</v>
      </c>
      <c r="D652" s="15" t="s">
        <v>389</v>
      </c>
      <c r="E652" s="15" t="s">
        <v>1513</v>
      </c>
      <c r="F652" s="15" t="s">
        <v>1686</v>
      </c>
    </row>
    <row r="653" spans="1:6" x14ac:dyDescent="0.2">
      <c r="A653" s="15" t="s">
        <v>1687</v>
      </c>
      <c r="B653" s="6">
        <v>15.252000000000001</v>
      </c>
      <c r="C653" s="15" t="s">
        <v>1685</v>
      </c>
      <c r="D653" s="15" t="s">
        <v>474</v>
      </c>
      <c r="E653" s="15" t="s">
        <v>1513</v>
      </c>
      <c r="F653" s="15" t="s">
        <v>1688</v>
      </c>
    </row>
    <row r="654" spans="1:6" x14ac:dyDescent="0.2">
      <c r="A654" s="15" t="s">
        <v>1689</v>
      </c>
      <c r="B654" s="6">
        <v>15.253</v>
      </c>
      <c r="C654" s="15" t="s">
        <v>1685</v>
      </c>
      <c r="D654" s="15" t="s">
        <v>271</v>
      </c>
      <c r="E654" s="15" t="s">
        <v>1513</v>
      </c>
      <c r="F654" s="15" t="s">
        <v>1690</v>
      </c>
    </row>
    <row r="655" spans="1:6" x14ac:dyDescent="0.2">
      <c r="A655" s="15" t="s">
        <v>1691</v>
      </c>
      <c r="B655" s="6">
        <v>15.254</v>
      </c>
      <c r="C655" s="15" t="s">
        <v>1685</v>
      </c>
      <c r="D655" s="15" t="s">
        <v>548</v>
      </c>
      <c r="E655" s="15" t="s">
        <v>1513</v>
      </c>
      <c r="F655" s="15" t="s">
        <v>1692</v>
      </c>
    </row>
    <row r="656" spans="1:6" x14ac:dyDescent="0.2">
      <c r="A656" s="15" t="s">
        <v>1693</v>
      </c>
      <c r="B656" s="6">
        <v>15.255000000000001</v>
      </c>
      <c r="C656" s="15" t="s">
        <v>1685</v>
      </c>
      <c r="D656" s="15" t="s">
        <v>403</v>
      </c>
      <c r="E656" s="15" t="s">
        <v>1513</v>
      </c>
      <c r="F656" s="15" t="s">
        <v>1694</v>
      </c>
    </row>
    <row r="657" spans="1:6" x14ac:dyDescent="0.2">
      <c r="A657" s="15" t="s">
        <v>1695</v>
      </c>
      <c r="B657" s="6">
        <v>15.26</v>
      </c>
      <c r="C657" s="15" t="s">
        <v>1685</v>
      </c>
      <c r="D657" s="15" t="s">
        <v>1696</v>
      </c>
      <c r="E657" s="15" t="s">
        <v>1513</v>
      </c>
      <c r="F657" s="15" t="s">
        <v>1697</v>
      </c>
    </row>
    <row r="658" spans="1:6" x14ac:dyDescent="0.2">
      <c r="A658" s="15" t="s">
        <v>1698</v>
      </c>
      <c r="B658" s="6">
        <v>15.406000000000001</v>
      </c>
      <c r="C658" s="15" t="s">
        <v>54</v>
      </c>
      <c r="D658" s="15" t="s">
        <v>217</v>
      </c>
      <c r="E658" s="15" t="s">
        <v>1513</v>
      </c>
      <c r="F658" s="15" t="s">
        <v>1699</v>
      </c>
    </row>
    <row r="659" spans="1:6" x14ac:dyDescent="0.2">
      <c r="A659" s="15" t="s">
        <v>1700</v>
      </c>
      <c r="B659" s="6">
        <v>15.407</v>
      </c>
      <c r="C659" s="15" t="s">
        <v>54</v>
      </c>
      <c r="D659" s="15" t="s">
        <v>217</v>
      </c>
      <c r="E659" s="15" t="s">
        <v>1513</v>
      </c>
      <c r="F659" s="15" t="s">
        <v>1701</v>
      </c>
    </row>
    <row r="660" spans="1:6" x14ac:dyDescent="0.2">
      <c r="A660" s="15" t="s">
        <v>1702</v>
      </c>
      <c r="B660" s="6">
        <v>15.407999999999999</v>
      </c>
      <c r="C660" s="15" t="s">
        <v>1703</v>
      </c>
      <c r="D660" s="15" t="s">
        <v>1704</v>
      </c>
      <c r="E660" s="15" t="s">
        <v>1513</v>
      </c>
      <c r="F660" s="15" t="s">
        <v>1705</v>
      </c>
    </row>
    <row r="661" spans="1:6" x14ac:dyDescent="0.2">
      <c r="A661" s="15" t="s">
        <v>1706</v>
      </c>
      <c r="B661" s="6">
        <v>15.420999999999999</v>
      </c>
      <c r="C661" s="15" t="s">
        <v>1703</v>
      </c>
      <c r="D661" s="15" t="s">
        <v>214</v>
      </c>
      <c r="E661" s="15" t="s">
        <v>1513</v>
      </c>
      <c r="F661" s="15" t="s">
        <v>1707</v>
      </c>
    </row>
    <row r="662" spans="1:6" x14ac:dyDescent="0.2">
      <c r="A662" s="15" t="s">
        <v>1708</v>
      </c>
      <c r="B662" s="6">
        <v>15.422000000000001</v>
      </c>
      <c r="C662" s="15" t="s">
        <v>1703</v>
      </c>
      <c r="D662" s="15" t="s">
        <v>214</v>
      </c>
      <c r="E662" s="15" t="s">
        <v>1513</v>
      </c>
      <c r="F662" s="15" t="s">
        <v>1709</v>
      </c>
    </row>
    <row r="663" spans="1:6" x14ac:dyDescent="0.2">
      <c r="A663" s="15" t="s">
        <v>1710</v>
      </c>
      <c r="B663" s="6">
        <v>15.423</v>
      </c>
      <c r="C663" s="15" t="s">
        <v>1703</v>
      </c>
      <c r="D663" s="15" t="s">
        <v>214</v>
      </c>
      <c r="E663" s="15" t="s">
        <v>1513</v>
      </c>
      <c r="F663" s="15" t="s">
        <v>1711</v>
      </c>
    </row>
    <row r="664" spans="1:6" x14ac:dyDescent="0.2">
      <c r="A664" s="15" t="s">
        <v>1712</v>
      </c>
      <c r="B664" s="6">
        <v>15.423999999999999</v>
      </c>
      <c r="C664" s="15" t="s">
        <v>1703</v>
      </c>
      <c r="D664" s="15" t="s">
        <v>214</v>
      </c>
      <c r="E664" s="15" t="s">
        <v>1513</v>
      </c>
      <c r="F664" s="15" t="s">
        <v>1713</v>
      </c>
    </row>
    <row r="665" spans="1:6" x14ac:dyDescent="0.2">
      <c r="A665" s="15" t="s">
        <v>1714</v>
      </c>
      <c r="B665" s="6">
        <v>15.425000000000001</v>
      </c>
      <c r="C665" s="15" t="s">
        <v>1715</v>
      </c>
      <c r="D665" s="15" t="s">
        <v>214</v>
      </c>
      <c r="E665" s="15" t="s">
        <v>1513</v>
      </c>
      <c r="F665" s="15" t="s">
        <v>1716</v>
      </c>
    </row>
    <row r="666" spans="1:6" x14ac:dyDescent="0.2">
      <c r="A666" s="15" t="s">
        <v>1717</v>
      </c>
      <c r="B666" s="6">
        <v>15.427</v>
      </c>
      <c r="C666" s="15" t="s">
        <v>1624</v>
      </c>
      <c r="D666" s="15" t="s">
        <v>217</v>
      </c>
      <c r="E666" s="15" t="s">
        <v>1513</v>
      </c>
      <c r="F666" s="15" t="s">
        <v>1718</v>
      </c>
    </row>
    <row r="667" spans="1:6" x14ac:dyDescent="0.2">
      <c r="A667" s="15" t="s">
        <v>1719</v>
      </c>
      <c r="B667" s="6">
        <v>15.428000000000001</v>
      </c>
      <c r="C667" s="15" t="s">
        <v>1703</v>
      </c>
      <c r="D667" s="15" t="s">
        <v>217</v>
      </c>
      <c r="E667" s="15" t="s">
        <v>1513</v>
      </c>
      <c r="F667" s="15" t="s">
        <v>1720</v>
      </c>
    </row>
    <row r="668" spans="1:6" x14ac:dyDescent="0.2">
      <c r="A668" s="15" t="s">
        <v>1721</v>
      </c>
      <c r="B668" s="6">
        <v>15.429</v>
      </c>
      <c r="C668" s="15" t="s">
        <v>1624</v>
      </c>
      <c r="D668" s="15" t="s">
        <v>1722</v>
      </c>
      <c r="E668" s="15" t="s">
        <v>1513</v>
      </c>
      <c r="F668" s="15" t="s">
        <v>1723</v>
      </c>
    </row>
    <row r="669" spans="1:6" x14ac:dyDescent="0.2">
      <c r="A669" s="15" t="s">
        <v>1724</v>
      </c>
      <c r="B669" s="6">
        <v>15.43</v>
      </c>
      <c r="C669" s="15" t="s">
        <v>1624</v>
      </c>
      <c r="D669" s="15" t="s">
        <v>1722</v>
      </c>
      <c r="E669" s="15" t="s">
        <v>1513</v>
      </c>
      <c r="F669" s="15" t="s">
        <v>1725</v>
      </c>
    </row>
    <row r="670" spans="1:6" x14ac:dyDescent="0.2">
      <c r="A670" s="15" t="s">
        <v>1726</v>
      </c>
      <c r="B670" s="6">
        <v>15.430999999999999</v>
      </c>
      <c r="C670" s="15" t="s">
        <v>1624</v>
      </c>
      <c r="D670" s="15" t="s">
        <v>1722</v>
      </c>
      <c r="E670" s="15" t="s">
        <v>1513</v>
      </c>
      <c r="F670" s="15" t="s">
        <v>1727</v>
      </c>
    </row>
    <row r="671" spans="1:6" x14ac:dyDescent="0.2">
      <c r="A671" s="15" t="s">
        <v>1728</v>
      </c>
      <c r="B671" s="6">
        <v>15.432</v>
      </c>
      <c r="C671" s="15" t="s">
        <v>1624</v>
      </c>
      <c r="D671" s="15" t="s">
        <v>1722</v>
      </c>
      <c r="E671" s="15" t="s">
        <v>1513</v>
      </c>
      <c r="F671" s="15" t="s">
        <v>1729</v>
      </c>
    </row>
    <row r="672" spans="1:6" x14ac:dyDescent="0.2">
      <c r="A672" s="15" t="s">
        <v>1730</v>
      </c>
      <c r="B672" s="6">
        <v>15.433</v>
      </c>
      <c r="C672" s="15" t="s">
        <v>1624</v>
      </c>
      <c r="D672" s="15" t="s">
        <v>1722</v>
      </c>
      <c r="E672" s="15" t="s">
        <v>1513</v>
      </c>
      <c r="F672" s="15" t="s">
        <v>1731</v>
      </c>
    </row>
    <row r="673" spans="1:6" x14ac:dyDescent="0.2">
      <c r="A673" s="15" t="s">
        <v>1732</v>
      </c>
      <c r="B673" s="6">
        <v>15.433999999999999</v>
      </c>
      <c r="C673" s="15" t="s">
        <v>1624</v>
      </c>
      <c r="D673" s="15" t="s">
        <v>1722</v>
      </c>
      <c r="E673" s="15" t="s">
        <v>1513</v>
      </c>
      <c r="F673" s="15" t="s">
        <v>1733</v>
      </c>
    </row>
    <row r="674" spans="1:6" x14ac:dyDescent="0.2">
      <c r="A674" s="15" t="s">
        <v>1734</v>
      </c>
      <c r="B674" s="6">
        <v>15.435</v>
      </c>
      <c r="C674" s="15" t="s">
        <v>1624</v>
      </c>
      <c r="D674" s="15" t="s">
        <v>1722</v>
      </c>
      <c r="E674" s="15" t="s">
        <v>1513</v>
      </c>
      <c r="F674" s="15" t="s">
        <v>1735</v>
      </c>
    </row>
    <row r="675" spans="1:6" x14ac:dyDescent="0.2">
      <c r="A675" s="15" t="s">
        <v>1736</v>
      </c>
      <c r="B675" s="6">
        <v>15.436</v>
      </c>
      <c r="C675" s="15" t="s">
        <v>1624</v>
      </c>
      <c r="D675" s="15" t="s">
        <v>1096</v>
      </c>
      <c r="E675" s="15" t="s">
        <v>1513</v>
      </c>
      <c r="F675" s="15" t="s">
        <v>1737</v>
      </c>
    </row>
    <row r="676" spans="1:6" x14ac:dyDescent="0.2">
      <c r="A676" s="15" t="s">
        <v>1738</v>
      </c>
      <c r="B676" s="6">
        <v>15.436999999999999</v>
      </c>
      <c r="C676" s="15" t="s">
        <v>1624</v>
      </c>
      <c r="D676" s="15" t="s">
        <v>1096</v>
      </c>
      <c r="E676" s="15" t="s">
        <v>1513</v>
      </c>
      <c r="F676" s="15" t="s">
        <v>1739</v>
      </c>
    </row>
    <row r="677" spans="1:6" x14ac:dyDescent="0.2">
      <c r="A677" s="15" t="s">
        <v>1740</v>
      </c>
      <c r="B677" s="6">
        <v>15.438000000000001</v>
      </c>
      <c r="C677" s="15" t="s">
        <v>1624</v>
      </c>
      <c r="D677" s="15" t="s">
        <v>1096</v>
      </c>
      <c r="E677" s="15" t="s">
        <v>1513</v>
      </c>
      <c r="F677" s="15" t="s">
        <v>1741</v>
      </c>
    </row>
    <row r="678" spans="1:6" x14ac:dyDescent="0.2">
      <c r="A678" s="15" t="s">
        <v>1742</v>
      </c>
      <c r="B678" s="6">
        <v>15.439</v>
      </c>
      <c r="C678" s="15" t="s">
        <v>1624</v>
      </c>
      <c r="D678" s="15" t="s">
        <v>1096</v>
      </c>
      <c r="E678" s="15" t="s">
        <v>1513</v>
      </c>
      <c r="F678" s="15" t="s">
        <v>1743</v>
      </c>
    </row>
    <row r="679" spans="1:6" x14ac:dyDescent="0.2">
      <c r="A679" s="15" t="s">
        <v>1744</v>
      </c>
      <c r="B679" s="6">
        <v>15.44</v>
      </c>
      <c r="C679" s="15" t="s">
        <v>1624</v>
      </c>
      <c r="D679" s="15" t="s">
        <v>1096</v>
      </c>
      <c r="E679" s="15" t="s">
        <v>1513</v>
      </c>
      <c r="F679" s="15" t="s">
        <v>1745</v>
      </c>
    </row>
    <row r="680" spans="1:6" x14ac:dyDescent="0.2">
      <c r="A680" s="15" t="s">
        <v>1746</v>
      </c>
      <c r="B680" s="6">
        <v>15.441000000000001</v>
      </c>
      <c r="C680" s="15" t="s">
        <v>1747</v>
      </c>
      <c r="D680" s="15" t="s">
        <v>1748</v>
      </c>
      <c r="E680" s="15" t="s">
        <v>1513</v>
      </c>
      <c r="F680" s="15" t="s">
        <v>1749</v>
      </c>
    </row>
    <row r="681" spans="1:6" x14ac:dyDescent="0.2">
      <c r="A681" s="15" t="s">
        <v>1750</v>
      </c>
      <c r="B681" s="6">
        <v>15.442</v>
      </c>
      <c r="C681" s="15" t="s">
        <v>1747</v>
      </c>
      <c r="D681" s="15" t="s">
        <v>1696</v>
      </c>
      <c r="E681" s="15" t="s">
        <v>1513</v>
      </c>
      <c r="F681" s="15" t="s">
        <v>1751</v>
      </c>
    </row>
    <row r="682" spans="1:6" x14ac:dyDescent="0.2">
      <c r="A682" s="15" t="s">
        <v>1752</v>
      </c>
      <c r="B682" s="6">
        <v>15.504</v>
      </c>
      <c r="C682" s="15" t="s">
        <v>46</v>
      </c>
      <c r="D682" s="15" t="s">
        <v>386</v>
      </c>
      <c r="E682" s="15" t="s">
        <v>1513</v>
      </c>
      <c r="F682" s="15" t="s">
        <v>1753</v>
      </c>
    </row>
    <row r="683" spans="1:6" x14ac:dyDescent="0.2">
      <c r="A683" s="15" t="s">
        <v>1754</v>
      </c>
      <c r="B683" s="6">
        <v>15.506</v>
      </c>
      <c r="C683" s="15" t="s">
        <v>46</v>
      </c>
      <c r="D683" s="15" t="s">
        <v>271</v>
      </c>
      <c r="E683" s="15" t="s">
        <v>1513</v>
      </c>
      <c r="F683" s="15" t="s">
        <v>1755</v>
      </c>
    </row>
    <row r="684" spans="1:6" x14ac:dyDescent="0.2">
      <c r="A684" s="15" t="s">
        <v>1756</v>
      </c>
      <c r="B684" s="6">
        <v>15.507</v>
      </c>
      <c r="C684" s="15" t="s">
        <v>46</v>
      </c>
      <c r="D684" s="15" t="s">
        <v>136</v>
      </c>
      <c r="E684" s="15" t="s">
        <v>1513</v>
      </c>
      <c r="F684" s="15" t="s">
        <v>1757</v>
      </c>
    </row>
    <row r="685" spans="1:6" x14ac:dyDescent="0.2">
      <c r="A685" s="15" t="s">
        <v>1758</v>
      </c>
      <c r="B685" s="6">
        <v>15.507999999999999</v>
      </c>
      <c r="C685" s="15" t="s">
        <v>46</v>
      </c>
      <c r="D685" s="15" t="s">
        <v>136</v>
      </c>
      <c r="E685" s="15" t="s">
        <v>1513</v>
      </c>
      <c r="F685" s="15" t="s">
        <v>1759</v>
      </c>
    </row>
    <row r="686" spans="1:6" x14ac:dyDescent="0.2">
      <c r="A686" s="15" t="s">
        <v>1760</v>
      </c>
      <c r="B686" s="6">
        <v>15.509</v>
      </c>
      <c r="C686" s="15" t="s">
        <v>46</v>
      </c>
      <c r="D686" s="15" t="s">
        <v>403</v>
      </c>
      <c r="E686" s="15" t="s">
        <v>1513</v>
      </c>
      <c r="F686" s="15" t="s">
        <v>1761</v>
      </c>
    </row>
    <row r="687" spans="1:6" x14ac:dyDescent="0.2">
      <c r="A687" s="15" t="s">
        <v>1762</v>
      </c>
      <c r="B687" s="6">
        <v>15.51</v>
      </c>
      <c r="C687" s="15" t="s">
        <v>46</v>
      </c>
      <c r="D687" s="15" t="s">
        <v>403</v>
      </c>
      <c r="E687" s="15" t="s">
        <v>1513</v>
      </c>
      <c r="F687" s="15" t="s">
        <v>1763</v>
      </c>
    </row>
    <row r="688" spans="1:6" x14ac:dyDescent="0.2">
      <c r="A688" s="15" t="s">
        <v>1764</v>
      </c>
      <c r="B688" s="6">
        <v>15.510999999999999</v>
      </c>
      <c r="C688" s="15" t="s">
        <v>46</v>
      </c>
      <c r="D688" s="15" t="s">
        <v>403</v>
      </c>
      <c r="E688" s="15" t="s">
        <v>1513</v>
      </c>
      <c r="F688" s="15" t="s">
        <v>1765</v>
      </c>
    </row>
    <row r="689" spans="1:6" x14ac:dyDescent="0.2">
      <c r="A689" s="15" t="s">
        <v>1766</v>
      </c>
      <c r="B689" s="6">
        <v>15.512</v>
      </c>
      <c r="C689" s="15" t="s">
        <v>46</v>
      </c>
      <c r="D689" s="15" t="s">
        <v>403</v>
      </c>
      <c r="E689" s="15" t="s">
        <v>1513</v>
      </c>
      <c r="F689" s="15" t="s">
        <v>1767</v>
      </c>
    </row>
    <row r="690" spans="1:6" x14ac:dyDescent="0.2">
      <c r="A690" s="15" t="s">
        <v>1768</v>
      </c>
      <c r="B690" s="6">
        <v>15.513999999999999</v>
      </c>
      <c r="C690" s="15" t="s">
        <v>46</v>
      </c>
      <c r="D690" s="15" t="s">
        <v>403</v>
      </c>
      <c r="E690" s="15" t="s">
        <v>1513</v>
      </c>
      <c r="F690" s="15" t="s">
        <v>1769</v>
      </c>
    </row>
    <row r="691" spans="1:6" x14ac:dyDescent="0.2">
      <c r="A691" s="15" t="s">
        <v>1770</v>
      </c>
      <c r="B691" s="6">
        <v>15.516</v>
      </c>
      <c r="C691" s="15" t="s">
        <v>46</v>
      </c>
      <c r="D691" s="15" t="s">
        <v>403</v>
      </c>
      <c r="E691" s="15" t="s">
        <v>1513</v>
      </c>
      <c r="F691" s="15" t="s">
        <v>1771</v>
      </c>
    </row>
    <row r="692" spans="1:6" x14ac:dyDescent="0.2">
      <c r="A692" s="15" t="s">
        <v>47</v>
      </c>
      <c r="B692" s="6">
        <v>15.516999999999999</v>
      </c>
      <c r="C692" s="15" t="s">
        <v>46</v>
      </c>
      <c r="D692" s="15" t="s">
        <v>403</v>
      </c>
      <c r="E692" s="15" t="s">
        <v>1513</v>
      </c>
      <c r="F692" s="15" t="s">
        <v>1772</v>
      </c>
    </row>
    <row r="693" spans="1:6" x14ac:dyDescent="0.2">
      <c r="A693" s="15" t="s">
        <v>1773</v>
      </c>
      <c r="B693" s="6">
        <v>15.518000000000001</v>
      </c>
      <c r="C693" s="15" t="s">
        <v>46</v>
      </c>
      <c r="D693" s="15" t="s">
        <v>403</v>
      </c>
      <c r="E693" s="15" t="s">
        <v>1513</v>
      </c>
      <c r="F693" s="15" t="s">
        <v>1774</v>
      </c>
    </row>
    <row r="694" spans="1:6" x14ac:dyDescent="0.2">
      <c r="A694" s="15" t="s">
        <v>1775</v>
      </c>
      <c r="B694" s="6">
        <v>15.519</v>
      </c>
      <c r="C694" s="15" t="s">
        <v>46</v>
      </c>
      <c r="D694" s="15" t="s">
        <v>403</v>
      </c>
      <c r="E694" s="15" t="s">
        <v>1513</v>
      </c>
      <c r="F694" s="15" t="s">
        <v>1776</v>
      </c>
    </row>
    <row r="695" spans="1:6" x14ac:dyDescent="0.2">
      <c r="A695" s="15" t="s">
        <v>1777</v>
      </c>
      <c r="B695" s="6">
        <v>15.52</v>
      </c>
      <c r="C695" s="15" t="s">
        <v>46</v>
      </c>
      <c r="D695" s="15" t="s">
        <v>403</v>
      </c>
      <c r="E695" s="15" t="s">
        <v>1513</v>
      </c>
      <c r="F695" s="15" t="s">
        <v>1778</v>
      </c>
    </row>
    <row r="696" spans="1:6" x14ac:dyDescent="0.2">
      <c r="A696" s="15" t="s">
        <v>1779</v>
      </c>
      <c r="B696" s="6">
        <v>15.521000000000001</v>
      </c>
      <c r="C696" s="15" t="s">
        <v>46</v>
      </c>
      <c r="D696" s="15" t="s">
        <v>403</v>
      </c>
      <c r="E696" s="15" t="s">
        <v>1513</v>
      </c>
      <c r="F696" s="15" t="s">
        <v>1780</v>
      </c>
    </row>
    <row r="697" spans="1:6" x14ac:dyDescent="0.2">
      <c r="A697" s="15" t="s">
        <v>1781</v>
      </c>
      <c r="B697" s="6">
        <v>15.522</v>
      </c>
      <c r="C697" s="15" t="s">
        <v>46</v>
      </c>
      <c r="D697" s="15" t="s">
        <v>403</v>
      </c>
      <c r="E697" s="15" t="s">
        <v>1513</v>
      </c>
      <c r="F697" s="15" t="s">
        <v>1782</v>
      </c>
    </row>
    <row r="698" spans="1:6" x14ac:dyDescent="0.2">
      <c r="A698" s="15" t="s">
        <v>1783</v>
      </c>
      <c r="B698" s="6">
        <v>15.523999999999999</v>
      </c>
      <c r="C698" s="15" t="s">
        <v>46</v>
      </c>
      <c r="D698" s="15" t="s">
        <v>217</v>
      </c>
      <c r="E698" s="15" t="s">
        <v>1513</v>
      </c>
      <c r="F698" s="15" t="s">
        <v>1784</v>
      </c>
    </row>
    <row r="699" spans="1:6" x14ac:dyDescent="0.2">
      <c r="A699" s="15" t="s">
        <v>1785</v>
      </c>
      <c r="B699" s="6">
        <v>15.525</v>
      </c>
      <c r="C699" s="15" t="s">
        <v>46</v>
      </c>
      <c r="D699" s="15" t="s">
        <v>217</v>
      </c>
      <c r="E699" s="15" t="s">
        <v>1513</v>
      </c>
      <c r="F699" s="15" t="s">
        <v>1786</v>
      </c>
    </row>
    <row r="700" spans="1:6" x14ac:dyDescent="0.2">
      <c r="A700" s="15" t="s">
        <v>1787</v>
      </c>
      <c r="B700" s="6">
        <v>15.526</v>
      </c>
      <c r="C700" s="15" t="s">
        <v>46</v>
      </c>
      <c r="D700" s="15" t="s">
        <v>403</v>
      </c>
      <c r="E700" s="15" t="s">
        <v>1513</v>
      </c>
      <c r="F700" s="15" t="s">
        <v>1788</v>
      </c>
    </row>
    <row r="701" spans="1:6" x14ac:dyDescent="0.2">
      <c r="A701" s="15" t="s">
        <v>1789</v>
      </c>
      <c r="B701" s="6">
        <v>15.526999999999999</v>
      </c>
      <c r="C701" s="15" t="s">
        <v>46</v>
      </c>
      <c r="D701" s="15" t="s">
        <v>403</v>
      </c>
      <c r="E701" s="15" t="s">
        <v>1513</v>
      </c>
      <c r="F701" s="15" t="s">
        <v>1790</v>
      </c>
    </row>
    <row r="702" spans="1:6" x14ac:dyDescent="0.2">
      <c r="A702" s="15" t="s">
        <v>1791</v>
      </c>
      <c r="B702" s="6">
        <v>15.529</v>
      </c>
      <c r="C702" s="15" t="s">
        <v>46</v>
      </c>
      <c r="D702" s="15" t="s">
        <v>403</v>
      </c>
      <c r="E702" s="15" t="s">
        <v>1513</v>
      </c>
      <c r="F702" s="15" t="s">
        <v>1792</v>
      </c>
    </row>
    <row r="703" spans="1:6" x14ac:dyDescent="0.2">
      <c r="A703" s="15" t="s">
        <v>1793</v>
      </c>
      <c r="B703" s="6">
        <v>15.53</v>
      </c>
      <c r="C703" s="15" t="s">
        <v>46</v>
      </c>
      <c r="D703" s="15" t="s">
        <v>403</v>
      </c>
      <c r="E703" s="15" t="s">
        <v>1513</v>
      </c>
      <c r="F703" s="15" t="s">
        <v>1794</v>
      </c>
    </row>
    <row r="704" spans="1:6" x14ac:dyDescent="0.2">
      <c r="A704" s="15" t="s">
        <v>1795</v>
      </c>
      <c r="B704" s="6">
        <v>15.531000000000001</v>
      </c>
      <c r="C704" s="15" t="s">
        <v>46</v>
      </c>
      <c r="D704" s="15" t="s">
        <v>403</v>
      </c>
      <c r="E704" s="15" t="s">
        <v>1513</v>
      </c>
      <c r="F704" s="15" t="s">
        <v>1796</v>
      </c>
    </row>
    <row r="705" spans="1:6" x14ac:dyDescent="0.2">
      <c r="A705" s="15" t="s">
        <v>1797</v>
      </c>
      <c r="B705" s="6">
        <v>15.532</v>
      </c>
      <c r="C705" s="15" t="s">
        <v>46</v>
      </c>
      <c r="D705" s="15" t="s">
        <v>403</v>
      </c>
      <c r="E705" s="15" t="s">
        <v>1513</v>
      </c>
      <c r="F705" s="15" t="s">
        <v>1798</v>
      </c>
    </row>
    <row r="706" spans="1:6" x14ac:dyDescent="0.2">
      <c r="A706" s="15" t="s">
        <v>1799</v>
      </c>
      <c r="B706" s="6">
        <v>15.532999999999999</v>
      </c>
      <c r="C706" s="15" t="s">
        <v>46</v>
      </c>
      <c r="D706" s="15" t="s">
        <v>403</v>
      </c>
      <c r="E706" s="15" t="s">
        <v>1513</v>
      </c>
      <c r="F706" s="15" t="s">
        <v>1800</v>
      </c>
    </row>
    <row r="707" spans="1:6" x14ac:dyDescent="0.2">
      <c r="A707" s="15" t="s">
        <v>1801</v>
      </c>
      <c r="B707" s="6">
        <v>15.534000000000001</v>
      </c>
      <c r="C707" s="15" t="s">
        <v>46</v>
      </c>
      <c r="D707" s="15" t="s">
        <v>217</v>
      </c>
      <c r="E707" s="15" t="s">
        <v>1513</v>
      </c>
      <c r="F707" s="15" t="s">
        <v>1802</v>
      </c>
    </row>
    <row r="708" spans="1:6" x14ac:dyDescent="0.2">
      <c r="A708" s="15" t="s">
        <v>1803</v>
      </c>
      <c r="B708" s="6">
        <v>15.535</v>
      </c>
      <c r="C708" s="15" t="s">
        <v>1624</v>
      </c>
      <c r="D708" s="15" t="s">
        <v>954</v>
      </c>
      <c r="E708" s="15" t="s">
        <v>1513</v>
      </c>
      <c r="F708" s="15" t="s">
        <v>1804</v>
      </c>
    </row>
    <row r="709" spans="1:6" x14ac:dyDescent="0.2">
      <c r="A709" s="15" t="s">
        <v>1805</v>
      </c>
      <c r="B709" s="6">
        <v>15.537000000000001</v>
      </c>
      <c r="C709" s="15" t="s">
        <v>46</v>
      </c>
      <c r="D709" s="15" t="s">
        <v>954</v>
      </c>
      <c r="E709" s="15" t="s">
        <v>1513</v>
      </c>
      <c r="F709" s="15" t="s">
        <v>1806</v>
      </c>
    </row>
    <row r="710" spans="1:6" x14ac:dyDescent="0.2">
      <c r="A710" s="15" t="s">
        <v>48</v>
      </c>
      <c r="B710" s="6">
        <v>15.538</v>
      </c>
      <c r="C710" s="15" t="s">
        <v>46</v>
      </c>
      <c r="D710" s="15" t="s">
        <v>954</v>
      </c>
      <c r="E710" s="15" t="s">
        <v>1513</v>
      </c>
      <c r="F710" s="15" t="s">
        <v>1807</v>
      </c>
    </row>
    <row r="711" spans="1:6" x14ac:dyDescent="0.2">
      <c r="A711" s="15" t="s">
        <v>1808</v>
      </c>
      <c r="B711" s="6">
        <v>15.539</v>
      </c>
      <c r="C711" s="15" t="s">
        <v>46</v>
      </c>
      <c r="D711" s="15" t="s">
        <v>1159</v>
      </c>
      <c r="E711" s="15" t="s">
        <v>1513</v>
      </c>
      <c r="F711" s="15" t="s">
        <v>1809</v>
      </c>
    </row>
    <row r="712" spans="1:6" x14ac:dyDescent="0.2">
      <c r="A712" s="15" t="s">
        <v>1810</v>
      </c>
      <c r="B712" s="6">
        <v>15.54</v>
      </c>
      <c r="C712" s="15" t="s">
        <v>46</v>
      </c>
      <c r="D712" s="15" t="s">
        <v>1811</v>
      </c>
      <c r="E712" s="15" t="s">
        <v>1513</v>
      </c>
      <c r="F712" s="15" t="s">
        <v>1812</v>
      </c>
    </row>
    <row r="713" spans="1:6" x14ac:dyDescent="0.2">
      <c r="A713" s="15" t="s">
        <v>1813</v>
      </c>
      <c r="B713" s="6">
        <v>15.541</v>
      </c>
      <c r="C713" s="15" t="s">
        <v>46</v>
      </c>
      <c r="D713" s="15" t="s">
        <v>1159</v>
      </c>
      <c r="E713" s="15" t="s">
        <v>1513</v>
      </c>
      <c r="F713" s="15" t="s">
        <v>1814</v>
      </c>
    </row>
    <row r="714" spans="1:6" x14ac:dyDescent="0.2">
      <c r="A714" s="15" t="s">
        <v>1815</v>
      </c>
      <c r="B714" s="6">
        <v>15.542</v>
      </c>
      <c r="C714" s="15" t="s">
        <v>46</v>
      </c>
      <c r="D714" s="15" t="s">
        <v>1816</v>
      </c>
      <c r="E714" s="15" t="s">
        <v>1513</v>
      </c>
      <c r="F714" s="15" t="s">
        <v>1817</v>
      </c>
    </row>
    <row r="715" spans="1:6" x14ac:dyDescent="0.2">
      <c r="A715" s="15" t="s">
        <v>1818</v>
      </c>
      <c r="B715" s="6">
        <v>15.542999999999999</v>
      </c>
      <c r="C715" s="15" t="s">
        <v>46</v>
      </c>
      <c r="D715" s="15" t="s">
        <v>1816</v>
      </c>
      <c r="E715" s="15" t="s">
        <v>1513</v>
      </c>
      <c r="F715" s="15" t="s">
        <v>1819</v>
      </c>
    </row>
    <row r="716" spans="1:6" x14ac:dyDescent="0.2">
      <c r="A716" s="15" t="s">
        <v>1820</v>
      </c>
      <c r="B716" s="6">
        <v>15.544</v>
      </c>
      <c r="C716" s="15" t="s">
        <v>46</v>
      </c>
      <c r="D716" s="15" t="s">
        <v>1821</v>
      </c>
      <c r="E716" s="15" t="s">
        <v>1513</v>
      </c>
      <c r="F716" s="15" t="s">
        <v>1822</v>
      </c>
    </row>
    <row r="717" spans="1:6" x14ac:dyDescent="0.2">
      <c r="A717" s="15" t="s">
        <v>1823</v>
      </c>
      <c r="B717" s="6">
        <v>15.545</v>
      </c>
      <c r="C717" s="15" t="s">
        <v>46</v>
      </c>
      <c r="D717" s="15" t="s">
        <v>1821</v>
      </c>
      <c r="E717" s="15" t="s">
        <v>1513</v>
      </c>
      <c r="F717" s="15" t="s">
        <v>1824</v>
      </c>
    </row>
    <row r="718" spans="1:6" x14ac:dyDescent="0.2">
      <c r="A718" s="15" t="s">
        <v>1825</v>
      </c>
      <c r="B718" s="6">
        <v>15.545999999999999</v>
      </c>
      <c r="C718" s="15" t="s">
        <v>46</v>
      </c>
      <c r="D718" s="15" t="s">
        <v>1821</v>
      </c>
      <c r="E718" s="15" t="s">
        <v>1513</v>
      </c>
      <c r="F718" s="15" t="s">
        <v>1826</v>
      </c>
    </row>
    <row r="719" spans="1:6" x14ac:dyDescent="0.2">
      <c r="A719" s="15" t="s">
        <v>1827</v>
      </c>
      <c r="B719" s="6">
        <v>15.548</v>
      </c>
      <c r="C719" s="15" t="s">
        <v>46</v>
      </c>
      <c r="D719" s="15" t="s">
        <v>1828</v>
      </c>
      <c r="E719" s="15" t="s">
        <v>1513</v>
      </c>
      <c r="F719" s="15" t="s">
        <v>1829</v>
      </c>
    </row>
    <row r="720" spans="1:6" x14ac:dyDescent="0.2">
      <c r="A720" s="15" t="s">
        <v>1830</v>
      </c>
      <c r="B720" s="6">
        <v>15.548999999999999</v>
      </c>
      <c r="C720" s="15" t="s">
        <v>46</v>
      </c>
      <c r="D720" s="15" t="s">
        <v>1828</v>
      </c>
      <c r="E720" s="15" t="s">
        <v>1513</v>
      </c>
      <c r="F720" s="15" t="s">
        <v>1831</v>
      </c>
    </row>
    <row r="721" spans="1:6" x14ac:dyDescent="0.2">
      <c r="A721" s="15" t="s">
        <v>1832</v>
      </c>
      <c r="B721" s="6">
        <v>15.55</v>
      </c>
      <c r="C721" s="15" t="s">
        <v>46</v>
      </c>
      <c r="D721" s="15" t="s">
        <v>1828</v>
      </c>
      <c r="E721" s="15" t="s">
        <v>1513</v>
      </c>
      <c r="F721" s="15" t="s">
        <v>1833</v>
      </c>
    </row>
    <row r="722" spans="1:6" x14ac:dyDescent="0.2">
      <c r="A722" s="15" t="s">
        <v>1834</v>
      </c>
      <c r="B722" s="6">
        <v>15.551</v>
      </c>
      <c r="C722" s="15" t="s">
        <v>46</v>
      </c>
      <c r="D722" s="15" t="s">
        <v>1616</v>
      </c>
      <c r="E722" s="15" t="s">
        <v>1513</v>
      </c>
      <c r="F722" s="15" t="s">
        <v>1835</v>
      </c>
    </row>
    <row r="723" spans="1:6" x14ac:dyDescent="0.2">
      <c r="A723" s="15" t="s">
        <v>1836</v>
      </c>
      <c r="B723" s="6">
        <v>15.552</v>
      </c>
      <c r="C723" s="15" t="s">
        <v>46</v>
      </c>
      <c r="D723" s="15" t="s">
        <v>1837</v>
      </c>
      <c r="E723" s="15" t="s">
        <v>1513</v>
      </c>
      <c r="F723" s="15" t="s">
        <v>1838</v>
      </c>
    </row>
    <row r="724" spans="1:6" x14ac:dyDescent="0.2">
      <c r="A724" s="15" t="s">
        <v>1839</v>
      </c>
      <c r="B724" s="6">
        <v>15.553000000000001</v>
      </c>
      <c r="C724" s="15" t="s">
        <v>46</v>
      </c>
      <c r="D724" s="15" t="s">
        <v>1840</v>
      </c>
      <c r="E724" s="15" t="s">
        <v>1513</v>
      </c>
      <c r="F724" s="15" t="s">
        <v>1841</v>
      </c>
    </row>
    <row r="725" spans="1:6" x14ac:dyDescent="0.2">
      <c r="A725" s="15" t="s">
        <v>1842</v>
      </c>
      <c r="B725" s="6">
        <v>15.554</v>
      </c>
      <c r="C725" s="15" t="s">
        <v>46</v>
      </c>
      <c r="D725" s="15" t="s">
        <v>1843</v>
      </c>
      <c r="E725" s="15" t="s">
        <v>1513</v>
      </c>
      <c r="F725" s="15" t="s">
        <v>1844</v>
      </c>
    </row>
    <row r="726" spans="1:6" x14ac:dyDescent="0.2">
      <c r="A726" s="15" t="s">
        <v>1845</v>
      </c>
      <c r="B726" s="6">
        <v>15.555</v>
      </c>
      <c r="C726" s="15" t="s">
        <v>46</v>
      </c>
      <c r="D726" s="15" t="s">
        <v>1843</v>
      </c>
      <c r="E726" s="15" t="s">
        <v>1513</v>
      </c>
      <c r="F726" s="15" t="s">
        <v>1846</v>
      </c>
    </row>
    <row r="727" spans="1:6" x14ac:dyDescent="0.2">
      <c r="A727" s="15" t="s">
        <v>1847</v>
      </c>
      <c r="B727" s="6">
        <v>15.555999999999999</v>
      </c>
      <c r="C727" s="15" t="s">
        <v>46</v>
      </c>
      <c r="D727" s="15" t="s">
        <v>1843</v>
      </c>
      <c r="E727" s="15" t="s">
        <v>1513</v>
      </c>
      <c r="F727" s="15" t="s">
        <v>1848</v>
      </c>
    </row>
    <row r="728" spans="1:6" x14ac:dyDescent="0.2">
      <c r="A728" s="15" t="s">
        <v>1849</v>
      </c>
      <c r="B728" s="6">
        <v>15.557</v>
      </c>
      <c r="C728" s="15" t="s">
        <v>46</v>
      </c>
      <c r="D728" s="15" t="s">
        <v>1843</v>
      </c>
      <c r="E728" s="15" t="s">
        <v>1513</v>
      </c>
      <c r="F728" s="15" t="s">
        <v>1850</v>
      </c>
    </row>
    <row r="729" spans="1:6" x14ac:dyDescent="0.2">
      <c r="A729" s="15" t="s">
        <v>1851</v>
      </c>
      <c r="B729" s="6">
        <v>15.558</v>
      </c>
      <c r="C729" s="15" t="s">
        <v>46</v>
      </c>
      <c r="D729" s="15" t="s">
        <v>1852</v>
      </c>
      <c r="E729" s="15" t="s">
        <v>1513</v>
      </c>
      <c r="F729" s="15" t="s">
        <v>1853</v>
      </c>
    </row>
    <row r="730" spans="1:6" x14ac:dyDescent="0.2">
      <c r="A730" s="15" t="s">
        <v>1854</v>
      </c>
      <c r="B730" s="6">
        <v>15.558999999999999</v>
      </c>
      <c r="C730" s="15" t="s">
        <v>46</v>
      </c>
      <c r="D730" s="15" t="s">
        <v>1852</v>
      </c>
      <c r="E730" s="15" t="s">
        <v>1513</v>
      </c>
      <c r="F730" s="15" t="s">
        <v>1855</v>
      </c>
    </row>
    <row r="731" spans="1:6" x14ac:dyDescent="0.2">
      <c r="A731" s="15" t="s">
        <v>1856</v>
      </c>
      <c r="B731" s="6">
        <v>15.56</v>
      </c>
      <c r="C731" s="15" t="s">
        <v>46</v>
      </c>
      <c r="D731" s="15" t="s">
        <v>1852</v>
      </c>
      <c r="E731" s="15" t="s">
        <v>1513</v>
      </c>
      <c r="F731" s="15" t="s">
        <v>1857</v>
      </c>
    </row>
    <row r="732" spans="1:6" x14ac:dyDescent="0.2">
      <c r="A732" s="15" t="s">
        <v>1858</v>
      </c>
      <c r="B732" s="6">
        <v>15.561</v>
      </c>
      <c r="C732" s="15" t="s">
        <v>46</v>
      </c>
      <c r="D732" s="15" t="s">
        <v>1852</v>
      </c>
      <c r="E732" s="15" t="s">
        <v>1513</v>
      </c>
      <c r="F732" s="15" t="s">
        <v>1859</v>
      </c>
    </row>
    <row r="733" spans="1:6" x14ac:dyDescent="0.2">
      <c r="A733" s="15" t="s">
        <v>1860</v>
      </c>
      <c r="B733" s="6">
        <v>15.561999999999999</v>
      </c>
      <c r="C733" s="15" t="s">
        <v>46</v>
      </c>
      <c r="D733" s="15" t="s">
        <v>1861</v>
      </c>
      <c r="E733" s="15" t="s">
        <v>1513</v>
      </c>
      <c r="F733" s="15" t="s">
        <v>1862</v>
      </c>
    </row>
    <row r="734" spans="1:6" x14ac:dyDescent="0.2">
      <c r="A734" s="15" t="s">
        <v>1863</v>
      </c>
      <c r="B734" s="6">
        <v>15.563000000000001</v>
      </c>
      <c r="C734" s="15" t="s">
        <v>46</v>
      </c>
      <c r="D734" s="15" t="s">
        <v>1864</v>
      </c>
      <c r="E734" s="15" t="s">
        <v>1513</v>
      </c>
      <c r="F734" s="15" t="s">
        <v>1865</v>
      </c>
    </row>
    <row r="735" spans="1:6" x14ac:dyDescent="0.2">
      <c r="A735" s="15" t="s">
        <v>1866</v>
      </c>
      <c r="B735" s="6">
        <v>15.564</v>
      </c>
      <c r="C735" s="15" t="s">
        <v>46</v>
      </c>
      <c r="D735" s="15" t="s">
        <v>1864</v>
      </c>
      <c r="E735" s="15" t="s">
        <v>1513</v>
      </c>
      <c r="F735" s="15" t="s">
        <v>1867</v>
      </c>
    </row>
    <row r="736" spans="1:6" x14ac:dyDescent="0.2">
      <c r="A736" s="15" t="s">
        <v>1868</v>
      </c>
      <c r="B736" s="6">
        <v>15.605</v>
      </c>
      <c r="C736" s="15" t="s">
        <v>49</v>
      </c>
      <c r="D736" s="15" t="s">
        <v>123</v>
      </c>
      <c r="E736" s="15" t="s">
        <v>1513</v>
      </c>
      <c r="F736" s="15" t="s">
        <v>1869</v>
      </c>
    </row>
    <row r="737" spans="1:6" x14ac:dyDescent="0.2">
      <c r="A737" s="15" t="s">
        <v>1870</v>
      </c>
      <c r="B737" s="6">
        <v>15.608000000000001</v>
      </c>
      <c r="C737" s="15" t="s">
        <v>49</v>
      </c>
      <c r="D737" s="15" t="s">
        <v>103</v>
      </c>
      <c r="E737" s="15" t="s">
        <v>1513</v>
      </c>
      <c r="F737" s="15" t="s">
        <v>1871</v>
      </c>
    </row>
    <row r="738" spans="1:6" x14ac:dyDescent="0.2">
      <c r="A738" s="15" t="s">
        <v>1872</v>
      </c>
      <c r="B738" s="6">
        <v>15.611000000000001</v>
      </c>
      <c r="C738" s="15" t="s">
        <v>49</v>
      </c>
      <c r="D738" s="15" t="s">
        <v>123</v>
      </c>
      <c r="E738" s="15" t="s">
        <v>1513</v>
      </c>
      <c r="F738" s="15" t="s">
        <v>1873</v>
      </c>
    </row>
    <row r="739" spans="1:6" x14ac:dyDescent="0.2">
      <c r="A739" s="15" t="s">
        <v>1874</v>
      </c>
      <c r="B739" s="6">
        <v>15.614000000000001</v>
      </c>
      <c r="C739" s="15" t="s">
        <v>49</v>
      </c>
      <c r="D739" s="15" t="s">
        <v>133</v>
      </c>
      <c r="E739" s="15" t="s">
        <v>1513</v>
      </c>
      <c r="F739" s="15" t="s">
        <v>1875</v>
      </c>
    </row>
    <row r="740" spans="1:6" x14ac:dyDescent="0.2">
      <c r="A740" s="15" t="s">
        <v>1876</v>
      </c>
      <c r="B740" s="6">
        <v>15.615</v>
      </c>
      <c r="C740" s="15" t="s">
        <v>49</v>
      </c>
      <c r="D740" s="15" t="s">
        <v>133</v>
      </c>
      <c r="E740" s="15" t="s">
        <v>1513</v>
      </c>
      <c r="F740" s="15" t="s">
        <v>1877</v>
      </c>
    </row>
    <row r="741" spans="1:6" x14ac:dyDescent="0.2">
      <c r="A741" s="15" t="s">
        <v>1878</v>
      </c>
      <c r="B741" s="6">
        <v>15.616</v>
      </c>
      <c r="C741" s="15" t="s">
        <v>49</v>
      </c>
      <c r="D741" s="15" t="s">
        <v>256</v>
      </c>
      <c r="E741" s="15" t="s">
        <v>1513</v>
      </c>
      <c r="F741" s="15" t="s">
        <v>1879</v>
      </c>
    </row>
    <row r="742" spans="1:6" x14ac:dyDescent="0.2">
      <c r="A742" s="15" t="s">
        <v>1880</v>
      </c>
      <c r="B742" s="6">
        <v>15.619</v>
      </c>
      <c r="C742" s="15" t="s">
        <v>49</v>
      </c>
      <c r="D742" s="15" t="s">
        <v>1124</v>
      </c>
      <c r="E742" s="15" t="s">
        <v>1513</v>
      </c>
      <c r="F742" s="15" t="s">
        <v>1881</v>
      </c>
    </row>
    <row r="743" spans="1:6" x14ac:dyDescent="0.2">
      <c r="A743" s="15" t="s">
        <v>1882</v>
      </c>
      <c r="B743" s="6">
        <v>15.62</v>
      </c>
      <c r="C743" s="15" t="s">
        <v>49</v>
      </c>
      <c r="D743" s="15" t="s">
        <v>1124</v>
      </c>
      <c r="E743" s="15" t="s">
        <v>1513</v>
      </c>
      <c r="F743" s="15" t="s">
        <v>1883</v>
      </c>
    </row>
    <row r="744" spans="1:6" x14ac:dyDescent="0.2">
      <c r="A744" s="15" t="s">
        <v>1884</v>
      </c>
      <c r="B744" s="6">
        <v>15.621</v>
      </c>
      <c r="C744" s="15" t="s">
        <v>49</v>
      </c>
      <c r="D744" s="15" t="s">
        <v>271</v>
      </c>
      <c r="E744" s="15" t="s">
        <v>1513</v>
      </c>
      <c r="F744" s="15" t="s">
        <v>1885</v>
      </c>
    </row>
    <row r="745" spans="1:6" x14ac:dyDescent="0.2">
      <c r="A745" s="15" t="s">
        <v>1886</v>
      </c>
      <c r="B745" s="6">
        <v>15.622</v>
      </c>
      <c r="C745" s="15" t="s">
        <v>49</v>
      </c>
      <c r="D745" s="15" t="s">
        <v>271</v>
      </c>
      <c r="E745" s="15" t="s">
        <v>1513</v>
      </c>
      <c r="F745" s="15" t="s">
        <v>1887</v>
      </c>
    </row>
    <row r="746" spans="1:6" x14ac:dyDescent="0.2">
      <c r="A746" s="15" t="s">
        <v>1888</v>
      </c>
      <c r="B746" s="6">
        <v>15.622999999999999</v>
      </c>
      <c r="C746" s="15" t="s">
        <v>49</v>
      </c>
      <c r="D746" s="15" t="s">
        <v>271</v>
      </c>
      <c r="E746" s="15" t="s">
        <v>1513</v>
      </c>
      <c r="F746" s="15" t="s">
        <v>1889</v>
      </c>
    </row>
    <row r="747" spans="1:6" x14ac:dyDescent="0.2">
      <c r="A747" s="15" t="s">
        <v>1890</v>
      </c>
      <c r="B747" s="6">
        <v>15.625</v>
      </c>
      <c r="C747" s="15" t="s">
        <v>49</v>
      </c>
      <c r="D747" s="15" t="s">
        <v>277</v>
      </c>
      <c r="E747" s="15" t="s">
        <v>1513</v>
      </c>
      <c r="F747" s="15" t="s">
        <v>1891</v>
      </c>
    </row>
    <row r="748" spans="1:6" x14ac:dyDescent="0.2">
      <c r="A748" s="15" t="s">
        <v>1892</v>
      </c>
      <c r="B748" s="6">
        <v>15.625999999999999</v>
      </c>
      <c r="C748" s="15" t="s">
        <v>49</v>
      </c>
      <c r="D748" s="15" t="s">
        <v>277</v>
      </c>
      <c r="E748" s="15" t="s">
        <v>1513</v>
      </c>
      <c r="F748" s="15" t="s">
        <v>1893</v>
      </c>
    </row>
    <row r="749" spans="1:6" x14ac:dyDescent="0.2">
      <c r="A749" s="15" t="s">
        <v>26</v>
      </c>
      <c r="B749" s="6">
        <v>15.628</v>
      </c>
      <c r="C749" s="15" t="s">
        <v>49</v>
      </c>
      <c r="D749" s="15" t="s">
        <v>277</v>
      </c>
      <c r="E749" s="15" t="s">
        <v>1513</v>
      </c>
      <c r="F749" s="15" t="s">
        <v>1894</v>
      </c>
    </row>
    <row r="750" spans="1:6" x14ac:dyDescent="0.2">
      <c r="A750" s="15" t="s">
        <v>1895</v>
      </c>
      <c r="B750" s="6">
        <v>15.629</v>
      </c>
      <c r="C750" s="15" t="s">
        <v>49</v>
      </c>
      <c r="D750" s="15" t="s">
        <v>277</v>
      </c>
      <c r="E750" s="15" t="s">
        <v>1513</v>
      </c>
      <c r="F750" s="15" t="s">
        <v>1896</v>
      </c>
    </row>
    <row r="751" spans="1:6" x14ac:dyDescent="0.2">
      <c r="A751" s="15" t="s">
        <v>25</v>
      </c>
      <c r="B751" s="6">
        <v>15.63</v>
      </c>
      <c r="C751" s="15" t="s">
        <v>49</v>
      </c>
      <c r="D751" s="15" t="s">
        <v>548</v>
      </c>
      <c r="E751" s="15" t="s">
        <v>1513</v>
      </c>
      <c r="F751" s="15" t="s">
        <v>1897</v>
      </c>
    </row>
    <row r="752" spans="1:6" x14ac:dyDescent="0.2">
      <c r="A752" s="15" t="s">
        <v>1898</v>
      </c>
      <c r="B752" s="6">
        <v>15.631</v>
      </c>
      <c r="C752" s="15" t="s">
        <v>49</v>
      </c>
      <c r="D752" s="15" t="s">
        <v>548</v>
      </c>
      <c r="E752" s="15" t="s">
        <v>1513</v>
      </c>
      <c r="F752" s="15" t="s">
        <v>1899</v>
      </c>
    </row>
    <row r="753" spans="1:6" x14ac:dyDescent="0.2">
      <c r="A753" s="15" t="s">
        <v>1900</v>
      </c>
      <c r="B753" s="6">
        <v>15.632</v>
      </c>
      <c r="C753" s="15" t="s">
        <v>49</v>
      </c>
      <c r="D753" s="15" t="s">
        <v>548</v>
      </c>
      <c r="E753" s="15" t="s">
        <v>1513</v>
      </c>
      <c r="F753" s="15" t="s">
        <v>1901</v>
      </c>
    </row>
    <row r="754" spans="1:6" x14ac:dyDescent="0.2">
      <c r="A754" s="15" t="s">
        <v>1902</v>
      </c>
      <c r="B754" s="6">
        <v>15.632999999999999</v>
      </c>
      <c r="C754" s="15" t="s">
        <v>49</v>
      </c>
      <c r="D754" s="15" t="s">
        <v>548</v>
      </c>
      <c r="E754" s="15" t="s">
        <v>1513</v>
      </c>
      <c r="F754" s="15" t="s">
        <v>1903</v>
      </c>
    </row>
    <row r="755" spans="1:6" x14ac:dyDescent="0.2">
      <c r="A755" s="15" t="s">
        <v>1904</v>
      </c>
      <c r="B755" s="6">
        <v>15.634</v>
      </c>
      <c r="C755" s="15" t="s">
        <v>49</v>
      </c>
      <c r="D755" s="15" t="s">
        <v>548</v>
      </c>
      <c r="E755" s="15" t="s">
        <v>1513</v>
      </c>
      <c r="F755" s="15" t="s">
        <v>1905</v>
      </c>
    </row>
    <row r="756" spans="1:6" x14ac:dyDescent="0.2">
      <c r="A756" s="15" t="s">
        <v>1906</v>
      </c>
      <c r="B756" s="6">
        <v>15.635</v>
      </c>
      <c r="C756" s="15" t="s">
        <v>49</v>
      </c>
      <c r="D756" s="15" t="s">
        <v>555</v>
      </c>
      <c r="E756" s="15" t="s">
        <v>1513</v>
      </c>
      <c r="F756" s="15" t="s">
        <v>1907</v>
      </c>
    </row>
    <row r="757" spans="1:6" x14ac:dyDescent="0.2">
      <c r="A757" s="15" t="s">
        <v>1908</v>
      </c>
      <c r="B757" s="6">
        <v>15.635999999999999</v>
      </c>
      <c r="C757" s="15" t="s">
        <v>49</v>
      </c>
      <c r="D757" s="15" t="s">
        <v>136</v>
      </c>
      <c r="E757" s="15" t="s">
        <v>1513</v>
      </c>
      <c r="F757" s="15" t="s">
        <v>1909</v>
      </c>
    </row>
    <row r="758" spans="1:6" x14ac:dyDescent="0.2">
      <c r="A758" s="15" t="s">
        <v>1910</v>
      </c>
      <c r="B758" s="6">
        <v>15.637</v>
      </c>
      <c r="C758" s="15" t="s">
        <v>49</v>
      </c>
      <c r="D758" s="15" t="s">
        <v>136</v>
      </c>
      <c r="E758" s="15" t="s">
        <v>1513</v>
      </c>
      <c r="F758" s="15" t="s">
        <v>1911</v>
      </c>
    </row>
    <row r="759" spans="1:6" x14ac:dyDescent="0.2">
      <c r="A759" s="15" t="s">
        <v>1912</v>
      </c>
      <c r="B759" s="6">
        <v>15.638999999999999</v>
      </c>
      <c r="C759" s="15" t="s">
        <v>49</v>
      </c>
      <c r="D759" s="15" t="s">
        <v>136</v>
      </c>
      <c r="E759" s="15" t="s">
        <v>1513</v>
      </c>
      <c r="F759" s="15" t="s">
        <v>1913</v>
      </c>
    </row>
    <row r="760" spans="1:6" x14ac:dyDescent="0.2">
      <c r="A760" s="15" t="s">
        <v>1914</v>
      </c>
      <c r="B760" s="6">
        <v>15.64</v>
      </c>
      <c r="C760" s="15" t="s">
        <v>49</v>
      </c>
      <c r="D760" s="15" t="s">
        <v>136</v>
      </c>
      <c r="E760" s="15" t="s">
        <v>1513</v>
      </c>
      <c r="F760" s="15" t="s">
        <v>1915</v>
      </c>
    </row>
    <row r="761" spans="1:6" x14ac:dyDescent="0.2">
      <c r="A761" s="15" t="s">
        <v>1916</v>
      </c>
      <c r="B761" s="6">
        <v>15.641</v>
      </c>
      <c r="C761" s="15" t="s">
        <v>49</v>
      </c>
      <c r="D761" s="15" t="s">
        <v>136</v>
      </c>
      <c r="E761" s="15" t="s">
        <v>1513</v>
      </c>
      <c r="F761" s="15" t="s">
        <v>1917</v>
      </c>
    </row>
    <row r="762" spans="1:6" x14ac:dyDescent="0.2">
      <c r="A762" s="15" t="s">
        <v>1673</v>
      </c>
      <c r="B762" s="6">
        <v>15.641999999999999</v>
      </c>
      <c r="C762" s="15" t="s">
        <v>49</v>
      </c>
      <c r="D762" s="15" t="s">
        <v>136</v>
      </c>
      <c r="E762" s="15" t="s">
        <v>1513</v>
      </c>
      <c r="F762" s="15" t="s">
        <v>1918</v>
      </c>
    </row>
    <row r="763" spans="1:6" x14ac:dyDescent="0.2">
      <c r="A763" s="15" t="s">
        <v>1919</v>
      </c>
      <c r="B763" s="6">
        <v>15.643000000000001</v>
      </c>
      <c r="C763" s="15" t="s">
        <v>49</v>
      </c>
      <c r="D763" s="15" t="s">
        <v>136</v>
      </c>
      <c r="E763" s="15" t="s">
        <v>1513</v>
      </c>
      <c r="F763" s="15" t="s">
        <v>1920</v>
      </c>
    </row>
    <row r="764" spans="1:6" x14ac:dyDescent="0.2">
      <c r="A764" s="15" t="s">
        <v>1921</v>
      </c>
      <c r="B764" s="6">
        <v>15.644</v>
      </c>
      <c r="C764" s="15" t="s">
        <v>49</v>
      </c>
      <c r="D764" s="15" t="s">
        <v>136</v>
      </c>
      <c r="E764" s="15" t="s">
        <v>1513</v>
      </c>
      <c r="F764" s="15" t="s">
        <v>1922</v>
      </c>
    </row>
    <row r="765" spans="1:6" x14ac:dyDescent="0.2">
      <c r="A765" s="15" t="s">
        <v>1923</v>
      </c>
      <c r="B765" s="6">
        <v>15.645</v>
      </c>
      <c r="C765" s="15" t="s">
        <v>49</v>
      </c>
      <c r="D765" s="15" t="s">
        <v>139</v>
      </c>
      <c r="E765" s="15" t="s">
        <v>1513</v>
      </c>
      <c r="F765" s="15" t="s">
        <v>1924</v>
      </c>
    </row>
    <row r="766" spans="1:6" x14ac:dyDescent="0.2">
      <c r="A766" s="15" t="s">
        <v>1925</v>
      </c>
      <c r="B766" s="6">
        <v>15.647</v>
      </c>
      <c r="C766" s="15" t="s">
        <v>49</v>
      </c>
      <c r="D766" s="15" t="s">
        <v>139</v>
      </c>
      <c r="E766" s="15" t="s">
        <v>1513</v>
      </c>
      <c r="F766" s="15" t="s">
        <v>1926</v>
      </c>
    </row>
    <row r="767" spans="1:6" x14ac:dyDescent="0.2">
      <c r="A767" s="15" t="s">
        <v>1927</v>
      </c>
      <c r="B767" s="6">
        <v>15.648</v>
      </c>
      <c r="C767" s="15" t="s">
        <v>49</v>
      </c>
      <c r="D767" s="15" t="s">
        <v>214</v>
      </c>
      <c r="E767" s="15" t="s">
        <v>1513</v>
      </c>
      <c r="F767" s="15" t="s">
        <v>1928</v>
      </c>
    </row>
    <row r="768" spans="1:6" x14ac:dyDescent="0.2">
      <c r="A768" s="15" t="s">
        <v>1929</v>
      </c>
      <c r="B768" s="6">
        <v>15.648999999999999</v>
      </c>
      <c r="C768" s="15" t="s">
        <v>49</v>
      </c>
      <c r="D768" s="15" t="s">
        <v>403</v>
      </c>
      <c r="E768" s="15" t="s">
        <v>1513</v>
      </c>
      <c r="F768" s="15" t="s">
        <v>1930</v>
      </c>
    </row>
    <row r="769" spans="1:6" x14ac:dyDescent="0.2">
      <c r="A769" s="15" t="s">
        <v>1931</v>
      </c>
      <c r="B769" s="6">
        <v>15.65</v>
      </c>
      <c r="C769" s="15" t="s">
        <v>49</v>
      </c>
      <c r="D769" s="15" t="s">
        <v>403</v>
      </c>
      <c r="E769" s="15" t="s">
        <v>1513</v>
      </c>
      <c r="F769" s="15" t="s">
        <v>1932</v>
      </c>
    </row>
    <row r="770" spans="1:6" x14ac:dyDescent="0.2">
      <c r="A770" s="15" t="s">
        <v>1933</v>
      </c>
      <c r="B770" s="6">
        <v>15.651</v>
      </c>
      <c r="C770" s="15" t="s">
        <v>49</v>
      </c>
      <c r="D770" s="15" t="s">
        <v>403</v>
      </c>
      <c r="E770" s="15" t="s">
        <v>1513</v>
      </c>
      <c r="F770" s="15" t="s">
        <v>1934</v>
      </c>
    </row>
    <row r="771" spans="1:6" x14ac:dyDescent="0.2">
      <c r="A771" s="15" t="s">
        <v>1935</v>
      </c>
      <c r="B771" s="6">
        <v>15.651999999999999</v>
      </c>
      <c r="C771" s="15" t="s">
        <v>49</v>
      </c>
      <c r="D771" s="15" t="s">
        <v>217</v>
      </c>
      <c r="E771" s="15" t="s">
        <v>1513</v>
      </c>
      <c r="F771" s="15" t="s">
        <v>1936</v>
      </c>
    </row>
    <row r="772" spans="1:6" x14ac:dyDescent="0.2">
      <c r="A772" s="15" t="s">
        <v>1937</v>
      </c>
      <c r="B772" s="6">
        <v>15.653</v>
      </c>
      <c r="C772" s="15" t="s">
        <v>49</v>
      </c>
      <c r="D772" s="15" t="s">
        <v>403</v>
      </c>
      <c r="E772" s="15" t="s">
        <v>1513</v>
      </c>
      <c r="F772" s="15" t="s">
        <v>1938</v>
      </c>
    </row>
    <row r="773" spans="1:6" x14ac:dyDescent="0.2">
      <c r="A773" s="15" t="s">
        <v>1939</v>
      </c>
      <c r="B773" s="6">
        <v>15.654</v>
      </c>
      <c r="C773" s="15" t="s">
        <v>49</v>
      </c>
      <c r="D773" s="15" t="s">
        <v>403</v>
      </c>
      <c r="E773" s="15" t="s">
        <v>1513</v>
      </c>
      <c r="F773" s="15" t="s">
        <v>1940</v>
      </c>
    </row>
    <row r="774" spans="1:6" x14ac:dyDescent="0.2">
      <c r="A774" s="15" t="s">
        <v>27</v>
      </c>
      <c r="B774" s="6">
        <v>15.654999999999999</v>
      </c>
      <c r="C774" s="15" t="s">
        <v>49</v>
      </c>
      <c r="D774" s="15" t="s">
        <v>217</v>
      </c>
      <c r="E774" s="15" t="s">
        <v>1513</v>
      </c>
      <c r="F774" s="15" t="s">
        <v>1941</v>
      </c>
    </row>
    <row r="775" spans="1:6" x14ac:dyDescent="0.2">
      <c r="A775" s="15" t="s">
        <v>1942</v>
      </c>
      <c r="B775" s="6">
        <v>15.656000000000001</v>
      </c>
      <c r="C775" s="15" t="s">
        <v>49</v>
      </c>
      <c r="D775" s="15" t="s">
        <v>1943</v>
      </c>
      <c r="E775" s="15" t="s">
        <v>1513</v>
      </c>
      <c r="F775" s="15" t="s">
        <v>1944</v>
      </c>
    </row>
    <row r="776" spans="1:6" x14ac:dyDescent="0.2">
      <c r="A776" s="15" t="s">
        <v>1945</v>
      </c>
      <c r="B776" s="6">
        <v>15.657</v>
      </c>
      <c r="C776" s="15" t="s">
        <v>49</v>
      </c>
      <c r="D776" s="15" t="s">
        <v>954</v>
      </c>
      <c r="E776" s="15" t="s">
        <v>1513</v>
      </c>
      <c r="F776" s="15" t="s">
        <v>1946</v>
      </c>
    </row>
    <row r="777" spans="1:6" x14ac:dyDescent="0.2">
      <c r="A777" s="15" t="s">
        <v>1947</v>
      </c>
      <c r="B777" s="6">
        <v>15.657999999999999</v>
      </c>
      <c r="C777" s="15" t="s">
        <v>49</v>
      </c>
      <c r="D777" s="15" t="s">
        <v>1410</v>
      </c>
      <c r="E777" s="15" t="s">
        <v>1513</v>
      </c>
      <c r="F777" s="15" t="s">
        <v>1948</v>
      </c>
    </row>
    <row r="778" spans="1:6" x14ac:dyDescent="0.2">
      <c r="A778" s="15" t="s">
        <v>1949</v>
      </c>
      <c r="B778" s="6">
        <v>15.659000000000001</v>
      </c>
      <c r="C778" s="15" t="s">
        <v>49</v>
      </c>
      <c r="D778" s="15" t="s">
        <v>1410</v>
      </c>
      <c r="E778" s="15" t="s">
        <v>1513</v>
      </c>
      <c r="F778" s="15" t="s">
        <v>1950</v>
      </c>
    </row>
    <row r="779" spans="1:6" x14ac:dyDescent="0.2">
      <c r="A779" s="15" t="s">
        <v>1951</v>
      </c>
      <c r="B779" s="6">
        <v>15.66</v>
      </c>
      <c r="C779" s="15" t="s">
        <v>49</v>
      </c>
      <c r="D779" s="15" t="s">
        <v>1952</v>
      </c>
      <c r="E779" s="15" t="s">
        <v>1513</v>
      </c>
      <c r="F779" s="15" t="s">
        <v>1953</v>
      </c>
    </row>
    <row r="780" spans="1:6" x14ac:dyDescent="0.2">
      <c r="A780" s="15" t="s">
        <v>1954</v>
      </c>
      <c r="B780" s="6">
        <v>15.661</v>
      </c>
      <c r="C780" s="15" t="s">
        <v>49</v>
      </c>
      <c r="D780" s="15" t="s">
        <v>1410</v>
      </c>
      <c r="E780" s="15" t="s">
        <v>1513</v>
      </c>
      <c r="F780" s="15" t="s">
        <v>1955</v>
      </c>
    </row>
    <row r="781" spans="1:6" x14ac:dyDescent="0.2">
      <c r="A781" s="15" t="s">
        <v>50</v>
      </c>
      <c r="B781" s="6">
        <v>15.662000000000001</v>
      </c>
      <c r="C781" s="15" t="s">
        <v>49</v>
      </c>
      <c r="D781" s="15" t="s">
        <v>1956</v>
      </c>
      <c r="E781" s="15" t="s">
        <v>1513</v>
      </c>
      <c r="F781" s="15" t="s">
        <v>1957</v>
      </c>
    </row>
    <row r="782" spans="1:6" x14ac:dyDescent="0.2">
      <c r="A782" s="15" t="s">
        <v>609</v>
      </c>
      <c r="B782" s="6">
        <v>15.663</v>
      </c>
      <c r="C782" s="15" t="s">
        <v>49</v>
      </c>
      <c r="D782" s="15" t="s">
        <v>1958</v>
      </c>
      <c r="E782" s="15" t="s">
        <v>1513</v>
      </c>
      <c r="F782" s="15" t="s">
        <v>1959</v>
      </c>
    </row>
    <row r="783" spans="1:6" x14ac:dyDescent="0.2">
      <c r="A783" s="15" t="s">
        <v>1960</v>
      </c>
      <c r="B783" s="6">
        <v>15.664</v>
      </c>
      <c r="C783" s="15" t="s">
        <v>49</v>
      </c>
      <c r="D783" s="15" t="s">
        <v>1961</v>
      </c>
      <c r="E783" s="15" t="s">
        <v>1513</v>
      </c>
      <c r="F783" s="15" t="s">
        <v>1962</v>
      </c>
    </row>
    <row r="784" spans="1:6" x14ac:dyDescent="0.2">
      <c r="A784" s="15" t="s">
        <v>1963</v>
      </c>
      <c r="B784" s="6">
        <v>15.664999999999999</v>
      </c>
      <c r="C784" s="15" t="s">
        <v>49</v>
      </c>
      <c r="D784" s="15" t="s">
        <v>1958</v>
      </c>
      <c r="E784" s="15" t="s">
        <v>1513</v>
      </c>
      <c r="F784" s="15" t="s">
        <v>1964</v>
      </c>
    </row>
    <row r="785" spans="1:6" x14ac:dyDescent="0.2">
      <c r="A785" s="15" t="s">
        <v>1965</v>
      </c>
      <c r="B785" s="6">
        <v>15.666</v>
      </c>
      <c r="C785" s="15" t="s">
        <v>49</v>
      </c>
      <c r="D785" s="15" t="s">
        <v>1958</v>
      </c>
      <c r="E785" s="15" t="s">
        <v>1513</v>
      </c>
      <c r="F785" s="15" t="s">
        <v>1966</v>
      </c>
    </row>
    <row r="786" spans="1:6" x14ac:dyDescent="0.2">
      <c r="A786" s="15" t="s">
        <v>1967</v>
      </c>
      <c r="B786" s="6">
        <v>15.667</v>
      </c>
      <c r="C786" s="15" t="s">
        <v>49</v>
      </c>
      <c r="D786" s="15" t="s">
        <v>1968</v>
      </c>
      <c r="E786" s="15" t="s">
        <v>1513</v>
      </c>
      <c r="F786" s="15" t="s">
        <v>1969</v>
      </c>
    </row>
    <row r="787" spans="1:6" x14ac:dyDescent="0.2">
      <c r="A787" s="15" t="s">
        <v>1970</v>
      </c>
      <c r="B787" s="6">
        <v>15.667999999999999</v>
      </c>
      <c r="C787" s="15" t="s">
        <v>49</v>
      </c>
      <c r="D787" s="15" t="s">
        <v>1971</v>
      </c>
      <c r="E787" s="15" t="s">
        <v>1513</v>
      </c>
      <c r="F787" s="15" t="s">
        <v>1972</v>
      </c>
    </row>
    <row r="788" spans="1:6" x14ac:dyDescent="0.2">
      <c r="A788" s="15" t="s">
        <v>51</v>
      </c>
      <c r="B788" s="6">
        <v>15.669</v>
      </c>
      <c r="C788" s="15" t="s">
        <v>49</v>
      </c>
      <c r="D788" s="15" t="s">
        <v>1973</v>
      </c>
      <c r="E788" s="15" t="s">
        <v>1513</v>
      </c>
      <c r="F788" s="15" t="s">
        <v>1974</v>
      </c>
    </row>
    <row r="789" spans="1:6" x14ac:dyDescent="0.2">
      <c r="A789" s="15" t="s">
        <v>1975</v>
      </c>
      <c r="B789" s="6">
        <v>15.67</v>
      </c>
      <c r="C789" s="15" t="s">
        <v>49</v>
      </c>
      <c r="D789" s="15" t="s">
        <v>1973</v>
      </c>
      <c r="E789" s="15" t="s">
        <v>1513</v>
      </c>
      <c r="F789" s="15" t="s">
        <v>1976</v>
      </c>
    </row>
    <row r="790" spans="1:6" x14ac:dyDescent="0.2">
      <c r="A790" s="15" t="s">
        <v>1977</v>
      </c>
      <c r="B790" s="6">
        <v>15.670999999999999</v>
      </c>
      <c r="C790" s="15" t="s">
        <v>49</v>
      </c>
      <c r="D790" s="15" t="s">
        <v>1978</v>
      </c>
      <c r="E790" s="15" t="s">
        <v>1513</v>
      </c>
      <c r="F790" s="15" t="s">
        <v>1979</v>
      </c>
    </row>
    <row r="791" spans="1:6" x14ac:dyDescent="0.2">
      <c r="A791" s="15" t="s">
        <v>1980</v>
      </c>
      <c r="B791" s="6">
        <v>15.672000000000001</v>
      </c>
      <c r="C791" s="15" t="s">
        <v>49</v>
      </c>
      <c r="D791" s="15" t="s">
        <v>1978</v>
      </c>
      <c r="E791" s="15" t="s">
        <v>1513</v>
      </c>
      <c r="F791" s="15" t="s">
        <v>1981</v>
      </c>
    </row>
    <row r="792" spans="1:6" x14ac:dyDescent="0.2">
      <c r="A792" s="15" t="s">
        <v>1982</v>
      </c>
      <c r="B792" s="6">
        <v>15.673</v>
      </c>
      <c r="C792" s="15" t="s">
        <v>49</v>
      </c>
      <c r="D792" s="15" t="s">
        <v>1978</v>
      </c>
      <c r="E792" s="15" t="s">
        <v>1513</v>
      </c>
      <c r="F792" s="15" t="s">
        <v>1983</v>
      </c>
    </row>
    <row r="793" spans="1:6" x14ac:dyDescent="0.2">
      <c r="A793" s="15" t="s">
        <v>1984</v>
      </c>
      <c r="B793" s="6">
        <v>15.673999999999999</v>
      </c>
      <c r="C793" s="15" t="s">
        <v>49</v>
      </c>
      <c r="D793" s="15" t="s">
        <v>1978</v>
      </c>
      <c r="E793" s="15" t="s">
        <v>1513</v>
      </c>
      <c r="F793" s="15" t="s">
        <v>1985</v>
      </c>
    </row>
    <row r="794" spans="1:6" x14ac:dyDescent="0.2">
      <c r="A794" s="15" t="s">
        <v>1986</v>
      </c>
      <c r="B794" s="6">
        <v>15.676</v>
      </c>
      <c r="C794" s="15" t="s">
        <v>49</v>
      </c>
      <c r="D794" s="15" t="s">
        <v>1987</v>
      </c>
      <c r="E794" s="15" t="s">
        <v>1513</v>
      </c>
      <c r="F794" s="15" t="s">
        <v>1988</v>
      </c>
    </row>
    <row r="795" spans="1:6" x14ac:dyDescent="0.2">
      <c r="A795" s="15" t="s">
        <v>1989</v>
      </c>
      <c r="B795" s="6">
        <v>15.677</v>
      </c>
      <c r="C795" s="15" t="s">
        <v>49</v>
      </c>
      <c r="D795" s="15" t="s">
        <v>1990</v>
      </c>
      <c r="E795" s="15" t="s">
        <v>1513</v>
      </c>
      <c r="F795" s="15" t="s">
        <v>1991</v>
      </c>
    </row>
    <row r="796" spans="1:6" x14ac:dyDescent="0.2">
      <c r="A796" s="15" t="s">
        <v>1992</v>
      </c>
      <c r="B796" s="6">
        <v>15.678000000000001</v>
      </c>
      <c r="C796" s="15" t="s">
        <v>49</v>
      </c>
      <c r="D796" s="15" t="s">
        <v>1696</v>
      </c>
      <c r="E796" s="15" t="s">
        <v>1513</v>
      </c>
      <c r="F796" s="15" t="s">
        <v>1993</v>
      </c>
    </row>
    <row r="797" spans="1:6" x14ac:dyDescent="0.2">
      <c r="A797" s="15" t="s">
        <v>1994</v>
      </c>
      <c r="B797" s="6">
        <v>15.805</v>
      </c>
      <c r="C797" s="15" t="s">
        <v>52</v>
      </c>
      <c r="D797" s="15" t="s">
        <v>482</v>
      </c>
      <c r="E797" s="15" t="s">
        <v>1513</v>
      </c>
      <c r="F797" s="15" t="s">
        <v>1995</v>
      </c>
    </row>
    <row r="798" spans="1:6" x14ac:dyDescent="0.2">
      <c r="A798" s="15" t="s">
        <v>1996</v>
      </c>
      <c r="B798" s="6">
        <v>15.807</v>
      </c>
      <c r="C798" s="15" t="s">
        <v>52</v>
      </c>
      <c r="D798" s="15" t="s">
        <v>111</v>
      </c>
      <c r="E798" s="15" t="s">
        <v>1513</v>
      </c>
      <c r="F798" s="15" t="s">
        <v>1997</v>
      </c>
    </row>
    <row r="799" spans="1:6" x14ac:dyDescent="0.2">
      <c r="A799" s="15" t="s">
        <v>53</v>
      </c>
      <c r="B799" s="6">
        <v>15.808</v>
      </c>
      <c r="C799" s="15" t="s">
        <v>52</v>
      </c>
      <c r="D799" s="15" t="s">
        <v>111</v>
      </c>
      <c r="E799" s="15" t="s">
        <v>1513</v>
      </c>
      <c r="F799" s="15" t="s">
        <v>1998</v>
      </c>
    </row>
    <row r="800" spans="1:6" x14ac:dyDescent="0.2">
      <c r="A800" s="15" t="s">
        <v>1999</v>
      </c>
      <c r="B800" s="6">
        <v>15.808999999999999</v>
      </c>
      <c r="C800" s="15" t="s">
        <v>52</v>
      </c>
      <c r="D800" s="15" t="s">
        <v>262</v>
      </c>
      <c r="E800" s="15" t="s">
        <v>1513</v>
      </c>
      <c r="F800" s="15" t="s">
        <v>2000</v>
      </c>
    </row>
    <row r="801" spans="1:6" x14ac:dyDescent="0.2">
      <c r="A801" s="15" t="s">
        <v>2001</v>
      </c>
      <c r="B801" s="6">
        <v>15.81</v>
      </c>
      <c r="C801" s="15" t="s">
        <v>52</v>
      </c>
      <c r="D801" s="15" t="s">
        <v>935</v>
      </c>
      <c r="E801" s="15" t="s">
        <v>1513</v>
      </c>
      <c r="F801" s="15" t="s">
        <v>2002</v>
      </c>
    </row>
    <row r="802" spans="1:6" x14ac:dyDescent="0.2">
      <c r="A802" s="15" t="s">
        <v>2003</v>
      </c>
      <c r="B802" s="6">
        <v>15.811</v>
      </c>
      <c r="C802" s="15" t="s">
        <v>52</v>
      </c>
      <c r="D802" s="15" t="s">
        <v>555</v>
      </c>
      <c r="E802" s="15" t="s">
        <v>1513</v>
      </c>
      <c r="F802" s="15" t="s">
        <v>2004</v>
      </c>
    </row>
    <row r="803" spans="1:6" x14ac:dyDescent="0.2">
      <c r="A803" s="15" t="s">
        <v>2005</v>
      </c>
      <c r="B803" s="6">
        <v>15.811999999999999</v>
      </c>
      <c r="C803" s="15" t="s">
        <v>52</v>
      </c>
      <c r="D803" s="15" t="s">
        <v>555</v>
      </c>
      <c r="E803" s="15" t="s">
        <v>1513</v>
      </c>
      <c r="F803" s="15" t="s">
        <v>2006</v>
      </c>
    </row>
    <row r="804" spans="1:6" x14ac:dyDescent="0.2">
      <c r="A804" s="15" t="s">
        <v>2007</v>
      </c>
      <c r="B804" s="6">
        <v>15.814</v>
      </c>
      <c r="C804" s="15" t="s">
        <v>52</v>
      </c>
      <c r="D804" s="15" t="s">
        <v>217</v>
      </c>
      <c r="E804" s="15" t="s">
        <v>1513</v>
      </c>
      <c r="F804" s="15" t="s">
        <v>2008</v>
      </c>
    </row>
    <row r="805" spans="1:6" x14ac:dyDescent="0.2">
      <c r="A805" s="15" t="s">
        <v>2009</v>
      </c>
      <c r="B805" s="6">
        <v>15.815</v>
      </c>
      <c r="C805" s="15" t="s">
        <v>52</v>
      </c>
      <c r="D805" s="15" t="s">
        <v>217</v>
      </c>
      <c r="E805" s="15" t="s">
        <v>1513</v>
      </c>
      <c r="F805" s="15" t="s">
        <v>2010</v>
      </c>
    </row>
    <row r="806" spans="1:6" x14ac:dyDescent="0.2">
      <c r="A806" s="15" t="s">
        <v>2011</v>
      </c>
      <c r="B806" s="6">
        <v>15.816000000000001</v>
      </c>
      <c r="C806" s="15" t="s">
        <v>52</v>
      </c>
      <c r="D806" s="15" t="s">
        <v>217</v>
      </c>
      <c r="E806" s="15" t="s">
        <v>1513</v>
      </c>
      <c r="F806" s="15" t="s">
        <v>2012</v>
      </c>
    </row>
    <row r="807" spans="1:6" x14ac:dyDescent="0.2">
      <c r="A807" s="15" t="s">
        <v>2013</v>
      </c>
      <c r="B807" s="6">
        <v>15.817</v>
      </c>
      <c r="C807" s="15" t="s">
        <v>52</v>
      </c>
      <c r="D807" s="15" t="s">
        <v>954</v>
      </c>
      <c r="E807" s="15" t="s">
        <v>1513</v>
      </c>
      <c r="F807" s="15" t="s">
        <v>2014</v>
      </c>
    </row>
    <row r="808" spans="1:6" x14ac:dyDescent="0.2">
      <c r="A808" s="15" t="s">
        <v>2015</v>
      </c>
      <c r="B808" s="6">
        <v>15.818</v>
      </c>
      <c r="C808" s="15" t="s">
        <v>52</v>
      </c>
      <c r="D808" s="15" t="s">
        <v>954</v>
      </c>
      <c r="E808" s="15" t="s">
        <v>1513</v>
      </c>
      <c r="F808" s="15" t="s">
        <v>2016</v>
      </c>
    </row>
    <row r="809" spans="1:6" x14ac:dyDescent="0.2">
      <c r="A809" s="15" t="s">
        <v>2017</v>
      </c>
      <c r="B809" s="6">
        <v>15.819000000000001</v>
      </c>
      <c r="C809" s="15" t="s">
        <v>52</v>
      </c>
      <c r="D809" s="15" t="s">
        <v>2018</v>
      </c>
      <c r="E809" s="15" t="s">
        <v>1513</v>
      </c>
      <c r="F809" s="15" t="s">
        <v>2019</v>
      </c>
    </row>
    <row r="810" spans="1:6" x14ac:dyDescent="0.2">
      <c r="A810" s="15" t="s">
        <v>2020</v>
      </c>
      <c r="B810" s="6">
        <v>15.82</v>
      </c>
      <c r="C810" s="15" t="s">
        <v>52</v>
      </c>
      <c r="D810" s="15" t="s">
        <v>2021</v>
      </c>
      <c r="E810" s="15" t="s">
        <v>1513</v>
      </c>
      <c r="F810" s="15" t="s">
        <v>2022</v>
      </c>
    </row>
    <row r="811" spans="1:6" x14ac:dyDescent="0.2">
      <c r="A811" s="15" t="s">
        <v>2023</v>
      </c>
      <c r="B811" s="6">
        <v>15.85</v>
      </c>
      <c r="C811" s="15" t="s">
        <v>2024</v>
      </c>
      <c r="D811" s="15" t="s">
        <v>123</v>
      </c>
      <c r="E811" s="15" t="s">
        <v>1513</v>
      </c>
      <c r="F811" s="15" t="s">
        <v>2025</v>
      </c>
    </row>
    <row r="812" spans="1:6" x14ac:dyDescent="0.2">
      <c r="A812" s="15" t="s">
        <v>2026</v>
      </c>
      <c r="B812" s="6">
        <v>15.875</v>
      </c>
      <c r="C812" s="15" t="s">
        <v>2027</v>
      </c>
      <c r="D812" s="15" t="s">
        <v>202</v>
      </c>
      <c r="E812" s="15" t="s">
        <v>1513</v>
      </c>
      <c r="F812" s="15" t="s">
        <v>2028</v>
      </c>
    </row>
    <row r="813" spans="1:6" x14ac:dyDescent="0.2">
      <c r="A813" s="15" t="s">
        <v>2029</v>
      </c>
      <c r="B813" s="6">
        <v>15.904</v>
      </c>
      <c r="C813" s="15" t="s">
        <v>54</v>
      </c>
      <c r="D813" s="15" t="s">
        <v>120</v>
      </c>
      <c r="E813" s="15" t="s">
        <v>1513</v>
      </c>
      <c r="F813" s="15" t="s">
        <v>2030</v>
      </c>
    </row>
    <row r="814" spans="1:6" x14ac:dyDescent="0.2">
      <c r="A814" s="15" t="s">
        <v>2031</v>
      </c>
      <c r="B814" s="6">
        <v>15.912000000000001</v>
      </c>
      <c r="C814" s="15" t="s">
        <v>54</v>
      </c>
      <c r="D814" s="15" t="s">
        <v>108</v>
      </c>
      <c r="E814" s="15" t="s">
        <v>1513</v>
      </c>
      <c r="F814" s="15" t="s">
        <v>2032</v>
      </c>
    </row>
    <row r="815" spans="1:6" x14ac:dyDescent="0.2">
      <c r="A815" s="15" t="s">
        <v>2033</v>
      </c>
      <c r="B815" s="6">
        <v>15.914</v>
      </c>
      <c r="C815" s="15" t="s">
        <v>54</v>
      </c>
      <c r="D815" s="15" t="s">
        <v>465</v>
      </c>
      <c r="E815" s="15" t="s">
        <v>1513</v>
      </c>
      <c r="F815" s="15" t="s">
        <v>2034</v>
      </c>
    </row>
    <row r="816" spans="1:6" x14ac:dyDescent="0.2">
      <c r="A816" s="15" t="s">
        <v>2035</v>
      </c>
      <c r="B816" s="6">
        <v>15.914999999999999</v>
      </c>
      <c r="C816" s="15" t="s">
        <v>54</v>
      </c>
      <c r="D816" s="15" t="s">
        <v>236</v>
      </c>
      <c r="E816" s="15" t="s">
        <v>1513</v>
      </c>
      <c r="F816" s="15" t="s">
        <v>2036</v>
      </c>
    </row>
    <row r="817" spans="1:6" x14ac:dyDescent="0.2">
      <c r="A817" s="15" t="s">
        <v>2037</v>
      </c>
      <c r="B817" s="6">
        <v>15.916</v>
      </c>
      <c r="C817" s="15" t="s">
        <v>54</v>
      </c>
      <c r="D817" s="15" t="s">
        <v>236</v>
      </c>
      <c r="E817" s="15" t="s">
        <v>1513</v>
      </c>
      <c r="F817" s="15" t="s">
        <v>2038</v>
      </c>
    </row>
    <row r="818" spans="1:6" x14ac:dyDescent="0.2">
      <c r="A818" s="15" t="s">
        <v>2039</v>
      </c>
      <c r="B818" s="6">
        <v>15.917999999999999</v>
      </c>
      <c r="C818" s="15" t="s">
        <v>54</v>
      </c>
      <c r="D818" s="15" t="s">
        <v>236</v>
      </c>
      <c r="E818" s="15" t="s">
        <v>1513</v>
      </c>
      <c r="F818" s="15" t="s">
        <v>2040</v>
      </c>
    </row>
    <row r="819" spans="1:6" x14ac:dyDescent="0.2">
      <c r="A819" s="15" t="s">
        <v>2041</v>
      </c>
      <c r="B819" s="6">
        <v>15.920999999999999</v>
      </c>
      <c r="C819" s="15" t="s">
        <v>54</v>
      </c>
      <c r="D819" s="15" t="s">
        <v>259</v>
      </c>
      <c r="E819" s="15" t="s">
        <v>1513</v>
      </c>
      <c r="F819" s="15" t="s">
        <v>2042</v>
      </c>
    </row>
    <row r="820" spans="1:6" x14ac:dyDescent="0.2">
      <c r="A820" s="15" t="s">
        <v>2043</v>
      </c>
      <c r="B820" s="6">
        <v>15.922000000000001</v>
      </c>
      <c r="C820" s="15" t="s">
        <v>54</v>
      </c>
      <c r="D820" s="15" t="s">
        <v>262</v>
      </c>
      <c r="E820" s="15" t="s">
        <v>1513</v>
      </c>
      <c r="F820" s="15" t="s">
        <v>2044</v>
      </c>
    </row>
    <row r="821" spans="1:6" x14ac:dyDescent="0.2">
      <c r="A821" s="15" t="s">
        <v>2045</v>
      </c>
      <c r="B821" s="6">
        <v>15.923</v>
      </c>
      <c r="C821" s="15" t="s">
        <v>54</v>
      </c>
      <c r="D821" s="15" t="s">
        <v>262</v>
      </c>
      <c r="E821" s="15" t="s">
        <v>1513</v>
      </c>
      <c r="F821" s="15" t="s">
        <v>2046</v>
      </c>
    </row>
    <row r="822" spans="1:6" x14ac:dyDescent="0.2">
      <c r="A822" s="15" t="s">
        <v>2047</v>
      </c>
      <c r="B822" s="6">
        <v>15.925000000000001</v>
      </c>
      <c r="C822" s="15" t="s">
        <v>54</v>
      </c>
      <c r="D822" s="15" t="s">
        <v>2048</v>
      </c>
      <c r="E822" s="15" t="s">
        <v>1513</v>
      </c>
      <c r="F822" s="15" t="s">
        <v>2049</v>
      </c>
    </row>
    <row r="823" spans="1:6" x14ac:dyDescent="0.2">
      <c r="A823" s="15" t="s">
        <v>2050</v>
      </c>
      <c r="B823" s="6">
        <v>15.926</v>
      </c>
      <c r="C823" s="15" t="s">
        <v>54</v>
      </c>
      <c r="D823" s="15" t="s">
        <v>262</v>
      </c>
      <c r="E823" s="15" t="s">
        <v>1513</v>
      </c>
      <c r="F823" s="15" t="s">
        <v>2051</v>
      </c>
    </row>
    <row r="824" spans="1:6" x14ac:dyDescent="0.2">
      <c r="A824" s="15" t="s">
        <v>2052</v>
      </c>
      <c r="B824" s="6">
        <v>15.927</v>
      </c>
      <c r="C824" s="15" t="s">
        <v>54</v>
      </c>
      <c r="D824" s="15" t="s">
        <v>548</v>
      </c>
      <c r="E824" s="15" t="s">
        <v>1513</v>
      </c>
      <c r="F824" s="15" t="s">
        <v>2053</v>
      </c>
    </row>
    <row r="825" spans="1:6" x14ac:dyDescent="0.2">
      <c r="A825" s="15" t="s">
        <v>2054</v>
      </c>
      <c r="B825" s="6">
        <v>15.928000000000001</v>
      </c>
      <c r="C825" s="15" t="s">
        <v>54</v>
      </c>
      <c r="D825" s="15" t="s">
        <v>555</v>
      </c>
      <c r="E825" s="15" t="s">
        <v>1513</v>
      </c>
      <c r="F825" s="15" t="s">
        <v>2055</v>
      </c>
    </row>
    <row r="826" spans="1:6" x14ac:dyDescent="0.2">
      <c r="A826" s="15" t="s">
        <v>2056</v>
      </c>
      <c r="B826" s="6">
        <v>15.929</v>
      </c>
      <c r="C826" s="15" t="s">
        <v>54</v>
      </c>
      <c r="D826" s="15" t="s">
        <v>136</v>
      </c>
      <c r="E826" s="15" t="s">
        <v>1513</v>
      </c>
      <c r="F826" s="15" t="s">
        <v>2057</v>
      </c>
    </row>
    <row r="827" spans="1:6" x14ac:dyDescent="0.2">
      <c r="A827" s="15" t="s">
        <v>2058</v>
      </c>
      <c r="B827" s="6">
        <v>15.93</v>
      </c>
      <c r="C827" s="15" t="s">
        <v>54</v>
      </c>
      <c r="D827" s="15" t="s">
        <v>403</v>
      </c>
      <c r="E827" s="15" t="s">
        <v>1513</v>
      </c>
      <c r="F827" s="15" t="s">
        <v>2059</v>
      </c>
    </row>
    <row r="828" spans="1:6" x14ac:dyDescent="0.2">
      <c r="A828" s="15" t="s">
        <v>2060</v>
      </c>
      <c r="B828" s="6">
        <v>15.930999999999999</v>
      </c>
      <c r="C828" s="15" t="s">
        <v>54</v>
      </c>
      <c r="D828" s="15" t="s">
        <v>403</v>
      </c>
      <c r="E828" s="15" t="s">
        <v>1513</v>
      </c>
      <c r="F828" s="15" t="s">
        <v>2061</v>
      </c>
    </row>
    <row r="829" spans="1:6" x14ac:dyDescent="0.2">
      <c r="A829" s="15" t="s">
        <v>2062</v>
      </c>
      <c r="B829" s="6">
        <v>15.933</v>
      </c>
      <c r="C829" s="15" t="s">
        <v>54</v>
      </c>
      <c r="D829" s="15" t="s">
        <v>1680</v>
      </c>
      <c r="E829" s="15" t="s">
        <v>1513</v>
      </c>
      <c r="F829" s="15" t="s">
        <v>2063</v>
      </c>
    </row>
    <row r="830" spans="1:6" x14ac:dyDescent="0.2">
      <c r="A830" s="15" t="s">
        <v>2064</v>
      </c>
      <c r="B830" s="6">
        <v>15.935</v>
      </c>
      <c r="C830" s="15" t="s">
        <v>54</v>
      </c>
      <c r="D830" s="15" t="s">
        <v>2065</v>
      </c>
      <c r="E830" s="15" t="s">
        <v>1513</v>
      </c>
      <c r="F830" s="15" t="s">
        <v>2066</v>
      </c>
    </row>
    <row r="831" spans="1:6" x14ac:dyDescent="0.2">
      <c r="A831" s="15" t="s">
        <v>2067</v>
      </c>
      <c r="B831" s="6">
        <v>15.936999999999999</v>
      </c>
      <c r="C831" s="15" t="s">
        <v>54</v>
      </c>
      <c r="D831" s="15" t="s">
        <v>2068</v>
      </c>
      <c r="E831" s="15" t="s">
        <v>1513</v>
      </c>
      <c r="F831" s="15" t="s">
        <v>2069</v>
      </c>
    </row>
    <row r="832" spans="1:6" x14ac:dyDescent="0.2">
      <c r="A832" s="15" t="s">
        <v>2070</v>
      </c>
      <c r="B832" s="6">
        <v>15.938000000000001</v>
      </c>
      <c r="C832" s="15" t="s">
        <v>54</v>
      </c>
      <c r="D832" s="15" t="s">
        <v>2071</v>
      </c>
      <c r="E832" s="15" t="s">
        <v>1513</v>
      </c>
      <c r="F832" s="15" t="s">
        <v>2072</v>
      </c>
    </row>
    <row r="833" spans="1:6" x14ac:dyDescent="0.2">
      <c r="A833" s="15" t="s">
        <v>2073</v>
      </c>
      <c r="B833" s="6">
        <v>15.939</v>
      </c>
      <c r="C833" s="15" t="s">
        <v>54</v>
      </c>
      <c r="D833" s="15" t="s">
        <v>1956</v>
      </c>
      <c r="E833" s="15" t="s">
        <v>1513</v>
      </c>
      <c r="F833" s="15" t="s">
        <v>2074</v>
      </c>
    </row>
    <row r="834" spans="1:6" x14ac:dyDescent="0.2">
      <c r="A834" s="15" t="s">
        <v>2075</v>
      </c>
      <c r="B834" s="6">
        <v>15.94</v>
      </c>
      <c r="C834" s="15" t="s">
        <v>54</v>
      </c>
      <c r="D834" s="15" t="s">
        <v>2076</v>
      </c>
      <c r="E834" s="15" t="s">
        <v>1513</v>
      </c>
      <c r="F834" s="15" t="s">
        <v>2077</v>
      </c>
    </row>
    <row r="835" spans="1:6" x14ac:dyDescent="0.2">
      <c r="A835" s="15" t="s">
        <v>2078</v>
      </c>
      <c r="B835" s="6">
        <v>15.941000000000001</v>
      </c>
      <c r="C835" s="15" t="s">
        <v>54</v>
      </c>
      <c r="D835" s="15" t="s">
        <v>1956</v>
      </c>
      <c r="E835" s="15" t="s">
        <v>1513</v>
      </c>
      <c r="F835" s="15" t="s">
        <v>2079</v>
      </c>
    </row>
    <row r="836" spans="1:6" x14ac:dyDescent="0.2">
      <c r="A836" s="15" t="s">
        <v>2080</v>
      </c>
      <c r="B836" s="6">
        <v>15.942</v>
      </c>
      <c r="C836" s="15" t="s">
        <v>54</v>
      </c>
      <c r="D836" s="15" t="s">
        <v>1956</v>
      </c>
      <c r="E836" s="15" t="s">
        <v>1513</v>
      </c>
      <c r="F836" s="15" t="s">
        <v>2081</v>
      </c>
    </row>
    <row r="837" spans="1:6" x14ac:dyDescent="0.2">
      <c r="A837" s="15" t="s">
        <v>1673</v>
      </c>
      <c r="B837" s="6">
        <v>15.943</v>
      </c>
      <c r="C837" s="15" t="s">
        <v>54</v>
      </c>
      <c r="D837" s="15" t="s">
        <v>2082</v>
      </c>
      <c r="E837" s="15" t="s">
        <v>1513</v>
      </c>
      <c r="F837" s="15" t="s">
        <v>2083</v>
      </c>
    </row>
    <row r="838" spans="1:6" x14ac:dyDescent="0.2">
      <c r="A838" s="15" t="s">
        <v>2084</v>
      </c>
      <c r="B838" s="6">
        <v>15.944000000000001</v>
      </c>
      <c r="C838" s="15" t="s">
        <v>54</v>
      </c>
      <c r="D838" s="15" t="s">
        <v>2085</v>
      </c>
      <c r="E838" s="15" t="s">
        <v>1513</v>
      </c>
      <c r="F838" s="15" t="s">
        <v>2086</v>
      </c>
    </row>
    <row r="839" spans="1:6" x14ac:dyDescent="0.2">
      <c r="A839" s="15" t="s">
        <v>55</v>
      </c>
      <c r="B839" s="6">
        <v>15.945</v>
      </c>
      <c r="C839" s="15" t="s">
        <v>54</v>
      </c>
      <c r="D839" s="15" t="s">
        <v>2087</v>
      </c>
      <c r="E839" s="15" t="s">
        <v>1513</v>
      </c>
      <c r="F839" s="15" t="s">
        <v>2088</v>
      </c>
    </row>
    <row r="840" spans="1:6" x14ac:dyDescent="0.2">
      <c r="A840" s="15" t="s">
        <v>1764</v>
      </c>
      <c r="B840" s="6">
        <v>15.946</v>
      </c>
      <c r="C840" s="15" t="s">
        <v>54</v>
      </c>
      <c r="D840" s="15" t="s">
        <v>2087</v>
      </c>
      <c r="E840" s="15" t="s">
        <v>1513</v>
      </c>
      <c r="F840" s="15" t="s">
        <v>2089</v>
      </c>
    </row>
    <row r="841" spans="1:6" x14ac:dyDescent="0.2">
      <c r="A841" s="15" t="s">
        <v>2090</v>
      </c>
      <c r="B841" s="6">
        <v>15.946999999999999</v>
      </c>
      <c r="C841" s="15" t="s">
        <v>54</v>
      </c>
      <c r="D841" s="15" t="s">
        <v>2087</v>
      </c>
      <c r="E841" s="15" t="s">
        <v>1513</v>
      </c>
      <c r="F841" s="15" t="s">
        <v>2091</v>
      </c>
    </row>
    <row r="842" spans="1:6" x14ac:dyDescent="0.2">
      <c r="A842" s="15" t="s">
        <v>1984</v>
      </c>
      <c r="B842" s="6">
        <v>15.948</v>
      </c>
      <c r="C842" s="15" t="s">
        <v>54</v>
      </c>
      <c r="D842" s="15" t="s">
        <v>2092</v>
      </c>
      <c r="E842" s="15" t="s">
        <v>1513</v>
      </c>
      <c r="F842" s="15" t="s">
        <v>2093</v>
      </c>
    </row>
    <row r="843" spans="1:6" x14ac:dyDescent="0.2">
      <c r="A843" s="15" t="s">
        <v>2094</v>
      </c>
      <c r="B843" s="6">
        <v>15.949</v>
      </c>
      <c r="C843" s="15" t="s">
        <v>54</v>
      </c>
      <c r="D843" s="15" t="s">
        <v>2092</v>
      </c>
      <c r="E843" s="15" t="s">
        <v>1513</v>
      </c>
      <c r="F843" s="15" t="s">
        <v>2095</v>
      </c>
    </row>
    <row r="844" spans="1:6" x14ac:dyDescent="0.2">
      <c r="A844" s="15" t="s">
        <v>56</v>
      </c>
      <c r="B844" s="6">
        <v>15.954000000000001</v>
      </c>
      <c r="C844" s="15" t="s">
        <v>54</v>
      </c>
      <c r="D844" s="15" t="s">
        <v>2096</v>
      </c>
      <c r="E844" s="15" t="s">
        <v>1513</v>
      </c>
      <c r="F844" s="15" t="s">
        <v>2097</v>
      </c>
    </row>
    <row r="845" spans="1:6" x14ac:dyDescent="0.2">
      <c r="A845" s="15" t="s">
        <v>2098</v>
      </c>
      <c r="B845" s="6">
        <v>15.955</v>
      </c>
      <c r="C845" s="15" t="s">
        <v>54</v>
      </c>
      <c r="D845" s="15" t="s">
        <v>1861</v>
      </c>
      <c r="E845" s="15" t="s">
        <v>1513</v>
      </c>
      <c r="F845" s="15" t="s">
        <v>2099</v>
      </c>
    </row>
    <row r="846" spans="1:6" x14ac:dyDescent="0.2">
      <c r="A846" s="15" t="s">
        <v>2100</v>
      </c>
      <c r="B846" s="6">
        <v>15.956</v>
      </c>
      <c r="C846" s="15" t="s">
        <v>54</v>
      </c>
      <c r="D846" s="15" t="s">
        <v>2101</v>
      </c>
      <c r="E846" s="15" t="s">
        <v>1513</v>
      </c>
      <c r="F846" s="15" t="s">
        <v>2102</v>
      </c>
    </row>
    <row r="847" spans="1:6" x14ac:dyDescent="0.2">
      <c r="A847" s="15" t="s">
        <v>2103</v>
      </c>
      <c r="B847" s="6">
        <v>15.957000000000001</v>
      </c>
      <c r="C847" s="15" t="s">
        <v>54</v>
      </c>
      <c r="D847" s="15" t="s">
        <v>2104</v>
      </c>
      <c r="E847" s="15" t="s">
        <v>1513</v>
      </c>
      <c r="F847" s="15" t="s">
        <v>2105</v>
      </c>
    </row>
    <row r="848" spans="1:6" x14ac:dyDescent="0.2">
      <c r="A848" s="15" t="s">
        <v>2106</v>
      </c>
      <c r="B848" s="6">
        <v>15.958</v>
      </c>
      <c r="C848" s="15" t="s">
        <v>54</v>
      </c>
      <c r="D848" s="15" t="s">
        <v>2107</v>
      </c>
      <c r="E848" s="15" t="s">
        <v>1513</v>
      </c>
      <c r="F848" s="15" t="s">
        <v>2108</v>
      </c>
    </row>
    <row r="849" spans="1:6" x14ac:dyDescent="0.2">
      <c r="A849" s="15" t="s">
        <v>2109</v>
      </c>
      <c r="B849" s="6">
        <v>15.959</v>
      </c>
      <c r="C849" s="15" t="s">
        <v>1524</v>
      </c>
      <c r="D849" s="15"/>
      <c r="E849" s="15" t="s">
        <v>1513</v>
      </c>
      <c r="F849" s="15" t="s">
        <v>2110</v>
      </c>
    </row>
    <row r="850" spans="1:6" x14ac:dyDescent="0.2">
      <c r="A850" s="15" t="s">
        <v>2111</v>
      </c>
      <c r="B850" s="6">
        <v>15.96</v>
      </c>
      <c r="C850" s="15" t="s">
        <v>1524</v>
      </c>
      <c r="D850" s="15" t="s">
        <v>2112</v>
      </c>
      <c r="E850" s="15" t="s">
        <v>1513</v>
      </c>
      <c r="F850" s="15" t="s">
        <v>2113</v>
      </c>
    </row>
    <row r="851" spans="1:6" x14ac:dyDescent="0.2">
      <c r="A851" s="15" t="s">
        <v>2114</v>
      </c>
      <c r="B851" s="6">
        <v>15.978</v>
      </c>
      <c r="C851" s="15" t="s">
        <v>52</v>
      </c>
      <c r="D851" s="15" t="s">
        <v>935</v>
      </c>
      <c r="E851" s="15" t="s">
        <v>1513</v>
      </c>
      <c r="F851" s="15" t="s">
        <v>2115</v>
      </c>
    </row>
    <row r="852" spans="1:6" x14ac:dyDescent="0.2">
      <c r="A852" s="15" t="s">
        <v>2116</v>
      </c>
      <c r="B852" s="6">
        <v>15.978999999999999</v>
      </c>
      <c r="C852" s="15" t="s">
        <v>52</v>
      </c>
      <c r="D852" s="15" t="s">
        <v>1488</v>
      </c>
      <c r="E852" s="15" t="s">
        <v>1513</v>
      </c>
      <c r="F852" s="15" t="s">
        <v>2117</v>
      </c>
    </row>
    <row r="853" spans="1:6" x14ac:dyDescent="0.2">
      <c r="A853" s="15" t="s">
        <v>2118</v>
      </c>
      <c r="B853" s="6">
        <v>15.98</v>
      </c>
      <c r="C853" s="15" t="s">
        <v>52</v>
      </c>
      <c r="D853" s="15" t="s">
        <v>2119</v>
      </c>
      <c r="E853" s="15" t="s">
        <v>1513</v>
      </c>
      <c r="F853" s="15" t="s">
        <v>2120</v>
      </c>
    </row>
    <row r="854" spans="1:6" x14ac:dyDescent="0.2">
      <c r="A854" s="15" t="s">
        <v>2121</v>
      </c>
      <c r="B854" s="6">
        <v>15.981</v>
      </c>
      <c r="C854" s="15" t="s">
        <v>52</v>
      </c>
      <c r="D854" s="15" t="s">
        <v>2122</v>
      </c>
      <c r="E854" s="15" t="s">
        <v>1513</v>
      </c>
      <c r="F854" s="15" t="s">
        <v>2123</v>
      </c>
    </row>
    <row r="855" spans="1:6" x14ac:dyDescent="0.2">
      <c r="A855" s="15" t="s">
        <v>2124</v>
      </c>
      <c r="B855" s="6">
        <v>16.001000000000001</v>
      </c>
      <c r="C855" s="15" t="s">
        <v>2125</v>
      </c>
      <c r="D855" s="15" t="s">
        <v>120</v>
      </c>
      <c r="E855" s="15" t="s">
        <v>2126</v>
      </c>
      <c r="F855" s="15" t="s">
        <v>2127</v>
      </c>
    </row>
    <row r="856" spans="1:6" x14ac:dyDescent="0.2">
      <c r="A856" s="15" t="s">
        <v>2128</v>
      </c>
      <c r="B856" s="6">
        <v>16.003</v>
      </c>
      <c r="C856" s="15" t="s">
        <v>2125</v>
      </c>
      <c r="D856" s="15" t="s">
        <v>123</v>
      </c>
      <c r="E856" s="15" t="s">
        <v>2126</v>
      </c>
      <c r="F856" s="15" t="s">
        <v>2129</v>
      </c>
    </row>
    <row r="857" spans="1:6" x14ac:dyDescent="0.2">
      <c r="A857" s="15" t="s">
        <v>2130</v>
      </c>
      <c r="B857" s="6">
        <v>16.004000000000001</v>
      </c>
      <c r="C857" s="15" t="s">
        <v>2125</v>
      </c>
      <c r="D857" s="15" t="s">
        <v>120</v>
      </c>
      <c r="E857" s="15" t="s">
        <v>2126</v>
      </c>
      <c r="F857" s="15" t="s">
        <v>2131</v>
      </c>
    </row>
    <row r="858" spans="1:6" x14ac:dyDescent="0.2">
      <c r="A858" s="15" t="s">
        <v>2132</v>
      </c>
      <c r="B858" s="6">
        <v>16.012</v>
      </c>
      <c r="C858" s="15" t="s">
        <v>2133</v>
      </c>
      <c r="D858" s="15" t="s">
        <v>136</v>
      </c>
      <c r="E858" s="15" t="s">
        <v>2126</v>
      </c>
      <c r="F858" s="15" t="s">
        <v>2134</v>
      </c>
    </row>
    <row r="859" spans="1:6" x14ac:dyDescent="0.2">
      <c r="A859" s="15" t="s">
        <v>2135</v>
      </c>
      <c r="B859" s="6">
        <v>16.013000000000002</v>
      </c>
      <c r="C859" s="15" t="s">
        <v>2136</v>
      </c>
      <c r="D859" s="15" t="s">
        <v>217</v>
      </c>
      <c r="E859" s="15" t="s">
        <v>2126</v>
      </c>
      <c r="F859" s="15" t="s">
        <v>2137</v>
      </c>
    </row>
    <row r="860" spans="1:6" x14ac:dyDescent="0.2">
      <c r="A860" s="15" t="s">
        <v>2138</v>
      </c>
      <c r="B860" s="6">
        <v>16.015000000000001</v>
      </c>
      <c r="C860" s="15" t="s">
        <v>57</v>
      </c>
      <c r="D860" s="15" t="s">
        <v>2139</v>
      </c>
      <c r="E860" s="15" t="s">
        <v>2126</v>
      </c>
      <c r="F860" s="15" t="s">
        <v>2140</v>
      </c>
    </row>
    <row r="861" spans="1:6" x14ac:dyDescent="0.2">
      <c r="A861" s="15" t="s">
        <v>2141</v>
      </c>
      <c r="B861" s="6">
        <v>16.015999999999998</v>
      </c>
      <c r="C861" s="15" t="s">
        <v>2136</v>
      </c>
      <c r="D861" s="15" t="s">
        <v>217</v>
      </c>
      <c r="E861" s="15" t="s">
        <v>2126</v>
      </c>
      <c r="F861" s="15" t="s">
        <v>2142</v>
      </c>
    </row>
    <row r="862" spans="1:6" x14ac:dyDescent="0.2">
      <c r="A862" s="15" t="s">
        <v>2143</v>
      </c>
      <c r="B862" s="6">
        <v>16.016999999999999</v>
      </c>
      <c r="C862" s="15" t="s">
        <v>2136</v>
      </c>
      <c r="D862" s="15" t="s">
        <v>217</v>
      </c>
      <c r="E862" s="15" t="s">
        <v>2126</v>
      </c>
      <c r="F862" s="15" t="s">
        <v>2144</v>
      </c>
    </row>
    <row r="863" spans="1:6" x14ac:dyDescent="0.2">
      <c r="A863" s="15" t="s">
        <v>2145</v>
      </c>
      <c r="B863" s="6">
        <v>16.018999999999998</v>
      </c>
      <c r="C863" s="15" t="s">
        <v>2136</v>
      </c>
      <c r="D863" s="15" t="s">
        <v>217</v>
      </c>
      <c r="E863" s="15" t="s">
        <v>2126</v>
      </c>
      <c r="F863" s="15" t="s">
        <v>2146</v>
      </c>
    </row>
    <row r="864" spans="1:6" x14ac:dyDescent="0.2">
      <c r="A864" s="15" t="s">
        <v>2147</v>
      </c>
      <c r="B864" s="6">
        <v>16.021000000000001</v>
      </c>
      <c r="C864" s="15" t="s">
        <v>2136</v>
      </c>
      <c r="D864" s="15" t="s">
        <v>2148</v>
      </c>
      <c r="E864" s="15" t="s">
        <v>2126</v>
      </c>
      <c r="F864" s="15" t="s">
        <v>2149</v>
      </c>
    </row>
    <row r="865" spans="1:6" x14ac:dyDescent="0.2">
      <c r="A865" s="15" t="s">
        <v>2150</v>
      </c>
      <c r="B865" s="6">
        <v>16.023</v>
      </c>
      <c r="C865" s="15" t="s">
        <v>2136</v>
      </c>
      <c r="D865" s="15" t="s">
        <v>2151</v>
      </c>
      <c r="E865" s="15" t="s">
        <v>2126</v>
      </c>
      <c r="F865" s="15" t="s">
        <v>2152</v>
      </c>
    </row>
    <row r="866" spans="1:6" x14ac:dyDescent="0.2">
      <c r="A866" s="15" t="s">
        <v>2153</v>
      </c>
      <c r="B866" s="6">
        <v>16.024000000000001</v>
      </c>
      <c r="C866" s="15" t="s">
        <v>2136</v>
      </c>
      <c r="D866" s="15" t="s">
        <v>2151</v>
      </c>
      <c r="E866" s="15" t="s">
        <v>2126</v>
      </c>
      <c r="F866" s="15" t="s">
        <v>2154</v>
      </c>
    </row>
    <row r="867" spans="1:6" x14ac:dyDescent="0.2">
      <c r="A867" s="15" t="s">
        <v>2155</v>
      </c>
      <c r="B867" s="6">
        <v>16.024999999999999</v>
      </c>
      <c r="C867" s="15" t="s">
        <v>2136</v>
      </c>
      <c r="D867" s="15" t="s">
        <v>2156</v>
      </c>
      <c r="E867" s="15" t="s">
        <v>2126</v>
      </c>
      <c r="F867" s="15" t="s">
        <v>2157</v>
      </c>
    </row>
    <row r="868" spans="1:6" x14ac:dyDescent="0.2">
      <c r="A868" s="15" t="s">
        <v>2158</v>
      </c>
      <c r="B868" s="6">
        <v>16.026</v>
      </c>
      <c r="C868" s="15" t="s">
        <v>2136</v>
      </c>
      <c r="D868" s="15" t="s">
        <v>2159</v>
      </c>
      <c r="E868" s="15" t="s">
        <v>2126</v>
      </c>
      <c r="F868" s="15" t="s">
        <v>2160</v>
      </c>
    </row>
    <row r="869" spans="1:6" x14ac:dyDescent="0.2">
      <c r="A869" s="15" t="s">
        <v>2161</v>
      </c>
      <c r="B869" s="6">
        <v>16.100000000000001</v>
      </c>
      <c r="C869" s="15" t="s">
        <v>2162</v>
      </c>
      <c r="D869" s="15" t="s">
        <v>103</v>
      </c>
      <c r="E869" s="15" t="s">
        <v>2126</v>
      </c>
      <c r="F869" s="15" t="s">
        <v>2163</v>
      </c>
    </row>
    <row r="870" spans="1:6" x14ac:dyDescent="0.2">
      <c r="A870" s="15" t="s">
        <v>2164</v>
      </c>
      <c r="B870" s="6">
        <v>16.100999999999999</v>
      </c>
      <c r="C870" s="15" t="s">
        <v>2162</v>
      </c>
      <c r="D870" s="15" t="s">
        <v>103</v>
      </c>
      <c r="E870" s="15" t="s">
        <v>2126</v>
      </c>
      <c r="F870" s="15" t="s">
        <v>2165</v>
      </c>
    </row>
    <row r="871" spans="1:6" x14ac:dyDescent="0.2">
      <c r="A871" s="15" t="s">
        <v>2166</v>
      </c>
      <c r="B871" s="6">
        <v>16.103000000000002</v>
      </c>
      <c r="C871" s="15" t="s">
        <v>2162</v>
      </c>
      <c r="D871" s="15" t="s">
        <v>123</v>
      </c>
      <c r="E871" s="15" t="s">
        <v>2126</v>
      </c>
      <c r="F871" s="15" t="s">
        <v>2167</v>
      </c>
    </row>
    <row r="872" spans="1:6" x14ac:dyDescent="0.2">
      <c r="A872" s="15" t="s">
        <v>2168</v>
      </c>
      <c r="B872" s="6">
        <v>16.103999999999999</v>
      </c>
      <c r="C872" s="15" t="s">
        <v>2162</v>
      </c>
      <c r="D872" s="15" t="s">
        <v>103</v>
      </c>
      <c r="E872" s="15" t="s">
        <v>2126</v>
      </c>
      <c r="F872" s="15" t="s">
        <v>2169</v>
      </c>
    </row>
    <row r="873" spans="1:6" x14ac:dyDescent="0.2">
      <c r="A873" s="15" t="s">
        <v>2170</v>
      </c>
      <c r="B873" s="6">
        <v>16.105</v>
      </c>
      <c r="C873" s="15" t="s">
        <v>2162</v>
      </c>
      <c r="D873" s="15" t="s">
        <v>108</v>
      </c>
      <c r="E873" s="15" t="s">
        <v>2126</v>
      </c>
      <c r="F873" s="15" t="s">
        <v>2171</v>
      </c>
    </row>
    <row r="874" spans="1:6" x14ac:dyDescent="0.2">
      <c r="A874" s="15" t="s">
        <v>2172</v>
      </c>
      <c r="B874" s="6">
        <v>16.109000000000002</v>
      </c>
      <c r="C874" s="15" t="s">
        <v>2162</v>
      </c>
      <c r="D874" s="15" t="s">
        <v>133</v>
      </c>
      <c r="E874" s="15" t="s">
        <v>2126</v>
      </c>
      <c r="F874" s="15" t="s">
        <v>2173</v>
      </c>
    </row>
    <row r="875" spans="1:6" x14ac:dyDescent="0.2">
      <c r="A875" s="15" t="s">
        <v>2174</v>
      </c>
      <c r="B875" s="6">
        <v>16.123000000000001</v>
      </c>
      <c r="C875" s="15" t="s">
        <v>2175</v>
      </c>
      <c r="D875" s="15" t="s">
        <v>2176</v>
      </c>
      <c r="E875" s="15" t="s">
        <v>2126</v>
      </c>
      <c r="F875" s="15" t="s">
        <v>2177</v>
      </c>
    </row>
    <row r="876" spans="1:6" x14ac:dyDescent="0.2">
      <c r="A876" s="15" t="s">
        <v>2178</v>
      </c>
      <c r="B876" s="6">
        <v>16.2</v>
      </c>
      <c r="C876" s="15" t="s">
        <v>2179</v>
      </c>
      <c r="D876" s="15" t="s">
        <v>379</v>
      </c>
      <c r="E876" s="15" t="s">
        <v>2126</v>
      </c>
      <c r="F876" s="15" t="s">
        <v>2180</v>
      </c>
    </row>
    <row r="877" spans="1:6" x14ac:dyDescent="0.2">
      <c r="A877" s="15" t="s">
        <v>2181</v>
      </c>
      <c r="B877" s="6">
        <v>16.202999999999999</v>
      </c>
      <c r="C877" s="15" t="s">
        <v>2182</v>
      </c>
      <c r="D877" s="15" t="s">
        <v>548</v>
      </c>
      <c r="E877" s="15" t="s">
        <v>2126</v>
      </c>
      <c r="F877" s="15" t="s">
        <v>2183</v>
      </c>
    </row>
    <row r="878" spans="1:6" x14ac:dyDescent="0.2">
      <c r="A878" s="15" t="s">
        <v>2184</v>
      </c>
      <c r="B878" s="6">
        <v>16.3</v>
      </c>
      <c r="C878" s="15" t="s">
        <v>2185</v>
      </c>
      <c r="D878" s="15" t="s">
        <v>379</v>
      </c>
      <c r="E878" s="15" t="s">
        <v>2126</v>
      </c>
      <c r="F878" s="15" t="s">
        <v>2186</v>
      </c>
    </row>
    <row r="879" spans="1:6" x14ac:dyDescent="0.2">
      <c r="A879" s="15" t="s">
        <v>2187</v>
      </c>
      <c r="B879" s="6">
        <v>16.300999999999998</v>
      </c>
      <c r="C879" s="15" t="s">
        <v>2185</v>
      </c>
      <c r="D879" s="15" t="s">
        <v>103</v>
      </c>
      <c r="E879" s="15" t="s">
        <v>2126</v>
      </c>
      <c r="F879" s="15" t="s">
        <v>2188</v>
      </c>
    </row>
    <row r="880" spans="1:6" x14ac:dyDescent="0.2">
      <c r="A880" s="15" t="s">
        <v>2189</v>
      </c>
      <c r="B880" s="6">
        <v>16.302</v>
      </c>
      <c r="C880" s="15" t="s">
        <v>2185</v>
      </c>
      <c r="D880" s="15" t="s">
        <v>120</v>
      </c>
      <c r="E880" s="15" t="s">
        <v>2126</v>
      </c>
      <c r="F880" s="15" t="s">
        <v>2190</v>
      </c>
    </row>
    <row r="881" spans="1:6" x14ac:dyDescent="0.2">
      <c r="A881" s="15" t="s">
        <v>2191</v>
      </c>
      <c r="B881" s="6">
        <v>16.303000000000001</v>
      </c>
      <c r="C881" s="15" t="s">
        <v>2185</v>
      </c>
      <c r="D881" s="15" t="s">
        <v>120</v>
      </c>
      <c r="E881" s="15" t="s">
        <v>2126</v>
      </c>
      <c r="F881" s="15" t="s">
        <v>2192</v>
      </c>
    </row>
    <row r="882" spans="1:6" x14ac:dyDescent="0.2">
      <c r="A882" s="15" t="s">
        <v>2193</v>
      </c>
      <c r="B882" s="6">
        <v>16.303999999999998</v>
      </c>
      <c r="C882" s="15" t="s">
        <v>2185</v>
      </c>
      <c r="D882" s="15" t="s">
        <v>120</v>
      </c>
      <c r="E882" s="15" t="s">
        <v>2126</v>
      </c>
      <c r="F882" s="15" t="s">
        <v>2194</v>
      </c>
    </row>
    <row r="883" spans="1:6" x14ac:dyDescent="0.2">
      <c r="A883" s="15" t="s">
        <v>2195</v>
      </c>
      <c r="B883" s="6">
        <v>16.305</v>
      </c>
      <c r="C883" s="15" t="s">
        <v>2185</v>
      </c>
      <c r="D883" s="15" t="s">
        <v>120</v>
      </c>
      <c r="E883" s="15" t="s">
        <v>2126</v>
      </c>
      <c r="F883" s="15" t="s">
        <v>2196</v>
      </c>
    </row>
    <row r="884" spans="1:6" x14ac:dyDescent="0.2">
      <c r="A884" s="15" t="s">
        <v>2197</v>
      </c>
      <c r="B884" s="6">
        <v>16.306999999999999</v>
      </c>
      <c r="C884" s="15" t="s">
        <v>2185</v>
      </c>
      <c r="D884" s="15" t="s">
        <v>1124</v>
      </c>
      <c r="E884" s="15" t="s">
        <v>2126</v>
      </c>
      <c r="F884" s="15" t="s">
        <v>2198</v>
      </c>
    </row>
    <row r="885" spans="1:6" x14ac:dyDescent="0.2">
      <c r="A885" s="15" t="s">
        <v>2199</v>
      </c>
      <c r="B885" s="6">
        <v>16.308</v>
      </c>
      <c r="C885" s="15" t="s">
        <v>2185</v>
      </c>
      <c r="D885" s="15" t="s">
        <v>1124</v>
      </c>
      <c r="E885" s="15" t="s">
        <v>2126</v>
      </c>
      <c r="F885" s="15" t="s">
        <v>2200</v>
      </c>
    </row>
    <row r="886" spans="1:6" x14ac:dyDescent="0.2">
      <c r="A886" s="15" t="s">
        <v>2201</v>
      </c>
      <c r="B886" s="6">
        <v>16.309000000000001</v>
      </c>
      <c r="C886" s="15" t="s">
        <v>2185</v>
      </c>
      <c r="D886" s="15" t="s">
        <v>274</v>
      </c>
      <c r="E886" s="15" t="s">
        <v>2126</v>
      </c>
      <c r="F886" s="15" t="s">
        <v>2202</v>
      </c>
    </row>
    <row r="887" spans="1:6" x14ac:dyDescent="0.2">
      <c r="A887" s="15" t="s">
        <v>2203</v>
      </c>
      <c r="B887" s="6">
        <v>16.32</v>
      </c>
      <c r="C887" s="15" t="s">
        <v>2204</v>
      </c>
      <c r="D887" s="15" t="s">
        <v>136</v>
      </c>
      <c r="E887" s="15" t="s">
        <v>2126</v>
      </c>
      <c r="F887" s="15" t="s">
        <v>2205</v>
      </c>
    </row>
    <row r="888" spans="1:6" x14ac:dyDescent="0.2">
      <c r="A888" s="15" t="s">
        <v>2206</v>
      </c>
      <c r="B888" s="6">
        <v>16.321000000000002</v>
      </c>
      <c r="C888" s="15" t="s">
        <v>2204</v>
      </c>
      <c r="D888" s="15" t="s">
        <v>548</v>
      </c>
      <c r="E888" s="15" t="s">
        <v>2126</v>
      </c>
      <c r="F888" s="15" t="s">
        <v>2207</v>
      </c>
    </row>
    <row r="889" spans="1:6" x14ac:dyDescent="0.2">
      <c r="A889" s="15" t="s">
        <v>2208</v>
      </c>
      <c r="B889" s="6">
        <v>16.523</v>
      </c>
      <c r="C889" s="15" t="s">
        <v>2175</v>
      </c>
      <c r="D889" s="15" t="s">
        <v>935</v>
      </c>
      <c r="E889" s="15" t="s">
        <v>2126</v>
      </c>
      <c r="F889" s="15" t="s">
        <v>2209</v>
      </c>
    </row>
    <row r="890" spans="1:6" x14ac:dyDescent="0.2">
      <c r="A890" s="15" t="s">
        <v>2210</v>
      </c>
      <c r="B890" s="6">
        <v>16.524000000000001</v>
      </c>
      <c r="C890" s="15" t="s">
        <v>2136</v>
      </c>
      <c r="D890" s="15" t="s">
        <v>271</v>
      </c>
      <c r="E890" s="15" t="s">
        <v>2126</v>
      </c>
      <c r="F890" s="15" t="s">
        <v>2211</v>
      </c>
    </row>
    <row r="891" spans="1:6" x14ac:dyDescent="0.2">
      <c r="A891" s="15" t="s">
        <v>2212</v>
      </c>
      <c r="B891" s="6">
        <v>16.524999999999999</v>
      </c>
      <c r="C891" s="15" t="s">
        <v>2136</v>
      </c>
      <c r="D891" s="15" t="s">
        <v>271</v>
      </c>
      <c r="E891" s="15" t="s">
        <v>2126</v>
      </c>
      <c r="F891" s="15" t="s">
        <v>2213</v>
      </c>
    </row>
    <row r="892" spans="1:6" x14ac:dyDescent="0.2">
      <c r="A892" s="15" t="s">
        <v>2214</v>
      </c>
      <c r="B892" s="6">
        <v>16.526</v>
      </c>
      <c r="C892" s="15" t="s">
        <v>2136</v>
      </c>
      <c r="D892" s="15" t="s">
        <v>548</v>
      </c>
      <c r="E892" s="15" t="s">
        <v>2126</v>
      </c>
      <c r="F892" s="15" t="s">
        <v>2215</v>
      </c>
    </row>
    <row r="893" spans="1:6" x14ac:dyDescent="0.2">
      <c r="A893" s="15" t="s">
        <v>2216</v>
      </c>
      <c r="B893" s="6">
        <v>16.527000000000001</v>
      </c>
      <c r="C893" s="15" t="s">
        <v>2136</v>
      </c>
      <c r="D893" s="15" t="s">
        <v>548</v>
      </c>
      <c r="E893" s="15" t="s">
        <v>2126</v>
      </c>
      <c r="F893" s="15" t="s">
        <v>2217</v>
      </c>
    </row>
    <row r="894" spans="1:6" x14ac:dyDescent="0.2">
      <c r="A894" s="15" t="s">
        <v>2218</v>
      </c>
      <c r="B894" s="6">
        <v>16.527999999999999</v>
      </c>
      <c r="C894" s="15" t="s">
        <v>2136</v>
      </c>
      <c r="D894" s="15" t="s">
        <v>548</v>
      </c>
      <c r="E894" s="15" t="s">
        <v>2126</v>
      </c>
      <c r="F894" s="15" t="s">
        <v>2219</v>
      </c>
    </row>
    <row r="895" spans="1:6" x14ac:dyDescent="0.2">
      <c r="A895" s="15" t="s">
        <v>2220</v>
      </c>
      <c r="B895" s="6">
        <v>16.529</v>
      </c>
      <c r="C895" s="15" t="s">
        <v>2136</v>
      </c>
      <c r="D895" s="15" t="s">
        <v>548</v>
      </c>
      <c r="E895" s="15" t="s">
        <v>2126</v>
      </c>
      <c r="F895" s="15" t="s">
        <v>2221</v>
      </c>
    </row>
    <row r="896" spans="1:6" x14ac:dyDescent="0.2">
      <c r="A896" s="15" t="s">
        <v>2222</v>
      </c>
      <c r="B896" s="6">
        <v>16.54</v>
      </c>
      <c r="C896" s="15" t="s">
        <v>2175</v>
      </c>
      <c r="D896" s="15" t="s">
        <v>584</v>
      </c>
      <c r="E896" s="15" t="s">
        <v>2126</v>
      </c>
      <c r="F896" s="15" t="s">
        <v>2223</v>
      </c>
    </row>
    <row r="897" spans="1:6" x14ac:dyDescent="0.2">
      <c r="A897" s="15" t="s">
        <v>2224</v>
      </c>
      <c r="B897" s="6">
        <v>16.541</v>
      </c>
      <c r="C897" s="15" t="s">
        <v>2175</v>
      </c>
      <c r="D897" s="15" t="s">
        <v>584</v>
      </c>
      <c r="E897" s="15" t="s">
        <v>2126</v>
      </c>
      <c r="F897" s="15" t="s">
        <v>2225</v>
      </c>
    </row>
    <row r="898" spans="1:6" x14ac:dyDescent="0.2">
      <c r="A898" s="15" t="s">
        <v>2226</v>
      </c>
      <c r="B898" s="6">
        <v>16.542999999999999</v>
      </c>
      <c r="C898" s="15" t="s">
        <v>2175</v>
      </c>
      <c r="D898" s="15" t="s">
        <v>111</v>
      </c>
      <c r="E898" s="15" t="s">
        <v>2126</v>
      </c>
      <c r="F898" s="15" t="s">
        <v>2227</v>
      </c>
    </row>
    <row r="899" spans="1:6" x14ac:dyDescent="0.2">
      <c r="A899" s="15" t="s">
        <v>2228</v>
      </c>
      <c r="B899" s="6">
        <v>16.544</v>
      </c>
      <c r="C899" s="15" t="s">
        <v>2175</v>
      </c>
      <c r="D899" s="15" t="s">
        <v>251</v>
      </c>
      <c r="E899" s="15" t="s">
        <v>2126</v>
      </c>
      <c r="F899" s="15" t="s">
        <v>2229</v>
      </c>
    </row>
    <row r="900" spans="1:6" x14ac:dyDescent="0.2">
      <c r="A900" s="15" t="s">
        <v>2230</v>
      </c>
      <c r="B900" s="6">
        <v>16.547999999999998</v>
      </c>
      <c r="C900" s="15" t="s">
        <v>2175</v>
      </c>
      <c r="D900" s="15" t="s">
        <v>259</v>
      </c>
      <c r="E900" s="15" t="s">
        <v>2126</v>
      </c>
      <c r="F900" s="15" t="s">
        <v>2231</v>
      </c>
    </row>
    <row r="901" spans="1:6" x14ac:dyDescent="0.2">
      <c r="A901" s="15" t="s">
        <v>2232</v>
      </c>
      <c r="B901" s="6">
        <v>16.55</v>
      </c>
      <c r="C901" s="15" t="s">
        <v>2233</v>
      </c>
      <c r="D901" s="15" t="s">
        <v>584</v>
      </c>
      <c r="E901" s="15" t="s">
        <v>2126</v>
      </c>
      <c r="F901" s="15" t="s">
        <v>2234</v>
      </c>
    </row>
    <row r="902" spans="1:6" x14ac:dyDescent="0.2">
      <c r="A902" s="15" t="s">
        <v>2235</v>
      </c>
      <c r="B902" s="6">
        <v>16.553999999999998</v>
      </c>
      <c r="C902" s="15" t="s">
        <v>2233</v>
      </c>
      <c r="D902" s="15" t="s">
        <v>839</v>
      </c>
      <c r="E902" s="15" t="s">
        <v>2126</v>
      </c>
      <c r="F902" s="15" t="s">
        <v>2236</v>
      </c>
    </row>
    <row r="903" spans="1:6" x14ac:dyDescent="0.2">
      <c r="A903" s="15" t="s">
        <v>2237</v>
      </c>
      <c r="B903" s="6">
        <v>16.556000000000001</v>
      </c>
      <c r="C903" s="15" t="s">
        <v>2136</v>
      </c>
      <c r="D903" s="15" t="s">
        <v>217</v>
      </c>
      <c r="E903" s="15" t="s">
        <v>2126</v>
      </c>
      <c r="F903" s="15" t="s">
        <v>2238</v>
      </c>
    </row>
    <row r="904" spans="1:6" x14ac:dyDescent="0.2">
      <c r="A904" s="15" t="s">
        <v>2239</v>
      </c>
      <c r="B904" s="6">
        <v>16.556999999999999</v>
      </c>
      <c r="C904" s="15" t="s">
        <v>2136</v>
      </c>
      <c r="D904" s="15" t="s">
        <v>217</v>
      </c>
      <c r="E904" s="15" t="s">
        <v>2126</v>
      </c>
      <c r="F904" s="15" t="s">
        <v>2240</v>
      </c>
    </row>
    <row r="905" spans="1:6" x14ac:dyDescent="0.2">
      <c r="A905" s="15" t="s">
        <v>2241</v>
      </c>
      <c r="B905" s="6">
        <v>16.559999999999999</v>
      </c>
      <c r="C905" s="15" t="s">
        <v>2242</v>
      </c>
      <c r="D905" s="15" t="s">
        <v>584</v>
      </c>
      <c r="E905" s="15" t="s">
        <v>2126</v>
      </c>
      <c r="F905" s="15" t="s">
        <v>2243</v>
      </c>
    </row>
    <row r="906" spans="1:6" x14ac:dyDescent="0.2">
      <c r="A906" s="15" t="s">
        <v>2244</v>
      </c>
      <c r="B906" s="6">
        <v>16.562000000000001</v>
      </c>
      <c r="C906" s="15" t="s">
        <v>2242</v>
      </c>
      <c r="D906" s="15" t="s">
        <v>584</v>
      </c>
      <c r="E906" s="15" t="s">
        <v>2126</v>
      </c>
      <c r="F906" s="15" t="s">
        <v>2245</v>
      </c>
    </row>
    <row r="907" spans="1:6" x14ac:dyDescent="0.2">
      <c r="A907" s="15" t="s">
        <v>2246</v>
      </c>
      <c r="B907" s="6">
        <v>16.565999999999999</v>
      </c>
      <c r="C907" s="15" t="s">
        <v>2242</v>
      </c>
      <c r="D907" s="15" t="s">
        <v>271</v>
      </c>
      <c r="E907" s="15" t="s">
        <v>2126</v>
      </c>
      <c r="F907" s="15" t="s">
        <v>2247</v>
      </c>
    </row>
    <row r="908" spans="1:6" x14ac:dyDescent="0.2">
      <c r="A908" s="15" t="s">
        <v>2248</v>
      </c>
      <c r="B908" s="6">
        <v>16.571000000000002</v>
      </c>
      <c r="C908" s="15" t="s">
        <v>57</v>
      </c>
      <c r="D908" s="15" t="s">
        <v>202</v>
      </c>
      <c r="E908" s="15" t="s">
        <v>2126</v>
      </c>
      <c r="F908" s="15" t="s">
        <v>2249</v>
      </c>
    </row>
    <row r="909" spans="1:6" x14ac:dyDescent="0.2">
      <c r="A909" s="15" t="s">
        <v>2250</v>
      </c>
      <c r="B909" s="6">
        <v>16.574999999999999</v>
      </c>
      <c r="C909" s="15" t="s">
        <v>2204</v>
      </c>
      <c r="D909" s="15" t="s">
        <v>243</v>
      </c>
      <c r="E909" s="15" t="s">
        <v>2126</v>
      </c>
      <c r="F909" s="15" t="s">
        <v>2251</v>
      </c>
    </row>
    <row r="910" spans="1:6" x14ac:dyDescent="0.2">
      <c r="A910" s="15" t="s">
        <v>2252</v>
      </c>
      <c r="B910" s="6">
        <v>16.576000000000001</v>
      </c>
      <c r="C910" s="15" t="s">
        <v>2204</v>
      </c>
      <c r="D910" s="15" t="s">
        <v>243</v>
      </c>
      <c r="E910" s="15" t="s">
        <v>2126</v>
      </c>
      <c r="F910" s="15" t="s">
        <v>2253</v>
      </c>
    </row>
    <row r="911" spans="1:6" x14ac:dyDescent="0.2">
      <c r="A911" s="15" t="s">
        <v>2254</v>
      </c>
      <c r="B911" s="6">
        <v>16.577999999999999</v>
      </c>
      <c r="C911" s="15" t="s">
        <v>57</v>
      </c>
      <c r="D911" s="15" t="s">
        <v>111</v>
      </c>
      <c r="E911" s="15" t="s">
        <v>2126</v>
      </c>
      <c r="F911" s="15" t="s">
        <v>2255</v>
      </c>
    </row>
    <row r="912" spans="1:6" x14ac:dyDescent="0.2">
      <c r="A912" s="15" t="s">
        <v>2256</v>
      </c>
      <c r="B912" s="6">
        <v>16.582000000000001</v>
      </c>
      <c r="C912" s="15" t="s">
        <v>2204</v>
      </c>
      <c r="D912" s="15" t="s">
        <v>248</v>
      </c>
      <c r="E912" s="15" t="s">
        <v>2126</v>
      </c>
      <c r="F912" s="15" t="s">
        <v>2257</v>
      </c>
    </row>
    <row r="913" spans="1:6" x14ac:dyDescent="0.2">
      <c r="A913" s="15" t="s">
        <v>2258</v>
      </c>
      <c r="B913" s="6">
        <v>16.582999999999998</v>
      </c>
      <c r="C913" s="15" t="s">
        <v>2204</v>
      </c>
      <c r="D913" s="15" t="s">
        <v>396</v>
      </c>
      <c r="E913" s="15" t="s">
        <v>2126</v>
      </c>
      <c r="F913" s="15" t="s">
        <v>2259</v>
      </c>
    </row>
    <row r="914" spans="1:6" x14ac:dyDescent="0.2">
      <c r="A914" s="15" t="s">
        <v>2260</v>
      </c>
      <c r="B914" s="6">
        <v>16.585000000000001</v>
      </c>
      <c r="C914" s="15" t="s">
        <v>57</v>
      </c>
      <c r="D914" s="15" t="s">
        <v>839</v>
      </c>
      <c r="E914" s="15" t="s">
        <v>2126</v>
      </c>
      <c r="F914" s="15" t="s">
        <v>2261</v>
      </c>
    </row>
    <row r="915" spans="1:6" x14ac:dyDescent="0.2">
      <c r="A915" s="15" t="s">
        <v>2262</v>
      </c>
      <c r="B915" s="6">
        <v>16.587</v>
      </c>
      <c r="C915" s="15" t="s">
        <v>2136</v>
      </c>
      <c r="D915" s="15" t="s">
        <v>839</v>
      </c>
      <c r="E915" s="15" t="s">
        <v>2126</v>
      </c>
      <c r="F915" s="15" t="s">
        <v>2263</v>
      </c>
    </row>
    <row r="916" spans="1:6" x14ac:dyDescent="0.2">
      <c r="A916" s="15" t="s">
        <v>2264</v>
      </c>
      <c r="B916" s="6">
        <v>16.588000000000001</v>
      </c>
      <c r="C916" s="15" t="s">
        <v>2136</v>
      </c>
      <c r="D916" s="15" t="s">
        <v>839</v>
      </c>
      <c r="E916" s="15" t="s">
        <v>2126</v>
      </c>
      <c r="F916" s="15" t="s">
        <v>2265</v>
      </c>
    </row>
    <row r="917" spans="1:6" x14ac:dyDescent="0.2">
      <c r="A917" s="15" t="s">
        <v>2266</v>
      </c>
      <c r="B917" s="6">
        <v>16.588999999999999</v>
      </c>
      <c r="C917" s="15" t="s">
        <v>2136</v>
      </c>
      <c r="D917" s="15" t="s">
        <v>1124</v>
      </c>
      <c r="E917" s="15" t="s">
        <v>2126</v>
      </c>
      <c r="F917" s="15" t="s">
        <v>2267</v>
      </c>
    </row>
    <row r="918" spans="1:6" x14ac:dyDescent="0.2">
      <c r="A918" s="15" t="s">
        <v>2268</v>
      </c>
      <c r="B918" s="6">
        <v>16.59</v>
      </c>
      <c r="C918" s="15" t="s">
        <v>2136</v>
      </c>
      <c r="D918" s="15" t="s">
        <v>1124</v>
      </c>
      <c r="E918" s="15" t="s">
        <v>2126</v>
      </c>
      <c r="F918" s="15" t="s">
        <v>2269</v>
      </c>
    </row>
    <row r="919" spans="1:6" x14ac:dyDescent="0.2">
      <c r="A919" s="15" t="s">
        <v>2270</v>
      </c>
      <c r="B919" s="6">
        <v>16.593</v>
      </c>
      <c r="C919" s="15" t="s">
        <v>57</v>
      </c>
      <c r="D919" s="15" t="s">
        <v>1124</v>
      </c>
      <c r="E919" s="15" t="s">
        <v>2126</v>
      </c>
      <c r="F919" s="15" t="s">
        <v>2271</v>
      </c>
    </row>
    <row r="920" spans="1:6" x14ac:dyDescent="0.2">
      <c r="A920" s="15" t="s">
        <v>2272</v>
      </c>
      <c r="B920" s="6">
        <v>16.594999999999999</v>
      </c>
      <c r="C920" s="15" t="s">
        <v>2273</v>
      </c>
      <c r="D920" s="15" t="s">
        <v>839</v>
      </c>
      <c r="E920" s="15" t="s">
        <v>2126</v>
      </c>
      <c r="F920" s="15" t="s">
        <v>2274</v>
      </c>
    </row>
    <row r="921" spans="1:6" x14ac:dyDescent="0.2">
      <c r="A921" s="15" t="s">
        <v>2275</v>
      </c>
      <c r="B921" s="6">
        <v>16.596</v>
      </c>
      <c r="C921" s="15" t="s">
        <v>57</v>
      </c>
      <c r="D921" s="15" t="s">
        <v>1124</v>
      </c>
      <c r="E921" s="15" t="s">
        <v>2126</v>
      </c>
      <c r="F921" s="15" t="s">
        <v>2276</v>
      </c>
    </row>
    <row r="922" spans="1:6" x14ac:dyDescent="0.2">
      <c r="A922" s="15" t="s">
        <v>2277</v>
      </c>
      <c r="B922" s="6">
        <v>16.600999999999999</v>
      </c>
      <c r="C922" s="15" t="s">
        <v>2278</v>
      </c>
      <c r="D922" s="15" t="s">
        <v>465</v>
      </c>
      <c r="E922" s="15" t="s">
        <v>2126</v>
      </c>
      <c r="F922" s="15" t="s">
        <v>2279</v>
      </c>
    </row>
    <row r="923" spans="1:6" x14ac:dyDescent="0.2">
      <c r="A923" s="15" t="s">
        <v>2280</v>
      </c>
      <c r="B923" s="6">
        <v>16.602</v>
      </c>
      <c r="C923" s="15" t="s">
        <v>2278</v>
      </c>
      <c r="D923" s="15" t="s">
        <v>465</v>
      </c>
      <c r="E923" s="15" t="s">
        <v>2126</v>
      </c>
      <c r="F923" s="15" t="s">
        <v>2281</v>
      </c>
    </row>
    <row r="924" spans="1:6" x14ac:dyDescent="0.2">
      <c r="A924" s="15" t="s">
        <v>2282</v>
      </c>
      <c r="B924" s="6">
        <v>16.603000000000002</v>
      </c>
      <c r="C924" s="15" t="s">
        <v>2278</v>
      </c>
      <c r="D924" s="15" t="s">
        <v>465</v>
      </c>
      <c r="E924" s="15" t="s">
        <v>2126</v>
      </c>
      <c r="F924" s="15" t="s">
        <v>2283</v>
      </c>
    </row>
    <row r="925" spans="1:6" x14ac:dyDescent="0.2">
      <c r="A925" s="15" t="s">
        <v>2284</v>
      </c>
      <c r="B925" s="6">
        <v>16.606000000000002</v>
      </c>
      <c r="C925" s="15" t="s">
        <v>57</v>
      </c>
      <c r="D925" s="15" t="s">
        <v>935</v>
      </c>
      <c r="E925" s="15" t="s">
        <v>2126</v>
      </c>
      <c r="F925" s="15" t="s">
        <v>2285</v>
      </c>
    </row>
    <row r="926" spans="1:6" x14ac:dyDescent="0.2">
      <c r="A926" s="15" t="s">
        <v>2286</v>
      </c>
      <c r="B926" s="6">
        <v>16.606999999999999</v>
      </c>
      <c r="C926" s="15" t="s">
        <v>57</v>
      </c>
      <c r="D926" s="15" t="s">
        <v>271</v>
      </c>
      <c r="E926" s="15" t="s">
        <v>2126</v>
      </c>
      <c r="F926" s="15" t="s">
        <v>2287</v>
      </c>
    </row>
    <row r="927" spans="1:6" x14ac:dyDescent="0.2">
      <c r="A927" s="15" t="s">
        <v>2288</v>
      </c>
      <c r="B927" s="6">
        <v>16.608000000000001</v>
      </c>
      <c r="C927" s="15" t="s">
        <v>57</v>
      </c>
      <c r="D927" s="15" t="s">
        <v>271</v>
      </c>
      <c r="E927" s="15" t="s">
        <v>2126</v>
      </c>
      <c r="F927" s="15" t="s">
        <v>2289</v>
      </c>
    </row>
    <row r="928" spans="1:6" x14ac:dyDescent="0.2">
      <c r="A928" s="15" t="s">
        <v>2290</v>
      </c>
      <c r="B928" s="6">
        <v>16.609000000000002</v>
      </c>
      <c r="C928" s="15" t="s">
        <v>57</v>
      </c>
      <c r="D928" s="15" t="s">
        <v>271</v>
      </c>
      <c r="E928" s="15" t="s">
        <v>2126</v>
      </c>
      <c r="F928" s="15" t="s">
        <v>2291</v>
      </c>
    </row>
    <row r="929" spans="1:6" x14ac:dyDescent="0.2">
      <c r="A929" s="15" t="s">
        <v>2292</v>
      </c>
      <c r="B929" s="6">
        <v>16.61</v>
      </c>
      <c r="C929" s="15" t="s">
        <v>57</v>
      </c>
      <c r="D929" s="15" t="s">
        <v>271</v>
      </c>
      <c r="E929" s="15" t="s">
        <v>2126</v>
      </c>
      <c r="F929" s="15" t="s">
        <v>2293</v>
      </c>
    </row>
    <row r="930" spans="1:6" x14ac:dyDescent="0.2">
      <c r="A930" s="15" t="s">
        <v>2294</v>
      </c>
      <c r="B930" s="6">
        <v>16.614000000000001</v>
      </c>
      <c r="C930" s="15" t="s">
        <v>57</v>
      </c>
      <c r="D930" s="15" t="s">
        <v>271</v>
      </c>
      <c r="E930" s="15" t="s">
        <v>2126</v>
      </c>
      <c r="F930" s="15" t="s">
        <v>2295</v>
      </c>
    </row>
    <row r="931" spans="1:6" x14ac:dyDescent="0.2">
      <c r="A931" s="15" t="s">
        <v>2296</v>
      </c>
      <c r="B931" s="6">
        <v>16.614999999999998</v>
      </c>
      <c r="C931" s="15" t="s">
        <v>57</v>
      </c>
      <c r="D931" s="15" t="s">
        <v>271</v>
      </c>
      <c r="E931" s="15" t="s">
        <v>2126</v>
      </c>
      <c r="F931" s="15" t="s">
        <v>2297</v>
      </c>
    </row>
    <row r="932" spans="1:6" x14ac:dyDescent="0.2">
      <c r="A932" s="15" t="s">
        <v>2298</v>
      </c>
      <c r="B932" s="6">
        <v>16.616</v>
      </c>
      <c r="C932" s="15" t="s">
        <v>57</v>
      </c>
      <c r="D932" s="15" t="s">
        <v>277</v>
      </c>
      <c r="E932" s="15" t="s">
        <v>2126</v>
      </c>
      <c r="F932" s="15" t="s">
        <v>2299</v>
      </c>
    </row>
    <row r="933" spans="1:6" x14ac:dyDescent="0.2">
      <c r="A933" s="15" t="s">
        <v>2300</v>
      </c>
      <c r="B933" s="6">
        <v>16.71</v>
      </c>
      <c r="C933" s="15" t="s">
        <v>2301</v>
      </c>
      <c r="D933" s="15" t="s">
        <v>839</v>
      </c>
      <c r="E933" s="15" t="s">
        <v>2126</v>
      </c>
      <c r="F933" s="15" t="s">
        <v>2302</v>
      </c>
    </row>
    <row r="934" spans="1:6" x14ac:dyDescent="0.2">
      <c r="A934" s="15" t="s">
        <v>2303</v>
      </c>
      <c r="B934" s="6">
        <v>16.725999999999999</v>
      </c>
      <c r="C934" s="15" t="s">
        <v>2175</v>
      </c>
      <c r="D934" s="15" t="s">
        <v>1124</v>
      </c>
      <c r="E934" s="15" t="s">
        <v>2126</v>
      </c>
      <c r="F934" s="15" t="s">
        <v>2304</v>
      </c>
    </row>
    <row r="935" spans="1:6" x14ac:dyDescent="0.2">
      <c r="A935" s="15" t="s">
        <v>2305</v>
      </c>
      <c r="B935" s="6">
        <v>16.727</v>
      </c>
      <c r="C935" s="15" t="s">
        <v>2175</v>
      </c>
      <c r="D935" s="15" t="s">
        <v>935</v>
      </c>
      <c r="E935" s="15" t="s">
        <v>2126</v>
      </c>
      <c r="F935" s="15" t="s">
        <v>2306</v>
      </c>
    </row>
    <row r="936" spans="1:6" x14ac:dyDescent="0.2">
      <c r="A936" s="15" t="s">
        <v>2307</v>
      </c>
      <c r="B936" s="6">
        <v>16.73</v>
      </c>
      <c r="C936" s="15" t="s">
        <v>2175</v>
      </c>
      <c r="D936" s="15" t="s">
        <v>271</v>
      </c>
      <c r="E936" s="15" t="s">
        <v>2126</v>
      </c>
      <c r="F936" s="15" t="s">
        <v>2308</v>
      </c>
    </row>
    <row r="937" spans="1:6" x14ac:dyDescent="0.2">
      <c r="A937" s="15" t="s">
        <v>2309</v>
      </c>
      <c r="B937" s="6">
        <v>16.731000000000002</v>
      </c>
      <c r="C937" s="15" t="s">
        <v>2175</v>
      </c>
      <c r="D937" s="15" t="s">
        <v>271</v>
      </c>
      <c r="E937" s="15" t="s">
        <v>2126</v>
      </c>
      <c r="F937" s="15" t="s">
        <v>2310</v>
      </c>
    </row>
    <row r="938" spans="1:6" x14ac:dyDescent="0.2">
      <c r="A938" s="15" t="s">
        <v>2311</v>
      </c>
      <c r="B938" s="6">
        <v>16.734000000000002</v>
      </c>
      <c r="C938" s="15" t="s">
        <v>2233</v>
      </c>
      <c r="D938" s="15" t="s">
        <v>555</v>
      </c>
      <c r="E938" s="15" t="s">
        <v>2126</v>
      </c>
      <c r="F938" s="15" t="s">
        <v>2312</v>
      </c>
    </row>
    <row r="939" spans="1:6" x14ac:dyDescent="0.2">
      <c r="A939" s="15" t="s">
        <v>2313</v>
      </c>
      <c r="B939" s="6">
        <v>16.734999999999999</v>
      </c>
      <c r="C939" s="15" t="s">
        <v>57</v>
      </c>
      <c r="D939" s="15" t="s">
        <v>136</v>
      </c>
      <c r="E939" s="15" t="s">
        <v>2126</v>
      </c>
      <c r="F939" s="15" t="s">
        <v>2314</v>
      </c>
    </row>
    <row r="940" spans="1:6" x14ac:dyDescent="0.2">
      <c r="A940" s="15" t="s">
        <v>2315</v>
      </c>
      <c r="B940" s="6">
        <v>16.736000000000001</v>
      </c>
      <c r="C940" s="15" t="s">
        <v>2136</v>
      </c>
      <c r="D940" s="15" t="s">
        <v>136</v>
      </c>
      <c r="E940" s="15" t="s">
        <v>2126</v>
      </c>
      <c r="F940" s="15" t="s">
        <v>2316</v>
      </c>
    </row>
    <row r="941" spans="1:6" x14ac:dyDescent="0.2">
      <c r="A941" s="15" t="s">
        <v>2317</v>
      </c>
      <c r="B941" s="6">
        <v>16.736999999999998</v>
      </c>
      <c r="C941" s="15" t="s">
        <v>2175</v>
      </c>
      <c r="D941" s="15" t="s">
        <v>136</v>
      </c>
      <c r="E941" s="15" t="s">
        <v>2126</v>
      </c>
      <c r="F941" s="15" t="s">
        <v>2318</v>
      </c>
    </row>
    <row r="942" spans="1:6" x14ac:dyDescent="0.2">
      <c r="A942" s="15" t="s">
        <v>2319</v>
      </c>
      <c r="B942" s="6">
        <v>16.738</v>
      </c>
      <c r="C942" s="15" t="s">
        <v>57</v>
      </c>
      <c r="D942" s="15" t="s">
        <v>139</v>
      </c>
      <c r="E942" s="15" t="s">
        <v>2126</v>
      </c>
      <c r="F942" s="15" t="s">
        <v>2320</v>
      </c>
    </row>
    <row r="943" spans="1:6" x14ac:dyDescent="0.2">
      <c r="A943" s="15" t="s">
        <v>2321</v>
      </c>
      <c r="B943" s="6">
        <v>16.739000000000001</v>
      </c>
      <c r="C943" s="15" t="s">
        <v>2233</v>
      </c>
      <c r="D943" s="15" t="s">
        <v>139</v>
      </c>
      <c r="E943" s="15" t="s">
        <v>2126</v>
      </c>
      <c r="F943" s="15" t="s">
        <v>2322</v>
      </c>
    </row>
    <row r="944" spans="1:6" x14ac:dyDescent="0.2">
      <c r="A944" s="15" t="s">
        <v>2323</v>
      </c>
      <c r="B944" s="6">
        <v>16.739999999999998</v>
      </c>
      <c r="C944" s="15" t="s">
        <v>57</v>
      </c>
      <c r="D944" s="15" t="s">
        <v>139</v>
      </c>
      <c r="E944" s="15" t="s">
        <v>2126</v>
      </c>
      <c r="F944" s="15" t="s">
        <v>2324</v>
      </c>
    </row>
    <row r="945" spans="1:6" x14ac:dyDescent="0.2">
      <c r="A945" s="15" t="s">
        <v>2325</v>
      </c>
      <c r="B945" s="6">
        <v>16.741</v>
      </c>
      <c r="C945" s="15" t="s">
        <v>2242</v>
      </c>
      <c r="D945" s="15" t="s">
        <v>139</v>
      </c>
      <c r="E945" s="15" t="s">
        <v>2126</v>
      </c>
      <c r="F945" s="15" t="s">
        <v>2326</v>
      </c>
    </row>
    <row r="946" spans="1:6" x14ac:dyDescent="0.2">
      <c r="A946" s="15" t="s">
        <v>2327</v>
      </c>
      <c r="B946" s="6">
        <v>16.742000000000001</v>
      </c>
      <c r="C946" s="15" t="s">
        <v>2242</v>
      </c>
      <c r="D946" s="15" t="s">
        <v>139</v>
      </c>
      <c r="E946" s="15" t="s">
        <v>2126</v>
      </c>
      <c r="F946" s="15" t="s">
        <v>2328</v>
      </c>
    </row>
    <row r="947" spans="1:6" x14ac:dyDescent="0.2">
      <c r="A947" s="15" t="s">
        <v>2329</v>
      </c>
      <c r="B947" s="6">
        <v>16.745000000000001</v>
      </c>
      <c r="C947" s="15" t="s">
        <v>57</v>
      </c>
      <c r="D947" s="15" t="s">
        <v>214</v>
      </c>
      <c r="E947" s="15" t="s">
        <v>2126</v>
      </c>
      <c r="F947" s="15" t="s">
        <v>2330</v>
      </c>
    </row>
    <row r="948" spans="1:6" x14ac:dyDescent="0.2">
      <c r="A948" s="15" t="s">
        <v>2331</v>
      </c>
      <c r="B948" s="6">
        <v>16.745999999999999</v>
      </c>
      <c r="C948" s="15" t="s">
        <v>57</v>
      </c>
      <c r="D948" s="15" t="s">
        <v>214</v>
      </c>
      <c r="E948" s="15" t="s">
        <v>2126</v>
      </c>
      <c r="F948" s="15" t="s">
        <v>2332</v>
      </c>
    </row>
    <row r="949" spans="1:6" x14ac:dyDescent="0.2">
      <c r="A949" s="15" t="s">
        <v>2333</v>
      </c>
      <c r="B949" s="6">
        <v>16.75</v>
      </c>
      <c r="C949" s="15" t="s">
        <v>2182</v>
      </c>
      <c r="D949" s="15" t="s">
        <v>217</v>
      </c>
      <c r="E949" s="15" t="s">
        <v>2126</v>
      </c>
      <c r="F949" s="15" t="s">
        <v>2334</v>
      </c>
    </row>
    <row r="950" spans="1:6" x14ac:dyDescent="0.2">
      <c r="A950" s="15" t="s">
        <v>2335</v>
      </c>
      <c r="B950" s="6">
        <v>16.751000000000001</v>
      </c>
      <c r="C950" s="15" t="s">
        <v>57</v>
      </c>
      <c r="D950" s="15" t="s">
        <v>217</v>
      </c>
      <c r="E950" s="15" t="s">
        <v>2126</v>
      </c>
      <c r="F950" s="15" t="s">
        <v>2336</v>
      </c>
    </row>
    <row r="951" spans="1:6" x14ac:dyDescent="0.2">
      <c r="A951" s="15" t="s">
        <v>2337</v>
      </c>
      <c r="B951" s="6">
        <v>16.751999999999999</v>
      </c>
      <c r="C951" s="15" t="s">
        <v>57</v>
      </c>
      <c r="D951" s="15" t="s">
        <v>217</v>
      </c>
      <c r="E951" s="15" t="s">
        <v>2126</v>
      </c>
      <c r="F951" s="15" t="s">
        <v>2338</v>
      </c>
    </row>
    <row r="952" spans="1:6" x14ac:dyDescent="0.2">
      <c r="A952" s="15" t="s">
        <v>2339</v>
      </c>
      <c r="B952" s="6">
        <v>16.753</v>
      </c>
      <c r="C952" s="15" t="s">
        <v>57</v>
      </c>
      <c r="D952" s="15" t="s">
        <v>217</v>
      </c>
      <c r="E952" s="15" t="s">
        <v>2126</v>
      </c>
      <c r="F952" s="15" t="s">
        <v>2340</v>
      </c>
    </row>
    <row r="953" spans="1:6" x14ac:dyDescent="0.2">
      <c r="A953" s="15" t="s">
        <v>2341</v>
      </c>
      <c r="B953" s="6">
        <v>16.754000000000001</v>
      </c>
      <c r="C953" s="15" t="s">
        <v>57</v>
      </c>
      <c r="D953" s="15" t="s">
        <v>1410</v>
      </c>
      <c r="E953" s="15" t="s">
        <v>2126</v>
      </c>
      <c r="F953" s="15" t="s">
        <v>2342</v>
      </c>
    </row>
    <row r="954" spans="1:6" x14ac:dyDescent="0.2">
      <c r="A954" s="15" t="s">
        <v>2343</v>
      </c>
      <c r="B954" s="6">
        <v>16.754999999999999</v>
      </c>
      <c r="C954" s="15" t="s">
        <v>57</v>
      </c>
      <c r="D954" s="15" t="s">
        <v>1410</v>
      </c>
      <c r="E954" s="15" t="s">
        <v>2126</v>
      </c>
      <c r="F954" s="15" t="s">
        <v>2344</v>
      </c>
    </row>
    <row r="955" spans="1:6" x14ac:dyDescent="0.2">
      <c r="A955" s="15" t="s">
        <v>2345</v>
      </c>
      <c r="B955" s="6">
        <v>16.756</v>
      </c>
      <c r="C955" s="15" t="s">
        <v>2175</v>
      </c>
      <c r="D955" s="15" t="s">
        <v>2346</v>
      </c>
      <c r="E955" s="15" t="s">
        <v>2126</v>
      </c>
      <c r="F955" s="15" t="s">
        <v>2347</v>
      </c>
    </row>
    <row r="956" spans="1:6" x14ac:dyDescent="0.2">
      <c r="A956" s="15" t="s">
        <v>2348</v>
      </c>
      <c r="B956" s="6">
        <v>16.757000000000001</v>
      </c>
      <c r="C956" s="15" t="s">
        <v>2175</v>
      </c>
      <c r="D956" s="15" t="s">
        <v>2346</v>
      </c>
      <c r="E956" s="15" t="s">
        <v>2126</v>
      </c>
      <c r="F956" s="15" t="s">
        <v>2349</v>
      </c>
    </row>
    <row r="957" spans="1:6" x14ac:dyDescent="0.2">
      <c r="A957" s="15" t="s">
        <v>2350</v>
      </c>
      <c r="B957" s="6">
        <v>16.757999999999999</v>
      </c>
      <c r="C957" s="15" t="s">
        <v>2175</v>
      </c>
      <c r="D957" s="15" t="s">
        <v>2346</v>
      </c>
      <c r="E957" s="15" t="s">
        <v>2126</v>
      </c>
      <c r="F957" s="15" t="s">
        <v>2351</v>
      </c>
    </row>
    <row r="958" spans="1:6" x14ac:dyDescent="0.2">
      <c r="A958" s="15" t="s">
        <v>2352</v>
      </c>
      <c r="B958" s="6">
        <v>16.8</v>
      </c>
      <c r="C958" s="15" t="s">
        <v>2353</v>
      </c>
      <c r="D958" s="15" t="s">
        <v>2354</v>
      </c>
      <c r="E958" s="15" t="s">
        <v>2126</v>
      </c>
      <c r="F958" s="15" t="s">
        <v>2355</v>
      </c>
    </row>
    <row r="959" spans="1:6" x14ac:dyDescent="0.2">
      <c r="A959" s="15" t="s">
        <v>2356</v>
      </c>
      <c r="B959" s="6">
        <v>16.800999999999998</v>
      </c>
      <c r="C959" s="15" t="s">
        <v>2204</v>
      </c>
      <c r="D959" s="15" t="s">
        <v>1383</v>
      </c>
      <c r="E959" s="15" t="s">
        <v>2126</v>
      </c>
      <c r="F959" s="15" t="s">
        <v>2357</v>
      </c>
    </row>
    <row r="960" spans="1:6" x14ac:dyDescent="0.2">
      <c r="A960" s="15" t="s">
        <v>2358</v>
      </c>
      <c r="B960" s="6">
        <v>16.802</v>
      </c>
      <c r="C960" s="15" t="s">
        <v>2353</v>
      </c>
      <c r="D960" s="15" t="s">
        <v>1383</v>
      </c>
      <c r="E960" s="15" t="s">
        <v>2126</v>
      </c>
      <c r="F960" s="15" t="s">
        <v>2359</v>
      </c>
    </row>
    <row r="961" spans="1:6" x14ac:dyDescent="0.2">
      <c r="A961" s="15" t="s">
        <v>2360</v>
      </c>
      <c r="B961" s="6">
        <v>16.803000000000001</v>
      </c>
      <c r="C961" s="15" t="s">
        <v>2353</v>
      </c>
      <c r="D961" s="15" t="s">
        <v>1383</v>
      </c>
      <c r="E961" s="15" t="s">
        <v>2126</v>
      </c>
      <c r="F961" s="15" t="s">
        <v>2361</v>
      </c>
    </row>
    <row r="962" spans="1:6" x14ac:dyDescent="0.2">
      <c r="A962" s="15" t="s">
        <v>2362</v>
      </c>
      <c r="B962" s="6">
        <v>16.803999999999998</v>
      </c>
      <c r="C962" s="15" t="s">
        <v>2353</v>
      </c>
      <c r="D962" s="15" t="s">
        <v>1383</v>
      </c>
      <c r="E962" s="15" t="s">
        <v>2126</v>
      </c>
      <c r="F962" s="15" t="s">
        <v>2363</v>
      </c>
    </row>
    <row r="963" spans="1:6" x14ac:dyDescent="0.2">
      <c r="A963" s="15" t="s">
        <v>2364</v>
      </c>
      <c r="B963" s="6">
        <v>16.806999999999999</v>
      </c>
      <c r="C963" s="15" t="s">
        <v>2204</v>
      </c>
      <c r="D963" s="15" t="s">
        <v>1383</v>
      </c>
      <c r="E963" s="15" t="s">
        <v>2126</v>
      </c>
      <c r="F963" s="15" t="s">
        <v>2365</v>
      </c>
    </row>
    <row r="964" spans="1:6" x14ac:dyDescent="0.2">
      <c r="A964" s="15" t="s">
        <v>2366</v>
      </c>
      <c r="B964" s="6">
        <v>16.808</v>
      </c>
      <c r="C964" s="15" t="s">
        <v>2353</v>
      </c>
      <c r="D964" s="15" t="s">
        <v>1383</v>
      </c>
      <c r="E964" s="15" t="s">
        <v>2126</v>
      </c>
      <c r="F964" s="15" t="s">
        <v>2367</v>
      </c>
    </row>
    <row r="965" spans="1:6" x14ac:dyDescent="0.2">
      <c r="A965" s="15" t="s">
        <v>2368</v>
      </c>
      <c r="B965" s="6">
        <v>16.809000000000001</v>
      </c>
      <c r="C965" s="15" t="s">
        <v>2353</v>
      </c>
      <c r="D965" s="15" t="s">
        <v>1383</v>
      </c>
      <c r="E965" s="15" t="s">
        <v>2126</v>
      </c>
      <c r="F965" s="15" t="s">
        <v>2369</v>
      </c>
    </row>
    <row r="966" spans="1:6" x14ac:dyDescent="0.2">
      <c r="A966" s="15" t="s">
        <v>2370</v>
      </c>
      <c r="B966" s="6">
        <v>16.809999999999999</v>
      </c>
      <c r="C966" s="15" t="s">
        <v>2353</v>
      </c>
      <c r="D966" s="15" t="s">
        <v>1383</v>
      </c>
      <c r="E966" s="15" t="s">
        <v>2126</v>
      </c>
      <c r="F966" s="15" t="s">
        <v>2371</v>
      </c>
    </row>
    <row r="967" spans="1:6" x14ac:dyDescent="0.2">
      <c r="A967" s="15" t="s">
        <v>2372</v>
      </c>
      <c r="B967" s="6">
        <v>16.811</v>
      </c>
      <c r="C967" s="15" t="s">
        <v>2353</v>
      </c>
      <c r="D967" s="15" t="s">
        <v>1383</v>
      </c>
      <c r="E967" s="15" t="s">
        <v>2126</v>
      </c>
      <c r="F967" s="15" t="s">
        <v>2373</v>
      </c>
    </row>
    <row r="968" spans="1:6" x14ac:dyDescent="0.2">
      <c r="A968" s="15" t="s">
        <v>2374</v>
      </c>
      <c r="B968" s="6">
        <v>16.812000000000001</v>
      </c>
      <c r="C968" s="15" t="s">
        <v>57</v>
      </c>
      <c r="D968" s="15" t="s">
        <v>2375</v>
      </c>
      <c r="E968" s="15" t="s">
        <v>2126</v>
      </c>
      <c r="F968" s="15" t="s">
        <v>2376</v>
      </c>
    </row>
    <row r="969" spans="1:6" x14ac:dyDescent="0.2">
      <c r="A969" s="15" t="s">
        <v>2377</v>
      </c>
      <c r="B969" s="6">
        <v>16.812999999999999</v>
      </c>
      <c r="C969" s="15" t="s">
        <v>2233</v>
      </c>
      <c r="D969" s="15" t="s">
        <v>792</v>
      </c>
      <c r="E969" s="15" t="s">
        <v>2126</v>
      </c>
      <c r="F969" s="15" t="s">
        <v>2378</v>
      </c>
    </row>
    <row r="970" spans="1:6" x14ac:dyDescent="0.2">
      <c r="A970" s="15" t="s">
        <v>2379</v>
      </c>
      <c r="B970" s="6">
        <v>16.814</v>
      </c>
      <c r="C970" s="15" t="s">
        <v>57</v>
      </c>
      <c r="D970" s="15" t="s">
        <v>1410</v>
      </c>
      <c r="E970" s="15" t="s">
        <v>2126</v>
      </c>
      <c r="F970" s="15" t="s">
        <v>2380</v>
      </c>
    </row>
    <row r="971" spans="1:6" x14ac:dyDescent="0.2">
      <c r="A971" s="15" t="s">
        <v>2381</v>
      </c>
      <c r="B971" s="6">
        <v>16.815000000000001</v>
      </c>
      <c r="C971" s="15" t="s">
        <v>57</v>
      </c>
      <c r="D971" s="15" t="s">
        <v>1162</v>
      </c>
      <c r="E971" s="15" t="s">
        <v>2126</v>
      </c>
      <c r="F971" s="15" t="s">
        <v>2382</v>
      </c>
    </row>
    <row r="972" spans="1:6" x14ac:dyDescent="0.2">
      <c r="A972" s="15" t="s">
        <v>2383</v>
      </c>
      <c r="B972" s="6">
        <v>16.815999999999999</v>
      </c>
      <c r="C972" s="15" t="s">
        <v>57</v>
      </c>
      <c r="D972" s="15" t="s">
        <v>2384</v>
      </c>
      <c r="E972" s="15" t="s">
        <v>2126</v>
      </c>
      <c r="F972" s="15" t="s">
        <v>2385</v>
      </c>
    </row>
    <row r="973" spans="1:6" x14ac:dyDescent="0.2">
      <c r="A973" s="15" t="s">
        <v>2386</v>
      </c>
      <c r="B973" s="6">
        <v>16.817</v>
      </c>
      <c r="C973" s="15" t="s">
        <v>57</v>
      </c>
      <c r="D973" s="15" t="s">
        <v>2387</v>
      </c>
      <c r="E973" s="15" t="s">
        <v>2126</v>
      </c>
      <c r="F973" s="15" t="s">
        <v>2388</v>
      </c>
    </row>
    <row r="974" spans="1:6" x14ac:dyDescent="0.2">
      <c r="A974" s="15" t="s">
        <v>2389</v>
      </c>
      <c r="B974" s="6">
        <v>16.818000000000001</v>
      </c>
      <c r="C974" s="15" t="s">
        <v>2175</v>
      </c>
      <c r="D974" s="15" t="s">
        <v>2390</v>
      </c>
      <c r="E974" s="15" t="s">
        <v>2126</v>
      </c>
      <c r="F974" s="15" t="s">
        <v>2391</v>
      </c>
    </row>
    <row r="975" spans="1:6" x14ac:dyDescent="0.2">
      <c r="A975" s="15" t="s">
        <v>2392</v>
      </c>
      <c r="B975" s="6">
        <v>16.818999999999999</v>
      </c>
      <c r="C975" s="15" t="s">
        <v>2175</v>
      </c>
      <c r="D975" s="15" t="s">
        <v>2393</v>
      </c>
      <c r="E975" s="15" t="s">
        <v>2126</v>
      </c>
      <c r="F975" s="15" t="s">
        <v>2394</v>
      </c>
    </row>
    <row r="976" spans="1:6" x14ac:dyDescent="0.2">
      <c r="A976" s="15" t="s">
        <v>2395</v>
      </c>
      <c r="B976" s="6">
        <v>16.82</v>
      </c>
      <c r="C976" s="15" t="s">
        <v>2242</v>
      </c>
      <c r="D976" s="15" t="s">
        <v>157</v>
      </c>
      <c r="E976" s="15" t="s">
        <v>2126</v>
      </c>
      <c r="F976" s="15" t="s">
        <v>2396</v>
      </c>
    </row>
    <row r="977" spans="1:6" x14ac:dyDescent="0.2">
      <c r="A977" s="15" t="s">
        <v>2397</v>
      </c>
      <c r="B977" s="6">
        <v>16.821000000000002</v>
      </c>
      <c r="C977" s="15" t="s">
        <v>2175</v>
      </c>
      <c r="D977" s="15" t="s">
        <v>2398</v>
      </c>
      <c r="E977" s="15" t="s">
        <v>2126</v>
      </c>
      <c r="F977" s="15" t="s">
        <v>2399</v>
      </c>
    </row>
    <row r="978" spans="1:6" x14ac:dyDescent="0.2">
      <c r="A978" s="15" t="s">
        <v>2400</v>
      </c>
      <c r="B978" s="6">
        <v>16.821999999999999</v>
      </c>
      <c r="C978" s="15" t="s">
        <v>57</v>
      </c>
      <c r="D978" s="15" t="s">
        <v>2401</v>
      </c>
      <c r="E978" s="15" t="s">
        <v>2126</v>
      </c>
      <c r="F978" s="15" t="s">
        <v>2402</v>
      </c>
    </row>
    <row r="979" spans="1:6" x14ac:dyDescent="0.2">
      <c r="A979" s="15" t="s">
        <v>2403</v>
      </c>
      <c r="B979" s="6">
        <v>16.823</v>
      </c>
      <c r="C979" s="15" t="s">
        <v>2175</v>
      </c>
      <c r="D979" s="15" t="s">
        <v>2404</v>
      </c>
      <c r="E979" s="15" t="s">
        <v>2126</v>
      </c>
      <c r="F979" s="15" t="s">
        <v>2405</v>
      </c>
    </row>
    <row r="980" spans="1:6" x14ac:dyDescent="0.2">
      <c r="A980" s="15" t="s">
        <v>2406</v>
      </c>
      <c r="B980" s="6">
        <v>16.824000000000002</v>
      </c>
      <c r="C980" s="15" t="s">
        <v>57</v>
      </c>
      <c r="D980" s="15" t="s">
        <v>2407</v>
      </c>
      <c r="E980" s="15" t="s">
        <v>2126</v>
      </c>
      <c r="F980" s="15" t="s">
        <v>2408</v>
      </c>
    </row>
    <row r="981" spans="1:6" x14ac:dyDescent="0.2">
      <c r="A981" s="15" t="s">
        <v>2409</v>
      </c>
      <c r="B981" s="6">
        <v>16.824999999999999</v>
      </c>
      <c r="C981" s="15" t="s">
        <v>57</v>
      </c>
      <c r="D981" s="15" t="s">
        <v>2410</v>
      </c>
      <c r="E981" s="15" t="s">
        <v>2126</v>
      </c>
      <c r="F981" s="15" t="s">
        <v>2411</v>
      </c>
    </row>
    <row r="982" spans="1:6" x14ac:dyDescent="0.2">
      <c r="A982" s="15" t="s">
        <v>2412</v>
      </c>
      <c r="B982" s="6">
        <v>16.826000000000001</v>
      </c>
      <c r="C982" s="15" t="s">
        <v>2204</v>
      </c>
      <c r="D982" s="15" t="s">
        <v>2413</v>
      </c>
      <c r="E982" s="15" t="s">
        <v>2126</v>
      </c>
      <c r="F982" s="15" t="s">
        <v>2414</v>
      </c>
    </row>
    <row r="983" spans="1:6" x14ac:dyDescent="0.2">
      <c r="A983" s="15" t="s">
        <v>58</v>
      </c>
      <c r="B983" s="6">
        <v>16.827000000000002</v>
      </c>
      <c r="C983" s="15" t="s">
        <v>57</v>
      </c>
      <c r="D983" s="15" t="s">
        <v>2415</v>
      </c>
      <c r="E983" s="15" t="s">
        <v>2126</v>
      </c>
      <c r="F983" s="15" t="s">
        <v>2416</v>
      </c>
    </row>
    <row r="984" spans="1:6" x14ac:dyDescent="0.2">
      <c r="A984" s="15" t="s">
        <v>2417</v>
      </c>
      <c r="B984" s="6">
        <v>16.827999999999999</v>
      </c>
      <c r="C984" s="15" t="s">
        <v>57</v>
      </c>
      <c r="D984" s="15" t="s">
        <v>2418</v>
      </c>
      <c r="E984" s="15" t="s">
        <v>2126</v>
      </c>
      <c r="F984" s="15" t="s">
        <v>2419</v>
      </c>
    </row>
    <row r="985" spans="1:6" x14ac:dyDescent="0.2">
      <c r="A985" s="15" t="s">
        <v>2420</v>
      </c>
      <c r="B985" s="6">
        <v>16.829000000000001</v>
      </c>
      <c r="C985" s="15" t="s">
        <v>2353</v>
      </c>
      <c r="D985" s="15" t="s">
        <v>2421</v>
      </c>
      <c r="E985" s="15" t="s">
        <v>2126</v>
      </c>
      <c r="F985" s="15" t="s">
        <v>2422</v>
      </c>
    </row>
    <row r="986" spans="1:6" x14ac:dyDescent="0.2">
      <c r="A986" s="15" t="s">
        <v>2423</v>
      </c>
      <c r="B986" s="6">
        <v>16.829999999999998</v>
      </c>
      <c r="C986" s="15" t="s">
        <v>2175</v>
      </c>
      <c r="D986" s="15" t="s">
        <v>226</v>
      </c>
      <c r="E986" s="15" t="s">
        <v>2126</v>
      </c>
      <c r="F986" s="15" t="s">
        <v>2424</v>
      </c>
    </row>
    <row r="987" spans="1:6" x14ac:dyDescent="0.2">
      <c r="A987" s="15" t="s">
        <v>2425</v>
      </c>
      <c r="B987" s="6">
        <v>16.831</v>
      </c>
      <c r="C987" s="15" t="s">
        <v>2175</v>
      </c>
      <c r="D987" s="15" t="s">
        <v>1437</v>
      </c>
      <c r="E987" s="15" t="s">
        <v>2126</v>
      </c>
      <c r="F987" s="15" t="s">
        <v>2426</v>
      </c>
    </row>
    <row r="988" spans="1:6" x14ac:dyDescent="0.2">
      <c r="A988" s="15" t="s">
        <v>2427</v>
      </c>
      <c r="B988" s="6">
        <v>16.832000000000001</v>
      </c>
      <c r="C988" s="15" t="s">
        <v>2175</v>
      </c>
      <c r="D988" s="15" t="s">
        <v>1437</v>
      </c>
      <c r="E988" s="15" t="s">
        <v>2126</v>
      </c>
      <c r="F988" s="15" t="s">
        <v>2428</v>
      </c>
    </row>
    <row r="989" spans="1:6" x14ac:dyDescent="0.2">
      <c r="A989" s="15" t="s">
        <v>2429</v>
      </c>
      <c r="B989" s="6">
        <v>16.832999999999998</v>
      </c>
      <c r="C989" s="15" t="s">
        <v>57</v>
      </c>
      <c r="D989" s="15" t="s">
        <v>2430</v>
      </c>
      <c r="E989" s="15" t="s">
        <v>2126</v>
      </c>
      <c r="F989" s="15" t="s">
        <v>2431</v>
      </c>
    </row>
    <row r="990" spans="1:6" x14ac:dyDescent="0.2">
      <c r="A990" s="15" t="s">
        <v>2432</v>
      </c>
      <c r="B990" s="6">
        <v>16.835000000000001</v>
      </c>
      <c r="C990" s="15" t="s">
        <v>57</v>
      </c>
      <c r="D990" s="15" t="s">
        <v>2433</v>
      </c>
      <c r="E990" s="15" t="s">
        <v>2126</v>
      </c>
      <c r="F990" s="15" t="s">
        <v>2434</v>
      </c>
    </row>
    <row r="991" spans="1:6" x14ac:dyDescent="0.2">
      <c r="A991" s="15" t="s">
        <v>2435</v>
      </c>
      <c r="B991" s="6">
        <v>16.888000000000002</v>
      </c>
      <c r="C991" s="15" t="s">
        <v>2136</v>
      </c>
      <c r="D991" s="15" t="s">
        <v>2436</v>
      </c>
      <c r="E991" s="15" t="s">
        <v>2126</v>
      </c>
      <c r="F991" s="15" t="s">
        <v>2437</v>
      </c>
    </row>
    <row r="992" spans="1:6" x14ac:dyDescent="0.2">
      <c r="A992" s="15" t="s">
        <v>2438</v>
      </c>
      <c r="B992" s="6">
        <v>16.888999999999999</v>
      </c>
      <c r="C992" s="15" t="s">
        <v>2136</v>
      </c>
      <c r="D992" s="15" t="s">
        <v>2418</v>
      </c>
      <c r="E992" s="15" t="s">
        <v>2126</v>
      </c>
      <c r="F992" s="15" t="s">
        <v>2439</v>
      </c>
    </row>
    <row r="993" spans="1:6" x14ac:dyDescent="0.2">
      <c r="A993" s="15" t="s">
        <v>2440</v>
      </c>
      <c r="B993" s="6">
        <v>16.922000000000001</v>
      </c>
      <c r="C993" s="15" t="s">
        <v>2441</v>
      </c>
      <c r="D993" s="15" t="s">
        <v>2442</v>
      </c>
      <c r="E993" s="15" t="s">
        <v>2126</v>
      </c>
      <c r="F993" s="15" t="s">
        <v>2443</v>
      </c>
    </row>
    <row r="994" spans="1:6" x14ac:dyDescent="0.2">
      <c r="A994" s="15" t="s">
        <v>2444</v>
      </c>
      <c r="B994" s="6">
        <v>17.001999999999999</v>
      </c>
      <c r="C994" s="15" t="s">
        <v>2445</v>
      </c>
      <c r="D994" s="15" t="s">
        <v>120</v>
      </c>
      <c r="E994" s="15" t="s">
        <v>2446</v>
      </c>
      <c r="F994" s="15" t="s">
        <v>2447</v>
      </c>
    </row>
    <row r="995" spans="1:6" x14ac:dyDescent="0.2">
      <c r="A995" s="15" t="s">
        <v>2448</v>
      </c>
      <c r="B995" s="6">
        <v>17.003</v>
      </c>
      <c r="C995" s="15" t="s">
        <v>2445</v>
      </c>
      <c r="D995" s="15" t="s">
        <v>120</v>
      </c>
      <c r="E995" s="15" t="s">
        <v>2446</v>
      </c>
      <c r="F995" s="15" t="s">
        <v>2449</v>
      </c>
    </row>
    <row r="996" spans="1:6" x14ac:dyDescent="0.2">
      <c r="A996" s="15" t="s">
        <v>2450</v>
      </c>
      <c r="B996" s="6">
        <v>17.004000000000001</v>
      </c>
      <c r="C996" s="15" t="s">
        <v>2445</v>
      </c>
      <c r="D996" s="15" t="s">
        <v>120</v>
      </c>
      <c r="E996" s="15" t="s">
        <v>2446</v>
      </c>
      <c r="F996" s="15" t="s">
        <v>2451</v>
      </c>
    </row>
    <row r="997" spans="1:6" x14ac:dyDescent="0.2">
      <c r="A997" s="15" t="s">
        <v>2452</v>
      </c>
      <c r="B997" s="6">
        <v>17.004999999999999</v>
      </c>
      <c r="C997" s="15" t="s">
        <v>2445</v>
      </c>
      <c r="D997" s="15" t="s">
        <v>120</v>
      </c>
      <c r="E997" s="15" t="s">
        <v>2446</v>
      </c>
      <c r="F997" s="15" t="s">
        <v>2453</v>
      </c>
    </row>
    <row r="998" spans="1:6" x14ac:dyDescent="0.2">
      <c r="A998" s="15" t="s">
        <v>2454</v>
      </c>
      <c r="B998" s="6">
        <v>17.149999999999999</v>
      </c>
      <c r="C998" s="15" t="s">
        <v>2455</v>
      </c>
      <c r="D998" s="15" t="s">
        <v>482</v>
      </c>
      <c r="E998" s="15" t="s">
        <v>2446</v>
      </c>
      <c r="F998" s="15" t="s">
        <v>2456</v>
      </c>
    </row>
    <row r="999" spans="1:6" x14ac:dyDescent="0.2">
      <c r="A999" s="15" t="s">
        <v>2457</v>
      </c>
      <c r="B999" s="6">
        <v>17.201000000000001</v>
      </c>
      <c r="C999" s="15" t="s">
        <v>2458</v>
      </c>
      <c r="D999" s="15" t="s">
        <v>103</v>
      </c>
      <c r="E999" s="15" t="s">
        <v>2446</v>
      </c>
      <c r="F999" s="15" t="s">
        <v>2459</v>
      </c>
    </row>
    <row r="1000" spans="1:6" x14ac:dyDescent="0.2">
      <c r="A1000" s="15" t="s">
        <v>2460</v>
      </c>
      <c r="B1000" s="6">
        <v>17.207000000000001</v>
      </c>
      <c r="C1000" s="15" t="s">
        <v>2458</v>
      </c>
      <c r="D1000" s="15" t="s">
        <v>103</v>
      </c>
      <c r="E1000" s="15" t="s">
        <v>2446</v>
      </c>
      <c r="F1000" s="15" t="s">
        <v>2461</v>
      </c>
    </row>
    <row r="1001" spans="1:6" x14ac:dyDescent="0.2">
      <c r="A1001" s="15" t="s">
        <v>2462</v>
      </c>
      <c r="B1001" s="6">
        <v>17.225000000000001</v>
      </c>
      <c r="C1001" s="15" t="s">
        <v>2458</v>
      </c>
      <c r="D1001" s="15" t="s">
        <v>103</v>
      </c>
      <c r="E1001" s="15" t="s">
        <v>2446</v>
      </c>
      <c r="F1001" s="15" t="s">
        <v>2463</v>
      </c>
    </row>
    <row r="1002" spans="1:6" x14ac:dyDescent="0.2">
      <c r="A1002" s="15" t="s">
        <v>2464</v>
      </c>
      <c r="B1002" s="6">
        <v>17.234999999999999</v>
      </c>
      <c r="C1002" s="15" t="s">
        <v>2458</v>
      </c>
      <c r="D1002" s="15" t="s">
        <v>851</v>
      </c>
      <c r="E1002" s="15" t="s">
        <v>2446</v>
      </c>
      <c r="F1002" s="15" t="s">
        <v>2465</v>
      </c>
    </row>
    <row r="1003" spans="1:6" x14ac:dyDescent="0.2">
      <c r="A1003" s="15" t="s">
        <v>559</v>
      </c>
      <c r="B1003" s="6">
        <v>17.245000000000001</v>
      </c>
      <c r="C1003" s="15" t="s">
        <v>2458</v>
      </c>
      <c r="D1003" s="15" t="s">
        <v>236</v>
      </c>
      <c r="E1003" s="15" t="s">
        <v>2446</v>
      </c>
      <c r="F1003" s="15" t="s">
        <v>2466</v>
      </c>
    </row>
    <row r="1004" spans="1:6" x14ac:dyDescent="0.2">
      <c r="A1004" s="15" t="s">
        <v>2467</v>
      </c>
      <c r="B1004" s="6">
        <v>17.257999999999999</v>
      </c>
      <c r="C1004" s="15" t="s">
        <v>2458</v>
      </c>
      <c r="D1004" s="15" t="s">
        <v>277</v>
      </c>
      <c r="E1004" s="15" t="s">
        <v>2446</v>
      </c>
      <c r="F1004" s="15" t="s">
        <v>2468</v>
      </c>
    </row>
    <row r="1005" spans="1:6" x14ac:dyDescent="0.2">
      <c r="A1005" s="15" t="s">
        <v>2469</v>
      </c>
      <c r="B1005" s="6">
        <v>17.259</v>
      </c>
      <c r="C1005" s="15" t="s">
        <v>2458</v>
      </c>
      <c r="D1005" s="15" t="s">
        <v>277</v>
      </c>
      <c r="E1005" s="15" t="s">
        <v>2446</v>
      </c>
      <c r="F1005" s="15" t="s">
        <v>2470</v>
      </c>
    </row>
    <row r="1006" spans="1:6" x14ac:dyDescent="0.2">
      <c r="A1006" s="15" t="s">
        <v>2471</v>
      </c>
      <c r="B1006" s="6">
        <v>17.260000000000002</v>
      </c>
      <c r="C1006" s="15" t="s">
        <v>2458</v>
      </c>
      <c r="D1006" s="15" t="s">
        <v>277</v>
      </c>
      <c r="E1006" s="15" t="s">
        <v>2446</v>
      </c>
      <c r="F1006" s="15" t="s">
        <v>2472</v>
      </c>
    </row>
    <row r="1007" spans="1:6" x14ac:dyDescent="0.2">
      <c r="A1007" s="15" t="s">
        <v>2473</v>
      </c>
      <c r="B1007" s="6">
        <v>17.260999999999999</v>
      </c>
      <c r="C1007" s="15" t="s">
        <v>2458</v>
      </c>
      <c r="D1007" s="15" t="s">
        <v>277</v>
      </c>
      <c r="E1007" s="15" t="s">
        <v>2446</v>
      </c>
      <c r="F1007" s="15" t="s">
        <v>2474</v>
      </c>
    </row>
    <row r="1008" spans="1:6" x14ac:dyDescent="0.2">
      <c r="A1008" s="15" t="s">
        <v>2475</v>
      </c>
      <c r="B1008" s="6">
        <v>17.263999999999999</v>
      </c>
      <c r="C1008" s="15" t="s">
        <v>2458</v>
      </c>
      <c r="D1008" s="15" t="s">
        <v>548</v>
      </c>
      <c r="E1008" s="15" t="s">
        <v>2446</v>
      </c>
      <c r="F1008" s="15" t="s">
        <v>2476</v>
      </c>
    </row>
    <row r="1009" spans="1:6" x14ac:dyDescent="0.2">
      <c r="A1009" s="15" t="s">
        <v>2477</v>
      </c>
      <c r="B1009" s="6">
        <v>17.265000000000001</v>
      </c>
      <c r="C1009" s="15" t="s">
        <v>2458</v>
      </c>
      <c r="D1009" s="15" t="s">
        <v>548</v>
      </c>
      <c r="E1009" s="15" t="s">
        <v>2446</v>
      </c>
      <c r="F1009" s="15" t="s">
        <v>2478</v>
      </c>
    </row>
    <row r="1010" spans="1:6" x14ac:dyDescent="0.2">
      <c r="A1010" s="15" t="s">
        <v>2479</v>
      </c>
      <c r="B1010" s="6">
        <v>17.266999999999999</v>
      </c>
      <c r="C1010" s="15" t="s">
        <v>2458</v>
      </c>
      <c r="D1010" s="15" t="s">
        <v>136</v>
      </c>
      <c r="E1010" s="15" t="s">
        <v>2446</v>
      </c>
      <c r="F1010" s="15" t="s">
        <v>2480</v>
      </c>
    </row>
    <row r="1011" spans="1:6" x14ac:dyDescent="0.2">
      <c r="A1011" s="15" t="s">
        <v>2481</v>
      </c>
      <c r="B1011" s="6">
        <v>17.268000000000001</v>
      </c>
      <c r="C1011" s="15" t="s">
        <v>2458</v>
      </c>
      <c r="D1011" s="15" t="s">
        <v>214</v>
      </c>
      <c r="E1011" s="15" t="s">
        <v>2446</v>
      </c>
      <c r="F1011" s="15" t="s">
        <v>2482</v>
      </c>
    </row>
    <row r="1012" spans="1:6" x14ac:dyDescent="0.2">
      <c r="A1012" s="15" t="s">
        <v>2483</v>
      </c>
      <c r="B1012" s="6">
        <v>17.27</v>
      </c>
      <c r="C1012" s="15" t="s">
        <v>2458</v>
      </c>
      <c r="D1012" s="15" t="s">
        <v>214</v>
      </c>
      <c r="E1012" s="15" t="s">
        <v>2446</v>
      </c>
      <c r="F1012" s="15" t="s">
        <v>2484</v>
      </c>
    </row>
    <row r="1013" spans="1:6" x14ac:dyDescent="0.2">
      <c r="A1013" s="15" t="s">
        <v>2485</v>
      </c>
      <c r="B1013" s="6">
        <v>17.271000000000001</v>
      </c>
      <c r="C1013" s="15" t="s">
        <v>2458</v>
      </c>
      <c r="D1013" s="15" t="s">
        <v>214</v>
      </c>
      <c r="E1013" s="15" t="s">
        <v>2446</v>
      </c>
      <c r="F1013" s="15" t="s">
        <v>2486</v>
      </c>
    </row>
    <row r="1014" spans="1:6" x14ac:dyDescent="0.2">
      <c r="A1014" s="15" t="s">
        <v>2487</v>
      </c>
      <c r="B1014" s="6">
        <v>17.271999999999998</v>
      </c>
      <c r="C1014" s="15" t="s">
        <v>2458</v>
      </c>
      <c r="D1014" s="15" t="s">
        <v>214</v>
      </c>
      <c r="E1014" s="15" t="s">
        <v>2446</v>
      </c>
      <c r="F1014" s="15" t="s">
        <v>2488</v>
      </c>
    </row>
    <row r="1015" spans="1:6" x14ac:dyDescent="0.2">
      <c r="A1015" s="15" t="s">
        <v>2489</v>
      </c>
      <c r="B1015" s="6">
        <v>17.273</v>
      </c>
      <c r="C1015" s="15" t="s">
        <v>2458</v>
      </c>
      <c r="D1015" s="15" t="s">
        <v>214</v>
      </c>
      <c r="E1015" s="15" t="s">
        <v>2446</v>
      </c>
      <c r="F1015" s="15" t="s">
        <v>2490</v>
      </c>
    </row>
    <row r="1016" spans="1:6" x14ac:dyDescent="0.2">
      <c r="A1016" s="15" t="s">
        <v>2491</v>
      </c>
      <c r="B1016" s="6">
        <v>17.274000000000001</v>
      </c>
      <c r="C1016" s="15" t="s">
        <v>2458</v>
      </c>
      <c r="D1016" s="15" t="s">
        <v>403</v>
      </c>
      <c r="E1016" s="15" t="s">
        <v>2446</v>
      </c>
      <c r="F1016" s="15" t="s">
        <v>2492</v>
      </c>
    </row>
    <row r="1017" spans="1:6" x14ac:dyDescent="0.2">
      <c r="A1017" s="15" t="s">
        <v>2493</v>
      </c>
      <c r="B1017" s="6">
        <v>17.274999999999999</v>
      </c>
      <c r="C1017" s="15" t="s">
        <v>2458</v>
      </c>
      <c r="D1017" s="15" t="s">
        <v>2354</v>
      </c>
      <c r="E1017" s="15" t="s">
        <v>2446</v>
      </c>
      <c r="F1017" s="15" t="s">
        <v>2494</v>
      </c>
    </row>
    <row r="1018" spans="1:6" x14ac:dyDescent="0.2">
      <c r="A1018" s="15" t="s">
        <v>2495</v>
      </c>
      <c r="B1018" s="6">
        <v>17.276</v>
      </c>
      <c r="C1018" s="15" t="s">
        <v>2458</v>
      </c>
      <c r="D1018" s="15" t="s">
        <v>2354</v>
      </c>
      <c r="E1018" s="15" t="s">
        <v>2446</v>
      </c>
      <c r="F1018" s="15" t="s">
        <v>2496</v>
      </c>
    </row>
    <row r="1019" spans="1:6" x14ac:dyDescent="0.2">
      <c r="A1019" s="15" t="s">
        <v>2497</v>
      </c>
      <c r="B1019" s="6">
        <v>17.277000000000001</v>
      </c>
      <c r="C1019" s="15" t="s">
        <v>2458</v>
      </c>
      <c r="D1019" s="15" t="s">
        <v>1680</v>
      </c>
      <c r="E1019" s="15" t="s">
        <v>2446</v>
      </c>
      <c r="F1019" s="15" t="s">
        <v>2498</v>
      </c>
    </row>
    <row r="1020" spans="1:6" x14ac:dyDescent="0.2">
      <c r="A1020" s="15" t="s">
        <v>2499</v>
      </c>
      <c r="B1020" s="6">
        <v>17.277999999999999</v>
      </c>
      <c r="C1020" s="15" t="s">
        <v>2458</v>
      </c>
      <c r="D1020" s="15" t="s">
        <v>1680</v>
      </c>
      <c r="E1020" s="15" t="s">
        <v>2446</v>
      </c>
      <c r="F1020" s="15" t="s">
        <v>2500</v>
      </c>
    </row>
    <row r="1021" spans="1:6" x14ac:dyDescent="0.2">
      <c r="A1021" s="15" t="s">
        <v>2501</v>
      </c>
      <c r="B1021" s="6">
        <v>17.28</v>
      </c>
      <c r="C1021" s="15" t="s">
        <v>2458</v>
      </c>
      <c r="D1021" s="15" t="s">
        <v>2502</v>
      </c>
      <c r="E1021" s="15" t="s">
        <v>2446</v>
      </c>
      <c r="F1021" s="15" t="s">
        <v>2503</v>
      </c>
    </row>
    <row r="1022" spans="1:6" x14ac:dyDescent="0.2">
      <c r="A1022" s="15" t="s">
        <v>2504</v>
      </c>
      <c r="B1022" s="6">
        <v>17.280999999999999</v>
      </c>
      <c r="C1022" s="15" t="s">
        <v>2458</v>
      </c>
      <c r="D1022" s="15" t="s">
        <v>2502</v>
      </c>
      <c r="E1022" s="15" t="s">
        <v>2446</v>
      </c>
      <c r="F1022" s="15" t="s">
        <v>2505</v>
      </c>
    </row>
    <row r="1023" spans="1:6" x14ac:dyDescent="0.2">
      <c r="A1023" s="15" t="s">
        <v>2506</v>
      </c>
      <c r="B1023" s="6">
        <v>17.282</v>
      </c>
      <c r="C1023" s="15" t="s">
        <v>2458</v>
      </c>
      <c r="D1023" s="15" t="s">
        <v>1816</v>
      </c>
      <c r="E1023" s="15" t="s">
        <v>2446</v>
      </c>
      <c r="F1023" s="15" t="s">
        <v>2507</v>
      </c>
    </row>
    <row r="1024" spans="1:6" x14ac:dyDescent="0.2">
      <c r="A1024" s="15" t="s">
        <v>2508</v>
      </c>
      <c r="B1024" s="6">
        <v>17.283000000000001</v>
      </c>
      <c r="C1024" s="15" t="s">
        <v>2458</v>
      </c>
      <c r="D1024" s="15" t="s">
        <v>340</v>
      </c>
      <c r="E1024" s="15" t="s">
        <v>2446</v>
      </c>
      <c r="F1024" s="15" t="s">
        <v>2509</v>
      </c>
    </row>
    <row r="1025" spans="1:6" x14ac:dyDescent="0.2">
      <c r="A1025" s="15" t="s">
        <v>2510</v>
      </c>
      <c r="B1025" s="6">
        <v>17.283999999999999</v>
      </c>
      <c r="C1025" s="15" t="s">
        <v>2458</v>
      </c>
      <c r="D1025" s="15" t="s">
        <v>1082</v>
      </c>
      <c r="E1025" s="15" t="s">
        <v>2446</v>
      </c>
      <c r="F1025" s="15" t="s">
        <v>2511</v>
      </c>
    </row>
    <row r="1026" spans="1:6" x14ac:dyDescent="0.2">
      <c r="A1026" s="15" t="s">
        <v>2512</v>
      </c>
      <c r="B1026" s="6">
        <v>17.285</v>
      </c>
      <c r="C1026" s="15" t="s">
        <v>2458</v>
      </c>
      <c r="D1026" s="15" t="s">
        <v>2513</v>
      </c>
      <c r="E1026" s="15" t="s">
        <v>2446</v>
      </c>
      <c r="F1026" s="15" t="s">
        <v>2514</v>
      </c>
    </row>
    <row r="1027" spans="1:6" x14ac:dyDescent="0.2">
      <c r="A1027" s="15" t="s">
        <v>2515</v>
      </c>
      <c r="B1027" s="6">
        <v>17.300999999999998</v>
      </c>
      <c r="C1027" s="15" t="s">
        <v>2516</v>
      </c>
      <c r="D1027" s="15" t="s">
        <v>120</v>
      </c>
      <c r="E1027" s="15" t="s">
        <v>2446</v>
      </c>
      <c r="F1027" s="15" t="s">
        <v>2517</v>
      </c>
    </row>
    <row r="1028" spans="1:6" x14ac:dyDescent="0.2">
      <c r="A1028" s="15" t="s">
        <v>2518</v>
      </c>
      <c r="B1028" s="6">
        <v>17.302</v>
      </c>
      <c r="C1028" s="15" t="s">
        <v>2519</v>
      </c>
      <c r="D1028" s="15" t="s">
        <v>120</v>
      </c>
      <c r="E1028" s="15" t="s">
        <v>2446</v>
      </c>
      <c r="F1028" s="15" t="s">
        <v>2520</v>
      </c>
    </row>
    <row r="1029" spans="1:6" x14ac:dyDescent="0.2">
      <c r="A1029" s="15" t="s">
        <v>2521</v>
      </c>
      <c r="B1029" s="6">
        <v>17.303000000000001</v>
      </c>
      <c r="C1029" s="15" t="s">
        <v>2522</v>
      </c>
      <c r="D1029" s="15" t="s">
        <v>379</v>
      </c>
      <c r="E1029" s="15" t="s">
        <v>2446</v>
      </c>
      <c r="F1029" s="15" t="s">
        <v>2523</v>
      </c>
    </row>
    <row r="1030" spans="1:6" x14ac:dyDescent="0.2">
      <c r="A1030" s="15" t="s">
        <v>2524</v>
      </c>
      <c r="B1030" s="6">
        <v>17.306000000000001</v>
      </c>
      <c r="C1030" s="15" t="s">
        <v>2522</v>
      </c>
      <c r="D1030" s="15" t="s">
        <v>123</v>
      </c>
      <c r="E1030" s="15" t="s">
        <v>2446</v>
      </c>
      <c r="F1030" s="15" t="s">
        <v>2525</v>
      </c>
    </row>
    <row r="1031" spans="1:6" x14ac:dyDescent="0.2">
      <c r="A1031" s="15" t="s">
        <v>2526</v>
      </c>
      <c r="B1031" s="6">
        <v>17.306999999999999</v>
      </c>
      <c r="C1031" s="15" t="s">
        <v>2519</v>
      </c>
      <c r="D1031" s="15" t="s">
        <v>136</v>
      </c>
      <c r="E1031" s="15" t="s">
        <v>2446</v>
      </c>
      <c r="F1031" s="15" t="s">
        <v>2527</v>
      </c>
    </row>
    <row r="1032" spans="1:6" x14ac:dyDescent="0.2">
      <c r="A1032" s="15" t="s">
        <v>2528</v>
      </c>
      <c r="B1032" s="6">
        <v>17.308</v>
      </c>
      <c r="C1032" s="15" t="s">
        <v>2522</v>
      </c>
      <c r="D1032" s="15" t="s">
        <v>108</v>
      </c>
      <c r="E1032" s="15" t="s">
        <v>2446</v>
      </c>
      <c r="F1032" s="15" t="s">
        <v>2529</v>
      </c>
    </row>
    <row r="1033" spans="1:6" x14ac:dyDescent="0.2">
      <c r="A1033" s="15" t="s">
        <v>2530</v>
      </c>
      <c r="B1033" s="6">
        <v>17.309000000000001</v>
      </c>
      <c r="C1033" s="15" t="s">
        <v>2531</v>
      </c>
      <c r="D1033" s="15" t="s">
        <v>271</v>
      </c>
      <c r="E1033" s="15" t="s">
        <v>2446</v>
      </c>
      <c r="F1033" s="15" t="s">
        <v>2532</v>
      </c>
    </row>
    <row r="1034" spans="1:6" x14ac:dyDescent="0.2">
      <c r="A1034" s="15" t="s">
        <v>2533</v>
      </c>
      <c r="B1034" s="6">
        <v>17.309999999999999</v>
      </c>
      <c r="C1034" s="15" t="s">
        <v>2519</v>
      </c>
      <c r="D1034" s="15" t="s">
        <v>214</v>
      </c>
      <c r="E1034" s="15" t="s">
        <v>2446</v>
      </c>
      <c r="F1034" s="15" t="s">
        <v>2534</v>
      </c>
    </row>
    <row r="1035" spans="1:6" x14ac:dyDescent="0.2">
      <c r="A1035" s="15" t="s">
        <v>2535</v>
      </c>
      <c r="B1035" s="6">
        <v>17.401</v>
      </c>
      <c r="C1035" s="15" t="s">
        <v>2536</v>
      </c>
      <c r="D1035" s="15" t="s">
        <v>2537</v>
      </c>
      <c r="E1035" s="15" t="s">
        <v>2446</v>
      </c>
      <c r="F1035" s="15" t="s">
        <v>2538</v>
      </c>
    </row>
    <row r="1036" spans="1:6" x14ac:dyDescent="0.2">
      <c r="A1036" s="15" t="s">
        <v>2539</v>
      </c>
      <c r="B1036" s="6">
        <v>17.501999999999999</v>
      </c>
      <c r="C1036" s="15" t="s">
        <v>2540</v>
      </c>
      <c r="D1036" s="15" t="s">
        <v>211</v>
      </c>
      <c r="E1036" s="15" t="s">
        <v>2446</v>
      </c>
      <c r="F1036" s="15" t="s">
        <v>2541</v>
      </c>
    </row>
    <row r="1037" spans="1:6" x14ac:dyDescent="0.2">
      <c r="A1037" s="15" t="s">
        <v>2542</v>
      </c>
      <c r="B1037" s="6">
        <v>17.503</v>
      </c>
      <c r="C1037" s="15" t="s">
        <v>2540</v>
      </c>
      <c r="D1037" s="15" t="s">
        <v>259</v>
      </c>
      <c r="E1037" s="15" t="s">
        <v>2446</v>
      </c>
      <c r="F1037" s="15" t="s">
        <v>2543</v>
      </c>
    </row>
    <row r="1038" spans="1:6" x14ac:dyDescent="0.2">
      <c r="A1038" s="15" t="s">
        <v>2544</v>
      </c>
      <c r="B1038" s="6">
        <v>17.504000000000001</v>
      </c>
      <c r="C1038" s="15" t="s">
        <v>2540</v>
      </c>
      <c r="D1038" s="15" t="s">
        <v>839</v>
      </c>
      <c r="E1038" s="15" t="s">
        <v>2446</v>
      </c>
      <c r="F1038" s="15" t="s">
        <v>2545</v>
      </c>
    </row>
    <row r="1039" spans="1:6" x14ac:dyDescent="0.2">
      <c r="A1039" s="15" t="s">
        <v>2546</v>
      </c>
      <c r="B1039" s="6">
        <v>17.504999999999999</v>
      </c>
      <c r="C1039" s="15" t="s">
        <v>2540</v>
      </c>
      <c r="D1039" s="15" t="s">
        <v>555</v>
      </c>
      <c r="E1039" s="15" t="s">
        <v>2446</v>
      </c>
      <c r="F1039" s="15" t="s">
        <v>2547</v>
      </c>
    </row>
    <row r="1040" spans="1:6" x14ac:dyDescent="0.2">
      <c r="A1040" s="15" t="s">
        <v>2548</v>
      </c>
      <c r="B1040" s="6">
        <v>17.506</v>
      </c>
      <c r="C1040" s="15" t="s">
        <v>2540</v>
      </c>
      <c r="D1040" s="15" t="s">
        <v>2549</v>
      </c>
      <c r="E1040" s="15" t="s">
        <v>2446</v>
      </c>
      <c r="F1040" s="15" t="s">
        <v>2550</v>
      </c>
    </row>
    <row r="1041" spans="1:6" x14ac:dyDescent="0.2">
      <c r="A1041" s="15" t="s">
        <v>2551</v>
      </c>
      <c r="B1041" s="6">
        <v>17.600000000000001</v>
      </c>
      <c r="C1041" s="15" t="s">
        <v>2552</v>
      </c>
      <c r="D1041" s="15" t="s">
        <v>389</v>
      </c>
      <c r="E1041" s="15" t="s">
        <v>2446</v>
      </c>
      <c r="F1041" s="15" t="s">
        <v>2553</v>
      </c>
    </row>
    <row r="1042" spans="1:6" x14ac:dyDescent="0.2">
      <c r="A1042" s="15" t="s">
        <v>2554</v>
      </c>
      <c r="B1042" s="6">
        <v>17.600999999999999</v>
      </c>
      <c r="C1042" s="15" t="s">
        <v>2552</v>
      </c>
      <c r="D1042" s="15" t="s">
        <v>389</v>
      </c>
      <c r="E1042" s="15" t="s">
        <v>2446</v>
      </c>
      <c r="F1042" s="15" t="s">
        <v>2555</v>
      </c>
    </row>
    <row r="1043" spans="1:6" x14ac:dyDescent="0.2">
      <c r="A1043" s="15" t="s">
        <v>2556</v>
      </c>
      <c r="B1043" s="6">
        <v>17.602</v>
      </c>
      <c r="C1043" s="15" t="s">
        <v>2552</v>
      </c>
      <c r="D1043" s="15" t="s">
        <v>389</v>
      </c>
      <c r="E1043" s="15" t="s">
        <v>2446</v>
      </c>
      <c r="F1043" s="15" t="s">
        <v>2557</v>
      </c>
    </row>
    <row r="1044" spans="1:6" x14ac:dyDescent="0.2">
      <c r="A1044" s="15" t="s">
        <v>2558</v>
      </c>
      <c r="B1044" s="6">
        <v>17.603000000000002</v>
      </c>
      <c r="C1044" s="15" t="s">
        <v>2552</v>
      </c>
      <c r="D1044" s="15" t="s">
        <v>403</v>
      </c>
      <c r="E1044" s="15" t="s">
        <v>2446</v>
      </c>
      <c r="F1044" s="15" t="s">
        <v>2559</v>
      </c>
    </row>
    <row r="1045" spans="1:6" x14ac:dyDescent="0.2">
      <c r="A1045" s="15" t="s">
        <v>2560</v>
      </c>
      <c r="B1045" s="6">
        <v>17.603999999999999</v>
      </c>
      <c r="C1045" s="15" t="s">
        <v>2552</v>
      </c>
      <c r="D1045" s="15" t="s">
        <v>949</v>
      </c>
      <c r="E1045" s="15" t="s">
        <v>2446</v>
      </c>
      <c r="F1045" s="15" t="s">
        <v>2561</v>
      </c>
    </row>
    <row r="1046" spans="1:6" x14ac:dyDescent="0.2">
      <c r="A1046" s="15" t="s">
        <v>2562</v>
      </c>
      <c r="B1046" s="6">
        <v>17.7</v>
      </c>
      <c r="C1046" s="15" t="s">
        <v>2563</v>
      </c>
      <c r="D1046" s="15" t="s">
        <v>389</v>
      </c>
      <c r="E1046" s="15" t="s">
        <v>2446</v>
      </c>
      <c r="F1046" s="15" t="s">
        <v>2564</v>
      </c>
    </row>
    <row r="1047" spans="1:6" x14ac:dyDescent="0.2">
      <c r="A1047" s="15" t="s">
        <v>2565</v>
      </c>
      <c r="B1047" s="6">
        <v>17.72</v>
      </c>
      <c r="C1047" s="15" t="s">
        <v>2566</v>
      </c>
      <c r="D1047" s="15" t="s">
        <v>548</v>
      </c>
      <c r="E1047" s="15" t="s">
        <v>2446</v>
      </c>
      <c r="F1047" s="15" t="s">
        <v>2567</v>
      </c>
    </row>
    <row r="1048" spans="1:6" x14ac:dyDescent="0.2">
      <c r="A1048" s="15" t="s">
        <v>2568</v>
      </c>
      <c r="B1048" s="6">
        <v>17.800999999999998</v>
      </c>
      <c r="C1048" s="15" t="s">
        <v>2569</v>
      </c>
      <c r="D1048" s="15" t="s">
        <v>202</v>
      </c>
      <c r="E1048" s="15" t="s">
        <v>2446</v>
      </c>
      <c r="F1048" s="15" t="s">
        <v>2570</v>
      </c>
    </row>
    <row r="1049" spans="1:6" x14ac:dyDescent="0.2">
      <c r="A1049" s="15" t="s">
        <v>2571</v>
      </c>
      <c r="B1049" s="6">
        <v>17.802</v>
      </c>
      <c r="C1049" s="15" t="s">
        <v>2569</v>
      </c>
      <c r="D1049" s="15" t="s">
        <v>482</v>
      </c>
      <c r="E1049" s="15" t="s">
        <v>2446</v>
      </c>
      <c r="F1049" s="15" t="s">
        <v>2572</v>
      </c>
    </row>
    <row r="1050" spans="1:6" x14ac:dyDescent="0.2">
      <c r="A1050" s="15" t="s">
        <v>2573</v>
      </c>
      <c r="B1050" s="6">
        <v>17.803000000000001</v>
      </c>
      <c r="C1050" s="15" t="s">
        <v>2569</v>
      </c>
      <c r="D1050" s="15" t="s">
        <v>482</v>
      </c>
      <c r="E1050" s="15" t="s">
        <v>2446</v>
      </c>
      <c r="F1050" s="15" t="s">
        <v>2574</v>
      </c>
    </row>
    <row r="1051" spans="1:6" x14ac:dyDescent="0.2">
      <c r="A1051" s="15" t="s">
        <v>2575</v>
      </c>
      <c r="B1051" s="6">
        <v>17.803999999999998</v>
      </c>
      <c r="C1051" s="15" t="s">
        <v>2569</v>
      </c>
      <c r="D1051" s="15" t="s">
        <v>482</v>
      </c>
      <c r="E1051" s="15" t="s">
        <v>2446</v>
      </c>
      <c r="F1051" s="15" t="s">
        <v>2576</v>
      </c>
    </row>
    <row r="1052" spans="1:6" x14ac:dyDescent="0.2">
      <c r="A1052" s="15" t="s">
        <v>2577</v>
      </c>
      <c r="B1052" s="6">
        <v>17.805</v>
      </c>
      <c r="C1052" s="15" t="s">
        <v>2569</v>
      </c>
      <c r="D1052" s="15" t="s">
        <v>211</v>
      </c>
      <c r="E1052" s="15" t="s">
        <v>2446</v>
      </c>
      <c r="F1052" s="15" t="s">
        <v>2578</v>
      </c>
    </row>
    <row r="1053" spans="1:6" x14ac:dyDescent="0.2">
      <c r="A1053" s="15" t="s">
        <v>2579</v>
      </c>
      <c r="B1053" s="6">
        <v>17.806000000000001</v>
      </c>
      <c r="C1053" s="15" t="s">
        <v>2569</v>
      </c>
      <c r="D1053" s="15" t="s">
        <v>274</v>
      </c>
      <c r="E1053" s="15" t="s">
        <v>2446</v>
      </c>
      <c r="F1053" s="15" t="s">
        <v>2580</v>
      </c>
    </row>
    <row r="1054" spans="1:6" x14ac:dyDescent="0.2">
      <c r="A1054" s="15" t="s">
        <v>2581</v>
      </c>
      <c r="B1054" s="6">
        <v>17.806999999999999</v>
      </c>
      <c r="C1054" s="15" t="s">
        <v>2569</v>
      </c>
      <c r="D1054" s="15" t="s">
        <v>136</v>
      </c>
      <c r="E1054" s="15" t="s">
        <v>2446</v>
      </c>
      <c r="F1054" s="15" t="s">
        <v>2582</v>
      </c>
    </row>
    <row r="1055" spans="1:6" x14ac:dyDescent="0.2">
      <c r="A1055" s="15" t="s">
        <v>2583</v>
      </c>
      <c r="B1055" s="6">
        <v>19.009</v>
      </c>
      <c r="C1055" s="15" t="s">
        <v>63</v>
      </c>
      <c r="D1055" s="15" t="s">
        <v>2584</v>
      </c>
      <c r="E1055" s="15" t="s">
        <v>2585</v>
      </c>
      <c r="F1055" s="15" t="s">
        <v>2586</v>
      </c>
    </row>
    <row r="1056" spans="1:6" x14ac:dyDescent="0.2">
      <c r="A1056" s="15" t="s">
        <v>2587</v>
      </c>
      <c r="B1056" s="6">
        <v>19.010000000000002</v>
      </c>
      <c r="C1056" s="15" t="s">
        <v>63</v>
      </c>
      <c r="D1056" s="15" t="s">
        <v>2584</v>
      </c>
      <c r="E1056" s="15" t="s">
        <v>2585</v>
      </c>
      <c r="F1056" s="15" t="s">
        <v>2588</v>
      </c>
    </row>
    <row r="1057" spans="1:6" x14ac:dyDescent="0.2">
      <c r="A1057" s="15" t="s">
        <v>2589</v>
      </c>
      <c r="B1057" s="6">
        <v>19.010999999999999</v>
      </c>
      <c r="C1057" s="15" t="s">
        <v>63</v>
      </c>
      <c r="D1057" s="15" t="s">
        <v>2584</v>
      </c>
      <c r="E1057" s="15" t="s">
        <v>2585</v>
      </c>
      <c r="F1057" s="15" t="s">
        <v>2590</v>
      </c>
    </row>
    <row r="1058" spans="1:6" x14ac:dyDescent="0.2">
      <c r="A1058" s="15" t="s">
        <v>2591</v>
      </c>
      <c r="B1058" s="6">
        <v>19.012</v>
      </c>
      <c r="C1058" s="15" t="s">
        <v>63</v>
      </c>
      <c r="D1058" s="15" t="s">
        <v>2584</v>
      </c>
      <c r="E1058" s="15" t="s">
        <v>2585</v>
      </c>
      <c r="F1058" s="15" t="s">
        <v>2592</v>
      </c>
    </row>
    <row r="1059" spans="1:6" x14ac:dyDescent="0.2">
      <c r="A1059" s="15" t="s">
        <v>2593</v>
      </c>
      <c r="B1059" s="6">
        <v>19.013000000000002</v>
      </c>
      <c r="C1059" s="15" t="s">
        <v>2594</v>
      </c>
      <c r="D1059" s="15" t="s">
        <v>2595</v>
      </c>
      <c r="E1059" s="15" t="s">
        <v>2585</v>
      </c>
      <c r="F1059" s="15" t="s">
        <v>2596</v>
      </c>
    </row>
    <row r="1060" spans="1:6" x14ac:dyDescent="0.2">
      <c r="A1060" s="15" t="s">
        <v>2597</v>
      </c>
      <c r="B1060" s="6">
        <v>19.015000000000001</v>
      </c>
      <c r="C1060" s="15" t="s">
        <v>63</v>
      </c>
      <c r="D1060" s="15" t="s">
        <v>2595</v>
      </c>
      <c r="E1060" s="15" t="s">
        <v>2585</v>
      </c>
      <c r="F1060" s="15" t="s">
        <v>2598</v>
      </c>
    </row>
    <row r="1061" spans="1:6" x14ac:dyDescent="0.2">
      <c r="A1061" s="15" t="s">
        <v>2599</v>
      </c>
      <c r="B1061" s="6">
        <v>19.015999999999998</v>
      </c>
      <c r="C1061" s="15" t="s">
        <v>2600</v>
      </c>
      <c r="D1061" s="15" t="s">
        <v>2601</v>
      </c>
      <c r="E1061" s="15" t="s">
        <v>2585</v>
      </c>
      <c r="F1061" s="15" t="s">
        <v>2602</v>
      </c>
    </row>
    <row r="1062" spans="1:6" x14ac:dyDescent="0.2">
      <c r="A1062" s="15" t="s">
        <v>2603</v>
      </c>
      <c r="B1062" s="6">
        <v>19.016999999999999</v>
      </c>
      <c r="C1062" s="15" t="s">
        <v>2604</v>
      </c>
      <c r="D1062" s="15" t="s">
        <v>406</v>
      </c>
      <c r="E1062" s="15" t="s">
        <v>2585</v>
      </c>
      <c r="F1062" s="15" t="s">
        <v>2605</v>
      </c>
    </row>
    <row r="1063" spans="1:6" x14ac:dyDescent="0.2">
      <c r="A1063" s="15" t="s">
        <v>2606</v>
      </c>
      <c r="B1063" s="6">
        <v>19.018000000000001</v>
      </c>
      <c r="C1063" s="15" t="s">
        <v>2607</v>
      </c>
      <c r="D1063" s="15" t="s">
        <v>1159</v>
      </c>
      <c r="E1063" s="15" t="s">
        <v>2585</v>
      </c>
      <c r="F1063" s="15" t="s">
        <v>2608</v>
      </c>
    </row>
    <row r="1064" spans="1:6" x14ac:dyDescent="0.2">
      <c r="A1064" s="15" t="s">
        <v>2609</v>
      </c>
      <c r="B1064" s="6">
        <v>19.018999999999998</v>
      </c>
      <c r="C1064" s="15" t="s">
        <v>2610</v>
      </c>
      <c r="D1064" s="15" t="s">
        <v>2611</v>
      </c>
      <c r="E1064" s="15" t="s">
        <v>2585</v>
      </c>
      <c r="F1064" s="15" t="s">
        <v>2612</v>
      </c>
    </row>
    <row r="1065" spans="1:6" x14ac:dyDescent="0.2">
      <c r="A1065" s="15" t="s">
        <v>2613</v>
      </c>
      <c r="B1065" s="6">
        <v>19.02</v>
      </c>
      <c r="C1065" s="15" t="s">
        <v>2594</v>
      </c>
      <c r="D1065" s="15" t="s">
        <v>323</v>
      </c>
      <c r="E1065" s="15" t="s">
        <v>2585</v>
      </c>
      <c r="F1065" s="15" t="s">
        <v>2614</v>
      </c>
    </row>
    <row r="1066" spans="1:6" x14ac:dyDescent="0.2">
      <c r="A1066" s="15" t="s">
        <v>2615</v>
      </c>
      <c r="B1066" s="6">
        <v>19.021000000000001</v>
      </c>
      <c r="C1066" s="15" t="s">
        <v>2600</v>
      </c>
      <c r="D1066" s="15" t="s">
        <v>2616</v>
      </c>
      <c r="E1066" s="15" t="s">
        <v>2585</v>
      </c>
      <c r="F1066" s="15" t="s">
        <v>2617</v>
      </c>
    </row>
    <row r="1067" spans="1:6" x14ac:dyDescent="0.2">
      <c r="A1067" s="15" t="s">
        <v>2618</v>
      </c>
      <c r="B1067" s="6">
        <v>19.021999999999998</v>
      </c>
      <c r="C1067" s="15" t="s">
        <v>63</v>
      </c>
      <c r="D1067" s="15" t="s">
        <v>2619</v>
      </c>
      <c r="E1067" s="15" t="s">
        <v>2585</v>
      </c>
      <c r="F1067" s="15" t="s">
        <v>2620</v>
      </c>
    </row>
    <row r="1068" spans="1:6" x14ac:dyDescent="0.2">
      <c r="A1068" s="15" t="s">
        <v>2621</v>
      </c>
      <c r="B1068" s="6">
        <v>19.023</v>
      </c>
      <c r="C1068" s="15" t="s">
        <v>2622</v>
      </c>
      <c r="D1068" s="15" t="s">
        <v>2623</v>
      </c>
      <c r="E1068" s="15" t="s">
        <v>2585</v>
      </c>
      <c r="F1068" s="15" t="s">
        <v>2624</v>
      </c>
    </row>
    <row r="1069" spans="1:6" x14ac:dyDescent="0.2">
      <c r="A1069" s="15" t="s">
        <v>2625</v>
      </c>
      <c r="B1069" s="6">
        <v>19.024000000000001</v>
      </c>
      <c r="C1069" s="15" t="s">
        <v>2626</v>
      </c>
      <c r="D1069" s="15" t="s">
        <v>2627</v>
      </c>
      <c r="E1069" s="15" t="s">
        <v>2585</v>
      </c>
      <c r="F1069" s="15" t="s">
        <v>2628</v>
      </c>
    </row>
    <row r="1070" spans="1:6" x14ac:dyDescent="0.2">
      <c r="A1070" s="15" t="s">
        <v>2629</v>
      </c>
      <c r="B1070" s="6">
        <v>19.024999999999999</v>
      </c>
      <c r="C1070" s="15" t="s">
        <v>63</v>
      </c>
      <c r="D1070" s="15" t="s">
        <v>2616</v>
      </c>
      <c r="E1070" s="15" t="s">
        <v>2585</v>
      </c>
      <c r="F1070" s="15" t="s">
        <v>2630</v>
      </c>
    </row>
    <row r="1071" spans="1:6" x14ac:dyDescent="0.2">
      <c r="A1071" s="15" t="s">
        <v>2631</v>
      </c>
      <c r="B1071" s="6">
        <v>19.026</v>
      </c>
      <c r="C1071" s="15" t="s">
        <v>2626</v>
      </c>
      <c r="D1071" s="15" t="s">
        <v>2632</v>
      </c>
      <c r="E1071" s="15" t="s">
        <v>2585</v>
      </c>
      <c r="F1071" s="15" t="s">
        <v>2633</v>
      </c>
    </row>
    <row r="1072" spans="1:6" x14ac:dyDescent="0.2">
      <c r="A1072" s="15" t="s">
        <v>2634</v>
      </c>
      <c r="B1072" s="6">
        <v>19.027000000000001</v>
      </c>
      <c r="C1072" s="15" t="s">
        <v>2635</v>
      </c>
      <c r="D1072" s="15" t="s">
        <v>2636</v>
      </c>
      <c r="E1072" s="15" t="s">
        <v>2585</v>
      </c>
      <c r="F1072" s="15" t="s">
        <v>2637</v>
      </c>
    </row>
    <row r="1073" spans="1:6" x14ac:dyDescent="0.2">
      <c r="A1073" s="15" t="s">
        <v>2638</v>
      </c>
      <c r="B1073" s="6">
        <v>19.029</v>
      </c>
      <c r="C1073" s="15" t="s">
        <v>2639</v>
      </c>
      <c r="D1073" s="15" t="s">
        <v>2640</v>
      </c>
      <c r="E1073" s="15" t="s">
        <v>2585</v>
      </c>
      <c r="F1073" s="15" t="s">
        <v>2641</v>
      </c>
    </row>
    <row r="1074" spans="1:6" x14ac:dyDescent="0.2">
      <c r="A1074" s="15" t="s">
        <v>2642</v>
      </c>
      <c r="B1074" s="6">
        <v>19.03</v>
      </c>
      <c r="C1074" s="15" t="s">
        <v>2643</v>
      </c>
      <c r="D1074" s="15" t="s">
        <v>2644</v>
      </c>
      <c r="E1074" s="15" t="s">
        <v>2585</v>
      </c>
      <c r="F1074" s="15" t="s">
        <v>2645</v>
      </c>
    </row>
    <row r="1075" spans="1:6" x14ac:dyDescent="0.2">
      <c r="A1075" s="15" t="s">
        <v>2646</v>
      </c>
      <c r="B1075" s="6">
        <v>19.030999999999999</v>
      </c>
      <c r="C1075" s="15" t="s">
        <v>2643</v>
      </c>
      <c r="D1075" s="15" t="s">
        <v>2647</v>
      </c>
      <c r="E1075" s="15" t="s">
        <v>2585</v>
      </c>
      <c r="F1075" s="15" t="s">
        <v>2648</v>
      </c>
    </row>
    <row r="1076" spans="1:6" x14ac:dyDescent="0.2">
      <c r="A1076" s="15" t="s">
        <v>2649</v>
      </c>
      <c r="B1076" s="6">
        <v>19.032</v>
      </c>
      <c r="C1076" s="15" t="s">
        <v>2650</v>
      </c>
      <c r="D1076" s="15" t="s">
        <v>2651</v>
      </c>
      <c r="E1076" s="15" t="s">
        <v>2585</v>
      </c>
      <c r="F1076" s="15" t="s">
        <v>2652</v>
      </c>
    </row>
    <row r="1077" spans="1:6" x14ac:dyDescent="0.2">
      <c r="A1077" s="15" t="s">
        <v>2653</v>
      </c>
      <c r="B1077" s="6">
        <v>19.033000000000001</v>
      </c>
      <c r="C1077" s="15" t="s">
        <v>70</v>
      </c>
      <c r="D1077" s="15" t="s">
        <v>1480</v>
      </c>
      <c r="E1077" s="15" t="s">
        <v>2585</v>
      </c>
      <c r="F1077" s="15" t="s">
        <v>2654</v>
      </c>
    </row>
    <row r="1078" spans="1:6" x14ac:dyDescent="0.2">
      <c r="A1078" s="15" t="s">
        <v>60</v>
      </c>
      <c r="B1078" s="6">
        <v>19.04</v>
      </c>
      <c r="C1078" s="15" t="s">
        <v>59</v>
      </c>
      <c r="D1078" s="15" t="s">
        <v>2655</v>
      </c>
      <c r="E1078" s="15" t="s">
        <v>2585</v>
      </c>
      <c r="F1078" s="15" t="s">
        <v>2656</v>
      </c>
    </row>
    <row r="1079" spans="1:6" x14ac:dyDescent="0.2">
      <c r="A1079" s="15" t="s">
        <v>2657</v>
      </c>
      <c r="B1079" s="6">
        <v>19.087</v>
      </c>
      <c r="C1079" s="15" t="s">
        <v>2604</v>
      </c>
      <c r="D1079" s="15" t="s">
        <v>2658</v>
      </c>
      <c r="E1079" s="15" t="s">
        <v>2585</v>
      </c>
      <c r="F1079" s="15" t="s">
        <v>2659</v>
      </c>
    </row>
    <row r="1080" spans="1:6" x14ac:dyDescent="0.2">
      <c r="A1080" s="15" t="s">
        <v>2660</v>
      </c>
      <c r="B1080" s="6">
        <v>19.120999999999999</v>
      </c>
      <c r="C1080" s="15" t="s">
        <v>2661</v>
      </c>
      <c r="D1080" s="15" t="s">
        <v>2662</v>
      </c>
      <c r="E1080" s="15" t="s">
        <v>2585</v>
      </c>
      <c r="F1080" s="15" t="s">
        <v>2663</v>
      </c>
    </row>
    <row r="1081" spans="1:6" x14ac:dyDescent="0.2">
      <c r="A1081" s="15" t="s">
        <v>2664</v>
      </c>
      <c r="B1081" s="6">
        <v>19.123000000000001</v>
      </c>
      <c r="C1081" s="15" t="s">
        <v>2626</v>
      </c>
      <c r="D1081" s="15" t="s">
        <v>2665</v>
      </c>
      <c r="E1081" s="15" t="s">
        <v>2585</v>
      </c>
      <c r="F1081" s="15" t="s">
        <v>2666</v>
      </c>
    </row>
    <row r="1082" spans="1:6" x14ac:dyDescent="0.2">
      <c r="A1082" s="15" t="s">
        <v>2667</v>
      </c>
      <c r="B1082" s="6">
        <v>19.123999999999999</v>
      </c>
      <c r="C1082" s="15" t="s">
        <v>2668</v>
      </c>
      <c r="D1082" s="15" t="s">
        <v>2669</v>
      </c>
      <c r="E1082" s="15" t="s">
        <v>2585</v>
      </c>
      <c r="F1082" s="15" t="s">
        <v>2670</v>
      </c>
    </row>
    <row r="1083" spans="1:6" x14ac:dyDescent="0.2">
      <c r="A1083" s="15" t="s">
        <v>2671</v>
      </c>
      <c r="B1083" s="6">
        <v>19.204000000000001</v>
      </c>
      <c r="C1083" s="15" t="s">
        <v>2604</v>
      </c>
      <c r="D1083" s="15" t="s">
        <v>543</v>
      </c>
      <c r="E1083" s="15" t="s">
        <v>2585</v>
      </c>
      <c r="F1083" s="15" t="s">
        <v>2672</v>
      </c>
    </row>
    <row r="1084" spans="1:6" x14ac:dyDescent="0.2">
      <c r="A1084" s="15" t="s">
        <v>2673</v>
      </c>
      <c r="B1084" s="6">
        <v>19.221</v>
      </c>
      <c r="C1084" s="15" t="s">
        <v>2600</v>
      </c>
      <c r="D1084" s="15" t="s">
        <v>2674</v>
      </c>
      <c r="E1084" s="15" t="s">
        <v>2585</v>
      </c>
      <c r="F1084" s="15" t="s">
        <v>2675</v>
      </c>
    </row>
    <row r="1085" spans="1:6" x14ac:dyDescent="0.2">
      <c r="A1085" s="15" t="s">
        <v>2676</v>
      </c>
      <c r="B1085" s="6">
        <v>19.224</v>
      </c>
      <c r="C1085" s="15" t="s">
        <v>70</v>
      </c>
      <c r="D1085" s="15" t="s">
        <v>160</v>
      </c>
      <c r="E1085" s="15" t="s">
        <v>2585</v>
      </c>
      <c r="F1085" s="15" t="s">
        <v>2677</v>
      </c>
    </row>
    <row r="1086" spans="1:6" x14ac:dyDescent="0.2">
      <c r="A1086" s="15" t="s">
        <v>2678</v>
      </c>
      <c r="B1086" s="6">
        <v>19.3</v>
      </c>
      <c r="C1086" s="15" t="s">
        <v>2679</v>
      </c>
      <c r="D1086" s="15" t="s">
        <v>133</v>
      </c>
      <c r="E1086" s="15" t="s">
        <v>2585</v>
      </c>
      <c r="F1086" s="15" t="s">
        <v>2680</v>
      </c>
    </row>
    <row r="1087" spans="1:6" x14ac:dyDescent="0.2">
      <c r="A1087" s="15" t="s">
        <v>2681</v>
      </c>
      <c r="B1087" s="6">
        <v>19.300999999999998</v>
      </c>
      <c r="C1087" s="15" t="s">
        <v>2682</v>
      </c>
      <c r="D1087" s="15" t="s">
        <v>2683</v>
      </c>
      <c r="E1087" s="15" t="s">
        <v>2585</v>
      </c>
      <c r="F1087" s="15" t="s">
        <v>2684</v>
      </c>
    </row>
    <row r="1088" spans="1:6" x14ac:dyDescent="0.2">
      <c r="A1088" s="15" t="s">
        <v>2685</v>
      </c>
      <c r="B1088" s="6">
        <v>19.321999999999999</v>
      </c>
      <c r="C1088" s="15" t="s">
        <v>2686</v>
      </c>
      <c r="D1088" s="15" t="s">
        <v>2687</v>
      </c>
      <c r="E1088" s="15" t="s">
        <v>2585</v>
      </c>
      <c r="F1088" s="15" t="s">
        <v>2688</v>
      </c>
    </row>
    <row r="1089" spans="1:6" x14ac:dyDescent="0.2">
      <c r="A1089" s="15" t="s">
        <v>62</v>
      </c>
      <c r="B1089" s="6">
        <v>19.344999999999999</v>
      </c>
      <c r="C1089" s="15" t="s">
        <v>61</v>
      </c>
      <c r="D1089" s="15" t="s">
        <v>689</v>
      </c>
      <c r="E1089" s="15" t="s">
        <v>2585</v>
      </c>
      <c r="F1089" s="15" t="s">
        <v>2689</v>
      </c>
    </row>
    <row r="1090" spans="1:6" x14ac:dyDescent="0.2">
      <c r="A1090" s="15" t="s">
        <v>2690</v>
      </c>
      <c r="B1090" s="6">
        <v>19.399999999999999</v>
      </c>
      <c r="C1090" s="15" t="s">
        <v>63</v>
      </c>
      <c r="D1090" s="15" t="s">
        <v>274</v>
      </c>
      <c r="E1090" s="15" t="s">
        <v>2585</v>
      </c>
      <c r="F1090" s="15" t="s">
        <v>2691</v>
      </c>
    </row>
    <row r="1091" spans="1:6" x14ac:dyDescent="0.2">
      <c r="A1091" s="15" t="s">
        <v>2692</v>
      </c>
      <c r="B1091" s="6">
        <v>19.401</v>
      </c>
      <c r="C1091" s="15" t="s">
        <v>63</v>
      </c>
      <c r="D1091" s="15" t="s">
        <v>274</v>
      </c>
      <c r="E1091" s="15" t="s">
        <v>2585</v>
      </c>
      <c r="F1091" s="15" t="s">
        <v>2693</v>
      </c>
    </row>
    <row r="1092" spans="1:6" x14ac:dyDescent="0.2">
      <c r="A1092" s="15" t="s">
        <v>64</v>
      </c>
      <c r="B1092" s="6">
        <v>19.402000000000001</v>
      </c>
      <c r="C1092" s="15" t="s">
        <v>63</v>
      </c>
      <c r="D1092" s="15" t="s">
        <v>274</v>
      </c>
      <c r="E1092" s="15" t="s">
        <v>2585</v>
      </c>
      <c r="F1092" s="15" t="s">
        <v>2694</v>
      </c>
    </row>
    <row r="1093" spans="1:6" x14ac:dyDescent="0.2">
      <c r="A1093" s="15" t="s">
        <v>2695</v>
      </c>
      <c r="B1093" s="6">
        <v>19.408000000000001</v>
      </c>
      <c r="C1093" s="15" t="s">
        <v>63</v>
      </c>
      <c r="D1093" s="15" t="s">
        <v>274</v>
      </c>
      <c r="E1093" s="15" t="s">
        <v>2585</v>
      </c>
      <c r="F1093" s="15" t="s">
        <v>2696</v>
      </c>
    </row>
    <row r="1094" spans="1:6" x14ac:dyDescent="0.2">
      <c r="A1094" s="15" t="s">
        <v>2697</v>
      </c>
      <c r="B1094" s="6">
        <v>19.414999999999999</v>
      </c>
      <c r="C1094" s="15" t="s">
        <v>63</v>
      </c>
      <c r="D1094" s="15" t="s">
        <v>274</v>
      </c>
      <c r="E1094" s="15" t="s">
        <v>2585</v>
      </c>
      <c r="F1094" s="15" t="s">
        <v>2698</v>
      </c>
    </row>
    <row r="1095" spans="1:6" x14ac:dyDescent="0.2">
      <c r="A1095" s="15" t="s">
        <v>2699</v>
      </c>
      <c r="B1095" s="6">
        <v>19.420999999999999</v>
      </c>
      <c r="C1095" s="15" t="s">
        <v>63</v>
      </c>
      <c r="D1095" s="15" t="s">
        <v>277</v>
      </c>
      <c r="E1095" s="15" t="s">
        <v>2585</v>
      </c>
      <c r="F1095" s="15" t="s">
        <v>2700</v>
      </c>
    </row>
    <row r="1096" spans="1:6" x14ac:dyDescent="0.2">
      <c r="A1096" s="15" t="s">
        <v>2701</v>
      </c>
      <c r="B1096" s="6">
        <v>19.431999999999999</v>
      </c>
      <c r="C1096" s="15" t="s">
        <v>63</v>
      </c>
      <c r="D1096" s="15" t="s">
        <v>139</v>
      </c>
      <c r="E1096" s="15" t="s">
        <v>2585</v>
      </c>
      <c r="F1096" s="15" t="s">
        <v>2702</v>
      </c>
    </row>
    <row r="1097" spans="1:6" x14ac:dyDescent="0.2">
      <c r="A1097" s="15" t="s">
        <v>2703</v>
      </c>
      <c r="B1097" s="6">
        <v>19.440000000000001</v>
      </c>
      <c r="C1097" s="15" t="s">
        <v>63</v>
      </c>
      <c r="D1097" s="15" t="s">
        <v>1096</v>
      </c>
      <c r="E1097" s="15" t="s">
        <v>2585</v>
      </c>
      <c r="F1097" s="15" t="s">
        <v>2704</v>
      </c>
    </row>
    <row r="1098" spans="1:6" x14ac:dyDescent="0.2">
      <c r="A1098" s="15" t="s">
        <v>2705</v>
      </c>
      <c r="B1098" s="6">
        <v>19.440999999999999</v>
      </c>
      <c r="C1098" s="15" t="s">
        <v>2706</v>
      </c>
      <c r="D1098" s="15" t="s">
        <v>2707</v>
      </c>
      <c r="E1098" s="15" t="s">
        <v>2585</v>
      </c>
      <c r="F1098" s="15" t="s">
        <v>2708</v>
      </c>
    </row>
    <row r="1099" spans="1:6" x14ac:dyDescent="0.2">
      <c r="A1099" s="15" t="s">
        <v>2709</v>
      </c>
      <c r="B1099" s="6">
        <v>19.45</v>
      </c>
      <c r="C1099" s="15" t="s">
        <v>63</v>
      </c>
      <c r="D1099" s="15" t="s">
        <v>707</v>
      </c>
      <c r="E1099" s="15" t="s">
        <v>2585</v>
      </c>
      <c r="F1099" s="15" t="s">
        <v>2710</v>
      </c>
    </row>
    <row r="1100" spans="1:6" x14ac:dyDescent="0.2">
      <c r="A1100" s="15" t="s">
        <v>2711</v>
      </c>
      <c r="B1100" s="6">
        <v>19.451000000000001</v>
      </c>
      <c r="C1100" s="15" t="s">
        <v>63</v>
      </c>
      <c r="D1100" s="15" t="s">
        <v>2712</v>
      </c>
      <c r="E1100" s="15" t="s">
        <v>2585</v>
      </c>
      <c r="F1100" s="15" t="s">
        <v>2713</v>
      </c>
    </row>
    <row r="1101" spans="1:6" x14ac:dyDescent="0.2">
      <c r="A1101" s="15" t="s">
        <v>2714</v>
      </c>
      <c r="B1101" s="6">
        <v>19.452000000000002</v>
      </c>
      <c r="C1101" s="15" t="s">
        <v>63</v>
      </c>
      <c r="D1101" s="15" t="s">
        <v>2715</v>
      </c>
      <c r="E1101" s="15" t="s">
        <v>2585</v>
      </c>
      <c r="F1101" s="15" t="s">
        <v>2716</v>
      </c>
    </row>
    <row r="1102" spans="1:6" x14ac:dyDescent="0.2">
      <c r="A1102" s="15" t="s">
        <v>2717</v>
      </c>
      <c r="B1102" s="6">
        <v>19.5</v>
      </c>
      <c r="C1102" s="15" t="s">
        <v>2600</v>
      </c>
      <c r="D1102" s="15" t="s">
        <v>136</v>
      </c>
      <c r="E1102" s="15" t="s">
        <v>2585</v>
      </c>
      <c r="F1102" s="15" t="s">
        <v>2718</v>
      </c>
    </row>
    <row r="1103" spans="1:6" x14ac:dyDescent="0.2">
      <c r="A1103" s="15" t="s">
        <v>2719</v>
      </c>
      <c r="B1103" s="6">
        <v>19.501000000000001</v>
      </c>
      <c r="C1103" s="15" t="s">
        <v>2626</v>
      </c>
      <c r="D1103" s="15" t="s">
        <v>2720</v>
      </c>
      <c r="E1103" s="15" t="s">
        <v>2585</v>
      </c>
      <c r="F1103" s="15" t="s">
        <v>2721</v>
      </c>
    </row>
    <row r="1104" spans="1:6" x14ac:dyDescent="0.2">
      <c r="A1104" s="15" t="s">
        <v>2722</v>
      </c>
      <c r="B1104" s="6">
        <v>19.510000000000002</v>
      </c>
      <c r="C1104" s="15" t="s">
        <v>2607</v>
      </c>
      <c r="D1104" s="15" t="s">
        <v>136</v>
      </c>
      <c r="E1104" s="15" t="s">
        <v>2585</v>
      </c>
      <c r="F1104" s="15" t="s">
        <v>2723</v>
      </c>
    </row>
    <row r="1105" spans="1:6" x14ac:dyDescent="0.2">
      <c r="A1105" s="15" t="s">
        <v>2724</v>
      </c>
      <c r="B1105" s="6">
        <v>19.510999999999999</v>
      </c>
      <c r="C1105" s="15" t="s">
        <v>2607</v>
      </c>
      <c r="D1105" s="15" t="s">
        <v>139</v>
      </c>
      <c r="E1105" s="15" t="s">
        <v>2585</v>
      </c>
      <c r="F1105" s="15" t="s">
        <v>2725</v>
      </c>
    </row>
    <row r="1106" spans="1:6" x14ac:dyDescent="0.2">
      <c r="A1106" s="15" t="s">
        <v>2726</v>
      </c>
      <c r="B1106" s="6">
        <v>19.515000000000001</v>
      </c>
      <c r="C1106" s="15" t="s">
        <v>2607</v>
      </c>
      <c r="D1106" s="15" t="s">
        <v>2727</v>
      </c>
      <c r="E1106" s="15" t="s">
        <v>2585</v>
      </c>
      <c r="F1106" s="15" t="s">
        <v>2728</v>
      </c>
    </row>
    <row r="1107" spans="1:6" x14ac:dyDescent="0.2">
      <c r="A1107" s="15" t="s">
        <v>2729</v>
      </c>
      <c r="B1107" s="6">
        <v>19.516999999999999</v>
      </c>
      <c r="C1107" s="15" t="s">
        <v>2607</v>
      </c>
      <c r="D1107" s="15" t="s">
        <v>139</v>
      </c>
      <c r="E1107" s="15" t="s">
        <v>2585</v>
      </c>
      <c r="F1107" s="15" t="s">
        <v>2730</v>
      </c>
    </row>
    <row r="1108" spans="1:6" x14ac:dyDescent="0.2">
      <c r="A1108" s="15" t="s">
        <v>2731</v>
      </c>
      <c r="B1108" s="6">
        <v>19.518000000000001</v>
      </c>
      <c r="C1108" s="15" t="s">
        <v>2607</v>
      </c>
      <c r="D1108" s="15" t="s">
        <v>139</v>
      </c>
      <c r="E1108" s="15" t="s">
        <v>2585</v>
      </c>
      <c r="F1108" s="15" t="s">
        <v>2732</v>
      </c>
    </row>
    <row r="1109" spans="1:6" x14ac:dyDescent="0.2">
      <c r="A1109" s="15" t="s">
        <v>2733</v>
      </c>
      <c r="B1109" s="6">
        <v>19.518999999999998</v>
      </c>
      <c r="C1109" s="15" t="s">
        <v>2607</v>
      </c>
      <c r="D1109" s="15" t="s">
        <v>139</v>
      </c>
      <c r="E1109" s="15" t="s">
        <v>2585</v>
      </c>
      <c r="F1109" s="15" t="s">
        <v>2734</v>
      </c>
    </row>
    <row r="1110" spans="1:6" x14ac:dyDescent="0.2">
      <c r="A1110" s="15" t="s">
        <v>2735</v>
      </c>
      <c r="B1110" s="6">
        <v>19.52</v>
      </c>
      <c r="C1110" s="15" t="s">
        <v>2607</v>
      </c>
      <c r="D1110" s="15" t="s">
        <v>139</v>
      </c>
      <c r="E1110" s="15" t="s">
        <v>2585</v>
      </c>
      <c r="F1110" s="15" t="s">
        <v>2736</v>
      </c>
    </row>
    <row r="1111" spans="1:6" x14ac:dyDescent="0.2">
      <c r="A1111" s="15" t="s">
        <v>2737</v>
      </c>
      <c r="B1111" s="6">
        <v>19.521999999999998</v>
      </c>
      <c r="C1111" s="15" t="s">
        <v>2607</v>
      </c>
      <c r="D1111" s="15" t="s">
        <v>139</v>
      </c>
      <c r="E1111" s="15" t="s">
        <v>2585</v>
      </c>
      <c r="F1111" s="15" t="s">
        <v>2738</v>
      </c>
    </row>
    <row r="1112" spans="1:6" x14ac:dyDescent="0.2">
      <c r="A1112" s="15" t="s">
        <v>2739</v>
      </c>
      <c r="B1112" s="6">
        <v>19.600000000000001</v>
      </c>
      <c r="C1112" s="15" t="s">
        <v>2600</v>
      </c>
      <c r="D1112" s="15" t="s">
        <v>2740</v>
      </c>
      <c r="E1112" s="15" t="s">
        <v>2585</v>
      </c>
      <c r="F1112" s="15" t="s">
        <v>2741</v>
      </c>
    </row>
    <row r="1113" spans="1:6" x14ac:dyDescent="0.2">
      <c r="A1113" s="15" t="s">
        <v>2742</v>
      </c>
      <c r="B1113" s="6">
        <v>19.600999999999999</v>
      </c>
      <c r="C1113" s="15" t="s">
        <v>2600</v>
      </c>
      <c r="D1113" s="15" t="s">
        <v>2743</v>
      </c>
      <c r="E1113" s="15" t="s">
        <v>2585</v>
      </c>
      <c r="F1113" s="15" t="s">
        <v>2744</v>
      </c>
    </row>
    <row r="1114" spans="1:6" x14ac:dyDescent="0.2">
      <c r="A1114" s="15" t="s">
        <v>2745</v>
      </c>
      <c r="B1114" s="6">
        <v>19.666</v>
      </c>
      <c r="C1114" s="15" t="s">
        <v>2626</v>
      </c>
      <c r="D1114" s="15" t="s">
        <v>2746</v>
      </c>
      <c r="E1114" s="15" t="s">
        <v>2585</v>
      </c>
      <c r="F1114" s="15" t="s">
        <v>2747</v>
      </c>
    </row>
    <row r="1115" spans="1:6" x14ac:dyDescent="0.2">
      <c r="A1115" s="15" t="s">
        <v>2748</v>
      </c>
      <c r="B1115" s="6">
        <v>19.7</v>
      </c>
      <c r="C1115" s="15" t="s">
        <v>2626</v>
      </c>
      <c r="D1115" s="15" t="s">
        <v>2749</v>
      </c>
      <c r="E1115" s="15" t="s">
        <v>2585</v>
      </c>
      <c r="F1115" s="15" t="s">
        <v>2750</v>
      </c>
    </row>
    <row r="1116" spans="1:6" x14ac:dyDescent="0.2">
      <c r="A1116" s="15" t="s">
        <v>66</v>
      </c>
      <c r="B1116" s="6">
        <v>19.701000000000001</v>
      </c>
      <c r="C1116" s="15" t="s">
        <v>65</v>
      </c>
      <c r="D1116" s="15" t="s">
        <v>2398</v>
      </c>
      <c r="E1116" s="15" t="s">
        <v>2585</v>
      </c>
      <c r="F1116" s="15" t="s">
        <v>2751</v>
      </c>
    </row>
    <row r="1117" spans="1:6" x14ac:dyDescent="0.2">
      <c r="A1117" s="15" t="s">
        <v>2752</v>
      </c>
      <c r="B1117" s="6">
        <v>19.702999999999999</v>
      </c>
      <c r="C1117" s="15" t="s">
        <v>67</v>
      </c>
      <c r="D1117" s="15" t="s">
        <v>2753</v>
      </c>
      <c r="E1117" s="15" t="s">
        <v>2585</v>
      </c>
      <c r="F1117" s="15" t="s">
        <v>2754</v>
      </c>
    </row>
    <row r="1118" spans="1:6" x14ac:dyDescent="0.2">
      <c r="A1118" s="15" t="s">
        <v>68</v>
      </c>
      <c r="B1118" s="6">
        <v>19.704000000000001</v>
      </c>
      <c r="C1118" s="15" t="s">
        <v>67</v>
      </c>
      <c r="D1118" s="15" t="s">
        <v>2753</v>
      </c>
      <c r="E1118" s="15" t="s">
        <v>2585</v>
      </c>
      <c r="F1118" s="15" t="s">
        <v>2755</v>
      </c>
    </row>
    <row r="1119" spans="1:6" x14ac:dyDescent="0.2">
      <c r="A1119" s="15" t="s">
        <v>69</v>
      </c>
      <c r="B1119" s="6">
        <v>19.704999999999998</v>
      </c>
      <c r="C1119" s="15" t="s">
        <v>67</v>
      </c>
      <c r="D1119" s="15" t="s">
        <v>2753</v>
      </c>
      <c r="E1119" s="15" t="s">
        <v>2585</v>
      </c>
      <c r="F1119" s="15" t="s">
        <v>2756</v>
      </c>
    </row>
    <row r="1120" spans="1:6" x14ac:dyDescent="0.2">
      <c r="A1120" s="15" t="s">
        <v>2757</v>
      </c>
      <c r="B1120" s="6">
        <v>19.75</v>
      </c>
      <c r="C1120" s="15" t="s">
        <v>2758</v>
      </c>
      <c r="D1120" s="15" t="s">
        <v>2759</v>
      </c>
      <c r="E1120" s="15" t="s">
        <v>2585</v>
      </c>
      <c r="F1120" s="15" t="s">
        <v>2760</v>
      </c>
    </row>
    <row r="1121" spans="1:6" x14ac:dyDescent="0.2">
      <c r="A1121" s="15" t="s">
        <v>2761</v>
      </c>
      <c r="B1121" s="6">
        <v>19.8</v>
      </c>
      <c r="C1121" s="15" t="s">
        <v>2762</v>
      </c>
      <c r="D1121" s="15" t="s">
        <v>2763</v>
      </c>
      <c r="E1121" s="15" t="s">
        <v>2585</v>
      </c>
      <c r="F1121" s="15" t="s">
        <v>2764</v>
      </c>
    </row>
    <row r="1122" spans="1:6" x14ac:dyDescent="0.2">
      <c r="A1122" s="15" t="s">
        <v>2765</v>
      </c>
      <c r="B1122" s="6">
        <v>19.800999999999998</v>
      </c>
      <c r="C1122" s="15" t="s">
        <v>2626</v>
      </c>
      <c r="D1122" s="15" t="s">
        <v>2766</v>
      </c>
      <c r="E1122" s="15" t="s">
        <v>2585</v>
      </c>
      <c r="F1122" s="15" t="s">
        <v>2767</v>
      </c>
    </row>
    <row r="1123" spans="1:6" x14ac:dyDescent="0.2">
      <c r="A1123" s="15" t="s">
        <v>2768</v>
      </c>
      <c r="B1123" s="6">
        <v>19.878</v>
      </c>
      <c r="C1123" s="15" t="s">
        <v>2626</v>
      </c>
      <c r="D1123" s="15" t="s">
        <v>2769</v>
      </c>
      <c r="E1123" s="15" t="s">
        <v>2585</v>
      </c>
      <c r="F1123" s="15" t="s">
        <v>2770</v>
      </c>
    </row>
    <row r="1124" spans="1:6" x14ac:dyDescent="0.2">
      <c r="A1124" s="15" t="s">
        <v>2771</v>
      </c>
      <c r="B1124" s="6">
        <v>19.899999999999999</v>
      </c>
      <c r="C1124" s="15" t="s">
        <v>2772</v>
      </c>
      <c r="D1124" s="15" t="s">
        <v>2773</v>
      </c>
      <c r="E1124" s="15" t="s">
        <v>2585</v>
      </c>
      <c r="F1124" s="15" t="s">
        <v>2774</v>
      </c>
    </row>
    <row r="1125" spans="1:6" x14ac:dyDescent="0.2">
      <c r="A1125" s="15" t="s">
        <v>71</v>
      </c>
      <c r="B1125" s="6">
        <v>19.901</v>
      </c>
      <c r="C1125" s="15" t="s">
        <v>70</v>
      </c>
      <c r="D1125" s="15" t="s">
        <v>1971</v>
      </c>
      <c r="E1125" s="15" t="s">
        <v>2585</v>
      </c>
      <c r="F1125" s="15" t="s">
        <v>2775</v>
      </c>
    </row>
    <row r="1126" spans="1:6" x14ac:dyDescent="0.2">
      <c r="A1126" s="15" t="s">
        <v>2776</v>
      </c>
      <c r="B1126" s="6">
        <v>19.978999999999999</v>
      </c>
      <c r="C1126" s="15" t="s">
        <v>2777</v>
      </c>
      <c r="D1126" s="15" t="s">
        <v>2778</v>
      </c>
      <c r="E1126" s="15" t="s">
        <v>2585</v>
      </c>
      <c r="F1126" s="15" t="s">
        <v>2779</v>
      </c>
    </row>
    <row r="1127" spans="1:6" x14ac:dyDescent="0.2">
      <c r="A1127" s="15" t="s">
        <v>2780</v>
      </c>
      <c r="B1127" s="6">
        <v>20.106000000000002</v>
      </c>
      <c r="C1127" s="15" t="s">
        <v>2781</v>
      </c>
      <c r="D1127" s="15" t="s">
        <v>477</v>
      </c>
      <c r="E1127" s="15" t="s">
        <v>2782</v>
      </c>
      <c r="F1127" s="15" t="s">
        <v>2783</v>
      </c>
    </row>
    <row r="1128" spans="1:6" x14ac:dyDescent="0.2">
      <c r="A1128" s="15" t="s">
        <v>2784</v>
      </c>
      <c r="B1128" s="6">
        <v>20.108000000000001</v>
      </c>
      <c r="C1128" s="15" t="s">
        <v>2781</v>
      </c>
      <c r="D1128" s="15" t="s">
        <v>256</v>
      </c>
      <c r="E1128" s="15" t="s">
        <v>2782</v>
      </c>
      <c r="F1128" s="15" t="s">
        <v>2785</v>
      </c>
    </row>
    <row r="1129" spans="1:6" x14ac:dyDescent="0.2">
      <c r="A1129" s="15" t="s">
        <v>2786</v>
      </c>
      <c r="B1129" s="6">
        <v>20.109000000000002</v>
      </c>
      <c r="C1129" s="15" t="s">
        <v>2781</v>
      </c>
      <c r="D1129" s="15" t="s">
        <v>256</v>
      </c>
      <c r="E1129" s="15" t="s">
        <v>2782</v>
      </c>
      <c r="F1129" s="15" t="s">
        <v>2787</v>
      </c>
    </row>
    <row r="1130" spans="1:6" x14ac:dyDescent="0.2">
      <c r="A1130" s="15" t="s">
        <v>2788</v>
      </c>
      <c r="B1130" s="6">
        <v>20.11</v>
      </c>
      <c r="C1130" s="15" t="s">
        <v>2789</v>
      </c>
      <c r="D1130" s="15" t="s">
        <v>2790</v>
      </c>
      <c r="E1130" s="15" t="s">
        <v>2782</v>
      </c>
      <c r="F1130" s="15" t="s">
        <v>2791</v>
      </c>
    </row>
    <row r="1131" spans="1:6" x14ac:dyDescent="0.2">
      <c r="A1131" s="15" t="s">
        <v>2792</v>
      </c>
      <c r="B1131" s="6">
        <v>20.2</v>
      </c>
      <c r="C1131" s="15" t="s">
        <v>2793</v>
      </c>
      <c r="D1131" s="15" t="s">
        <v>123</v>
      </c>
      <c r="E1131" s="15" t="s">
        <v>2782</v>
      </c>
      <c r="F1131" s="15" t="s">
        <v>2794</v>
      </c>
    </row>
    <row r="1132" spans="1:6" x14ac:dyDescent="0.2">
      <c r="A1132" s="15" t="s">
        <v>2795</v>
      </c>
      <c r="B1132" s="6">
        <v>20.204999999999998</v>
      </c>
      <c r="C1132" s="15" t="s">
        <v>2793</v>
      </c>
      <c r="D1132" s="15" t="s">
        <v>379</v>
      </c>
      <c r="E1132" s="15" t="s">
        <v>2782</v>
      </c>
      <c r="F1132" s="15" t="s">
        <v>2796</v>
      </c>
    </row>
    <row r="1133" spans="1:6" x14ac:dyDescent="0.2">
      <c r="A1133" s="15" t="s">
        <v>2797</v>
      </c>
      <c r="B1133" s="6">
        <v>20.215</v>
      </c>
      <c r="C1133" s="15" t="s">
        <v>2793</v>
      </c>
      <c r="D1133" s="15" t="s">
        <v>584</v>
      </c>
      <c r="E1133" s="15" t="s">
        <v>2782</v>
      </c>
      <c r="F1133" s="15" t="s">
        <v>2798</v>
      </c>
    </row>
    <row r="1134" spans="1:6" x14ac:dyDescent="0.2">
      <c r="A1134" s="15" t="s">
        <v>2799</v>
      </c>
      <c r="B1134" s="6">
        <v>20.218</v>
      </c>
      <c r="C1134" s="15" t="s">
        <v>2800</v>
      </c>
      <c r="D1134" s="15" t="s">
        <v>477</v>
      </c>
      <c r="E1134" s="15" t="s">
        <v>2782</v>
      </c>
      <c r="F1134" s="15" t="s">
        <v>2801</v>
      </c>
    </row>
    <row r="1135" spans="1:6" x14ac:dyDescent="0.2">
      <c r="A1135" s="15" t="s">
        <v>2802</v>
      </c>
      <c r="B1135" s="6">
        <v>20.219000000000001</v>
      </c>
      <c r="C1135" s="15" t="s">
        <v>2793</v>
      </c>
      <c r="D1135" s="15" t="s">
        <v>256</v>
      </c>
      <c r="E1135" s="15" t="s">
        <v>2782</v>
      </c>
      <c r="F1135" s="15" t="s">
        <v>2803</v>
      </c>
    </row>
    <row r="1136" spans="1:6" x14ac:dyDescent="0.2">
      <c r="A1136" s="15" t="s">
        <v>2804</v>
      </c>
      <c r="B1136" s="6">
        <v>20.222999999999999</v>
      </c>
      <c r="C1136" s="15" t="s">
        <v>2793</v>
      </c>
      <c r="D1136" s="15" t="s">
        <v>403</v>
      </c>
      <c r="E1136" s="15" t="s">
        <v>2782</v>
      </c>
      <c r="F1136" s="15" t="s">
        <v>2805</v>
      </c>
    </row>
    <row r="1137" spans="1:6" x14ac:dyDescent="0.2">
      <c r="A1137" s="15" t="s">
        <v>2806</v>
      </c>
      <c r="B1137" s="6">
        <v>20.231000000000002</v>
      </c>
      <c r="C1137" s="15" t="s">
        <v>2800</v>
      </c>
      <c r="D1137" s="15" t="s">
        <v>214</v>
      </c>
      <c r="E1137" s="15" t="s">
        <v>2782</v>
      </c>
      <c r="F1137" s="15" t="s">
        <v>2807</v>
      </c>
    </row>
    <row r="1138" spans="1:6" x14ac:dyDescent="0.2">
      <c r="A1138" s="15" t="s">
        <v>2808</v>
      </c>
      <c r="B1138" s="6">
        <v>20.231999999999999</v>
      </c>
      <c r="C1138" s="15" t="s">
        <v>2800</v>
      </c>
      <c r="D1138" s="15" t="s">
        <v>139</v>
      </c>
      <c r="E1138" s="15" t="s">
        <v>2782</v>
      </c>
      <c r="F1138" s="15" t="s">
        <v>2809</v>
      </c>
    </row>
    <row r="1139" spans="1:6" x14ac:dyDescent="0.2">
      <c r="A1139" s="15" t="s">
        <v>2810</v>
      </c>
      <c r="B1139" s="6">
        <v>20.233000000000001</v>
      </c>
      <c r="C1139" s="15" t="s">
        <v>2800</v>
      </c>
      <c r="D1139" s="15" t="s">
        <v>139</v>
      </c>
      <c r="E1139" s="15" t="s">
        <v>2782</v>
      </c>
      <c r="F1139" s="15" t="s">
        <v>2811</v>
      </c>
    </row>
    <row r="1140" spans="1:6" x14ac:dyDescent="0.2">
      <c r="A1140" s="15" t="s">
        <v>2812</v>
      </c>
      <c r="B1140" s="6">
        <v>20.234000000000002</v>
      </c>
      <c r="C1140" s="15" t="s">
        <v>2800</v>
      </c>
      <c r="D1140" s="15" t="s">
        <v>214</v>
      </c>
      <c r="E1140" s="15" t="s">
        <v>2782</v>
      </c>
      <c r="F1140" s="15" t="s">
        <v>2813</v>
      </c>
    </row>
    <row r="1141" spans="1:6" x14ac:dyDescent="0.2">
      <c r="A1141" s="15" t="s">
        <v>2814</v>
      </c>
      <c r="B1141" s="6">
        <v>20.234999999999999</v>
      </c>
      <c r="C1141" s="15" t="s">
        <v>2800</v>
      </c>
      <c r="D1141" s="15" t="s">
        <v>214</v>
      </c>
      <c r="E1141" s="15" t="s">
        <v>2782</v>
      </c>
      <c r="F1141" s="15" t="s">
        <v>2815</v>
      </c>
    </row>
    <row r="1142" spans="1:6" x14ac:dyDescent="0.2">
      <c r="A1142" s="15" t="s">
        <v>2816</v>
      </c>
      <c r="B1142" s="6">
        <v>20.236999999999998</v>
      </c>
      <c r="C1142" s="15" t="s">
        <v>2800</v>
      </c>
      <c r="D1142" s="15" t="s">
        <v>214</v>
      </c>
      <c r="E1142" s="15" t="s">
        <v>2782</v>
      </c>
      <c r="F1142" s="15" t="s">
        <v>2817</v>
      </c>
    </row>
    <row r="1143" spans="1:6" x14ac:dyDescent="0.2">
      <c r="A1143" s="15" t="s">
        <v>2818</v>
      </c>
      <c r="B1143" s="6">
        <v>20.239000000000001</v>
      </c>
      <c r="C1143" s="15" t="s">
        <v>2800</v>
      </c>
      <c r="D1143" s="15" t="s">
        <v>2819</v>
      </c>
      <c r="E1143" s="15" t="s">
        <v>2782</v>
      </c>
      <c r="F1143" s="15" t="s">
        <v>2820</v>
      </c>
    </row>
    <row r="1144" spans="1:6" x14ac:dyDescent="0.2">
      <c r="A1144" s="15" t="s">
        <v>2821</v>
      </c>
      <c r="B1144" s="6">
        <v>20.239999999999998</v>
      </c>
      <c r="C1144" s="15" t="s">
        <v>2793</v>
      </c>
      <c r="D1144" s="15" t="s">
        <v>214</v>
      </c>
      <c r="E1144" s="15" t="s">
        <v>2782</v>
      </c>
      <c r="F1144" s="15" t="s">
        <v>2822</v>
      </c>
    </row>
    <row r="1145" spans="1:6" x14ac:dyDescent="0.2">
      <c r="A1145" s="15" t="s">
        <v>2823</v>
      </c>
      <c r="B1145" s="6">
        <v>20.300999999999998</v>
      </c>
      <c r="C1145" s="15" t="s">
        <v>2824</v>
      </c>
      <c r="D1145" s="15" t="s">
        <v>386</v>
      </c>
      <c r="E1145" s="15" t="s">
        <v>2782</v>
      </c>
      <c r="F1145" s="15" t="s">
        <v>2825</v>
      </c>
    </row>
    <row r="1146" spans="1:6" x14ac:dyDescent="0.2">
      <c r="A1146" s="15" t="s">
        <v>2826</v>
      </c>
      <c r="B1146" s="6">
        <v>20.312999999999999</v>
      </c>
      <c r="C1146" s="15" t="s">
        <v>2824</v>
      </c>
      <c r="D1146" s="15" t="s">
        <v>274</v>
      </c>
      <c r="E1146" s="15" t="s">
        <v>2782</v>
      </c>
      <c r="F1146" s="15" t="s">
        <v>2827</v>
      </c>
    </row>
    <row r="1147" spans="1:6" x14ac:dyDescent="0.2">
      <c r="A1147" s="15" t="s">
        <v>2828</v>
      </c>
      <c r="B1147" s="6">
        <v>20.314</v>
      </c>
      <c r="C1147" s="15" t="s">
        <v>2824</v>
      </c>
      <c r="D1147" s="15" t="s">
        <v>214</v>
      </c>
      <c r="E1147" s="15" t="s">
        <v>2782</v>
      </c>
      <c r="F1147" s="15" t="s">
        <v>2829</v>
      </c>
    </row>
    <row r="1148" spans="1:6" x14ac:dyDescent="0.2">
      <c r="A1148" s="15" t="s">
        <v>2830</v>
      </c>
      <c r="B1148" s="6">
        <v>20.315000000000001</v>
      </c>
      <c r="C1148" s="15" t="s">
        <v>2824</v>
      </c>
      <c r="D1148" s="15" t="s">
        <v>214</v>
      </c>
      <c r="E1148" s="15" t="s">
        <v>2782</v>
      </c>
      <c r="F1148" s="15" t="s">
        <v>2831</v>
      </c>
    </row>
    <row r="1149" spans="1:6" x14ac:dyDescent="0.2">
      <c r="A1149" s="15" t="s">
        <v>2832</v>
      </c>
      <c r="B1149" s="6">
        <v>20.315999999999999</v>
      </c>
      <c r="C1149" s="15" t="s">
        <v>2824</v>
      </c>
      <c r="D1149" s="15" t="s">
        <v>403</v>
      </c>
      <c r="E1149" s="15" t="s">
        <v>2782</v>
      </c>
      <c r="F1149" s="15" t="s">
        <v>2833</v>
      </c>
    </row>
    <row r="1150" spans="1:6" x14ac:dyDescent="0.2">
      <c r="A1150" s="15" t="s">
        <v>2834</v>
      </c>
      <c r="B1150" s="6">
        <v>20.317</v>
      </c>
      <c r="C1150" s="15" t="s">
        <v>2824</v>
      </c>
      <c r="D1150" s="15" t="s">
        <v>217</v>
      </c>
      <c r="E1150" s="15" t="s">
        <v>2782</v>
      </c>
      <c r="F1150" s="15" t="s">
        <v>2835</v>
      </c>
    </row>
    <row r="1151" spans="1:6" x14ac:dyDescent="0.2">
      <c r="A1151" s="15" t="s">
        <v>2836</v>
      </c>
      <c r="B1151" s="6">
        <v>20.318000000000001</v>
      </c>
      <c r="C1151" s="15" t="s">
        <v>2824</v>
      </c>
      <c r="D1151" s="15" t="s">
        <v>217</v>
      </c>
      <c r="E1151" s="15" t="s">
        <v>2782</v>
      </c>
      <c r="F1151" s="15" t="s">
        <v>2837</v>
      </c>
    </row>
    <row r="1152" spans="1:6" x14ac:dyDescent="0.2">
      <c r="A1152" s="15" t="s">
        <v>2838</v>
      </c>
      <c r="B1152" s="6">
        <v>20.318999999999999</v>
      </c>
      <c r="C1152" s="15" t="s">
        <v>2824</v>
      </c>
      <c r="D1152" s="15" t="s">
        <v>2839</v>
      </c>
      <c r="E1152" s="15" t="s">
        <v>2782</v>
      </c>
      <c r="F1152" s="15" t="s">
        <v>2840</v>
      </c>
    </row>
    <row r="1153" spans="1:6" x14ac:dyDescent="0.2">
      <c r="A1153" s="15" t="s">
        <v>2841</v>
      </c>
      <c r="B1153" s="6">
        <v>20.32</v>
      </c>
      <c r="C1153" s="15" t="s">
        <v>2824</v>
      </c>
      <c r="D1153" s="15" t="s">
        <v>1410</v>
      </c>
      <c r="E1153" s="15" t="s">
        <v>2782</v>
      </c>
      <c r="F1153" s="15" t="s">
        <v>2842</v>
      </c>
    </row>
    <row r="1154" spans="1:6" x14ac:dyDescent="0.2">
      <c r="A1154" s="15" t="s">
        <v>2843</v>
      </c>
      <c r="B1154" s="6">
        <v>20.321000000000002</v>
      </c>
      <c r="C1154" s="15" t="s">
        <v>2824</v>
      </c>
      <c r="D1154" s="15" t="s">
        <v>2844</v>
      </c>
      <c r="E1154" s="15" t="s">
        <v>2782</v>
      </c>
      <c r="F1154" s="15" t="s">
        <v>2845</v>
      </c>
    </row>
    <row r="1155" spans="1:6" x14ac:dyDescent="0.2">
      <c r="A1155" s="15" t="s">
        <v>2846</v>
      </c>
      <c r="B1155" s="6">
        <v>20.323</v>
      </c>
      <c r="C1155" s="15" t="s">
        <v>2824</v>
      </c>
      <c r="D1155" s="15" t="s">
        <v>1861</v>
      </c>
      <c r="E1155" s="15" t="s">
        <v>2782</v>
      </c>
      <c r="F1155" s="15" t="s">
        <v>2847</v>
      </c>
    </row>
    <row r="1156" spans="1:6" x14ac:dyDescent="0.2">
      <c r="A1156" s="15" t="s">
        <v>2848</v>
      </c>
      <c r="B1156" s="6">
        <v>20.5</v>
      </c>
      <c r="C1156" s="15" t="s">
        <v>2849</v>
      </c>
      <c r="D1156" s="15" t="s">
        <v>123</v>
      </c>
      <c r="E1156" s="15" t="s">
        <v>2782</v>
      </c>
      <c r="F1156" s="15" t="s">
        <v>2850</v>
      </c>
    </row>
    <row r="1157" spans="1:6" x14ac:dyDescent="0.2">
      <c r="A1157" s="15" t="s">
        <v>2851</v>
      </c>
      <c r="B1157" s="6">
        <v>20.504999999999999</v>
      </c>
      <c r="C1157" s="15" t="s">
        <v>2849</v>
      </c>
      <c r="D1157" s="15" t="s">
        <v>120</v>
      </c>
      <c r="E1157" s="15" t="s">
        <v>2782</v>
      </c>
      <c r="F1157" s="15" t="s">
        <v>2852</v>
      </c>
    </row>
    <row r="1158" spans="1:6" x14ac:dyDescent="0.2">
      <c r="A1158" s="15" t="s">
        <v>2853</v>
      </c>
      <c r="B1158" s="6">
        <v>20.507000000000001</v>
      </c>
      <c r="C1158" s="15" t="s">
        <v>2849</v>
      </c>
      <c r="D1158" s="15" t="s">
        <v>851</v>
      </c>
      <c r="E1158" s="15" t="s">
        <v>2782</v>
      </c>
      <c r="F1158" s="15" t="s">
        <v>2854</v>
      </c>
    </row>
    <row r="1159" spans="1:6" x14ac:dyDescent="0.2">
      <c r="A1159" s="15" t="s">
        <v>2855</v>
      </c>
      <c r="B1159" s="6">
        <v>20.509</v>
      </c>
      <c r="C1159" s="15" t="s">
        <v>2849</v>
      </c>
      <c r="D1159" s="15" t="s">
        <v>474</v>
      </c>
      <c r="E1159" s="15" t="s">
        <v>2782</v>
      </c>
      <c r="F1159" s="15" t="s">
        <v>2856</v>
      </c>
    </row>
    <row r="1160" spans="1:6" x14ac:dyDescent="0.2">
      <c r="A1160" s="15" t="s">
        <v>2857</v>
      </c>
      <c r="B1160" s="6">
        <v>20.513000000000002</v>
      </c>
      <c r="C1160" s="15" t="s">
        <v>2849</v>
      </c>
      <c r="D1160" s="15" t="s">
        <v>543</v>
      </c>
      <c r="E1160" s="15" t="s">
        <v>2782</v>
      </c>
      <c r="F1160" s="15" t="s">
        <v>2858</v>
      </c>
    </row>
    <row r="1161" spans="1:6" x14ac:dyDescent="0.2">
      <c r="A1161" s="15" t="s">
        <v>2859</v>
      </c>
      <c r="B1161" s="6">
        <v>20.513999999999999</v>
      </c>
      <c r="C1161" s="15" t="s">
        <v>2849</v>
      </c>
      <c r="D1161" s="15" t="s">
        <v>256</v>
      </c>
      <c r="E1161" s="15" t="s">
        <v>2782</v>
      </c>
      <c r="F1161" s="15" t="s">
        <v>2860</v>
      </c>
    </row>
    <row r="1162" spans="1:6" x14ac:dyDescent="0.2">
      <c r="A1162" s="15" t="s">
        <v>2861</v>
      </c>
      <c r="B1162" s="6">
        <v>20.515999999999998</v>
      </c>
      <c r="C1162" s="15" t="s">
        <v>2849</v>
      </c>
      <c r="D1162" s="15" t="s">
        <v>274</v>
      </c>
      <c r="E1162" s="15" t="s">
        <v>2782</v>
      </c>
      <c r="F1162" s="15" t="s">
        <v>2862</v>
      </c>
    </row>
    <row r="1163" spans="1:6" x14ac:dyDescent="0.2">
      <c r="A1163" s="15" t="s">
        <v>2863</v>
      </c>
      <c r="B1163" s="6">
        <v>20.518000000000001</v>
      </c>
      <c r="C1163" s="15" t="s">
        <v>2849</v>
      </c>
      <c r="D1163" s="15" t="s">
        <v>274</v>
      </c>
      <c r="E1163" s="15" t="s">
        <v>2782</v>
      </c>
      <c r="F1163" s="15" t="s">
        <v>2864</v>
      </c>
    </row>
    <row r="1164" spans="1:6" x14ac:dyDescent="0.2">
      <c r="A1164" s="15" t="s">
        <v>2865</v>
      </c>
      <c r="B1164" s="6">
        <v>20.518999999999998</v>
      </c>
      <c r="C1164" s="15" t="s">
        <v>2849</v>
      </c>
      <c r="D1164" s="15" t="s">
        <v>214</v>
      </c>
      <c r="E1164" s="15" t="s">
        <v>2782</v>
      </c>
      <c r="F1164" s="15" t="s">
        <v>2866</v>
      </c>
    </row>
    <row r="1165" spans="1:6" x14ac:dyDescent="0.2">
      <c r="A1165" s="15" t="s">
        <v>2867</v>
      </c>
      <c r="B1165" s="6">
        <v>20.52</v>
      </c>
      <c r="C1165" s="15" t="s">
        <v>2849</v>
      </c>
      <c r="D1165" s="15" t="s">
        <v>796</v>
      </c>
      <c r="E1165" s="15" t="s">
        <v>2782</v>
      </c>
      <c r="F1165" s="15" t="s">
        <v>2868</v>
      </c>
    </row>
    <row r="1166" spans="1:6" x14ac:dyDescent="0.2">
      <c r="A1166" s="15" t="s">
        <v>2869</v>
      </c>
      <c r="B1166" s="6">
        <v>20.521000000000001</v>
      </c>
      <c r="C1166" s="15" t="s">
        <v>2849</v>
      </c>
      <c r="D1166" s="15" t="s">
        <v>214</v>
      </c>
      <c r="E1166" s="15" t="s">
        <v>2782</v>
      </c>
      <c r="F1166" s="15" t="s">
        <v>2870</v>
      </c>
    </row>
    <row r="1167" spans="1:6" x14ac:dyDescent="0.2">
      <c r="A1167" s="15" t="s">
        <v>2871</v>
      </c>
      <c r="B1167" s="6">
        <v>20.521999999999998</v>
      </c>
      <c r="C1167" s="15" t="s">
        <v>2849</v>
      </c>
      <c r="D1167" s="15" t="s">
        <v>214</v>
      </c>
      <c r="E1167" s="15" t="s">
        <v>2782</v>
      </c>
      <c r="F1167" s="15" t="s">
        <v>2872</v>
      </c>
    </row>
    <row r="1168" spans="1:6" x14ac:dyDescent="0.2">
      <c r="A1168" s="15" t="s">
        <v>2873</v>
      </c>
      <c r="B1168" s="6">
        <v>20.523</v>
      </c>
      <c r="C1168" s="15" t="s">
        <v>2849</v>
      </c>
      <c r="D1168" s="15" t="s">
        <v>2874</v>
      </c>
      <c r="E1168" s="15" t="s">
        <v>2782</v>
      </c>
      <c r="F1168" s="15" t="s">
        <v>2875</v>
      </c>
    </row>
    <row r="1169" spans="1:6" x14ac:dyDescent="0.2">
      <c r="A1169" s="15" t="s">
        <v>2876</v>
      </c>
      <c r="B1169" s="6">
        <v>20.524000000000001</v>
      </c>
      <c r="C1169" s="15" t="s">
        <v>2849</v>
      </c>
      <c r="D1169" s="15" t="s">
        <v>2877</v>
      </c>
      <c r="E1169" s="15" t="s">
        <v>2782</v>
      </c>
      <c r="F1169" s="15" t="s">
        <v>2878</v>
      </c>
    </row>
    <row r="1170" spans="1:6" x14ac:dyDescent="0.2">
      <c r="A1170" s="15" t="s">
        <v>2879</v>
      </c>
      <c r="B1170" s="6">
        <v>20.524999999999999</v>
      </c>
      <c r="C1170" s="15" t="s">
        <v>2849</v>
      </c>
      <c r="D1170" s="15" t="s">
        <v>2880</v>
      </c>
      <c r="E1170" s="15" t="s">
        <v>2782</v>
      </c>
      <c r="F1170" s="15" t="s">
        <v>2881</v>
      </c>
    </row>
    <row r="1171" spans="1:6" x14ac:dyDescent="0.2">
      <c r="A1171" s="15" t="s">
        <v>2882</v>
      </c>
      <c r="B1171" s="6">
        <v>20.526</v>
      </c>
      <c r="C1171" s="15" t="s">
        <v>2849</v>
      </c>
      <c r="D1171" s="15" t="s">
        <v>2880</v>
      </c>
      <c r="E1171" s="15" t="s">
        <v>2782</v>
      </c>
      <c r="F1171" s="15" t="s">
        <v>2883</v>
      </c>
    </row>
    <row r="1172" spans="1:6" x14ac:dyDescent="0.2">
      <c r="A1172" s="15" t="s">
        <v>2884</v>
      </c>
      <c r="B1172" s="6">
        <v>20.527000000000001</v>
      </c>
      <c r="C1172" s="15" t="s">
        <v>2849</v>
      </c>
      <c r="D1172" s="15" t="s">
        <v>2885</v>
      </c>
      <c r="E1172" s="15" t="s">
        <v>2782</v>
      </c>
      <c r="F1172" s="15" t="s">
        <v>2886</v>
      </c>
    </row>
    <row r="1173" spans="1:6" x14ac:dyDescent="0.2">
      <c r="A1173" s="15" t="s">
        <v>2887</v>
      </c>
      <c r="B1173" s="6">
        <v>20.527999999999999</v>
      </c>
      <c r="C1173" s="15" t="s">
        <v>2849</v>
      </c>
      <c r="D1173" s="15" t="s">
        <v>2888</v>
      </c>
      <c r="E1173" s="15" t="s">
        <v>2782</v>
      </c>
      <c r="F1173" s="15" t="s">
        <v>2889</v>
      </c>
    </row>
    <row r="1174" spans="1:6" x14ac:dyDescent="0.2">
      <c r="A1174" s="15" t="s">
        <v>2890</v>
      </c>
      <c r="B1174" s="6">
        <v>20.529</v>
      </c>
      <c r="C1174" s="15" t="s">
        <v>2849</v>
      </c>
      <c r="D1174" s="15" t="s">
        <v>2891</v>
      </c>
      <c r="E1174" s="15" t="s">
        <v>2782</v>
      </c>
      <c r="F1174" s="15" t="s">
        <v>2892</v>
      </c>
    </row>
    <row r="1175" spans="1:6" x14ac:dyDescent="0.2">
      <c r="A1175" s="15" t="s">
        <v>2893</v>
      </c>
      <c r="B1175" s="6">
        <v>20.6</v>
      </c>
      <c r="C1175" s="15" t="s">
        <v>2894</v>
      </c>
      <c r="D1175" s="15" t="s">
        <v>386</v>
      </c>
      <c r="E1175" s="15" t="s">
        <v>2782</v>
      </c>
      <c r="F1175" s="15" t="s">
        <v>2895</v>
      </c>
    </row>
    <row r="1176" spans="1:6" x14ac:dyDescent="0.2">
      <c r="A1176" s="15" t="s">
        <v>2896</v>
      </c>
      <c r="B1176" s="6">
        <v>20.600999999999999</v>
      </c>
      <c r="C1176" s="15" t="s">
        <v>2894</v>
      </c>
      <c r="D1176" s="15" t="s">
        <v>2897</v>
      </c>
      <c r="E1176" s="15" t="s">
        <v>2782</v>
      </c>
      <c r="F1176" s="15" t="s">
        <v>2898</v>
      </c>
    </row>
    <row r="1177" spans="1:6" x14ac:dyDescent="0.2">
      <c r="A1177" s="15" t="s">
        <v>2899</v>
      </c>
      <c r="B1177" s="6">
        <v>20.602</v>
      </c>
      <c r="C1177" s="15" t="s">
        <v>2894</v>
      </c>
      <c r="D1177" s="15" t="s">
        <v>2900</v>
      </c>
      <c r="E1177" s="15" t="s">
        <v>2782</v>
      </c>
      <c r="F1177" s="15" t="s">
        <v>2901</v>
      </c>
    </row>
    <row r="1178" spans="1:6" x14ac:dyDescent="0.2">
      <c r="A1178" s="15" t="s">
        <v>2902</v>
      </c>
      <c r="B1178" s="6">
        <v>20.606999999999999</v>
      </c>
      <c r="C1178" s="15" t="s">
        <v>2894</v>
      </c>
      <c r="D1178" s="15" t="s">
        <v>136</v>
      </c>
      <c r="E1178" s="15" t="s">
        <v>2782</v>
      </c>
      <c r="F1178" s="15" t="s">
        <v>2903</v>
      </c>
    </row>
    <row r="1179" spans="1:6" x14ac:dyDescent="0.2">
      <c r="A1179" s="15" t="s">
        <v>2904</v>
      </c>
      <c r="B1179" s="6">
        <v>20.608000000000001</v>
      </c>
      <c r="C1179" s="15" t="s">
        <v>2894</v>
      </c>
      <c r="D1179" s="15" t="s">
        <v>136</v>
      </c>
      <c r="E1179" s="15" t="s">
        <v>2782</v>
      </c>
      <c r="F1179" s="15" t="s">
        <v>2905</v>
      </c>
    </row>
    <row r="1180" spans="1:6" x14ac:dyDescent="0.2">
      <c r="A1180" s="15" t="s">
        <v>2906</v>
      </c>
      <c r="B1180" s="6">
        <v>20.609000000000002</v>
      </c>
      <c r="C1180" s="15" t="s">
        <v>2894</v>
      </c>
      <c r="D1180" s="15" t="s">
        <v>2907</v>
      </c>
      <c r="E1180" s="15" t="s">
        <v>2782</v>
      </c>
      <c r="F1180" s="15" t="s">
        <v>2908</v>
      </c>
    </row>
    <row r="1181" spans="1:6" x14ac:dyDescent="0.2">
      <c r="A1181" s="15" t="s">
        <v>2909</v>
      </c>
      <c r="B1181" s="6">
        <v>20.61</v>
      </c>
      <c r="C1181" s="15" t="s">
        <v>2894</v>
      </c>
      <c r="D1181" s="15" t="s">
        <v>2907</v>
      </c>
      <c r="E1181" s="15" t="s">
        <v>2782</v>
      </c>
      <c r="F1181" s="15" t="s">
        <v>2910</v>
      </c>
    </row>
    <row r="1182" spans="1:6" x14ac:dyDescent="0.2">
      <c r="A1182" s="15" t="s">
        <v>2911</v>
      </c>
      <c r="B1182" s="6">
        <v>20.611000000000001</v>
      </c>
      <c r="C1182" s="15" t="s">
        <v>2894</v>
      </c>
      <c r="D1182" s="15" t="s">
        <v>2907</v>
      </c>
      <c r="E1182" s="15" t="s">
        <v>2782</v>
      </c>
      <c r="F1182" s="15" t="s">
        <v>2912</v>
      </c>
    </row>
    <row r="1183" spans="1:6" x14ac:dyDescent="0.2">
      <c r="A1183" s="15" t="s">
        <v>2913</v>
      </c>
      <c r="B1183" s="6">
        <v>20.611999999999998</v>
      </c>
      <c r="C1183" s="15" t="s">
        <v>2894</v>
      </c>
      <c r="D1183" s="15" t="s">
        <v>2907</v>
      </c>
      <c r="E1183" s="15" t="s">
        <v>2782</v>
      </c>
      <c r="F1183" s="15" t="s">
        <v>2914</v>
      </c>
    </row>
    <row r="1184" spans="1:6" x14ac:dyDescent="0.2">
      <c r="A1184" s="15" t="s">
        <v>2915</v>
      </c>
      <c r="B1184" s="6">
        <v>20.613</v>
      </c>
      <c r="C1184" s="15" t="s">
        <v>2894</v>
      </c>
      <c r="D1184" s="15" t="s">
        <v>2907</v>
      </c>
      <c r="E1184" s="15" t="s">
        <v>2782</v>
      </c>
      <c r="F1184" s="15" t="s">
        <v>2916</v>
      </c>
    </row>
    <row r="1185" spans="1:6" x14ac:dyDescent="0.2">
      <c r="A1185" s="15" t="s">
        <v>2917</v>
      </c>
      <c r="B1185" s="6">
        <v>20.614000000000001</v>
      </c>
      <c r="C1185" s="15" t="s">
        <v>2894</v>
      </c>
      <c r="D1185" s="15" t="s">
        <v>214</v>
      </c>
      <c r="E1185" s="15" t="s">
        <v>2782</v>
      </c>
      <c r="F1185" s="15" t="s">
        <v>2918</v>
      </c>
    </row>
    <row r="1186" spans="1:6" x14ac:dyDescent="0.2">
      <c r="A1186" s="15" t="s">
        <v>2919</v>
      </c>
      <c r="B1186" s="6">
        <v>20.616</v>
      </c>
      <c r="C1186" s="15" t="s">
        <v>2894</v>
      </c>
      <c r="D1186" s="15" t="s">
        <v>2920</v>
      </c>
      <c r="E1186" s="15" t="s">
        <v>2782</v>
      </c>
      <c r="F1186" s="15" t="s">
        <v>2921</v>
      </c>
    </row>
    <row r="1187" spans="1:6" x14ac:dyDescent="0.2">
      <c r="A1187" s="15" t="s">
        <v>2922</v>
      </c>
      <c r="B1187" s="6">
        <v>20.7</v>
      </c>
      <c r="C1187" s="15" t="s">
        <v>2923</v>
      </c>
      <c r="D1187" s="15" t="s">
        <v>386</v>
      </c>
      <c r="E1187" s="15" t="s">
        <v>2782</v>
      </c>
      <c r="F1187" s="15" t="s">
        <v>2924</v>
      </c>
    </row>
    <row r="1188" spans="1:6" x14ac:dyDescent="0.2">
      <c r="A1188" s="15" t="s">
        <v>2925</v>
      </c>
      <c r="B1188" s="6">
        <v>20.701000000000001</v>
      </c>
      <c r="C1188" s="15" t="s">
        <v>2926</v>
      </c>
      <c r="D1188" s="15" t="s">
        <v>133</v>
      </c>
      <c r="E1188" s="15" t="s">
        <v>2782</v>
      </c>
      <c r="F1188" s="15" t="s">
        <v>2927</v>
      </c>
    </row>
    <row r="1189" spans="1:6" x14ac:dyDescent="0.2">
      <c r="A1189" s="15" t="s">
        <v>2928</v>
      </c>
      <c r="B1189" s="6">
        <v>20.702999999999999</v>
      </c>
      <c r="C1189" s="15" t="s">
        <v>2923</v>
      </c>
      <c r="D1189" s="15" t="s">
        <v>256</v>
      </c>
      <c r="E1189" s="15" t="s">
        <v>2782</v>
      </c>
      <c r="F1189" s="15" t="s">
        <v>2929</v>
      </c>
    </row>
    <row r="1190" spans="1:6" x14ac:dyDescent="0.2">
      <c r="A1190" s="15" t="s">
        <v>2930</v>
      </c>
      <c r="B1190" s="6">
        <v>20.71</v>
      </c>
      <c r="C1190" s="15" t="s">
        <v>2923</v>
      </c>
      <c r="D1190" s="15" t="s">
        <v>1410</v>
      </c>
      <c r="E1190" s="15" t="s">
        <v>2782</v>
      </c>
      <c r="F1190" s="15" t="s">
        <v>2931</v>
      </c>
    </row>
    <row r="1191" spans="1:6" x14ac:dyDescent="0.2">
      <c r="A1191" s="15" t="s">
        <v>2932</v>
      </c>
      <c r="B1191" s="6">
        <v>20.72</v>
      </c>
      <c r="C1191" s="15" t="s">
        <v>2923</v>
      </c>
      <c r="D1191" s="15" t="s">
        <v>403</v>
      </c>
      <c r="E1191" s="15" t="s">
        <v>2782</v>
      </c>
      <c r="F1191" s="15" t="s">
        <v>2933</v>
      </c>
    </row>
    <row r="1192" spans="1:6" x14ac:dyDescent="0.2">
      <c r="A1192" s="15" t="s">
        <v>2934</v>
      </c>
      <c r="B1192" s="6">
        <v>20.721</v>
      </c>
      <c r="C1192" s="15" t="s">
        <v>2923</v>
      </c>
      <c r="D1192" s="15" t="s">
        <v>217</v>
      </c>
      <c r="E1192" s="15" t="s">
        <v>2782</v>
      </c>
      <c r="F1192" s="15" t="s">
        <v>2935</v>
      </c>
    </row>
    <row r="1193" spans="1:6" x14ac:dyDescent="0.2">
      <c r="A1193" s="15" t="s">
        <v>2936</v>
      </c>
      <c r="B1193" s="6">
        <v>20.722999999999999</v>
      </c>
      <c r="C1193" s="15" t="s">
        <v>2923</v>
      </c>
      <c r="D1193" s="15" t="s">
        <v>1828</v>
      </c>
      <c r="E1193" s="15" t="s">
        <v>2782</v>
      </c>
      <c r="F1193" s="15" t="s">
        <v>2937</v>
      </c>
    </row>
    <row r="1194" spans="1:6" x14ac:dyDescent="0.2">
      <c r="A1194" s="15" t="s">
        <v>2938</v>
      </c>
      <c r="B1194" s="6">
        <v>20.724</v>
      </c>
      <c r="C1194" s="15" t="s">
        <v>2923</v>
      </c>
      <c r="D1194" s="15" t="s">
        <v>2939</v>
      </c>
      <c r="E1194" s="15" t="s">
        <v>2782</v>
      </c>
      <c r="F1194" s="15" t="s">
        <v>2940</v>
      </c>
    </row>
    <row r="1195" spans="1:6" x14ac:dyDescent="0.2">
      <c r="A1195" s="15" t="s">
        <v>2941</v>
      </c>
      <c r="B1195" s="6">
        <v>20.760999999999999</v>
      </c>
      <c r="C1195" s="15" t="s">
        <v>2926</v>
      </c>
      <c r="D1195" s="15" t="s">
        <v>217</v>
      </c>
      <c r="E1195" s="15" t="s">
        <v>2782</v>
      </c>
      <c r="F1195" s="15" t="s">
        <v>2942</v>
      </c>
    </row>
    <row r="1196" spans="1:6" x14ac:dyDescent="0.2">
      <c r="A1196" s="15" t="s">
        <v>2943</v>
      </c>
      <c r="B1196" s="6">
        <v>20.762</v>
      </c>
      <c r="C1196" s="15" t="s">
        <v>2926</v>
      </c>
      <c r="D1196" s="15" t="s">
        <v>214</v>
      </c>
      <c r="E1196" s="15" t="s">
        <v>2782</v>
      </c>
      <c r="F1196" s="15" t="s">
        <v>2944</v>
      </c>
    </row>
    <row r="1197" spans="1:6" x14ac:dyDescent="0.2">
      <c r="A1197" s="15" t="s">
        <v>2945</v>
      </c>
      <c r="B1197" s="6">
        <v>20.802</v>
      </c>
      <c r="C1197" s="15" t="s">
        <v>2946</v>
      </c>
      <c r="D1197" s="15" t="s">
        <v>236</v>
      </c>
      <c r="E1197" s="15" t="s">
        <v>2782</v>
      </c>
      <c r="F1197" s="15" t="s">
        <v>2947</v>
      </c>
    </row>
    <row r="1198" spans="1:6" x14ac:dyDescent="0.2">
      <c r="A1198" s="15" t="s">
        <v>2948</v>
      </c>
      <c r="B1198" s="6">
        <v>20.803000000000001</v>
      </c>
      <c r="C1198" s="15" t="s">
        <v>2946</v>
      </c>
      <c r="D1198" s="15" t="s">
        <v>236</v>
      </c>
      <c r="E1198" s="15" t="s">
        <v>2782</v>
      </c>
      <c r="F1198" s="15" t="s">
        <v>2949</v>
      </c>
    </row>
    <row r="1199" spans="1:6" x14ac:dyDescent="0.2">
      <c r="A1199" s="15" t="s">
        <v>2950</v>
      </c>
      <c r="B1199" s="6">
        <v>20.806000000000001</v>
      </c>
      <c r="C1199" s="15" t="s">
        <v>2946</v>
      </c>
      <c r="D1199" s="15" t="s">
        <v>236</v>
      </c>
      <c r="E1199" s="15" t="s">
        <v>2782</v>
      </c>
      <c r="F1199" s="15" t="s">
        <v>2951</v>
      </c>
    </row>
    <row r="1200" spans="1:6" x14ac:dyDescent="0.2">
      <c r="A1200" s="15" t="s">
        <v>2952</v>
      </c>
      <c r="B1200" s="6">
        <v>20.806999999999999</v>
      </c>
      <c r="C1200" s="15" t="s">
        <v>2946</v>
      </c>
      <c r="D1200" s="15" t="s">
        <v>236</v>
      </c>
      <c r="E1200" s="15" t="s">
        <v>2782</v>
      </c>
      <c r="F1200" s="15" t="s">
        <v>2953</v>
      </c>
    </row>
    <row r="1201" spans="1:6" x14ac:dyDescent="0.2">
      <c r="A1201" s="15" t="s">
        <v>2954</v>
      </c>
      <c r="B1201" s="6">
        <v>20.808</v>
      </c>
      <c r="C1201" s="15" t="s">
        <v>2946</v>
      </c>
      <c r="D1201" s="15" t="s">
        <v>236</v>
      </c>
      <c r="E1201" s="15" t="s">
        <v>2782</v>
      </c>
      <c r="F1201" s="15" t="s">
        <v>2955</v>
      </c>
    </row>
    <row r="1202" spans="1:6" x14ac:dyDescent="0.2">
      <c r="A1202" s="15" t="s">
        <v>2956</v>
      </c>
      <c r="B1202" s="6">
        <v>20.812000000000001</v>
      </c>
      <c r="C1202" s="15" t="s">
        <v>2946</v>
      </c>
      <c r="D1202" s="15" t="s">
        <v>236</v>
      </c>
      <c r="E1202" s="15" t="s">
        <v>2782</v>
      </c>
      <c r="F1202" s="15" t="s">
        <v>2957</v>
      </c>
    </row>
    <row r="1203" spans="1:6" x14ac:dyDescent="0.2">
      <c r="A1203" s="15" t="s">
        <v>2958</v>
      </c>
      <c r="B1203" s="6">
        <v>20.812999999999999</v>
      </c>
      <c r="C1203" s="15" t="s">
        <v>2946</v>
      </c>
      <c r="D1203" s="15" t="s">
        <v>262</v>
      </c>
      <c r="E1203" s="15" t="s">
        <v>2782</v>
      </c>
      <c r="F1203" s="15" t="s">
        <v>2959</v>
      </c>
    </row>
    <row r="1204" spans="1:6" x14ac:dyDescent="0.2">
      <c r="A1204" s="15" t="s">
        <v>2960</v>
      </c>
      <c r="B1204" s="6">
        <v>20.814</v>
      </c>
      <c r="C1204" s="15" t="s">
        <v>2946</v>
      </c>
      <c r="D1204" s="15" t="s">
        <v>217</v>
      </c>
      <c r="E1204" s="15" t="s">
        <v>2782</v>
      </c>
      <c r="F1204" s="15" t="s">
        <v>2961</v>
      </c>
    </row>
    <row r="1205" spans="1:6" x14ac:dyDescent="0.2">
      <c r="A1205" s="15" t="s">
        <v>2962</v>
      </c>
      <c r="B1205" s="6">
        <v>20.815999999999999</v>
      </c>
      <c r="C1205" s="15" t="s">
        <v>2946</v>
      </c>
      <c r="D1205" s="15" t="s">
        <v>2963</v>
      </c>
      <c r="E1205" s="15" t="s">
        <v>2782</v>
      </c>
      <c r="F1205" s="15" t="s">
        <v>2964</v>
      </c>
    </row>
    <row r="1206" spans="1:6" x14ac:dyDescent="0.2">
      <c r="A1206" s="15" t="s">
        <v>2965</v>
      </c>
      <c r="B1206" s="6">
        <v>20.817</v>
      </c>
      <c r="C1206" s="15" t="s">
        <v>2946</v>
      </c>
      <c r="D1206" s="15" t="s">
        <v>1344</v>
      </c>
      <c r="E1206" s="15" t="s">
        <v>2782</v>
      </c>
      <c r="F1206" s="15" t="s">
        <v>2966</v>
      </c>
    </row>
    <row r="1207" spans="1:6" x14ac:dyDescent="0.2">
      <c r="A1207" s="15" t="s">
        <v>2967</v>
      </c>
      <c r="B1207" s="6">
        <v>20.818000000000001</v>
      </c>
      <c r="C1207" s="15" t="s">
        <v>2946</v>
      </c>
      <c r="D1207" s="15" t="s">
        <v>2968</v>
      </c>
      <c r="E1207" s="15" t="s">
        <v>2782</v>
      </c>
      <c r="F1207" s="15" t="s">
        <v>2969</v>
      </c>
    </row>
    <row r="1208" spans="1:6" x14ac:dyDescent="0.2">
      <c r="A1208" s="15" t="s">
        <v>2970</v>
      </c>
      <c r="B1208" s="6">
        <v>20.818999999999999</v>
      </c>
      <c r="C1208" s="15" t="s">
        <v>2946</v>
      </c>
      <c r="D1208" s="15" t="s">
        <v>2971</v>
      </c>
      <c r="E1208" s="15" t="s">
        <v>2782</v>
      </c>
      <c r="F1208" s="15" t="s">
        <v>2972</v>
      </c>
    </row>
    <row r="1209" spans="1:6" x14ac:dyDescent="0.2">
      <c r="A1209" s="15" t="s">
        <v>2973</v>
      </c>
      <c r="B1209" s="6">
        <v>20.82</v>
      </c>
      <c r="C1209" s="15" t="s">
        <v>2946</v>
      </c>
      <c r="D1209" s="15" t="s">
        <v>2974</v>
      </c>
      <c r="E1209" s="15" t="s">
        <v>2782</v>
      </c>
      <c r="F1209" s="15" t="s">
        <v>2975</v>
      </c>
    </row>
    <row r="1210" spans="1:6" x14ac:dyDescent="0.2">
      <c r="A1210" s="15" t="s">
        <v>2976</v>
      </c>
      <c r="B1210" s="6">
        <v>20.821000000000002</v>
      </c>
      <c r="C1210" s="15" t="s">
        <v>2946</v>
      </c>
      <c r="D1210" s="15" t="s">
        <v>2977</v>
      </c>
      <c r="E1210" s="15" t="s">
        <v>2782</v>
      </c>
      <c r="F1210" s="15" t="s">
        <v>2978</v>
      </c>
    </row>
    <row r="1211" spans="1:6" x14ac:dyDescent="0.2">
      <c r="A1211" s="15" t="s">
        <v>2979</v>
      </c>
      <c r="B1211" s="6">
        <v>20.901</v>
      </c>
      <c r="C1211" s="15" t="s">
        <v>2926</v>
      </c>
      <c r="D1211" s="15" t="s">
        <v>243</v>
      </c>
      <c r="E1211" s="15" t="s">
        <v>2782</v>
      </c>
      <c r="F1211" s="15" t="s">
        <v>2980</v>
      </c>
    </row>
    <row r="1212" spans="1:6" x14ac:dyDescent="0.2">
      <c r="A1212" s="15" t="s">
        <v>2981</v>
      </c>
      <c r="B1212" s="6">
        <v>20.904</v>
      </c>
      <c r="C1212" s="15" t="s">
        <v>2926</v>
      </c>
      <c r="D1212" s="15" t="s">
        <v>256</v>
      </c>
      <c r="E1212" s="15" t="s">
        <v>2782</v>
      </c>
      <c r="F1212" s="15" t="s">
        <v>2982</v>
      </c>
    </row>
    <row r="1213" spans="1:6" x14ac:dyDescent="0.2">
      <c r="A1213" s="15" t="s">
        <v>2983</v>
      </c>
      <c r="B1213" s="6">
        <v>20.905000000000001</v>
      </c>
      <c r="C1213" s="15" t="s">
        <v>2926</v>
      </c>
      <c r="D1213" s="15" t="s">
        <v>256</v>
      </c>
      <c r="E1213" s="15" t="s">
        <v>2782</v>
      </c>
      <c r="F1213" s="15" t="s">
        <v>2984</v>
      </c>
    </row>
    <row r="1214" spans="1:6" x14ac:dyDescent="0.2">
      <c r="A1214" s="15" t="s">
        <v>2985</v>
      </c>
      <c r="B1214" s="6">
        <v>20.91</v>
      </c>
      <c r="C1214" s="15" t="s">
        <v>2926</v>
      </c>
      <c r="D1214" s="15" t="s">
        <v>403</v>
      </c>
      <c r="E1214" s="15" t="s">
        <v>2782</v>
      </c>
      <c r="F1214" s="15" t="s">
        <v>2986</v>
      </c>
    </row>
    <row r="1215" spans="1:6" x14ac:dyDescent="0.2">
      <c r="A1215" s="15" t="s">
        <v>2987</v>
      </c>
      <c r="B1215" s="6">
        <v>20.93</v>
      </c>
      <c r="C1215" s="15" t="s">
        <v>2926</v>
      </c>
      <c r="D1215" s="15" t="s">
        <v>136</v>
      </c>
      <c r="E1215" s="15" t="s">
        <v>2782</v>
      </c>
      <c r="F1215" s="15" t="s">
        <v>2988</v>
      </c>
    </row>
    <row r="1216" spans="1:6" x14ac:dyDescent="0.2">
      <c r="A1216" s="15" t="s">
        <v>2989</v>
      </c>
      <c r="B1216" s="6">
        <v>20.931000000000001</v>
      </c>
      <c r="C1216" s="15" t="s">
        <v>2926</v>
      </c>
      <c r="D1216" s="15" t="s">
        <v>214</v>
      </c>
      <c r="E1216" s="15" t="s">
        <v>2782</v>
      </c>
      <c r="F1216" s="15" t="s">
        <v>2990</v>
      </c>
    </row>
    <row r="1217" spans="1:6" x14ac:dyDescent="0.2">
      <c r="A1217" s="15" t="s">
        <v>2991</v>
      </c>
      <c r="B1217" s="6">
        <v>20.931999999999999</v>
      </c>
      <c r="C1217" s="15" t="s">
        <v>2926</v>
      </c>
      <c r="D1217" s="15" t="s">
        <v>2992</v>
      </c>
      <c r="E1217" s="15" t="s">
        <v>2782</v>
      </c>
      <c r="F1217" s="15" t="s">
        <v>2993</v>
      </c>
    </row>
    <row r="1218" spans="1:6" x14ac:dyDescent="0.2">
      <c r="A1218" s="15" t="s">
        <v>2994</v>
      </c>
      <c r="B1218" s="6">
        <v>20.933</v>
      </c>
      <c r="C1218" s="15" t="s">
        <v>2926</v>
      </c>
      <c r="D1218" s="15" t="s">
        <v>2995</v>
      </c>
      <c r="E1218" s="15" t="s">
        <v>2782</v>
      </c>
      <c r="F1218" s="15" t="s">
        <v>2996</v>
      </c>
    </row>
    <row r="1219" spans="1:6" x14ac:dyDescent="0.2">
      <c r="A1219" s="15" t="s">
        <v>2997</v>
      </c>
      <c r="B1219" s="6">
        <v>20.934000000000001</v>
      </c>
      <c r="C1219" s="15" t="s">
        <v>2926</v>
      </c>
      <c r="D1219" s="15" t="s">
        <v>2998</v>
      </c>
      <c r="E1219" s="15" t="s">
        <v>2782</v>
      </c>
      <c r="F1219" s="15" t="s">
        <v>2999</v>
      </c>
    </row>
    <row r="1220" spans="1:6" x14ac:dyDescent="0.2">
      <c r="A1220" s="15" t="s">
        <v>3000</v>
      </c>
      <c r="B1220" s="6">
        <v>21.004000000000001</v>
      </c>
      <c r="C1220" s="15" t="s">
        <v>3001</v>
      </c>
      <c r="D1220" s="15" t="s">
        <v>108</v>
      </c>
      <c r="E1220" s="15" t="s">
        <v>3002</v>
      </c>
      <c r="F1220" s="15" t="s">
        <v>3003</v>
      </c>
    </row>
    <row r="1221" spans="1:6" x14ac:dyDescent="0.2">
      <c r="A1221" s="15" t="s">
        <v>3004</v>
      </c>
      <c r="B1221" s="6">
        <v>21.006</v>
      </c>
      <c r="C1221" s="15" t="s">
        <v>3001</v>
      </c>
      <c r="D1221" s="15" t="s">
        <v>584</v>
      </c>
      <c r="E1221" s="15" t="s">
        <v>3002</v>
      </c>
      <c r="F1221" s="15" t="s">
        <v>3005</v>
      </c>
    </row>
    <row r="1222" spans="1:6" x14ac:dyDescent="0.2">
      <c r="A1222" s="15" t="s">
        <v>3006</v>
      </c>
      <c r="B1222" s="6">
        <v>21.007999999999999</v>
      </c>
      <c r="C1222" s="15" t="s">
        <v>3001</v>
      </c>
      <c r="D1222" s="15" t="s">
        <v>271</v>
      </c>
      <c r="E1222" s="15" t="s">
        <v>3002</v>
      </c>
      <c r="F1222" s="15" t="s">
        <v>3007</v>
      </c>
    </row>
    <row r="1223" spans="1:6" x14ac:dyDescent="0.2">
      <c r="A1223" s="15" t="s">
        <v>3008</v>
      </c>
      <c r="B1223" s="6">
        <v>21.009</v>
      </c>
      <c r="C1223" s="15" t="s">
        <v>3009</v>
      </c>
      <c r="D1223" s="15" t="s">
        <v>1680</v>
      </c>
      <c r="E1223" s="15" t="s">
        <v>3002</v>
      </c>
      <c r="F1223" s="15" t="s">
        <v>3010</v>
      </c>
    </row>
    <row r="1224" spans="1:6" x14ac:dyDescent="0.2">
      <c r="A1224" s="15" t="s">
        <v>3011</v>
      </c>
      <c r="B1224" s="6">
        <v>21.01</v>
      </c>
      <c r="C1224" s="15" t="s">
        <v>3012</v>
      </c>
      <c r="D1224" s="15" t="s">
        <v>3013</v>
      </c>
      <c r="E1224" s="15" t="s">
        <v>3002</v>
      </c>
      <c r="F1224" s="15" t="s">
        <v>3014</v>
      </c>
    </row>
    <row r="1225" spans="1:6" x14ac:dyDescent="0.2">
      <c r="A1225" s="15" t="s">
        <v>3015</v>
      </c>
      <c r="B1225" s="6">
        <v>21.010999999999999</v>
      </c>
      <c r="C1225" s="15" t="s">
        <v>3012</v>
      </c>
      <c r="D1225" s="15" t="s">
        <v>3016</v>
      </c>
      <c r="E1225" s="15" t="s">
        <v>3002</v>
      </c>
      <c r="F1225" s="15" t="s">
        <v>3017</v>
      </c>
    </row>
    <row r="1226" spans="1:6" x14ac:dyDescent="0.2">
      <c r="A1226" s="15" t="s">
        <v>3018</v>
      </c>
      <c r="B1226" s="6">
        <v>21.012</v>
      </c>
      <c r="C1226" s="15" t="s">
        <v>3012</v>
      </c>
      <c r="D1226" s="15" t="s">
        <v>3019</v>
      </c>
      <c r="E1226" s="15" t="s">
        <v>3002</v>
      </c>
      <c r="F1226" s="15" t="s">
        <v>3020</v>
      </c>
    </row>
    <row r="1227" spans="1:6" x14ac:dyDescent="0.2">
      <c r="A1227" s="15" t="s">
        <v>3021</v>
      </c>
      <c r="B1227" s="6">
        <v>21.013999999999999</v>
      </c>
      <c r="C1227" s="15" t="s">
        <v>3012</v>
      </c>
      <c r="D1227" s="15" t="s">
        <v>3022</v>
      </c>
      <c r="E1227" s="15" t="s">
        <v>3002</v>
      </c>
      <c r="F1227" s="15" t="s">
        <v>3023</v>
      </c>
    </row>
    <row r="1228" spans="1:6" x14ac:dyDescent="0.2">
      <c r="A1228" s="15" t="s">
        <v>3024</v>
      </c>
      <c r="B1228" s="6">
        <v>21.015000000000001</v>
      </c>
      <c r="C1228" s="15" t="s">
        <v>3025</v>
      </c>
      <c r="D1228" s="15" t="s">
        <v>3026</v>
      </c>
      <c r="E1228" s="15" t="s">
        <v>3002</v>
      </c>
      <c r="F1228" s="15" t="s">
        <v>3027</v>
      </c>
    </row>
    <row r="1229" spans="1:6" x14ac:dyDescent="0.2">
      <c r="A1229" s="15" t="s">
        <v>3028</v>
      </c>
      <c r="B1229" s="6">
        <v>21.02</v>
      </c>
      <c r="C1229" s="15" t="s">
        <v>3012</v>
      </c>
      <c r="D1229" s="15" t="s">
        <v>935</v>
      </c>
      <c r="E1229" s="15" t="s">
        <v>3002</v>
      </c>
      <c r="F1229" s="15" t="s">
        <v>3029</v>
      </c>
    </row>
    <row r="1230" spans="1:6" x14ac:dyDescent="0.2">
      <c r="A1230" s="15" t="s">
        <v>3030</v>
      </c>
      <c r="B1230" s="6">
        <v>21.021000000000001</v>
      </c>
      <c r="C1230" s="15" t="s">
        <v>3012</v>
      </c>
      <c r="D1230" s="15" t="s">
        <v>935</v>
      </c>
      <c r="E1230" s="15" t="s">
        <v>3002</v>
      </c>
      <c r="F1230" s="15" t="s">
        <v>3031</v>
      </c>
    </row>
    <row r="1231" spans="1:6" x14ac:dyDescent="0.2">
      <c r="A1231" s="15" t="s">
        <v>3032</v>
      </c>
      <c r="B1231" s="6">
        <v>23.001000000000001</v>
      </c>
      <c r="C1231" s="15" t="s">
        <v>3033</v>
      </c>
      <c r="D1231" s="15" t="s">
        <v>120</v>
      </c>
      <c r="E1231" s="15" t="s">
        <v>3034</v>
      </c>
      <c r="F1231" s="15" t="s">
        <v>3035</v>
      </c>
    </row>
    <row r="1232" spans="1:6" x14ac:dyDescent="0.2">
      <c r="A1232" s="15" t="s">
        <v>3036</v>
      </c>
      <c r="B1232" s="6">
        <v>23.001999999999999</v>
      </c>
      <c r="C1232" s="15" t="s">
        <v>3033</v>
      </c>
      <c r="D1232" s="15" t="s">
        <v>123</v>
      </c>
      <c r="E1232" s="15" t="s">
        <v>3034</v>
      </c>
      <c r="F1232" s="15" t="s">
        <v>3037</v>
      </c>
    </row>
    <row r="1233" spans="1:6" x14ac:dyDescent="0.2">
      <c r="A1233" s="15" t="s">
        <v>3038</v>
      </c>
      <c r="B1233" s="6">
        <v>23.003</v>
      </c>
      <c r="C1233" s="15" t="s">
        <v>3033</v>
      </c>
      <c r="D1233" s="15" t="s">
        <v>123</v>
      </c>
      <c r="E1233" s="15" t="s">
        <v>3034</v>
      </c>
      <c r="F1233" s="15" t="s">
        <v>3039</v>
      </c>
    </row>
    <row r="1234" spans="1:6" x14ac:dyDescent="0.2">
      <c r="A1234" s="15" t="s">
        <v>3040</v>
      </c>
      <c r="B1234" s="6">
        <v>23.009</v>
      </c>
      <c r="C1234" s="15" t="s">
        <v>3033</v>
      </c>
      <c r="D1234" s="15" t="s">
        <v>123</v>
      </c>
      <c r="E1234" s="15" t="s">
        <v>3034</v>
      </c>
      <c r="F1234" s="15" t="s">
        <v>3041</v>
      </c>
    </row>
    <row r="1235" spans="1:6" x14ac:dyDescent="0.2">
      <c r="A1235" s="15" t="s">
        <v>3042</v>
      </c>
      <c r="B1235" s="6">
        <v>23.010999999999999</v>
      </c>
      <c r="C1235" s="15" t="s">
        <v>3033</v>
      </c>
      <c r="D1235" s="15" t="s">
        <v>123</v>
      </c>
      <c r="E1235" s="15" t="s">
        <v>3034</v>
      </c>
      <c r="F1235" s="15" t="s">
        <v>3043</v>
      </c>
    </row>
    <row r="1236" spans="1:6" x14ac:dyDescent="0.2">
      <c r="A1236" s="15" t="s">
        <v>3044</v>
      </c>
      <c r="B1236" s="6">
        <v>27.001000000000001</v>
      </c>
      <c r="C1236" s="15" t="s">
        <v>3045</v>
      </c>
      <c r="D1236" s="15" t="s">
        <v>379</v>
      </c>
      <c r="E1236" s="15" t="s">
        <v>3046</v>
      </c>
      <c r="F1236" s="15" t="s">
        <v>3047</v>
      </c>
    </row>
    <row r="1237" spans="1:6" x14ac:dyDescent="0.2">
      <c r="A1237" s="15" t="s">
        <v>3048</v>
      </c>
      <c r="B1237" s="6">
        <v>27.001999999999999</v>
      </c>
      <c r="C1237" s="15" t="s">
        <v>3045</v>
      </c>
      <c r="D1237" s="15" t="s">
        <v>120</v>
      </c>
      <c r="E1237" s="15" t="s">
        <v>3046</v>
      </c>
      <c r="F1237" s="15" t="s">
        <v>3049</v>
      </c>
    </row>
    <row r="1238" spans="1:6" x14ac:dyDescent="0.2">
      <c r="A1238" s="15" t="s">
        <v>3050</v>
      </c>
      <c r="B1238" s="6">
        <v>27.003</v>
      </c>
      <c r="C1238" s="15" t="s">
        <v>3045</v>
      </c>
      <c r="D1238" s="15" t="s">
        <v>379</v>
      </c>
      <c r="E1238" s="15" t="s">
        <v>3046</v>
      </c>
      <c r="F1238" s="15" t="s">
        <v>3051</v>
      </c>
    </row>
    <row r="1239" spans="1:6" x14ac:dyDescent="0.2">
      <c r="A1239" s="15" t="s">
        <v>3052</v>
      </c>
      <c r="B1239" s="6">
        <v>27.004999999999999</v>
      </c>
      <c r="C1239" s="15" t="s">
        <v>3045</v>
      </c>
      <c r="D1239" s="15" t="s">
        <v>123</v>
      </c>
      <c r="E1239" s="15" t="s">
        <v>3046</v>
      </c>
      <c r="F1239" s="15" t="s">
        <v>3053</v>
      </c>
    </row>
    <row r="1240" spans="1:6" x14ac:dyDescent="0.2">
      <c r="A1240" s="15" t="s">
        <v>3054</v>
      </c>
      <c r="B1240" s="6">
        <v>27.006</v>
      </c>
      <c r="C1240" s="15" t="s">
        <v>3045</v>
      </c>
      <c r="D1240" s="15" t="s">
        <v>123</v>
      </c>
      <c r="E1240" s="15" t="s">
        <v>3046</v>
      </c>
      <c r="F1240" s="15" t="s">
        <v>3055</v>
      </c>
    </row>
    <row r="1241" spans="1:6" x14ac:dyDescent="0.2">
      <c r="A1241" s="15" t="s">
        <v>3056</v>
      </c>
      <c r="B1241" s="6">
        <v>27.010999999999999</v>
      </c>
      <c r="C1241" s="15" t="s">
        <v>3045</v>
      </c>
      <c r="D1241" s="15" t="s">
        <v>386</v>
      </c>
      <c r="E1241" s="15" t="s">
        <v>3046</v>
      </c>
      <c r="F1241" s="15" t="s">
        <v>3057</v>
      </c>
    </row>
    <row r="1242" spans="1:6" x14ac:dyDescent="0.2">
      <c r="A1242" s="15" t="s">
        <v>3058</v>
      </c>
      <c r="B1242" s="6">
        <v>27.013000000000002</v>
      </c>
      <c r="C1242" s="15" t="s">
        <v>3045</v>
      </c>
      <c r="D1242" s="15" t="s">
        <v>389</v>
      </c>
      <c r="E1242" s="15" t="s">
        <v>3046</v>
      </c>
      <c r="F1242" s="15" t="s">
        <v>3059</v>
      </c>
    </row>
    <row r="1243" spans="1:6" x14ac:dyDescent="0.2">
      <c r="A1243" s="15" t="s">
        <v>3060</v>
      </c>
      <c r="B1243" s="6">
        <v>29.001000000000001</v>
      </c>
      <c r="C1243" s="15" t="s">
        <v>3061</v>
      </c>
      <c r="D1243" s="15" t="s">
        <v>379</v>
      </c>
      <c r="E1243" s="15" t="s">
        <v>3062</v>
      </c>
      <c r="F1243" s="15" t="s">
        <v>3063</v>
      </c>
    </row>
    <row r="1244" spans="1:6" x14ac:dyDescent="0.2">
      <c r="A1244" s="15" t="s">
        <v>3064</v>
      </c>
      <c r="B1244" s="6">
        <v>30.001000000000001</v>
      </c>
      <c r="C1244" s="15" t="s">
        <v>3065</v>
      </c>
      <c r="D1244" s="15" t="s">
        <v>120</v>
      </c>
      <c r="E1244" s="15" t="s">
        <v>3066</v>
      </c>
      <c r="F1244" s="15" t="s">
        <v>3067</v>
      </c>
    </row>
    <row r="1245" spans="1:6" x14ac:dyDescent="0.2">
      <c r="A1245" s="15" t="s">
        <v>3068</v>
      </c>
      <c r="B1245" s="6">
        <v>30.004999999999999</v>
      </c>
      <c r="C1245" s="15" t="s">
        <v>3065</v>
      </c>
      <c r="D1245" s="15" t="s">
        <v>389</v>
      </c>
      <c r="E1245" s="15" t="s">
        <v>3066</v>
      </c>
      <c r="F1245" s="15" t="s">
        <v>3069</v>
      </c>
    </row>
    <row r="1246" spans="1:6" x14ac:dyDescent="0.2">
      <c r="A1246" s="15" t="s">
        <v>3070</v>
      </c>
      <c r="B1246" s="6">
        <v>30.007999999999999</v>
      </c>
      <c r="C1246" s="15" t="s">
        <v>3065</v>
      </c>
      <c r="D1246" s="15" t="s">
        <v>474</v>
      </c>
      <c r="E1246" s="15" t="s">
        <v>3066</v>
      </c>
      <c r="F1246" s="15" t="s">
        <v>3071</v>
      </c>
    </row>
    <row r="1247" spans="1:6" x14ac:dyDescent="0.2">
      <c r="A1247" s="15" t="s">
        <v>3072</v>
      </c>
      <c r="B1247" s="6">
        <v>30.01</v>
      </c>
      <c r="C1247" s="15" t="s">
        <v>3065</v>
      </c>
      <c r="D1247" s="15" t="s">
        <v>474</v>
      </c>
      <c r="E1247" s="15" t="s">
        <v>3066</v>
      </c>
      <c r="F1247" s="15" t="s">
        <v>3073</v>
      </c>
    </row>
    <row r="1248" spans="1:6" x14ac:dyDescent="0.2">
      <c r="A1248" s="15" t="s">
        <v>3074</v>
      </c>
      <c r="B1248" s="6">
        <v>30.010999999999999</v>
      </c>
      <c r="C1248" s="15" t="s">
        <v>3065</v>
      </c>
      <c r="D1248" s="15" t="s">
        <v>133</v>
      </c>
      <c r="E1248" s="15" t="s">
        <v>3066</v>
      </c>
      <c r="F1248" s="15" t="s">
        <v>3075</v>
      </c>
    </row>
    <row r="1249" spans="1:6" x14ac:dyDescent="0.2">
      <c r="A1249" s="15" t="s">
        <v>3076</v>
      </c>
      <c r="B1249" s="6">
        <v>30.013000000000002</v>
      </c>
      <c r="C1249" s="15" t="s">
        <v>3065</v>
      </c>
      <c r="D1249" s="15" t="s">
        <v>340</v>
      </c>
      <c r="E1249" s="15" t="s">
        <v>3066</v>
      </c>
      <c r="F1249" s="15" t="s">
        <v>3077</v>
      </c>
    </row>
    <row r="1250" spans="1:6" x14ac:dyDescent="0.2">
      <c r="A1250" s="15" t="s">
        <v>3078</v>
      </c>
      <c r="B1250" s="6">
        <v>31.007000000000001</v>
      </c>
      <c r="C1250" s="15" t="s">
        <v>3079</v>
      </c>
      <c r="D1250" s="15" t="s">
        <v>792</v>
      </c>
      <c r="E1250" s="15" t="s">
        <v>3080</v>
      </c>
      <c r="F1250" s="15" t="s">
        <v>3081</v>
      </c>
    </row>
    <row r="1251" spans="1:6" x14ac:dyDescent="0.2">
      <c r="A1251" s="15" t="s">
        <v>3082</v>
      </c>
      <c r="B1251" s="6">
        <v>32.000999999999998</v>
      </c>
      <c r="C1251" s="15" t="s">
        <v>3083</v>
      </c>
      <c r="D1251" s="15" t="s">
        <v>120</v>
      </c>
      <c r="E1251" s="15" t="s">
        <v>3084</v>
      </c>
      <c r="F1251" s="15" t="s">
        <v>3085</v>
      </c>
    </row>
    <row r="1252" spans="1:6" x14ac:dyDescent="0.2">
      <c r="A1252" s="15" t="s">
        <v>3086</v>
      </c>
      <c r="B1252" s="6">
        <v>33.000999999999998</v>
      </c>
      <c r="C1252" s="15" t="s">
        <v>3087</v>
      </c>
      <c r="D1252" s="15" t="s">
        <v>120</v>
      </c>
      <c r="E1252" s="15" t="s">
        <v>3088</v>
      </c>
      <c r="F1252" s="15" t="s">
        <v>3089</v>
      </c>
    </row>
    <row r="1253" spans="1:6" x14ac:dyDescent="0.2">
      <c r="A1253" s="15" t="s">
        <v>3090</v>
      </c>
      <c r="B1253" s="6">
        <v>34.000999999999998</v>
      </c>
      <c r="C1253" s="15" t="s">
        <v>3091</v>
      </c>
      <c r="D1253" s="15" t="s">
        <v>120</v>
      </c>
      <c r="E1253" s="15" t="s">
        <v>3092</v>
      </c>
      <c r="F1253" s="15" t="s">
        <v>3093</v>
      </c>
    </row>
    <row r="1254" spans="1:6" x14ac:dyDescent="0.2">
      <c r="A1254" s="15" t="s">
        <v>3094</v>
      </c>
      <c r="B1254" s="6">
        <v>34.002000000000002</v>
      </c>
      <c r="C1254" s="15" t="s">
        <v>3091</v>
      </c>
      <c r="D1254" s="15" t="s">
        <v>3095</v>
      </c>
      <c r="E1254" s="15" t="s">
        <v>3092</v>
      </c>
      <c r="F1254" s="15" t="s">
        <v>3096</v>
      </c>
    </row>
    <row r="1255" spans="1:6" x14ac:dyDescent="0.2">
      <c r="A1255" s="15" t="s">
        <v>3097</v>
      </c>
      <c r="B1255" s="6">
        <v>36.000999999999998</v>
      </c>
      <c r="C1255" s="15" t="s">
        <v>3098</v>
      </c>
      <c r="D1255" s="15" t="s">
        <v>379</v>
      </c>
      <c r="E1255" s="15" t="s">
        <v>3099</v>
      </c>
      <c r="F1255" s="15" t="s">
        <v>3100</v>
      </c>
    </row>
    <row r="1256" spans="1:6" x14ac:dyDescent="0.2">
      <c r="A1256" s="15" t="s">
        <v>3101</v>
      </c>
      <c r="B1256" s="6">
        <v>39.002000000000002</v>
      </c>
      <c r="C1256" s="15" t="s">
        <v>3102</v>
      </c>
      <c r="D1256" s="15" t="s">
        <v>103</v>
      </c>
      <c r="E1256" s="15" t="s">
        <v>3103</v>
      </c>
      <c r="F1256" s="15" t="s">
        <v>3104</v>
      </c>
    </row>
    <row r="1257" spans="1:6" x14ac:dyDescent="0.2">
      <c r="A1257" s="15" t="s">
        <v>3105</v>
      </c>
      <c r="B1257" s="6">
        <v>39.003</v>
      </c>
      <c r="C1257" s="15" t="s">
        <v>3102</v>
      </c>
      <c r="D1257" s="15" t="s">
        <v>103</v>
      </c>
      <c r="E1257" s="15" t="s">
        <v>3103</v>
      </c>
      <c r="F1257" s="15" t="s">
        <v>3106</v>
      </c>
    </row>
    <row r="1258" spans="1:6" x14ac:dyDescent="0.2">
      <c r="A1258" s="15" t="s">
        <v>3107</v>
      </c>
      <c r="B1258" s="6">
        <v>39.006999999999998</v>
      </c>
      <c r="C1258" s="15" t="s">
        <v>3102</v>
      </c>
      <c r="D1258" s="15" t="s">
        <v>103</v>
      </c>
      <c r="E1258" s="15" t="s">
        <v>3103</v>
      </c>
      <c r="F1258" s="15" t="s">
        <v>3108</v>
      </c>
    </row>
    <row r="1259" spans="1:6" x14ac:dyDescent="0.2">
      <c r="A1259" s="15" t="s">
        <v>3109</v>
      </c>
      <c r="B1259" s="6">
        <v>39.012</v>
      </c>
      <c r="C1259" s="15" t="s">
        <v>3102</v>
      </c>
      <c r="D1259" s="15" t="s">
        <v>217</v>
      </c>
      <c r="E1259" s="15" t="s">
        <v>3103</v>
      </c>
      <c r="F1259" s="15" t="s">
        <v>3110</v>
      </c>
    </row>
    <row r="1260" spans="1:6" x14ac:dyDescent="0.2">
      <c r="A1260" s="15" t="s">
        <v>3111</v>
      </c>
      <c r="B1260" s="6">
        <v>40.000999999999998</v>
      </c>
      <c r="C1260" s="15" t="s">
        <v>3112</v>
      </c>
      <c r="D1260" s="15" t="s">
        <v>120</v>
      </c>
      <c r="E1260" s="15" t="s">
        <v>3113</v>
      </c>
      <c r="F1260" s="15" t="s">
        <v>3114</v>
      </c>
    </row>
    <row r="1261" spans="1:6" x14ac:dyDescent="0.2">
      <c r="A1261" s="15" t="s">
        <v>3115</v>
      </c>
      <c r="B1261" s="6">
        <v>40.002000000000002</v>
      </c>
      <c r="C1261" s="15" t="s">
        <v>3112</v>
      </c>
      <c r="D1261" s="15" t="s">
        <v>120</v>
      </c>
      <c r="E1261" s="15" t="s">
        <v>3113</v>
      </c>
      <c r="F1261" s="15" t="s">
        <v>3116</v>
      </c>
    </row>
    <row r="1262" spans="1:6" x14ac:dyDescent="0.2">
      <c r="A1262" s="15" t="s">
        <v>3117</v>
      </c>
      <c r="B1262" s="6">
        <v>42.000999999999998</v>
      </c>
      <c r="C1262" s="15" t="s">
        <v>3118</v>
      </c>
      <c r="D1262" s="15" t="s">
        <v>103</v>
      </c>
      <c r="E1262" s="15" t="s">
        <v>3119</v>
      </c>
      <c r="F1262" s="15" t="s">
        <v>3120</v>
      </c>
    </row>
    <row r="1263" spans="1:6" x14ac:dyDescent="0.2">
      <c r="A1263" s="15" t="s">
        <v>3121</v>
      </c>
      <c r="B1263" s="6">
        <v>42.002000000000002</v>
      </c>
      <c r="C1263" s="15" t="s">
        <v>3118</v>
      </c>
      <c r="D1263" s="15" t="s">
        <v>120</v>
      </c>
      <c r="E1263" s="15" t="s">
        <v>3119</v>
      </c>
      <c r="F1263" s="15" t="s">
        <v>3122</v>
      </c>
    </row>
    <row r="1264" spans="1:6" x14ac:dyDescent="0.2">
      <c r="A1264" s="15" t="s">
        <v>3123</v>
      </c>
      <c r="B1264" s="6">
        <v>42.008000000000003</v>
      </c>
      <c r="C1264" s="15" t="s">
        <v>3118</v>
      </c>
      <c r="D1264" s="15" t="s">
        <v>386</v>
      </c>
      <c r="E1264" s="15" t="s">
        <v>3119</v>
      </c>
      <c r="F1264" s="15" t="s">
        <v>3124</v>
      </c>
    </row>
    <row r="1265" spans="1:6" x14ac:dyDescent="0.2">
      <c r="A1265" s="15" t="s">
        <v>3125</v>
      </c>
      <c r="B1265" s="6">
        <v>42.009</v>
      </c>
      <c r="C1265" s="15" t="s">
        <v>3118</v>
      </c>
      <c r="D1265" s="15" t="s">
        <v>136</v>
      </c>
      <c r="E1265" s="15" t="s">
        <v>3119</v>
      </c>
      <c r="F1265" s="15" t="s">
        <v>3126</v>
      </c>
    </row>
    <row r="1266" spans="1:6" x14ac:dyDescent="0.2">
      <c r="A1266" s="15" t="s">
        <v>3127</v>
      </c>
      <c r="B1266" s="6">
        <v>43.000999999999998</v>
      </c>
      <c r="C1266" s="15" t="s">
        <v>3128</v>
      </c>
      <c r="D1266" s="15" t="s">
        <v>120</v>
      </c>
      <c r="E1266" s="15" t="s">
        <v>3129</v>
      </c>
      <c r="F1266" s="15" t="s">
        <v>3130</v>
      </c>
    </row>
    <row r="1267" spans="1:6" x14ac:dyDescent="0.2">
      <c r="A1267" s="15" t="s">
        <v>3131</v>
      </c>
      <c r="B1267" s="6">
        <v>43.002000000000002</v>
      </c>
      <c r="C1267" s="15" t="s">
        <v>3128</v>
      </c>
      <c r="D1267" s="15" t="s">
        <v>379</v>
      </c>
      <c r="E1267" s="15" t="s">
        <v>3129</v>
      </c>
      <c r="F1267" s="15" t="s">
        <v>3132</v>
      </c>
    </row>
    <row r="1268" spans="1:6" x14ac:dyDescent="0.2">
      <c r="A1268" s="15" t="s">
        <v>3133</v>
      </c>
      <c r="B1268" s="6">
        <v>43.003</v>
      </c>
      <c r="C1268" s="15" t="s">
        <v>3128</v>
      </c>
      <c r="D1268" s="15" t="s">
        <v>3134</v>
      </c>
      <c r="E1268" s="15" t="s">
        <v>3129</v>
      </c>
      <c r="F1268" s="15" t="s">
        <v>3135</v>
      </c>
    </row>
    <row r="1269" spans="1:6" x14ac:dyDescent="0.2">
      <c r="A1269" s="15" t="s">
        <v>3136</v>
      </c>
      <c r="B1269" s="6">
        <v>43.003999999999998</v>
      </c>
      <c r="C1269" s="15" t="s">
        <v>3128</v>
      </c>
      <c r="D1269" s="15" t="s">
        <v>3137</v>
      </c>
      <c r="E1269" s="15" t="s">
        <v>3129</v>
      </c>
      <c r="F1269" s="15" t="s">
        <v>3138</v>
      </c>
    </row>
    <row r="1270" spans="1:6" x14ac:dyDescent="0.2">
      <c r="A1270" s="15" t="s">
        <v>3139</v>
      </c>
      <c r="B1270" s="6">
        <v>43.005000000000003</v>
      </c>
      <c r="C1270" s="15" t="s">
        <v>3128</v>
      </c>
      <c r="D1270" s="15" t="s">
        <v>3137</v>
      </c>
      <c r="E1270" s="15" t="s">
        <v>3129</v>
      </c>
      <c r="F1270" s="15" t="s">
        <v>3140</v>
      </c>
    </row>
    <row r="1271" spans="1:6" x14ac:dyDescent="0.2">
      <c r="A1271" s="15" t="s">
        <v>3141</v>
      </c>
      <c r="B1271" s="6">
        <v>43.006</v>
      </c>
      <c r="C1271" s="15" t="s">
        <v>3128</v>
      </c>
      <c r="D1271" s="15" t="s">
        <v>3137</v>
      </c>
      <c r="E1271" s="15" t="s">
        <v>3129</v>
      </c>
      <c r="F1271" s="15" t="s">
        <v>3142</v>
      </c>
    </row>
    <row r="1272" spans="1:6" x14ac:dyDescent="0.2">
      <c r="A1272" s="15" t="s">
        <v>3143</v>
      </c>
      <c r="B1272" s="6">
        <v>43.006999999999998</v>
      </c>
      <c r="C1272" s="15" t="s">
        <v>3128</v>
      </c>
      <c r="D1272" s="15" t="s">
        <v>3134</v>
      </c>
      <c r="E1272" s="15" t="s">
        <v>3129</v>
      </c>
      <c r="F1272" s="15" t="s">
        <v>3144</v>
      </c>
    </row>
    <row r="1273" spans="1:6" x14ac:dyDescent="0.2">
      <c r="A1273" s="15" t="s">
        <v>3145</v>
      </c>
      <c r="B1273" s="6">
        <v>43.008000000000003</v>
      </c>
      <c r="C1273" s="15" t="s">
        <v>3128</v>
      </c>
      <c r="D1273" s="15" t="s">
        <v>3134</v>
      </c>
      <c r="E1273" s="15" t="s">
        <v>3129</v>
      </c>
      <c r="F1273" s="15" t="s">
        <v>3146</v>
      </c>
    </row>
    <row r="1274" spans="1:6" x14ac:dyDescent="0.2">
      <c r="A1274" s="15" t="s">
        <v>3147</v>
      </c>
      <c r="B1274" s="6">
        <v>43.009</v>
      </c>
      <c r="C1274" s="15" t="s">
        <v>3128</v>
      </c>
      <c r="D1274" s="15" t="s">
        <v>3134</v>
      </c>
      <c r="E1274" s="15" t="s">
        <v>3129</v>
      </c>
      <c r="F1274" s="15" t="s">
        <v>3148</v>
      </c>
    </row>
    <row r="1275" spans="1:6" x14ac:dyDescent="0.2">
      <c r="A1275" s="15" t="s">
        <v>3149</v>
      </c>
      <c r="B1275" s="6">
        <v>43.01</v>
      </c>
      <c r="C1275" s="15" t="s">
        <v>3128</v>
      </c>
      <c r="D1275" s="15" t="s">
        <v>3134</v>
      </c>
      <c r="E1275" s="15" t="s">
        <v>3129</v>
      </c>
      <c r="F1275" s="15" t="s">
        <v>3150</v>
      </c>
    </row>
    <row r="1276" spans="1:6" x14ac:dyDescent="0.2">
      <c r="A1276" s="15" t="s">
        <v>3151</v>
      </c>
      <c r="B1276" s="6">
        <v>43.011000000000003</v>
      </c>
      <c r="C1276" s="15" t="s">
        <v>3128</v>
      </c>
      <c r="D1276" s="15" t="s">
        <v>3134</v>
      </c>
      <c r="E1276" s="15" t="s">
        <v>3129</v>
      </c>
      <c r="F1276" s="15" t="s">
        <v>3152</v>
      </c>
    </row>
    <row r="1277" spans="1:6" x14ac:dyDescent="0.2">
      <c r="A1277" s="15" t="s">
        <v>3153</v>
      </c>
      <c r="B1277" s="6">
        <v>43.012</v>
      </c>
      <c r="C1277" s="15" t="s">
        <v>3128</v>
      </c>
      <c r="D1277" s="15" t="s">
        <v>3154</v>
      </c>
      <c r="E1277" s="15" t="s">
        <v>3129</v>
      </c>
      <c r="F1277" s="15" t="s">
        <v>3155</v>
      </c>
    </row>
    <row r="1278" spans="1:6" x14ac:dyDescent="0.2">
      <c r="A1278" s="15" t="s">
        <v>3156</v>
      </c>
      <c r="B1278" s="6">
        <v>44.002000000000002</v>
      </c>
      <c r="C1278" s="15" t="s">
        <v>3157</v>
      </c>
      <c r="D1278" s="15" t="s">
        <v>543</v>
      </c>
      <c r="E1278" s="15" t="s">
        <v>3158</v>
      </c>
      <c r="F1278" s="15" t="s">
        <v>3159</v>
      </c>
    </row>
    <row r="1279" spans="1:6" x14ac:dyDescent="0.2">
      <c r="A1279" s="15" t="s">
        <v>73</v>
      </c>
      <c r="B1279" s="6">
        <v>45.024000000000001</v>
      </c>
      <c r="C1279" s="15" t="s">
        <v>72</v>
      </c>
      <c r="D1279" s="15" t="s">
        <v>1124</v>
      </c>
      <c r="E1279" s="15" t="s">
        <v>3160</v>
      </c>
      <c r="F1279" s="15" t="s">
        <v>3161</v>
      </c>
    </row>
    <row r="1280" spans="1:6" x14ac:dyDescent="0.2">
      <c r="A1280" s="15" t="s">
        <v>3162</v>
      </c>
      <c r="B1280" s="6">
        <v>45.024999999999999</v>
      </c>
      <c r="C1280" s="15" t="s">
        <v>72</v>
      </c>
      <c r="D1280" s="15" t="s">
        <v>1124</v>
      </c>
      <c r="E1280" s="15" t="s">
        <v>3160</v>
      </c>
      <c r="F1280" s="15" t="s">
        <v>3163</v>
      </c>
    </row>
    <row r="1281" spans="1:6" x14ac:dyDescent="0.2">
      <c r="A1281" s="15" t="s">
        <v>3164</v>
      </c>
      <c r="B1281" s="6">
        <v>45.128999999999998</v>
      </c>
      <c r="C1281" s="15" t="s">
        <v>3165</v>
      </c>
      <c r="D1281" s="15" t="s">
        <v>427</v>
      </c>
      <c r="E1281" s="15" t="s">
        <v>3166</v>
      </c>
      <c r="F1281" s="15" t="s">
        <v>3167</v>
      </c>
    </row>
    <row r="1282" spans="1:6" x14ac:dyDescent="0.2">
      <c r="A1282" s="15" t="s">
        <v>3168</v>
      </c>
      <c r="B1282" s="6">
        <v>45.13</v>
      </c>
      <c r="C1282" s="15" t="s">
        <v>3165</v>
      </c>
      <c r="D1282" s="15" t="s">
        <v>427</v>
      </c>
      <c r="E1282" s="15" t="s">
        <v>3166</v>
      </c>
      <c r="F1282" s="15" t="s">
        <v>3169</v>
      </c>
    </row>
    <row r="1283" spans="1:6" x14ac:dyDescent="0.2">
      <c r="A1283" s="15" t="s">
        <v>3170</v>
      </c>
      <c r="B1283" s="6">
        <v>45.149000000000001</v>
      </c>
      <c r="C1283" s="15" t="s">
        <v>3165</v>
      </c>
      <c r="D1283" s="15" t="s">
        <v>584</v>
      </c>
      <c r="E1283" s="15" t="s">
        <v>3166</v>
      </c>
      <c r="F1283" s="15" t="s">
        <v>3171</v>
      </c>
    </row>
    <row r="1284" spans="1:6" x14ac:dyDescent="0.2">
      <c r="A1284" s="15" t="s">
        <v>3172</v>
      </c>
      <c r="B1284" s="6">
        <v>45.16</v>
      </c>
      <c r="C1284" s="15" t="s">
        <v>3165</v>
      </c>
      <c r="D1284" s="15" t="s">
        <v>1124</v>
      </c>
      <c r="E1284" s="15" t="s">
        <v>3166</v>
      </c>
      <c r="F1284" s="15" t="s">
        <v>3173</v>
      </c>
    </row>
    <row r="1285" spans="1:6" x14ac:dyDescent="0.2">
      <c r="A1285" s="15" t="s">
        <v>3174</v>
      </c>
      <c r="B1285" s="6">
        <v>45.161000000000001</v>
      </c>
      <c r="C1285" s="15" t="s">
        <v>3165</v>
      </c>
      <c r="D1285" s="15" t="s">
        <v>1124</v>
      </c>
      <c r="E1285" s="15" t="s">
        <v>3166</v>
      </c>
      <c r="F1285" s="15" t="s">
        <v>3175</v>
      </c>
    </row>
    <row r="1286" spans="1:6" x14ac:dyDescent="0.2">
      <c r="A1286" s="15" t="s">
        <v>3176</v>
      </c>
      <c r="B1286" s="6">
        <v>45.161999999999999</v>
      </c>
      <c r="C1286" s="15" t="s">
        <v>3165</v>
      </c>
      <c r="D1286" s="15" t="s">
        <v>1124</v>
      </c>
      <c r="E1286" s="15" t="s">
        <v>3166</v>
      </c>
      <c r="F1286" s="15" t="s">
        <v>3177</v>
      </c>
    </row>
    <row r="1287" spans="1:6" x14ac:dyDescent="0.2">
      <c r="A1287" s="15" t="s">
        <v>3178</v>
      </c>
      <c r="B1287" s="6">
        <v>45.162999999999997</v>
      </c>
      <c r="C1287" s="15" t="s">
        <v>3165</v>
      </c>
      <c r="D1287" s="15" t="s">
        <v>1124</v>
      </c>
      <c r="E1287" s="15" t="s">
        <v>3166</v>
      </c>
      <c r="F1287" s="15" t="s">
        <v>3179</v>
      </c>
    </row>
    <row r="1288" spans="1:6" x14ac:dyDescent="0.2">
      <c r="A1288" s="15" t="s">
        <v>3180</v>
      </c>
      <c r="B1288" s="6">
        <v>45.164000000000001</v>
      </c>
      <c r="C1288" s="15" t="s">
        <v>3165</v>
      </c>
      <c r="D1288" s="15" t="s">
        <v>1124</v>
      </c>
      <c r="E1288" s="15" t="s">
        <v>3166</v>
      </c>
      <c r="F1288" s="15" t="s">
        <v>3181</v>
      </c>
    </row>
    <row r="1289" spans="1:6" x14ac:dyDescent="0.2">
      <c r="A1289" s="15" t="s">
        <v>3182</v>
      </c>
      <c r="B1289" s="6">
        <v>45.168999999999997</v>
      </c>
      <c r="C1289" s="15" t="s">
        <v>3165</v>
      </c>
      <c r="D1289" s="15" t="s">
        <v>214</v>
      </c>
      <c r="E1289" s="15" t="s">
        <v>3166</v>
      </c>
      <c r="F1289" s="15" t="s">
        <v>3183</v>
      </c>
    </row>
    <row r="1290" spans="1:6" x14ac:dyDescent="0.2">
      <c r="A1290" s="15" t="s">
        <v>3184</v>
      </c>
      <c r="B1290" s="6">
        <v>45.201000000000001</v>
      </c>
      <c r="C1290" s="15" t="s">
        <v>3185</v>
      </c>
      <c r="D1290" s="15" t="s">
        <v>465</v>
      </c>
      <c r="E1290" s="15" t="s">
        <v>3186</v>
      </c>
      <c r="F1290" s="15" t="s">
        <v>3187</v>
      </c>
    </row>
    <row r="1291" spans="1:6" x14ac:dyDescent="0.2">
      <c r="A1291" s="15" t="s">
        <v>3188</v>
      </c>
      <c r="B1291" s="6">
        <v>45.301000000000002</v>
      </c>
      <c r="C1291" s="15" t="s">
        <v>3189</v>
      </c>
      <c r="D1291" s="15" t="s">
        <v>202</v>
      </c>
      <c r="E1291" s="15" t="s">
        <v>3190</v>
      </c>
      <c r="F1291" s="15" t="s">
        <v>3191</v>
      </c>
    </row>
    <row r="1292" spans="1:6" x14ac:dyDescent="0.2">
      <c r="A1292" s="15" t="s">
        <v>3192</v>
      </c>
      <c r="B1292" s="6">
        <v>45.308</v>
      </c>
      <c r="C1292" s="15" t="s">
        <v>3189</v>
      </c>
      <c r="D1292" s="15" t="s">
        <v>139</v>
      </c>
      <c r="E1292" s="15" t="s">
        <v>3190</v>
      </c>
      <c r="F1292" s="15" t="s">
        <v>3193</v>
      </c>
    </row>
    <row r="1293" spans="1:6" x14ac:dyDescent="0.2">
      <c r="A1293" s="15" t="s">
        <v>3194</v>
      </c>
      <c r="B1293" s="6">
        <v>45.308999999999997</v>
      </c>
      <c r="C1293" s="15" t="s">
        <v>3189</v>
      </c>
      <c r="D1293" s="15" t="s">
        <v>214</v>
      </c>
      <c r="E1293" s="15" t="s">
        <v>3190</v>
      </c>
      <c r="F1293" s="15" t="s">
        <v>3195</v>
      </c>
    </row>
    <row r="1294" spans="1:6" x14ac:dyDescent="0.2">
      <c r="A1294" s="15" t="s">
        <v>3196</v>
      </c>
      <c r="B1294" s="6">
        <v>45.31</v>
      </c>
      <c r="C1294" s="15" t="s">
        <v>3189</v>
      </c>
      <c r="D1294" s="15" t="s">
        <v>935</v>
      </c>
      <c r="E1294" s="15" t="s">
        <v>3190</v>
      </c>
      <c r="F1294" s="15" t="s">
        <v>3197</v>
      </c>
    </row>
    <row r="1295" spans="1:6" x14ac:dyDescent="0.2">
      <c r="A1295" s="15" t="s">
        <v>3198</v>
      </c>
      <c r="B1295" s="6">
        <v>45.311</v>
      </c>
      <c r="C1295" s="15" t="s">
        <v>3189</v>
      </c>
      <c r="D1295" s="15" t="s">
        <v>935</v>
      </c>
      <c r="E1295" s="15" t="s">
        <v>3190</v>
      </c>
      <c r="F1295" s="15" t="s">
        <v>3199</v>
      </c>
    </row>
    <row r="1296" spans="1:6" x14ac:dyDescent="0.2">
      <c r="A1296" s="15" t="s">
        <v>3200</v>
      </c>
      <c r="B1296" s="6">
        <v>45.311999999999998</v>
      </c>
      <c r="C1296" s="15" t="s">
        <v>3189</v>
      </c>
      <c r="D1296" s="15" t="s">
        <v>935</v>
      </c>
      <c r="E1296" s="15" t="s">
        <v>3190</v>
      </c>
      <c r="F1296" s="15" t="s">
        <v>3201</v>
      </c>
    </row>
    <row r="1297" spans="1:6" x14ac:dyDescent="0.2">
      <c r="A1297" s="15" t="s">
        <v>3202</v>
      </c>
      <c r="B1297" s="6">
        <v>45.313000000000002</v>
      </c>
      <c r="C1297" s="15" t="s">
        <v>3189</v>
      </c>
      <c r="D1297" s="15" t="s">
        <v>555</v>
      </c>
      <c r="E1297" s="15" t="s">
        <v>3190</v>
      </c>
      <c r="F1297" s="15" t="s">
        <v>3203</v>
      </c>
    </row>
    <row r="1298" spans="1:6" x14ac:dyDescent="0.2">
      <c r="A1298" s="15" t="s">
        <v>3204</v>
      </c>
      <c r="B1298" s="6">
        <v>45.4</v>
      </c>
      <c r="C1298" s="15" t="s">
        <v>3205</v>
      </c>
      <c r="D1298" s="15" t="s">
        <v>3206</v>
      </c>
      <c r="E1298" s="15"/>
      <c r="F1298" s="15" t="s">
        <v>3207</v>
      </c>
    </row>
    <row r="1299" spans="1:6" x14ac:dyDescent="0.2">
      <c r="A1299" s="15" t="s">
        <v>3208</v>
      </c>
      <c r="B1299" s="6">
        <v>47.040999999999997</v>
      </c>
      <c r="C1299" s="15" t="s">
        <v>3209</v>
      </c>
      <c r="D1299" s="15" t="s">
        <v>3210</v>
      </c>
      <c r="E1299" s="15" t="s">
        <v>3211</v>
      </c>
      <c r="F1299" s="15" t="s">
        <v>3212</v>
      </c>
    </row>
    <row r="1300" spans="1:6" x14ac:dyDescent="0.2">
      <c r="A1300" s="15" t="s">
        <v>3213</v>
      </c>
      <c r="B1300" s="6">
        <v>47.048999999999999</v>
      </c>
      <c r="C1300" s="15" t="s">
        <v>3209</v>
      </c>
      <c r="D1300" s="15" t="s">
        <v>465</v>
      </c>
      <c r="E1300" s="15" t="s">
        <v>3211</v>
      </c>
      <c r="F1300" s="15" t="s">
        <v>3214</v>
      </c>
    </row>
    <row r="1301" spans="1:6" x14ac:dyDescent="0.2">
      <c r="A1301" s="15" t="s">
        <v>3215</v>
      </c>
      <c r="B1301" s="6">
        <v>47.05</v>
      </c>
      <c r="C1301" s="15" t="s">
        <v>3209</v>
      </c>
      <c r="D1301" s="15" t="s">
        <v>465</v>
      </c>
      <c r="E1301" s="15" t="s">
        <v>3211</v>
      </c>
      <c r="F1301" s="15" t="s">
        <v>3216</v>
      </c>
    </row>
    <row r="1302" spans="1:6" x14ac:dyDescent="0.2">
      <c r="A1302" s="15" t="s">
        <v>3217</v>
      </c>
      <c r="B1302" s="6">
        <v>47.07</v>
      </c>
      <c r="C1302" s="15" t="s">
        <v>3209</v>
      </c>
      <c r="D1302" s="15" t="s">
        <v>136</v>
      </c>
      <c r="E1302" s="15" t="s">
        <v>3211</v>
      </c>
      <c r="F1302" s="15" t="s">
        <v>3218</v>
      </c>
    </row>
    <row r="1303" spans="1:6" x14ac:dyDescent="0.2">
      <c r="A1303" s="15" t="s">
        <v>3219</v>
      </c>
      <c r="B1303" s="6">
        <v>47.073999999999998</v>
      </c>
      <c r="C1303" s="15" t="s">
        <v>3209</v>
      </c>
      <c r="D1303" s="15" t="s">
        <v>133</v>
      </c>
      <c r="E1303" s="15" t="s">
        <v>3211</v>
      </c>
      <c r="F1303" s="15" t="s">
        <v>3220</v>
      </c>
    </row>
    <row r="1304" spans="1:6" x14ac:dyDescent="0.2">
      <c r="A1304" s="15" t="s">
        <v>3221</v>
      </c>
      <c r="B1304" s="6">
        <v>47.075000000000003</v>
      </c>
      <c r="C1304" s="15" t="s">
        <v>3209</v>
      </c>
      <c r="D1304" s="15" t="s">
        <v>133</v>
      </c>
      <c r="E1304" s="15" t="s">
        <v>3211</v>
      </c>
      <c r="F1304" s="15" t="s">
        <v>3222</v>
      </c>
    </row>
    <row r="1305" spans="1:6" x14ac:dyDescent="0.2">
      <c r="A1305" s="15" t="s">
        <v>3223</v>
      </c>
      <c r="B1305" s="6">
        <v>47.076000000000001</v>
      </c>
      <c r="C1305" s="15" t="s">
        <v>3209</v>
      </c>
      <c r="D1305" s="15" t="s">
        <v>133</v>
      </c>
      <c r="E1305" s="15" t="s">
        <v>3211</v>
      </c>
      <c r="F1305" s="15" t="s">
        <v>3224</v>
      </c>
    </row>
    <row r="1306" spans="1:6" x14ac:dyDescent="0.2">
      <c r="A1306" s="15" t="s">
        <v>3225</v>
      </c>
      <c r="B1306" s="6">
        <v>47.078000000000003</v>
      </c>
      <c r="C1306" s="15" t="s">
        <v>3209</v>
      </c>
      <c r="D1306" s="15" t="s">
        <v>262</v>
      </c>
      <c r="E1306" s="15" t="s">
        <v>3211</v>
      </c>
      <c r="F1306" s="15" t="s">
        <v>3226</v>
      </c>
    </row>
    <row r="1307" spans="1:6" x14ac:dyDescent="0.2">
      <c r="A1307" s="15" t="s">
        <v>3227</v>
      </c>
      <c r="B1307" s="6">
        <v>47.079000000000001</v>
      </c>
      <c r="C1307" s="15" t="s">
        <v>3209</v>
      </c>
      <c r="D1307" s="15" t="s">
        <v>139</v>
      </c>
      <c r="E1307" s="15" t="s">
        <v>3211</v>
      </c>
      <c r="F1307" s="15" t="s">
        <v>3228</v>
      </c>
    </row>
    <row r="1308" spans="1:6" x14ac:dyDescent="0.2">
      <c r="A1308" s="15" t="s">
        <v>3229</v>
      </c>
      <c r="B1308" s="6">
        <v>47.08</v>
      </c>
      <c r="C1308" s="15" t="s">
        <v>3209</v>
      </c>
      <c r="D1308" s="15" t="s">
        <v>217</v>
      </c>
      <c r="E1308" s="15" t="s">
        <v>3211</v>
      </c>
      <c r="F1308" s="15" t="s">
        <v>3230</v>
      </c>
    </row>
    <row r="1309" spans="1:6" x14ac:dyDescent="0.2">
      <c r="A1309" s="15" t="s">
        <v>3231</v>
      </c>
      <c r="B1309" s="6">
        <v>47.081000000000003</v>
      </c>
      <c r="C1309" s="15" t="s">
        <v>3209</v>
      </c>
      <c r="D1309" s="15" t="s">
        <v>217</v>
      </c>
      <c r="E1309" s="15" t="s">
        <v>3211</v>
      </c>
      <c r="F1309" s="15" t="s">
        <v>3232</v>
      </c>
    </row>
    <row r="1310" spans="1:6" x14ac:dyDescent="0.2">
      <c r="A1310" s="15" t="s">
        <v>3233</v>
      </c>
      <c r="B1310" s="6">
        <v>47.082000000000001</v>
      </c>
      <c r="C1310" s="15" t="s">
        <v>3209</v>
      </c>
      <c r="D1310" s="15" t="s">
        <v>1386</v>
      </c>
      <c r="E1310" s="15" t="s">
        <v>3211</v>
      </c>
      <c r="F1310" s="15" t="s">
        <v>3234</v>
      </c>
    </row>
    <row r="1311" spans="1:6" x14ac:dyDescent="0.2">
      <c r="A1311" s="15" t="s">
        <v>3235</v>
      </c>
      <c r="B1311" s="6">
        <v>47.082999999999998</v>
      </c>
      <c r="C1311" s="15" t="s">
        <v>3209</v>
      </c>
      <c r="D1311" s="15" t="s">
        <v>3236</v>
      </c>
      <c r="E1311" s="15" t="s">
        <v>3211</v>
      </c>
      <c r="F1311" s="15" t="s">
        <v>3237</v>
      </c>
    </row>
    <row r="1312" spans="1:6" x14ac:dyDescent="0.2">
      <c r="A1312" s="15" t="s">
        <v>3238</v>
      </c>
      <c r="B1312" s="6">
        <v>57.000999999999998</v>
      </c>
      <c r="C1312" s="15" t="s">
        <v>3239</v>
      </c>
      <c r="D1312" s="15" t="s">
        <v>103</v>
      </c>
      <c r="E1312" s="15" t="s">
        <v>3240</v>
      </c>
      <c r="F1312" s="15" t="s">
        <v>3241</v>
      </c>
    </row>
    <row r="1313" spans="1:6" x14ac:dyDescent="0.2">
      <c r="A1313" s="15" t="s">
        <v>3242</v>
      </c>
      <c r="B1313" s="6">
        <v>58.000999999999998</v>
      </c>
      <c r="C1313" s="15" t="s">
        <v>3243</v>
      </c>
      <c r="D1313" s="15" t="s">
        <v>120</v>
      </c>
      <c r="E1313" s="15" t="s">
        <v>3244</v>
      </c>
      <c r="F1313" s="15" t="s">
        <v>3245</v>
      </c>
    </row>
    <row r="1314" spans="1:6" x14ac:dyDescent="0.2">
      <c r="A1314" s="15" t="s">
        <v>3246</v>
      </c>
      <c r="B1314" s="6">
        <v>59.006</v>
      </c>
      <c r="C1314" s="15" t="s">
        <v>3247</v>
      </c>
      <c r="D1314" s="15" t="s">
        <v>123</v>
      </c>
      <c r="E1314" s="15" t="s">
        <v>3248</v>
      </c>
      <c r="F1314" s="15" t="s">
        <v>3249</v>
      </c>
    </row>
    <row r="1315" spans="1:6" x14ac:dyDescent="0.2">
      <c r="A1315" s="15" t="s">
        <v>3250</v>
      </c>
      <c r="B1315" s="6">
        <v>59.006999999999998</v>
      </c>
      <c r="C1315" s="15" t="s">
        <v>3247</v>
      </c>
      <c r="D1315" s="15" t="s">
        <v>123</v>
      </c>
      <c r="E1315" s="15" t="s">
        <v>3248</v>
      </c>
      <c r="F1315" s="15" t="s">
        <v>3251</v>
      </c>
    </row>
    <row r="1316" spans="1:6" x14ac:dyDescent="0.2">
      <c r="A1316" s="15" t="s">
        <v>3252</v>
      </c>
      <c r="B1316" s="6">
        <v>59.008000000000003</v>
      </c>
      <c r="C1316" s="15" t="s">
        <v>3247</v>
      </c>
      <c r="D1316" s="15" t="s">
        <v>379</v>
      </c>
      <c r="E1316" s="15" t="s">
        <v>3248</v>
      </c>
      <c r="F1316" s="15" t="s">
        <v>3253</v>
      </c>
    </row>
    <row r="1317" spans="1:6" x14ac:dyDescent="0.2">
      <c r="A1317" s="15" t="s">
        <v>3254</v>
      </c>
      <c r="B1317" s="6">
        <v>59.011000000000003</v>
      </c>
      <c r="C1317" s="15" t="s">
        <v>3247</v>
      </c>
      <c r="D1317" s="15" t="s">
        <v>103</v>
      </c>
      <c r="E1317" s="15" t="s">
        <v>3248</v>
      </c>
      <c r="F1317" s="15" t="s">
        <v>3255</v>
      </c>
    </row>
    <row r="1318" spans="1:6" x14ac:dyDescent="0.2">
      <c r="A1318" s="15" t="s">
        <v>3256</v>
      </c>
      <c r="B1318" s="6">
        <v>59.012</v>
      </c>
      <c r="C1318" s="15" t="s">
        <v>3247</v>
      </c>
      <c r="D1318" s="15" t="s">
        <v>103</v>
      </c>
      <c r="E1318" s="15" t="s">
        <v>3248</v>
      </c>
      <c r="F1318" s="15" t="s">
        <v>3257</v>
      </c>
    </row>
    <row r="1319" spans="1:6" x14ac:dyDescent="0.2">
      <c r="A1319" s="15" t="s">
        <v>3258</v>
      </c>
      <c r="B1319" s="6">
        <v>59.015999999999998</v>
      </c>
      <c r="C1319" s="15" t="s">
        <v>3247</v>
      </c>
      <c r="D1319" s="15" t="s">
        <v>386</v>
      </c>
      <c r="E1319" s="15" t="s">
        <v>3248</v>
      </c>
      <c r="F1319" s="15" t="s">
        <v>3259</v>
      </c>
    </row>
    <row r="1320" spans="1:6" x14ac:dyDescent="0.2">
      <c r="A1320" s="15" t="s">
        <v>3260</v>
      </c>
      <c r="B1320" s="6">
        <v>59.026000000000003</v>
      </c>
      <c r="C1320" s="15" t="s">
        <v>3247</v>
      </c>
      <c r="D1320" s="15" t="s">
        <v>465</v>
      </c>
      <c r="E1320" s="15" t="s">
        <v>3248</v>
      </c>
      <c r="F1320" s="15" t="s">
        <v>3261</v>
      </c>
    </row>
    <row r="1321" spans="1:6" x14ac:dyDescent="0.2">
      <c r="A1321" s="15" t="s">
        <v>3262</v>
      </c>
      <c r="B1321" s="6">
        <v>59.036999999999999</v>
      </c>
      <c r="C1321" s="15" t="s">
        <v>3247</v>
      </c>
      <c r="D1321" s="15" t="s">
        <v>236</v>
      </c>
      <c r="E1321" s="15" t="s">
        <v>3248</v>
      </c>
      <c r="F1321" s="15" t="s">
        <v>3263</v>
      </c>
    </row>
    <row r="1322" spans="1:6" x14ac:dyDescent="0.2">
      <c r="A1322" s="15" t="s">
        <v>3264</v>
      </c>
      <c r="B1322" s="6">
        <v>59.040999999999997</v>
      </c>
      <c r="C1322" s="15" t="s">
        <v>3247</v>
      </c>
      <c r="D1322" s="15" t="s">
        <v>111</v>
      </c>
      <c r="E1322" s="15" t="s">
        <v>3248</v>
      </c>
      <c r="F1322" s="15" t="s">
        <v>3265</v>
      </c>
    </row>
    <row r="1323" spans="1:6" x14ac:dyDescent="0.2">
      <c r="A1323" s="15" t="s">
        <v>3266</v>
      </c>
      <c r="B1323" s="6">
        <v>59.042999999999999</v>
      </c>
      <c r="C1323" s="15" t="s">
        <v>3247</v>
      </c>
      <c r="D1323" s="15" t="s">
        <v>251</v>
      </c>
      <c r="E1323" s="15" t="s">
        <v>3248</v>
      </c>
      <c r="F1323" s="15" t="s">
        <v>3267</v>
      </c>
    </row>
    <row r="1324" spans="1:6" x14ac:dyDescent="0.2">
      <c r="A1324" s="15" t="s">
        <v>3268</v>
      </c>
      <c r="B1324" s="6">
        <v>59.043999999999997</v>
      </c>
      <c r="C1324" s="15" t="s">
        <v>3247</v>
      </c>
      <c r="D1324" s="15" t="s">
        <v>251</v>
      </c>
      <c r="E1324" s="15" t="s">
        <v>3248</v>
      </c>
      <c r="F1324" s="15" t="s">
        <v>3269</v>
      </c>
    </row>
    <row r="1325" spans="1:6" x14ac:dyDescent="0.2">
      <c r="A1325" s="15" t="s">
        <v>3270</v>
      </c>
      <c r="B1325" s="6">
        <v>59.045999999999999</v>
      </c>
      <c r="C1325" s="15" t="s">
        <v>3247</v>
      </c>
      <c r="D1325" s="15" t="s">
        <v>133</v>
      </c>
      <c r="E1325" s="15" t="s">
        <v>3248</v>
      </c>
      <c r="F1325" s="15" t="s">
        <v>3271</v>
      </c>
    </row>
    <row r="1326" spans="1:6" x14ac:dyDescent="0.2">
      <c r="A1326" s="15" t="s">
        <v>3272</v>
      </c>
      <c r="B1326" s="6">
        <v>59.05</v>
      </c>
      <c r="C1326" s="15" t="s">
        <v>3247</v>
      </c>
      <c r="D1326" s="15" t="s">
        <v>277</v>
      </c>
      <c r="E1326" s="15" t="s">
        <v>3248</v>
      </c>
      <c r="F1326" s="15" t="s">
        <v>3273</v>
      </c>
    </row>
    <row r="1327" spans="1:6" x14ac:dyDescent="0.2">
      <c r="A1327" s="15" t="s">
        <v>3274</v>
      </c>
      <c r="B1327" s="6">
        <v>59.052</v>
      </c>
      <c r="C1327" s="15" t="s">
        <v>3247</v>
      </c>
      <c r="D1327" s="15" t="s">
        <v>139</v>
      </c>
      <c r="E1327" s="15" t="s">
        <v>3248</v>
      </c>
      <c r="F1327" s="15" t="s">
        <v>3275</v>
      </c>
    </row>
    <row r="1328" spans="1:6" x14ac:dyDescent="0.2">
      <c r="A1328" s="15" t="s">
        <v>3276</v>
      </c>
      <c r="B1328" s="6">
        <v>59.052999999999997</v>
      </c>
      <c r="C1328" s="15" t="s">
        <v>3247</v>
      </c>
      <c r="D1328" s="15" t="s">
        <v>139</v>
      </c>
      <c r="E1328" s="15" t="s">
        <v>3248</v>
      </c>
      <c r="F1328" s="15" t="s">
        <v>3277</v>
      </c>
    </row>
    <row r="1329" spans="1:6" x14ac:dyDescent="0.2">
      <c r="A1329" s="15" t="s">
        <v>3278</v>
      </c>
      <c r="B1329" s="6">
        <v>59.054000000000002</v>
      </c>
      <c r="C1329" s="15" t="s">
        <v>3247</v>
      </c>
      <c r="D1329" s="15" t="s">
        <v>139</v>
      </c>
      <c r="E1329" s="15" t="s">
        <v>3248</v>
      </c>
      <c r="F1329" s="15" t="s">
        <v>3279</v>
      </c>
    </row>
    <row r="1330" spans="1:6" x14ac:dyDescent="0.2">
      <c r="A1330" s="15" t="s">
        <v>3280</v>
      </c>
      <c r="B1330" s="6">
        <v>59.055</v>
      </c>
      <c r="C1330" s="15" t="s">
        <v>3247</v>
      </c>
      <c r="D1330" s="15" t="s">
        <v>217</v>
      </c>
      <c r="E1330" s="15" t="s">
        <v>3248</v>
      </c>
      <c r="F1330" s="15" t="s">
        <v>3281</v>
      </c>
    </row>
    <row r="1331" spans="1:6" x14ac:dyDescent="0.2">
      <c r="A1331" s="15" t="s">
        <v>3282</v>
      </c>
      <c r="B1331" s="6">
        <v>59.058</v>
      </c>
      <c r="C1331" s="15" t="s">
        <v>3247</v>
      </c>
      <c r="D1331" s="15" t="s">
        <v>329</v>
      </c>
      <c r="E1331" s="15" t="s">
        <v>3248</v>
      </c>
      <c r="F1331" s="15" t="s">
        <v>3283</v>
      </c>
    </row>
    <row r="1332" spans="1:6" x14ac:dyDescent="0.2">
      <c r="A1332" s="15" t="s">
        <v>3284</v>
      </c>
      <c r="B1332" s="6">
        <v>59.061</v>
      </c>
      <c r="C1332" s="15" t="s">
        <v>3247</v>
      </c>
      <c r="D1332" s="15" t="s">
        <v>3285</v>
      </c>
      <c r="E1332" s="15" t="s">
        <v>3248</v>
      </c>
      <c r="F1332" s="15" t="s">
        <v>3286</v>
      </c>
    </row>
    <row r="1333" spans="1:6" x14ac:dyDescent="0.2">
      <c r="A1333" s="15" t="s">
        <v>3287</v>
      </c>
      <c r="B1333" s="6">
        <v>59.061999999999998</v>
      </c>
      <c r="C1333" s="15" t="s">
        <v>3247</v>
      </c>
      <c r="D1333" s="15" t="s">
        <v>1397</v>
      </c>
      <c r="E1333" s="15" t="s">
        <v>3248</v>
      </c>
      <c r="F1333" s="15" t="s">
        <v>3288</v>
      </c>
    </row>
    <row r="1334" spans="1:6" x14ac:dyDescent="0.2">
      <c r="A1334" s="15" t="s">
        <v>3289</v>
      </c>
      <c r="B1334" s="6">
        <v>59.063000000000002</v>
      </c>
      <c r="C1334" s="15" t="s">
        <v>3247</v>
      </c>
      <c r="D1334" s="15" t="s">
        <v>3290</v>
      </c>
      <c r="E1334" s="15" t="s">
        <v>3248</v>
      </c>
      <c r="F1334" s="15" t="s">
        <v>3291</v>
      </c>
    </row>
    <row r="1335" spans="1:6" x14ac:dyDescent="0.2">
      <c r="A1335" s="15" t="s">
        <v>3292</v>
      </c>
      <c r="B1335" s="6">
        <v>59.064999999999998</v>
      </c>
      <c r="C1335" s="15" t="s">
        <v>3247</v>
      </c>
      <c r="D1335" s="15" t="s">
        <v>3293</v>
      </c>
      <c r="E1335" s="15" t="s">
        <v>3248</v>
      </c>
      <c r="F1335" s="15" t="s">
        <v>3294</v>
      </c>
    </row>
    <row r="1336" spans="1:6" x14ac:dyDescent="0.2">
      <c r="A1336" s="15" t="s">
        <v>3295</v>
      </c>
      <c r="B1336" s="6">
        <v>59.066000000000003</v>
      </c>
      <c r="C1336" s="15" t="s">
        <v>3247</v>
      </c>
      <c r="D1336" s="15" t="s">
        <v>443</v>
      </c>
      <c r="E1336" s="15" t="s">
        <v>3248</v>
      </c>
      <c r="F1336" s="15" t="s">
        <v>3296</v>
      </c>
    </row>
    <row r="1337" spans="1:6" x14ac:dyDescent="0.2">
      <c r="A1337" s="15" t="s">
        <v>3297</v>
      </c>
      <c r="B1337" s="6">
        <v>59.067</v>
      </c>
      <c r="C1337" s="15" t="s">
        <v>3247</v>
      </c>
      <c r="D1337" s="15" t="s">
        <v>443</v>
      </c>
      <c r="E1337" s="15" t="s">
        <v>3248</v>
      </c>
      <c r="F1337" s="15" t="s">
        <v>3298</v>
      </c>
    </row>
    <row r="1338" spans="1:6" x14ac:dyDescent="0.2">
      <c r="A1338" s="15" t="s">
        <v>3299</v>
      </c>
      <c r="B1338" s="6">
        <v>64.004999999999995</v>
      </c>
      <c r="C1338" s="15" t="s">
        <v>3300</v>
      </c>
      <c r="D1338" s="15" t="s">
        <v>123</v>
      </c>
      <c r="E1338" s="15" t="s">
        <v>3301</v>
      </c>
      <c r="F1338" s="15" t="s">
        <v>3302</v>
      </c>
    </row>
    <row r="1339" spans="1:6" x14ac:dyDescent="0.2">
      <c r="A1339" s="15" t="s">
        <v>3303</v>
      </c>
      <c r="B1339" s="6">
        <v>64.007000000000005</v>
      </c>
      <c r="C1339" s="15" t="s">
        <v>3300</v>
      </c>
      <c r="D1339" s="15" t="s">
        <v>379</v>
      </c>
      <c r="E1339" s="15" t="s">
        <v>3301</v>
      </c>
      <c r="F1339" s="15" t="s">
        <v>3304</v>
      </c>
    </row>
    <row r="1340" spans="1:6" x14ac:dyDescent="0.2">
      <c r="A1340" s="15" t="s">
        <v>3305</v>
      </c>
      <c r="B1340" s="6">
        <v>64.007999999999996</v>
      </c>
      <c r="C1340" s="15" t="s">
        <v>3300</v>
      </c>
      <c r="D1340" s="15" t="s">
        <v>103</v>
      </c>
      <c r="E1340" s="15" t="s">
        <v>3301</v>
      </c>
      <c r="F1340" s="15" t="s">
        <v>3306</v>
      </c>
    </row>
    <row r="1341" spans="1:6" x14ac:dyDescent="0.2">
      <c r="A1341" s="15" t="s">
        <v>3307</v>
      </c>
      <c r="B1341" s="6">
        <v>64.009</v>
      </c>
      <c r="C1341" s="15" t="s">
        <v>3300</v>
      </c>
      <c r="D1341" s="15" t="s">
        <v>103</v>
      </c>
      <c r="E1341" s="15" t="s">
        <v>3301</v>
      </c>
      <c r="F1341" s="15" t="s">
        <v>3308</v>
      </c>
    </row>
    <row r="1342" spans="1:6" x14ac:dyDescent="0.2">
      <c r="A1342" s="15" t="s">
        <v>3309</v>
      </c>
      <c r="B1342" s="6">
        <v>64.010000000000005</v>
      </c>
      <c r="C1342" s="15" t="s">
        <v>3300</v>
      </c>
      <c r="D1342" s="15" t="s">
        <v>379</v>
      </c>
      <c r="E1342" s="15" t="s">
        <v>3301</v>
      </c>
      <c r="F1342" s="15" t="s">
        <v>3310</v>
      </c>
    </row>
    <row r="1343" spans="1:6" x14ac:dyDescent="0.2">
      <c r="A1343" s="15" t="s">
        <v>3311</v>
      </c>
      <c r="B1343" s="6">
        <v>64.010999999999996</v>
      </c>
      <c r="C1343" s="15" t="s">
        <v>3300</v>
      </c>
      <c r="D1343" s="15" t="s">
        <v>379</v>
      </c>
      <c r="E1343" s="15" t="s">
        <v>3301</v>
      </c>
      <c r="F1343" s="15" t="s">
        <v>3312</v>
      </c>
    </row>
    <row r="1344" spans="1:6" x14ac:dyDescent="0.2">
      <c r="A1344" s="15" t="s">
        <v>3313</v>
      </c>
      <c r="B1344" s="6">
        <v>64.012</v>
      </c>
      <c r="C1344" s="15" t="s">
        <v>3300</v>
      </c>
      <c r="D1344" s="15" t="s">
        <v>379</v>
      </c>
      <c r="E1344" s="15" t="s">
        <v>3301</v>
      </c>
      <c r="F1344" s="15" t="s">
        <v>3314</v>
      </c>
    </row>
    <row r="1345" spans="1:6" x14ac:dyDescent="0.2">
      <c r="A1345" s="15" t="s">
        <v>3315</v>
      </c>
      <c r="B1345" s="6">
        <v>64.013000000000005</v>
      </c>
      <c r="C1345" s="15" t="s">
        <v>3300</v>
      </c>
      <c r="D1345" s="15" t="s">
        <v>379</v>
      </c>
      <c r="E1345" s="15" t="s">
        <v>3301</v>
      </c>
      <c r="F1345" s="15" t="s">
        <v>3316</v>
      </c>
    </row>
    <row r="1346" spans="1:6" x14ac:dyDescent="0.2">
      <c r="A1346" s="15" t="s">
        <v>3317</v>
      </c>
      <c r="B1346" s="6">
        <v>64.013999999999996</v>
      </c>
      <c r="C1346" s="15" t="s">
        <v>3300</v>
      </c>
      <c r="D1346" s="15" t="s">
        <v>123</v>
      </c>
      <c r="E1346" s="15" t="s">
        <v>3301</v>
      </c>
      <c r="F1346" s="15" t="s">
        <v>3318</v>
      </c>
    </row>
    <row r="1347" spans="1:6" x14ac:dyDescent="0.2">
      <c r="A1347" s="15" t="s">
        <v>3319</v>
      </c>
      <c r="B1347" s="6">
        <v>64.015000000000001</v>
      </c>
      <c r="C1347" s="15" t="s">
        <v>3300</v>
      </c>
      <c r="D1347" s="15" t="s">
        <v>123</v>
      </c>
      <c r="E1347" s="15" t="s">
        <v>3301</v>
      </c>
      <c r="F1347" s="15" t="s">
        <v>3320</v>
      </c>
    </row>
    <row r="1348" spans="1:6" x14ac:dyDescent="0.2">
      <c r="A1348" s="15" t="s">
        <v>3321</v>
      </c>
      <c r="B1348" s="6">
        <v>64.016000000000005</v>
      </c>
      <c r="C1348" s="15" t="s">
        <v>3300</v>
      </c>
      <c r="D1348" s="15" t="s">
        <v>123</v>
      </c>
      <c r="E1348" s="15" t="s">
        <v>3301</v>
      </c>
      <c r="F1348" s="15" t="s">
        <v>3322</v>
      </c>
    </row>
    <row r="1349" spans="1:6" x14ac:dyDescent="0.2">
      <c r="A1349" s="15" t="s">
        <v>3323</v>
      </c>
      <c r="B1349" s="6">
        <v>64.018000000000001</v>
      </c>
      <c r="C1349" s="15" t="s">
        <v>3300</v>
      </c>
      <c r="D1349" s="15" t="s">
        <v>386</v>
      </c>
      <c r="E1349" s="15" t="s">
        <v>3301</v>
      </c>
      <c r="F1349" s="15" t="s">
        <v>3324</v>
      </c>
    </row>
    <row r="1350" spans="1:6" x14ac:dyDescent="0.2">
      <c r="A1350" s="15" t="s">
        <v>3325</v>
      </c>
      <c r="B1350" s="6">
        <v>64.019000000000005</v>
      </c>
      <c r="C1350" s="15" t="s">
        <v>3300</v>
      </c>
      <c r="D1350" s="15" t="s">
        <v>386</v>
      </c>
      <c r="E1350" s="15" t="s">
        <v>3301</v>
      </c>
      <c r="F1350" s="15" t="s">
        <v>3326</v>
      </c>
    </row>
    <row r="1351" spans="1:6" x14ac:dyDescent="0.2">
      <c r="A1351" s="15" t="s">
        <v>3327</v>
      </c>
      <c r="B1351" s="6">
        <v>64.022000000000006</v>
      </c>
      <c r="C1351" s="15" t="s">
        <v>3300</v>
      </c>
      <c r="D1351" s="15" t="s">
        <v>462</v>
      </c>
      <c r="E1351" s="15" t="s">
        <v>3301</v>
      </c>
      <c r="F1351" s="15" t="s">
        <v>3328</v>
      </c>
    </row>
    <row r="1352" spans="1:6" x14ac:dyDescent="0.2">
      <c r="A1352" s="15" t="s">
        <v>3329</v>
      </c>
      <c r="B1352" s="6">
        <v>64.024000000000001</v>
      </c>
      <c r="C1352" s="15" t="s">
        <v>3300</v>
      </c>
      <c r="D1352" s="15" t="s">
        <v>839</v>
      </c>
      <c r="E1352" s="15" t="s">
        <v>3301</v>
      </c>
      <c r="F1352" s="15" t="s">
        <v>3330</v>
      </c>
    </row>
    <row r="1353" spans="1:6" x14ac:dyDescent="0.2">
      <c r="A1353" s="15" t="s">
        <v>3331</v>
      </c>
      <c r="B1353" s="6">
        <v>64.025999999999996</v>
      </c>
      <c r="C1353" s="15" t="s">
        <v>3300</v>
      </c>
      <c r="D1353" s="15" t="s">
        <v>217</v>
      </c>
      <c r="E1353" s="15" t="s">
        <v>3301</v>
      </c>
      <c r="F1353" s="15" t="s">
        <v>3332</v>
      </c>
    </row>
    <row r="1354" spans="1:6" x14ac:dyDescent="0.2">
      <c r="A1354" s="15" t="s">
        <v>3333</v>
      </c>
      <c r="B1354" s="6">
        <v>64.027000000000001</v>
      </c>
      <c r="C1354" s="15" t="s">
        <v>3334</v>
      </c>
      <c r="D1354" s="15" t="s">
        <v>3335</v>
      </c>
      <c r="E1354" s="15" t="s">
        <v>3301</v>
      </c>
      <c r="F1354" s="15" t="s">
        <v>3336</v>
      </c>
    </row>
    <row r="1355" spans="1:6" x14ac:dyDescent="0.2">
      <c r="A1355" s="15" t="s">
        <v>3333</v>
      </c>
      <c r="B1355" s="6">
        <v>64.028000000000006</v>
      </c>
      <c r="C1355" s="15" t="s">
        <v>3334</v>
      </c>
      <c r="D1355" s="15" t="s">
        <v>3337</v>
      </c>
      <c r="E1355" s="15" t="s">
        <v>3301</v>
      </c>
      <c r="F1355" s="15" t="s">
        <v>3338</v>
      </c>
    </row>
    <row r="1356" spans="1:6" x14ac:dyDescent="0.2">
      <c r="A1356" s="15" t="s">
        <v>3339</v>
      </c>
      <c r="B1356" s="6">
        <v>64.028999999999996</v>
      </c>
      <c r="C1356" s="15" t="s">
        <v>3300</v>
      </c>
      <c r="D1356" s="15" t="s">
        <v>3340</v>
      </c>
      <c r="E1356" s="15" t="s">
        <v>3301</v>
      </c>
      <c r="F1356" s="15" t="s">
        <v>3341</v>
      </c>
    </row>
    <row r="1357" spans="1:6" x14ac:dyDescent="0.2">
      <c r="A1357" s="15" t="s">
        <v>3342</v>
      </c>
      <c r="B1357" s="6">
        <v>64.03</v>
      </c>
      <c r="C1357" s="15" t="s">
        <v>3334</v>
      </c>
      <c r="D1357" s="15" t="s">
        <v>3343</v>
      </c>
      <c r="E1357" s="15" t="s">
        <v>3301</v>
      </c>
      <c r="F1357" s="15" t="s">
        <v>3344</v>
      </c>
    </row>
    <row r="1358" spans="1:6" x14ac:dyDescent="0.2">
      <c r="A1358" s="15" t="s">
        <v>3345</v>
      </c>
      <c r="B1358" s="6">
        <v>64.031000000000006</v>
      </c>
      <c r="C1358" s="15" t="s">
        <v>3334</v>
      </c>
      <c r="D1358" s="15" t="s">
        <v>3343</v>
      </c>
      <c r="E1358" s="15" t="s">
        <v>3301</v>
      </c>
      <c r="F1358" s="15" t="s">
        <v>3346</v>
      </c>
    </row>
    <row r="1359" spans="1:6" x14ac:dyDescent="0.2">
      <c r="A1359" s="15" t="s">
        <v>3347</v>
      </c>
      <c r="B1359" s="6">
        <v>64.031999999999996</v>
      </c>
      <c r="C1359" s="15" t="s">
        <v>3334</v>
      </c>
      <c r="D1359" s="15" t="s">
        <v>2092</v>
      </c>
      <c r="E1359" s="15" t="s">
        <v>3301</v>
      </c>
      <c r="F1359" s="15" t="s">
        <v>3348</v>
      </c>
    </row>
    <row r="1360" spans="1:6" x14ac:dyDescent="0.2">
      <c r="A1360" s="15" t="s">
        <v>3349</v>
      </c>
      <c r="B1360" s="6">
        <v>64.033000000000001</v>
      </c>
      <c r="C1360" s="15" t="s">
        <v>3300</v>
      </c>
      <c r="D1360" s="15" t="s">
        <v>3350</v>
      </c>
      <c r="E1360" s="15" t="s">
        <v>3301</v>
      </c>
      <c r="F1360" s="15" t="s">
        <v>3351</v>
      </c>
    </row>
    <row r="1361" spans="1:6" x14ac:dyDescent="0.2">
      <c r="A1361" s="15" t="s">
        <v>3352</v>
      </c>
      <c r="B1361" s="6">
        <v>64.034000000000006</v>
      </c>
      <c r="C1361" s="15" t="s">
        <v>3353</v>
      </c>
      <c r="D1361" s="15" t="s">
        <v>3354</v>
      </c>
      <c r="E1361" s="15" t="s">
        <v>3301</v>
      </c>
      <c r="F1361" s="15" t="s">
        <v>3355</v>
      </c>
    </row>
    <row r="1362" spans="1:6" x14ac:dyDescent="0.2">
      <c r="A1362" s="15" t="s">
        <v>3356</v>
      </c>
      <c r="B1362" s="6">
        <v>64.034999999999997</v>
      </c>
      <c r="C1362" s="15" t="s">
        <v>3300</v>
      </c>
      <c r="D1362" s="15" t="s">
        <v>2390</v>
      </c>
      <c r="E1362" s="15" t="s">
        <v>3301</v>
      </c>
      <c r="F1362" s="15" t="s">
        <v>3357</v>
      </c>
    </row>
    <row r="1363" spans="1:6" x14ac:dyDescent="0.2">
      <c r="A1363" s="15" t="s">
        <v>3358</v>
      </c>
      <c r="B1363" s="6">
        <v>64.036000000000001</v>
      </c>
      <c r="C1363" s="15" t="s">
        <v>3334</v>
      </c>
      <c r="D1363" s="15" t="s">
        <v>2390</v>
      </c>
      <c r="E1363" s="15" t="s">
        <v>3301</v>
      </c>
      <c r="F1363" s="15" t="s">
        <v>3359</v>
      </c>
    </row>
    <row r="1364" spans="1:6" x14ac:dyDescent="0.2">
      <c r="A1364" s="15" t="s">
        <v>3360</v>
      </c>
      <c r="B1364" s="6">
        <v>64.037000000000006</v>
      </c>
      <c r="C1364" s="15" t="s">
        <v>3353</v>
      </c>
      <c r="D1364" s="15" t="s">
        <v>3361</v>
      </c>
      <c r="E1364" s="15" t="s">
        <v>3301</v>
      </c>
      <c r="F1364" s="15" t="s">
        <v>3362</v>
      </c>
    </row>
    <row r="1365" spans="1:6" x14ac:dyDescent="0.2">
      <c r="A1365" s="15" t="s">
        <v>3363</v>
      </c>
      <c r="B1365" s="6">
        <v>64.037999999999997</v>
      </c>
      <c r="C1365" s="15" t="s">
        <v>3353</v>
      </c>
      <c r="D1365" s="15" t="s">
        <v>160</v>
      </c>
      <c r="E1365" s="15" t="s">
        <v>3301</v>
      </c>
      <c r="F1365" s="15" t="s">
        <v>3364</v>
      </c>
    </row>
    <row r="1366" spans="1:6" x14ac:dyDescent="0.2">
      <c r="A1366" s="15" t="s">
        <v>3365</v>
      </c>
      <c r="B1366" s="6">
        <v>64.039000000000001</v>
      </c>
      <c r="C1366" s="15" t="s">
        <v>3353</v>
      </c>
      <c r="D1366" s="15" t="s">
        <v>3366</v>
      </c>
      <c r="E1366" s="15" t="s">
        <v>3301</v>
      </c>
      <c r="F1366" s="15" t="s">
        <v>3367</v>
      </c>
    </row>
    <row r="1367" spans="1:6" x14ac:dyDescent="0.2">
      <c r="A1367" s="15" t="s">
        <v>3368</v>
      </c>
      <c r="B1367" s="6">
        <v>64.040000000000006</v>
      </c>
      <c r="C1367" s="15" t="s">
        <v>3353</v>
      </c>
      <c r="D1367" s="15" t="s">
        <v>3366</v>
      </c>
      <c r="E1367" s="15" t="s">
        <v>3301</v>
      </c>
      <c r="F1367" s="15" t="s">
        <v>3369</v>
      </c>
    </row>
    <row r="1368" spans="1:6" x14ac:dyDescent="0.2">
      <c r="A1368" s="15" t="s">
        <v>3370</v>
      </c>
      <c r="B1368" s="6">
        <v>64.040999999999997</v>
      </c>
      <c r="C1368" s="15" t="s">
        <v>3353</v>
      </c>
      <c r="D1368" s="15" t="s">
        <v>3366</v>
      </c>
      <c r="E1368" s="15" t="s">
        <v>3301</v>
      </c>
      <c r="F1368" s="15" t="s">
        <v>3371</v>
      </c>
    </row>
    <row r="1369" spans="1:6" x14ac:dyDescent="0.2">
      <c r="A1369" s="15" t="s">
        <v>3372</v>
      </c>
      <c r="B1369" s="6">
        <v>64.042000000000002</v>
      </c>
      <c r="C1369" s="15" t="s">
        <v>3353</v>
      </c>
      <c r="D1369" s="15" t="s">
        <v>3366</v>
      </c>
      <c r="E1369" s="15" t="s">
        <v>3301</v>
      </c>
      <c r="F1369" s="15" t="s">
        <v>3373</v>
      </c>
    </row>
    <row r="1370" spans="1:6" x14ac:dyDescent="0.2">
      <c r="A1370" s="15" t="s">
        <v>3374</v>
      </c>
      <c r="B1370" s="6">
        <v>64.043000000000006</v>
      </c>
      <c r="C1370" s="15" t="s">
        <v>3353</v>
      </c>
      <c r="D1370" s="15" t="s">
        <v>3366</v>
      </c>
      <c r="E1370" s="15" t="s">
        <v>3301</v>
      </c>
      <c r="F1370" s="15" t="s">
        <v>3375</v>
      </c>
    </row>
    <row r="1371" spans="1:6" x14ac:dyDescent="0.2">
      <c r="A1371" s="15" t="s">
        <v>3376</v>
      </c>
      <c r="B1371" s="6">
        <v>64.043999999999997</v>
      </c>
      <c r="C1371" s="15" t="s">
        <v>3353</v>
      </c>
      <c r="D1371" s="15" t="s">
        <v>3366</v>
      </c>
      <c r="E1371" s="15" t="s">
        <v>3301</v>
      </c>
      <c r="F1371" s="15" t="s">
        <v>3377</v>
      </c>
    </row>
    <row r="1372" spans="1:6" x14ac:dyDescent="0.2">
      <c r="A1372" s="15" t="s">
        <v>3378</v>
      </c>
      <c r="B1372" s="6">
        <v>64.045000000000002</v>
      </c>
      <c r="C1372" s="15" t="s">
        <v>3353</v>
      </c>
      <c r="D1372" s="15" t="s">
        <v>3366</v>
      </c>
      <c r="E1372" s="15" t="s">
        <v>3301</v>
      </c>
      <c r="F1372" s="15" t="s">
        <v>3379</v>
      </c>
    </row>
    <row r="1373" spans="1:6" x14ac:dyDescent="0.2">
      <c r="A1373" s="15" t="s">
        <v>3380</v>
      </c>
      <c r="B1373" s="6">
        <v>64.046000000000006</v>
      </c>
      <c r="C1373" s="15" t="s">
        <v>3353</v>
      </c>
      <c r="D1373" s="15" t="s">
        <v>3366</v>
      </c>
      <c r="E1373" s="15" t="s">
        <v>3301</v>
      </c>
      <c r="F1373" s="15" t="s">
        <v>3381</v>
      </c>
    </row>
    <row r="1374" spans="1:6" x14ac:dyDescent="0.2">
      <c r="A1374" s="15" t="s">
        <v>3382</v>
      </c>
      <c r="B1374" s="6">
        <v>64.046999999999997</v>
      </c>
      <c r="C1374" s="15" t="s">
        <v>3353</v>
      </c>
      <c r="D1374" s="15" t="s">
        <v>3366</v>
      </c>
      <c r="E1374" s="15" t="s">
        <v>3301</v>
      </c>
      <c r="F1374" s="15" t="s">
        <v>3383</v>
      </c>
    </row>
    <row r="1375" spans="1:6" x14ac:dyDescent="0.2">
      <c r="A1375" s="15" t="s">
        <v>3384</v>
      </c>
      <c r="B1375" s="6">
        <v>64.048000000000002</v>
      </c>
      <c r="C1375" s="15" t="s">
        <v>3353</v>
      </c>
      <c r="D1375" s="15" t="s">
        <v>1437</v>
      </c>
      <c r="E1375" s="15" t="s">
        <v>3301</v>
      </c>
      <c r="F1375" s="15" t="s">
        <v>3385</v>
      </c>
    </row>
    <row r="1376" spans="1:6" x14ac:dyDescent="0.2">
      <c r="A1376" s="15" t="s">
        <v>3386</v>
      </c>
      <c r="B1376" s="6">
        <v>64.049000000000007</v>
      </c>
      <c r="C1376" s="15" t="s">
        <v>3353</v>
      </c>
      <c r="D1376" s="15" t="s">
        <v>1437</v>
      </c>
      <c r="E1376" s="15" t="s">
        <v>3301</v>
      </c>
      <c r="F1376" s="15" t="s">
        <v>3387</v>
      </c>
    </row>
    <row r="1377" spans="1:6" x14ac:dyDescent="0.2">
      <c r="A1377" s="15" t="s">
        <v>3388</v>
      </c>
      <c r="B1377" s="6">
        <v>64.05</v>
      </c>
      <c r="C1377" s="15" t="s">
        <v>3353</v>
      </c>
      <c r="D1377" s="15" t="s">
        <v>1437</v>
      </c>
      <c r="E1377" s="15" t="s">
        <v>3301</v>
      </c>
      <c r="F1377" s="15" t="s">
        <v>3389</v>
      </c>
    </row>
    <row r="1378" spans="1:6" x14ac:dyDescent="0.2">
      <c r="A1378" s="15" t="s">
        <v>3390</v>
      </c>
      <c r="B1378" s="6">
        <v>64.051000000000002</v>
      </c>
      <c r="C1378" s="15" t="s">
        <v>3353</v>
      </c>
      <c r="D1378" s="15" t="s">
        <v>2778</v>
      </c>
      <c r="E1378" s="15" t="s">
        <v>3301</v>
      </c>
      <c r="F1378" s="15" t="s">
        <v>3391</v>
      </c>
    </row>
    <row r="1379" spans="1:6" x14ac:dyDescent="0.2">
      <c r="A1379" s="15" t="s">
        <v>3392</v>
      </c>
      <c r="B1379" s="6">
        <v>64.099999999999994</v>
      </c>
      <c r="C1379" s="15" t="s">
        <v>3334</v>
      </c>
      <c r="D1379" s="15" t="s">
        <v>379</v>
      </c>
      <c r="E1379" s="15" t="s">
        <v>3301</v>
      </c>
      <c r="F1379" s="15" t="s">
        <v>3393</v>
      </c>
    </row>
    <row r="1380" spans="1:6" x14ac:dyDescent="0.2">
      <c r="A1380" s="15" t="s">
        <v>3394</v>
      </c>
      <c r="B1380" s="6">
        <v>64.100999999999999</v>
      </c>
      <c r="C1380" s="15" t="s">
        <v>3334</v>
      </c>
      <c r="D1380" s="15" t="s">
        <v>379</v>
      </c>
      <c r="E1380" s="15" t="s">
        <v>3301</v>
      </c>
      <c r="F1380" s="15" t="s">
        <v>3395</v>
      </c>
    </row>
    <row r="1381" spans="1:6" x14ac:dyDescent="0.2">
      <c r="A1381" s="15" t="s">
        <v>3396</v>
      </c>
      <c r="B1381" s="6">
        <v>64.102999999999994</v>
      </c>
      <c r="C1381" s="15" t="s">
        <v>3334</v>
      </c>
      <c r="D1381" s="15" t="s">
        <v>379</v>
      </c>
      <c r="E1381" s="15" t="s">
        <v>3301</v>
      </c>
      <c r="F1381" s="15" t="s">
        <v>3397</v>
      </c>
    </row>
    <row r="1382" spans="1:6" x14ac:dyDescent="0.2">
      <c r="A1382" s="15" t="s">
        <v>3398</v>
      </c>
      <c r="B1382" s="6">
        <v>64.103999999999999</v>
      </c>
      <c r="C1382" s="15" t="s">
        <v>3334</v>
      </c>
      <c r="D1382" s="15" t="s">
        <v>103</v>
      </c>
      <c r="E1382" s="15" t="s">
        <v>3301</v>
      </c>
      <c r="F1382" s="15" t="s">
        <v>3399</v>
      </c>
    </row>
    <row r="1383" spans="1:6" x14ac:dyDescent="0.2">
      <c r="A1383" s="15" t="s">
        <v>3400</v>
      </c>
      <c r="B1383" s="6">
        <v>64.105000000000004</v>
      </c>
      <c r="C1383" s="15" t="s">
        <v>3334</v>
      </c>
      <c r="D1383" s="15" t="s">
        <v>103</v>
      </c>
      <c r="E1383" s="15" t="s">
        <v>3301</v>
      </c>
      <c r="F1383" s="15" t="s">
        <v>3401</v>
      </c>
    </row>
    <row r="1384" spans="1:6" x14ac:dyDescent="0.2">
      <c r="A1384" s="15" t="s">
        <v>3402</v>
      </c>
      <c r="B1384" s="6">
        <v>64.105999999999995</v>
      </c>
      <c r="C1384" s="15" t="s">
        <v>3334</v>
      </c>
      <c r="D1384" s="15" t="s">
        <v>379</v>
      </c>
      <c r="E1384" s="15" t="s">
        <v>3301</v>
      </c>
      <c r="F1384" s="15" t="s">
        <v>3403</v>
      </c>
    </row>
    <row r="1385" spans="1:6" x14ac:dyDescent="0.2">
      <c r="A1385" s="15" t="s">
        <v>3404</v>
      </c>
      <c r="B1385" s="6">
        <v>64.108999999999995</v>
      </c>
      <c r="C1385" s="15" t="s">
        <v>3334</v>
      </c>
      <c r="D1385" s="15" t="s">
        <v>103</v>
      </c>
      <c r="E1385" s="15" t="s">
        <v>3301</v>
      </c>
      <c r="F1385" s="15" t="s">
        <v>3405</v>
      </c>
    </row>
    <row r="1386" spans="1:6" x14ac:dyDescent="0.2">
      <c r="A1386" s="15" t="s">
        <v>3406</v>
      </c>
      <c r="B1386" s="6">
        <v>64.11</v>
      </c>
      <c r="C1386" s="15" t="s">
        <v>3334</v>
      </c>
      <c r="D1386" s="15" t="s">
        <v>103</v>
      </c>
      <c r="E1386" s="15" t="s">
        <v>3301</v>
      </c>
      <c r="F1386" s="15" t="s">
        <v>3407</v>
      </c>
    </row>
    <row r="1387" spans="1:6" x14ac:dyDescent="0.2">
      <c r="A1387" s="15" t="s">
        <v>3408</v>
      </c>
      <c r="B1387" s="6">
        <v>64.114000000000004</v>
      </c>
      <c r="C1387" s="15" t="s">
        <v>3334</v>
      </c>
      <c r="D1387" s="15" t="s">
        <v>103</v>
      </c>
      <c r="E1387" s="15" t="s">
        <v>3301</v>
      </c>
      <c r="F1387" s="15" t="s">
        <v>3409</v>
      </c>
    </row>
    <row r="1388" spans="1:6" x14ac:dyDescent="0.2">
      <c r="A1388" s="15" t="s">
        <v>3410</v>
      </c>
      <c r="B1388" s="6">
        <v>64.114999999999995</v>
      </c>
      <c r="C1388" s="15" t="s">
        <v>3334</v>
      </c>
      <c r="D1388" s="15" t="s">
        <v>379</v>
      </c>
      <c r="E1388" s="15" t="s">
        <v>3301</v>
      </c>
      <c r="F1388" s="15" t="s">
        <v>3411</v>
      </c>
    </row>
    <row r="1389" spans="1:6" x14ac:dyDescent="0.2">
      <c r="A1389" s="15" t="s">
        <v>3412</v>
      </c>
      <c r="B1389" s="6">
        <v>64.116</v>
      </c>
      <c r="C1389" s="15" t="s">
        <v>3334</v>
      </c>
      <c r="D1389" s="15" t="s">
        <v>103</v>
      </c>
      <c r="E1389" s="15" t="s">
        <v>3301</v>
      </c>
      <c r="F1389" s="15" t="s">
        <v>3413</v>
      </c>
    </row>
    <row r="1390" spans="1:6" x14ac:dyDescent="0.2">
      <c r="A1390" s="15" t="s">
        <v>3414</v>
      </c>
      <c r="B1390" s="6">
        <v>64.117000000000004</v>
      </c>
      <c r="C1390" s="15" t="s">
        <v>3334</v>
      </c>
      <c r="D1390" s="15" t="s">
        <v>103</v>
      </c>
      <c r="E1390" s="15" t="s">
        <v>3301</v>
      </c>
      <c r="F1390" s="15" t="s">
        <v>3415</v>
      </c>
    </row>
    <row r="1391" spans="1:6" x14ac:dyDescent="0.2">
      <c r="A1391" s="15" t="s">
        <v>3416</v>
      </c>
      <c r="B1391" s="6">
        <v>64.117999999999995</v>
      </c>
      <c r="C1391" s="15" t="s">
        <v>3334</v>
      </c>
      <c r="D1391" s="15" t="s">
        <v>386</v>
      </c>
      <c r="E1391" s="15" t="s">
        <v>3301</v>
      </c>
      <c r="F1391" s="15" t="s">
        <v>3417</v>
      </c>
    </row>
    <row r="1392" spans="1:6" x14ac:dyDescent="0.2">
      <c r="A1392" s="15" t="s">
        <v>3418</v>
      </c>
      <c r="B1392" s="6">
        <v>64.119</v>
      </c>
      <c r="C1392" s="15" t="s">
        <v>3334</v>
      </c>
      <c r="D1392" s="15" t="s">
        <v>386</v>
      </c>
      <c r="E1392" s="15" t="s">
        <v>3301</v>
      </c>
      <c r="F1392" s="15" t="s">
        <v>3419</v>
      </c>
    </row>
    <row r="1393" spans="1:6" x14ac:dyDescent="0.2">
      <c r="A1393" s="15" t="s">
        <v>3420</v>
      </c>
      <c r="B1393" s="6">
        <v>64.12</v>
      </c>
      <c r="C1393" s="15" t="s">
        <v>3334</v>
      </c>
      <c r="D1393" s="15" t="s">
        <v>427</v>
      </c>
      <c r="E1393" s="15" t="s">
        <v>3301</v>
      </c>
      <c r="F1393" s="15" t="s">
        <v>3421</v>
      </c>
    </row>
    <row r="1394" spans="1:6" x14ac:dyDescent="0.2">
      <c r="A1394" s="15" t="s">
        <v>3422</v>
      </c>
      <c r="B1394" s="6">
        <v>64.123999999999995</v>
      </c>
      <c r="C1394" s="15" t="s">
        <v>3334</v>
      </c>
      <c r="D1394" s="15" t="s">
        <v>111</v>
      </c>
      <c r="E1394" s="15" t="s">
        <v>3301</v>
      </c>
      <c r="F1394" s="15" t="s">
        <v>3423</v>
      </c>
    </row>
    <row r="1395" spans="1:6" x14ac:dyDescent="0.2">
      <c r="A1395" s="15" t="s">
        <v>3424</v>
      </c>
      <c r="B1395" s="6">
        <v>64.125</v>
      </c>
      <c r="C1395" s="15" t="s">
        <v>3334</v>
      </c>
      <c r="D1395" s="15" t="s">
        <v>133</v>
      </c>
      <c r="E1395" s="15" t="s">
        <v>3301</v>
      </c>
      <c r="F1395" s="15" t="s">
        <v>3425</v>
      </c>
    </row>
    <row r="1396" spans="1:6" x14ac:dyDescent="0.2">
      <c r="A1396" s="15" t="s">
        <v>3426</v>
      </c>
      <c r="B1396" s="6">
        <v>64.126000000000005</v>
      </c>
      <c r="C1396" s="15" t="s">
        <v>3334</v>
      </c>
      <c r="D1396" s="15" t="s">
        <v>256</v>
      </c>
      <c r="E1396" s="15" t="s">
        <v>3301</v>
      </c>
      <c r="F1396" s="15" t="s">
        <v>3427</v>
      </c>
    </row>
    <row r="1397" spans="1:6" x14ac:dyDescent="0.2">
      <c r="A1397" s="15" t="s">
        <v>3428</v>
      </c>
      <c r="B1397" s="6">
        <v>64.126999999999995</v>
      </c>
      <c r="C1397" s="15" t="s">
        <v>3334</v>
      </c>
      <c r="D1397" s="15" t="s">
        <v>262</v>
      </c>
      <c r="E1397" s="15" t="s">
        <v>3301</v>
      </c>
      <c r="F1397" s="15" t="s">
        <v>3429</v>
      </c>
    </row>
    <row r="1398" spans="1:6" x14ac:dyDescent="0.2">
      <c r="A1398" s="15" t="s">
        <v>3430</v>
      </c>
      <c r="B1398" s="6">
        <v>64.128</v>
      </c>
      <c r="C1398" s="15" t="s">
        <v>3334</v>
      </c>
      <c r="D1398" s="15" t="s">
        <v>262</v>
      </c>
      <c r="E1398" s="15" t="s">
        <v>3301</v>
      </c>
      <c r="F1398" s="15" t="s">
        <v>3431</v>
      </c>
    </row>
    <row r="1399" spans="1:6" x14ac:dyDescent="0.2">
      <c r="A1399" s="15" t="s">
        <v>3432</v>
      </c>
      <c r="B1399" s="6">
        <v>64.200999999999993</v>
      </c>
      <c r="C1399" s="15" t="s">
        <v>3433</v>
      </c>
      <c r="D1399" s="15" t="s">
        <v>3210</v>
      </c>
      <c r="E1399" s="15" t="s">
        <v>3301</v>
      </c>
      <c r="F1399" s="15" t="s">
        <v>3434</v>
      </c>
    </row>
    <row r="1400" spans="1:6" x14ac:dyDescent="0.2">
      <c r="A1400" s="15" t="s">
        <v>3435</v>
      </c>
      <c r="B1400" s="6">
        <v>64.201999999999998</v>
      </c>
      <c r="C1400" s="15" t="s">
        <v>3433</v>
      </c>
      <c r="D1400" s="15" t="s">
        <v>3210</v>
      </c>
      <c r="E1400" s="15" t="s">
        <v>3301</v>
      </c>
      <c r="F1400" s="15" t="s">
        <v>3436</v>
      </c>
    </row>
    <row r="1401" spans="1:6" x14ac:dyDescent="0.2">
      <c r="A1401" s="15" t="s">
        <v>3437</v>
      </c>
      <c r="B1401" s="6">
        <v>64.203000000000003</v>
      </c>
      <c r="C1401" s="15" t="s">
        <v>3433</v>
      </c>
      <c r="D1401" s="15" t="s">
        <v>474</v>
      </c>
      <c r="E1401" s="15" t="s">
        <v>3301</v>
      </c>
      <c r="F1401" s="15" t="s">
        <v>3438</v>
      </c>
    </row>
    <row r="1402" spans="1:6" x14ac:dyDescent="0.2">
      <c r="A1402" s="15" t="s">
        <v>3439</v>
      </c>
      <c r="B1402" s="6">
        <v>66.001000000000005</v>
      </c>
      <c r="C1402" s="15" t="s">
        <v>3440</v>
      </c>
      <c r="D1402" s="15" t="s">
        <v>386</v>
      </c>
      <c r="E1402" s="15" t="s">
        <v>3441</v>
      </c>
      <c r="F1402" s="15" t="s">
        <v>3442</v>
      </c>
    </row>
    <row r="1403" spans="1:6" x14ac:dyDescent="0.2">
      <c r="A1403" s="15" t="s">
        <v>3443</v>
      </c>
      <c r="B1403" s="6">
        <v>66.031999999999996</v>
      </c>
      <c r="C1403" s="15" t="s">
        <v>3440</v>
      </c>
      <c r="D1403" s="15" t="s">
        <v>396</v>
      </c>
      <c r="E1403" s="15" t="s">
        <v>3441</v>
      </c>
      <c r="F1403" s="15" t="s">
        <v>3444</v>
      </c>
    </row>
    <row r="1404" spans="1:6" x14ac:dyDescent="0.2">
      <c r="A1404" s="15" t="s">
        <v>3445</v>
      </c>
      <c r="B1404" s="6">
        <v>66.033000000000001</v>
      </c>
      <c r="C1404" s="15" t="s">
        <v>3440</v>
      </c>
      <c r="D1404" s="15" t="s">
        <v>262</v>
      </c>
      <c r="E1404" s="15" t="s">
        <v>3441</v>
      </c>
      <c r="F1404" s="15" t="s">
        <v>3446</v>
      </c>
    </row>
    <row r="1405" spans="1:6" x14ac:dyDescent="0.2">
      <c r="A1405" s="15" t="s">
        <v>3447</v>
      </c>
      <c r="B1405" s="6">
        <v>66.034000000000006</v>
      </c>
      <c r="C1405" s="15" t="s">
        <v>3440</v>
      </c>
      <c r="D1405" s="15" t="s">
        <v>548</v>
      </c>
      <c r="E1405" s="15" t="s">
        <v>3441</v>
      </c>
      <c r="F1405" s="15" t="s">
        <v>3448</v>
      </c>
    </row>
    <row r="1406" spans="1:6" x14ac:dyDescent="0.2">
      <c r="A1406" s="15" t="s">
        <v>3449</v>
      </c>
      <c r="B1406" s="6">
        <v>66.037000000000006</v>
      </c>
      <c r="C1406" s="15" t="s">
        <v>3440</v>
      </c>
      <c r="D1406" s="15" t="s">
        <v>214</v>
      </c>
      <c r="E1406" s="15" t="s">
        <v>3441</v>
      </c>
      <c r="F1406" s="15" t="s">
        <v>3450</v>
      </c>
    </row>
    <row r="1407" spans="1:6" x14ac:dyDescent="0.2">
      <c r="A1407" s="15" t="s">
        <v>3451</v>
      </c>
      <c r="B1407" s="6">
        <v>66.037999999999997</v>
      </c>
      <c r="C1407" s="15" t="s">
        <v>3440</v>
      </c>
      <c r="D1407" s="15" t="s">
        <v>3452</v>
      </c>
      <c r="E1407" s="15" t="s">
        <v>3441</v>
      </c>
      <c r="F1407" s="15" t="s">
        <v>3453</v>
      </c>
    </row>
    <row r="1408" spans="1:6" x14ac:dyDescent="0.2">
      <c r="A1408" s="15" t="s">
        <v>3454</v>
      </c>
      <c r="B1408" s="6">
        <v>66.039000000000001</v>
      </c>
      <c r="C1408" s="15" t="s">
        <v>3440</v>
      </c>
      <c r="D1408" s="15" t="s">
        <v>217</v>
      </c>
      <c r="E1408" s="15" t="s">
        <v>3441</v>
      </c>
      <c r="F1408" s="15" t="s">
        <v>3455</v>
      </c>
    </row>
    <row r="1409" spans="1:6" x14ac:dyDescent="0.2">
      <c r="A1409" s="15" t="s">
        <v>3456</v>
      </c>
      <c r="B1409" s="6">
        <v>66.040000000000006</v>
      </c>
      <c r="C1409" s="15" t="s">
        <v>3440</v>
      </c>
      <c r="D1409" s="15" t="s">
        <v>217</v>
      </c>
      <c r="E1409" s="15" t="s">
        <v>3441</v>
      </c>
      <c r="F1409" s="15" t="s">
        <v>3457</v>
      </c>
    </row>
    <row r="1410" spans="1:6" x14ac:dyDescent="0.2">
      <c r="A1410" s="15" t="s">
        <v>3458</v>
      </c>
      <c r="B1410" s="6">
        <v>66.042000000000002</v>
      </c>
      <c r="C1410" s="15" t="s">
        <v>3440</v>
      </c>
      <c r="D1410" s="15" t="s">
        <v>3459</v>
      </c>
      <c r="E1410" s="15" t="s">
        <v>3441</v>
      </c>
      <c r="F1410" s="15" t="s">
        <v>3460</v>
      </c>
    </row>
    <row r="1411" spans="1:6" x14ac:dyDescent="0.2">
      <c r="A1411" s="15" t="s">
        <v>3461</v>
      </c>
      <c r="B1411" s="6">
        <v>66.043000000000006</v>
      </c>
      <c r="C1411" s="15" t="s">
        <v>3440</v>
      </c>
      <c r="D1411" s="15" t="s">
        <v>3462</v>
      </c>
      <c r="E1411" s="15" t="s">
        <v>3441</v>
      </c>
      <c r="F1411" s="15" t="s">
        <v>3463</v>
      </c>
    </row>
    <row r="1412" spans="1:6" x14ac:dyDescent="0.2">
      <c r="A1412" s="15" t="s">
        <v>3464</v>
      </c>
      <c r="B1412" s="6">
        <v>66.11</v>
      </c>
      <c r="C1412" s="15" t="s">
        <v>3465</v>
      </c>
      <c r="D1412" s="15" t="s">
        <v>139</v>
      </c>
      <c r="E1412" s="15" t="s">
        <v>3441</v>
      </c>
      <c r="F1412" s="15" t="s">
        <v>3466</v>
      </c>
    </row>
    <row r="1413" spans="1:6" x14ac:dyDescent="0.2">
      <c r="A1413" s="15" t="s">
        <v>3467</v>
      </c>
      <c r="B1413" s="6">
        <v>66.12</v>
      </c>
      <c r="C1413" s="15" t="s">
        <v>3468</v>
      </c>
      <c r="D1413" s="15" t="s">
        <v>3469</v>
      </c>
      <c r="E1413" s="15" t="s">
        <v>3441</v>
      </c>
      <c r="F1413" s="15" t="s">
        <v>3470</v>
      </c>
    </row>
    <row r="1414" spans="1:6" x14ac:dyDescent="0.2">
      <c r="A1414" s="15" t="s">
        <v>3471</v>
      </c>
      <c r="B1414" s="6">
        <v>66.120999999999995</v>
      </c>
      <c r="C1414" s="15" t="s">
        <v>3468</v>
      </c>
      <c r="D1414" s="15" t="s">
        <v>3472</v>
      </c>
      <c r="E1414" s="15" t="s">
        <v>3441</v>
      </c>
      <c r="F1414" s="15" t="s">
        <v>3473</v>
      </c>
    </row>
    <row r="1415" spans="1:6" x14ac:dyDescent="0.2">
      <c r="A1415" s="15" t="s">
        <v>3474</v>
      </c>
      <c r="B1415" s="6">
        <v>66.122</v>
      </c>
      <c r="C1415" s="15" t="s">
        <v>3468</v>
      </c>
      <c r="D1415" s="15" t="s">
        <v>3475</v>
      </c>
      <c r="E1415" s="15" t="s">
        <v>3441</v>
      </c>
      <c r="F1415" s="15" t="s">
        <v>3476</v>
      </c>
    </row>
    <row r="1416" spans="1:6" x14ac:dyDescent="0.2">
      <c r="A1416" s="15" t="s">
        <v>3477</v>
      </c>
      <c r="B1416" s="6">
        <v>66.123000000000005</v>
      </c>
      <c r="C1416" s="15" t="s">
        <v>3468</v>
      </c>
      <c r="D1416" s="15" t="s">
        <v>3475</v>
      </c>
      <c r="E1416" s="15" t="s">
        <v>3441</v>
      </c>
      <c r="F1416" s="15" t="s">
        <v>3478</v>
      </c>
    </row>
    <row r="1417" spans="1:6" x14ac:dyDescent="0.2">
      <c r="A1417" s="15" t="s">
        <v>3479</v>
      </c>
      <c r="B1417" s="6">
        <v>66.123999999999995</v>
      </c>
      <c r="C1417" s="15" t="s">
        <v>3480</v>
      </c>
      <c r="D1417" s="15" t="s">
        <v>2995</v>
      </c>
      <c r="E1417" s="15" t="s">
        <v>3441</v>
      </c>
      <c r="F1417" s="15" t="s">
        <v>3481</v>
      </c>
    </row>
    <row r="1418" spans="1:6" x14ac:dyDescent="0.2">
      <c r="A1418" s="15" t="s">
        <v>3482</v>
      </c>
      <c r="B1418" s="6">
        <v>66.125</v>
      </c>
      <c r="C1418" s="15" t="s">
        <v>3480</v>
      </c>
      <c r="D1418" s="15" t="s">
        <v>2995</v>
      </c>
      <c r="E1418" s="15" t="s">
        <v>3441</v>
      </c>
      <c r="F1418" s="15" t="s">
        <v>3483</v>
      </c>
    </row>
    <row r="1419" spans="1:6" x14ac:dyDescent="0.2">
      <c r="A1419" s="15" t="s">
        <v>3484</v>
      </c>
      <c r="B1419" s="6">
        <v>66.126000000000005</v>
      </c>
      <c r="C1419" s="15" t="s">
        <v>3485</v>
      </c>
      <c r="D1419" s="15" t="s">
        <v>1181</v>
      </c>
      <c r="E1419" s="15" t="s">
        <v>3441</v>
      </c>
      <c r="F1419" s="15" t="s">
        <v>3486</v>
      </c>
    </row>
    <row r="1420" spans="1:6" x14ac:dyDescent="0.2">
      <c r="A1420" s="15" t="s">
        <v>3487</v>
      </c>
      <c r="B1420" s="6">
        <v>66.128</v>
      </c>
      <c r="C1420" s="15" t="s">
        <v>3488</v>
      </c>
      <c r="D1420" s="15" t="s">
        <v>2644</v>
      </c>
      <c r="E1420" s="15" t="s">
        <v>3441</v>
      </c>
      <c r="F1420" s="15" t="s">
        <v>3489</v>
      </c>
    </row>
    <row r="1421" spans="1:6" x14ac:dyDescent="0.2">
      <c r="A1421" s="15" t="s">
        <v>3490</v>
      </c>
      <c r="B1421" s="6">
        <v>66.129000000000005</v>
      </c>
      <c r="C1421" s="15" t="s">
        <v>3491</v>
      </c>
      <c r="D1421" s="15" t="s">
        <v>3492</v>
      </c>
      <c r="E1421" s="15" t="s">
        <v>3441</v>
      </c>
      <c r="F1421" s="15" t="s">
        <v>3493</v>
      </c>
    </row>
    <row r="1422" spans="1:6" x14ac:dyDescent="0.2">
      <c r="A1422" s="15" t="s">
        <v>3494</v>
      </c>
      <c r="B1422" s="6">
        <v>66.201999999999998</v>
      </c>
      <c r="C1422" s="15" t="s">
        <v>3495</v>
      </c>
      <c r="D1422" s="15" t="s">
        <v>214</v>
      </c>
      <c r="E1422" s="15" t="s">
        <v>3441</v>
      </c>
      <c r="F1422" s="15" t="s">
        <v>3496</v>
      </c>
    </row>
    <row r="1423" spans="1:6" x14ac:dyDescent="0.2">
      <c r="A1423" s="15" t="s">
        <v>3497</v>
      </c>
      <c r="B1423" s="6">
        <v>66.203000000000003</v>
      </c>
      <c r="C1423" s="15" t="s">
        <v>3495</v>
      </c>
      <c r="D1423" s="15" t="s">
        <v>217</v>
      </c>
      <c r="E1423" s="15" t="s">
        <v>3441</v>
      </c>
      <c r="F1423" s="15" t="s">
        <v>3498</v>
      </c>
    </row>
    <row r="1424" spans="1:6" x14ac:dyDescent="0.2">
      <c r="A1424" s="15" t="s">
        <v>3499</v>
      </c>
      <c r="B1424" s="6">
        <v>66.203999999999994</v>
      </c>
      <c r="C1424" s="15" t="s">
        <v>3491</v>
      </c>
      <c r="D1424" s="15" t="s">
        <v>3500</v>
      </c>
      <c r="E1424" s="15" t="s">
        <v>3441</v>
      </c>
      <c r="F1424" s="15" t="s">
        <v>3501</v>
      </c>
    </row>
    <row r="1425" spans="1:6" x14ac:dyDescent="0.2">
      <c r="A1425" s="15" t="s">
        <v>3502</v>
      </c>
      <c r="B1425" s="6">
        <v>66.305000000000007</v>
      </c>
      <c r="C1425" s="15" t="s">
        <v>3503</v>
      </c>
      <c r="D1425" s="15" t="s">
        <v>548</v>
      </c>
      <c r="E1425" s="15" t="s">
        <v>3441</v>
      </c>
      <c r="F1425" s="15" t="s">
        <v>3504</v>
      </c>
    </row>
    <row r="1426" spans="1:6" x14ac:dyDescent="0.2">
      <c r="A1426" s="15" t="s">
        <v>3505</v>
      </c>
      <c r="B1426" s="6">
        <v>66.305999999999997</v>
      </c>
      <c r="C1426" s="15" t="s">
        <v>3506</v>
      </c>
      <c r="D1426" s="15" t="s">
        <v>136</v>
      </c>
      <c r="E1426" s="15" t="s">
        <v>3441</v>
      </c>
      <c r="F1426" s="15" t="s">
        <v>3507</v>
      </c>
    </row>
    <row r="1427" spans="1:6" x14ac:dyDescent="0.2">
      <c r="A1427" s="15" t="s">
        <v>3508</v>
      </c>
      <c r="B1427" s="6">
        <v>66.308999999999997</v>
      </c>
      <c r="C1427" s="15" t="s">
        <v>3503</v>
      </c>
      <c r="D1427" s="15" t="s">
        <v>139</v>
      </c>
      <c r="E1427" s="15" t="s">
        <v>3441</v>
      </c>
      <c r="F1427" s="15" t="s">
        <v>3509</v>
      </c>
    </row>
    <row r="1428" spans="1:6" x14ac:dyDescent="0.2">
      <c r="A1428" s="15" t="s">
        <v>3510</v>
      </c>
      <c r="B1428" s="6">
        <v>66.31</v>
      </c>
      <c r="C1428" s="15" t="s">
        <v>3503</v>
      </c>
      <c r="D1428" s="15" t="s">
        <v>139</v>
      </c>
      <c r="E1428" s="15" t="s">
        <v>3441</v>
      </c>
      <c r="F1428" s="15" t="s">
        <v>3511</v>
      </c>
    </row>
    <row r="1429" spans="1:6" x14ac:dyDescent="0.2">
      <c r="A1429" s="15" t="s">
        <v>3512</v>
      </c>
      <c r="B1429" s="6">
        <v>66.313000000000002</v>
      </c>
      <c r="C1429" s="15" t="s">
        <v>3503</v>
      </c>
      <c r="D1429" s="15" t="s">
        <v>3513</v>
      </c>
      <c r="E1429" s="15" t="s">
        <v>3441</v>
      </c>
      <c r="F1429" s="15" t="s">
        <v>3514</v>
      </c>
    </row>
    <row r="1430" spans="1:6" x14ac:dyDescent="0.2">
      <c r="A1430" s="15" t="s">
        <v>3515</v>
      </c>
      <c r="B1430" s="6">
        <v>66.418000000000006</v>
      </c>
      <c r="C1430" s="15" t="s">
        <v>3516</v>
      </c>
      <c r="D1430" s="15" t="s">
        <v>462</v>
      </c>
      <c r="E1430" s="15" t="s">
        <v>3441</v>
      </c>
      <c r="F1430" s="15" t="s">
        <v>3517</v>
      </c>
    </row>
    <row r="1431" spans="1:6" x14ac:dyDescent="0.2">
      <c r="A1431" s="15" t="s">
        <v>3518</v>
      </c>
      <c r="B1431" s="6">
        <v>66.418999999999997</v>
      </c>
      <c r="C1431" s="15" t="s">
        <v>3516</v>
      </c>
      <c r="D1431" s="15" t="s">
        <v>462</v>
      </c>
      <c r="E1431" s="15" t="s">
        <v>3441</v>
      </c>
      <c r="F1431" s="15" t="s">
        <v>3519</v>
      </c>
    </row>
    <row r="1432" spans="1:6" x14ac:dyDescent="0.2">
      <c r="A1432" s="15" t="s">
        <v>3520</v>
      </c>
      <c r="B1432" s="6">
        <v>66.424000000000007</v>
      </c>
      <c r="C1432" s="15" t="s">
        <v>3516</v>
      </c>
      <c r="D1432" s="15" t="s">
        <v>555</v>
      </c>
      <c r="E1432" s="15" t="s">
        <v>3441</v>
      </c>
      <c r="F1432" s="15" t="s">
        <v>3521</v>
      </c>
    </row>
    <row r="1433" spans="1:6" x14ac:dyDescent="0.2">
      <c r="A1433" s="15" t="s">
        <v>3522</v>
      </c>
      <c r="B1433" s="6">
        <v>66.432000000000002</v>
      </c>
      <c r="C1433" s="15" t="s">
        <v>3516</v>
      </c>
      <c r="D1433" s="15" t="s">
        <v>851</v>
      </c>
      <c r="E1433" s="15" t="s">
        <v>3441</v>
      </c>
      <c r="F1433" s="15" t="s">
        <v>3523</v>
      </c>
    </row>
    <row r="1434" spans="1:6" x14ac:dyDescent="0.2">
      <c r="A1434" s="15" t="s">
        <v>3524</v>
      </c>
      <c r="B1434" s="6">
        <v>66.433000000000007</v>
      </c>
      <c r="C1434" s="15" t="s">
        <v>3516</v>
      </c>
      <c r="D1434" s="15" t="s">
        <v>851</v>
      </c>
      <c r="E1434" s="15" t="s">
        <v>3441</v>
      </c>
      <c r="F1434" s="15" t="s">
        <v>3525</v>
      </c>
    </row>
    <row r="1435" spans="1:6" x14ac:dyDescent="0.2">
      <c r="A1435" s="15" t="s">
        <v>3526</v>
      </c>
      <c r="B1435" s="6">
        <v>66.436000000000007</v>
      </c>
      <c r="C1435" s="15" t="s">
        <v>3516</v>
      </c>
      <c r="D1435" s="15" t="s">
        <v>555</v>
      </c>
      <c r="E1435" s="15" t="s">
        <v>3441</v>
      </c>
      <c r="F1435" s="15" t="s">
        <v>3527</v>
      </c>
    </row>
    <row r="1436" spans="1:6" x14ac:dyDescent="0.2">
      <c r="A1436" s="15" t="s">
        <v>3528</v>
      </c>
      <c r="B1436" s="6">
        <v>66.436999999999998</v>
      </c>
      <c r="C1436" s="15" t="s">
        <v>3516</v>
      </c>
      <c r="D1436" s="15" t="s">
        <v>136</v>
      </c>
      <c r="E1436" s="15" t="s">
        <v>3441</v>
      </c>
      <c r="F1436" s="15" t="s">
        <v>3529</v>
      </c>
    </row>
    <row r="1437" spans="1:6" x14ac:dyDescent="0.2">
      <c r="A1437" s="15" t="s">
        <v>3530</v>
      </c>
      <c r="B1437" s="6">
        <v>66.438999999999993</v>
      </c>
      <c r="C1437" s="15" t="s">
        <v>3516</v>
      </c>
      <c r="D1437" s="15" t="s">
        <v>555</v>
      </c>
      <c r="E1437" s="15" t="s">
        <v>3441</v>
      </c>
      <c r="F1437" s="15" t="s">
        <v>3531</v>
      </c>
    </row>
    <row r="1438" spans="1:6" x14ac:dyDescent="0.2">
      <c r="A1438" s="15" t="s">
        <v>3532</v>
      </c>
      <c r="B1438" s="6">
        <v>66.44</v>
      </c>
      <c r="C1438" s="15" t="s">
        <v>3516</v>
      </c>
      <c r="D1438" s="15" t="s">
        <v>3533</v>
      </c>
      <c r="E1438" s="15" t="s">
        <v>3441</v>
      </c>
      <c r="F1438" s="15" t="s">
        <v>3534</v>
      </c>
    </row>
    <row r="1439" spans="1:6" x14ac:dyDescent="0.2">
      <c r="A1439" s="15" t="s">
        <v>3535</v>
      </c>
      <c r="B1439" s="6">
        <v>66.441000000000003</v>
      </c>
      <c r="C1439" s="15" t="s">
        <v>3491</v>
      </c>
      <c r="D1439" s="15" t="s">
        <v>3536</v>
      </c>
      <c r="E1439" s="15" t="s">
        <v>3441</v>
      </c>
      <c r="F1439" s="15" t="s">
        <v>3537</v>
      </c>
    </row>
    <row r="1440" spans="1:6" x14ac:dyDescent="0.2">
      <c r="A1440" s="15" t="s">
        <v>3538</v>
      </c>
      <c r="B1440" s="6">
        <v>66.453999999999994</v>
      </c>
      <c r="C1440" s="15" t="s">
        <v>3516</v>
      </c>
      <c r="D1440" s="15" t="s">
        <v>477</v>
      </c>
      <c r="E1440" s="15" t="s">
        <v>3441</v>
      </c>
      <c r="F1440" s="15" t="s">
        <v>3539</v>
      </c>
    </row>
    <row r="1441" spans="1:6" x14ac:dyDescent="0.2">
      <c r="A1441" s="15" t="s">
        <v>3540</v>
      </c>
      <c r="B1441" s="6">
        <v>66.456000000000003</v>
      </c>
      <c r="C1441" s="15" t="s">
        <v>3516</v>
      </c>
      <c r="D1441" s="15" t="s">
        <v>243</v>
      </c>
      <c r="E1441" s="15" t="s">
        <v>3441</v>
      </c>
      <c r="F1441" s="15" t="s">
        <v>3541</v>
      </c>
    </row>
    <row r="1442" spans="1:6" x14ac:dyDescent="0.2">
      <c r="A1442" s="15" t="s">
        <v>3542</v>
      </c>
      <c r="B1442" s="6">
        <v>66.457999999999998</v>
      </c>
      <c r="C1442" s="15" t="s">
        <v>3516</v>
      </c>
      <c r="D1442" s="15" t="s">
        <v>248</v>
      </c>
      <c r="E1442" s="15" t="s">
        <v>3441</v>
      </c>
      <c r="F1442" s="15" t="s">
        <v>3543</v>
      </c>
    </row>
    <row r="1443" spans="1:6" x14ac:dyDescent="0.2">
      <c r="A1443" s="15" t="s">
        <v>3544</v>
      </c>
      <c r="B1443" s="6">
        <v>66.459999999999994</v>
      </c>
      <c r="C1443" s="15" t="s">
        <v>3516</v>
      </c>
      <c r="D1443" s="15" t="s">
        <v>251</v>
      </c>
      <c r="E1443" s="15" t="s">
        <v>3441</v>
      </c>
      <c r="F1443" s="15" t="s">
        <v>3545</v>
      </c>
    </row>
    <row r="1444" spans="1:6" x14ac:dyDescent="0.2">
      <c r="A1444" s="15" t="s">
        <v>3546</v>
      </c>
      <c r="B1444" s="6">
        <v>66.460999999999999</v>
      </c>
      <c r="C1444" s="15" t="s">
        <v>3516</v>
      </c>
      <c r="D1444" s="15" t="s">
        <v>396</v>
      </c>
      <c r="E1444" s="15" t="s">
        <v>3441</v>
      </c>
      <c r="F1444" s="15" t="s">
        <v>3547</v>
      </c>
    </row>
    <row r="1445" spans="1:6" x14ac:dyDescent="0.2">
      <c r="A1445" s="15" t="s">
        <v>3548</v>
      </c>
      <c r="B1445" s="6">
        <v>66.462000000000003</v>
      </c>
      <c r="C1445" s="15" t="s">
        <v>3516</v>
      </c>
      <c r="D1445" s="15" t="s">
        <v>139</v>
      </c>
      <c r="E1445" s="15" t="s">
        <v>3441</v>
      </c>
      <c r="F1445" s="15" t="s">
        <v>3549</v>
      </c>
    </row>
    <row r="1446" spans="1:6" x14ac:dyDescent="0.2">
      <c r="A1446" s="15" t="s">
        <v>3550</v>
      </c>
      <c r="B1446" s="6">
        <v>66.465999999999994</v>
      </c>
      <c r="C1446" s="15" t="s">
        <v>3516</v>
      </c>
      <c r="D1446" s="15" t="s">
        <v>259</v>
      </c>
      <c r="E1446" s="15" t="s">
        <v>3441</v>
      </c>
      <c r="F1446" s="15" t="s">
        <v>3551</v>
      </c>
    </row>
    <row r="1447" spans="1:6" x14ac:dyDescent="0.2">
      <c r="A1447" s="15" t="s">
        <v>3552</v>
      </c>
      <c r="B1447" s="6">
        <v>66.466999999999999</v>
      </c>
      <c r="C1447" s="15" t="s">
        <v>3516</v>
      </c>
      <c r="D1447" s="15" t="s">
        <v>259</v>
      </c>
      <c r="E1447" s="15" t="s">
        <v>3441</v>
      </c>
      <c r="F1447" s="15" t="s">
        <v>3553</v>
      </c>
    </row>
    <row r="1448" spans="1:6" x14ac:dyDescent="0.2">
      <c r="A1448" s="15" t="s">
        <v>3554</v>
      </c>
      <c r="B1448" s="6">
        <v>66.468000000000004</v>
      </c>
      <c r="C1448" s="15" t="s">
        <v>3516</v>
      </c>
      <c r="D1448" s="15" t="s">
        <v>262</v>
      </c>
      <c r="E1448" s="15" t="s">
        <v>3441</v>
      </c>
      <c r="F1448" s="15" t="s">
        <v>3555</v>
      </c>
    </row>
    <row r="1449" spans="1:6" x14ac:dyDescent="0.2">
      <c r="A1449" s="15" t="s">
        <v>3556</v>
      </c>
      <c r="B1449" s="6">
        <v>66.468999999999994</v>
      </c>
      <c r="C1449" s="15" t="s">
        <v>3516</v>
      </c>
      <c r="D1449" s="15" t="s">
        <v>262</v>
      </c>
      <c r="E1449" s="15" t="s">
        <v>3441</v>
      </c>
      <c r="F1449" s="15" t="s">
        <v>3557</v>
      </c>
    </row>
    <row r="1450" spans="1:6" x14ac:dyDescent="0.2">
      <c r="A1450" s="15" t="s">
        <v>3558</v>
      </c>
      <c r="B1450" s="6">
        <v>66.471999999999994</v>
      </c>
      <c r="C1450" s="15" t="s">
        <v>3516</v>
      </c>
      <c r="D1450" s="15" t="s">
        <v>277</v>
      </c>
      <c r="E1450" s="15" t="s">
        <v>3441</v>
      </c>
      <c r="F1450" s="15" t="s">
        <v>3559</v>
      </c>
    </row>
    <row r="1451" spans="1:6" x14ac:dyDescent="0.2">
      <c r="A1451" s="15" t="s">
        <v>3560</v>
      </c>
      <c r="B1451" s="6">
        <v>66.472999999999999</v>
      </c>
      <c r="C1451" s="15" t="s">
        <v>3561</v>
      </c>
      <c r="D1451" s="15" t="s">
        <v>277</v>
      </c>
      <c r="E1451" s="15" t="s">
        <v>3441</v>
      </c>
      <c r="F1451" s="15" t="s">
        <v>3562</v>
      </c>
    </row>
    <row r="1452" spans="1:6" x14ac:dyDescent="0.2">
      <c r="A1452" s="15" t="s">
        <v>3563</v>
      </c>
      <c r="B1452" s="6">
        <v>66.474000000000004</v>
      </c>
      <c r="C1452" s="15" t="s">
        <v>3516</v>
      </c>
      <c r="D1452" s="15" t="s">
        <v>548</v>
      </c>
      <c r="E1452" s="15" t="s">
        <v>3441</v>
      </c>
      <c r="F1452" s="15" t="s">
        <v>3564</v>
      </c>
    </row>
    <row r="1453" spans="1:6" x14ac:dyDescent="0.2">
      <c r="A1453" s="15" t="s">
        <v>3565</v>
      </c>
      <c r="B1453" s="6">
        <v>66.474999999999994</v>
      </c>
      <c r="C1453" s="15" t="s">
        <v>3516</v>
      </c>
      <c r="D1453" s="15" t="s">
        <v>548</v>
      </c>
      <c r="E1453" s="15" t="s">
        <v>3441</v>
      </c>
      <c r="F1453" s="15" t="s">
        <v>3566</v>
      </c>
    </row>
    <row r="1454" spans="1:6" x14ac:dyDescent="0.2">
      <c r="A1454" s="15" t="s">
        <v>3567</v>
      </c>
      <c r="B1454" s="6">
        <v>66.480999999999995</v>
      </c>
      <c r="C1454" s="15" t="s">
        <v>3516</v>
      </c>
      <c r="D1454" s="15" t="s">
        <v>139</v>
      </c>
      <c r="E1454" s="15" t="s">
        <v>3441</v>
      </c>
      <c r="F1454" s="15" t="s">
        <v>3568</v>
      </c>
    </row>
    <row r="1455" spans="1:6" x14ac:dyDescent="0.2">
      <c r="A1455" s="15" t="s">
        <v>3569</v>
      </c>
      <c r="B1455" s="6">
        <v>66.481999999999999</v>
      </c>
      <c r="C1455" s="15" t="s">
        <v>3516</v>
      </c>
      <c r="D1455" s="15" t="s">
        <v>3570</v>
      </c>
      <c r="E1455" s="15" t="s">
        <v>3441</v>
      </c>
      <c r="F1455" s="15" t="s">
        <v>3571</v>
      </c>
    </row>
    <row r="1456" spans="1:6" x14ac:dyDescent="0.2">
      <c r="A1456" s="15" t="s">
        <v>3572</v>
      </c>
      <c r="B1456" s="6">
        <v>66.483000000000004</v>
      </c>
      <c r="C1456" s="15" t="s">
        <v>3516</v>
      </c>
      <c r="D1456" s="15" t="s">
        <v>3570</v>
      </c>
      <c r="E1456" s="15" t="s">
        <v>3441</v>
      </c>
      <c r="F1456" s="15" t="s">
        <v>3573</v>
      </c>
    </row>
    <row r="1457" spans="1:6" x14ac:dyDescent="0.2">
      <c r="A1457" s="15" t="s">
        <v>3574</v>
      </c>
      <c r="B1457" s="6">
        <v>66.507999999999996</v>
      </c>
      <c r="C1457" s="15" t="s">
        <v>3575</v>
      </c>
      <c r="D1457" s="15" t="s">
        <v>111</v>
      </c>
      <c r="E1457" s="15" t="s">
        <v>3441</v>
      </c>
      <c r="F1457" s="15" t="s">
        <v>3576</v>
      </c>
    </row>
    <row r="1458" spans="1:6" x14ac:dyDescent="0.2">
      <c r="A1458" s="15" t="s">
        <v>3577</v>
      </c>
      <c r="B1458" s="6">
        <v>66.509</v>
      </c>
      <c r="C1458" s="15" t="s">
        <v>3578</v>
      </c>
      <c r="D1458" s="15" t="s">
        <v>548</v>
      </c>
      <c r="E1458" s="15" t="s">
        <v>3441</v>
      </c>
      <c r="F1458" s="15" t="s">
        <v>3579</v>
      </c>
    </row>
    <row r="1459" spans="1:6" x14ac:dyDescent="0.2">
      <c r="A1459" s="15" t="s">
        <v>3580</v>
      </c>
      <c r="B1459" s="6">
        <v>66.510000000000005</v>
      </c>
      <c r="C1459" s="15" t="s">
        <v>3578</v>
      </c>
      <c r="D1459" s="15" t="s">
        <v>555</v>
      </c>
      <c r="E1459" s="15" t="s">
        <v>3441</v>
      </c>
      <c r="F1459" s="15" t="s">
        <v>3581</v>
      </c>
    </row>
    <row r="1460" spans="1:6" x14ac:dyDescent="0.2">
      <c r="A1460" s="15" t="s">
        <v>3582</v>
      </c>
      <c r="B1460" s="6">
        <v>66.510999999999996</v>
      </c>
      <c r="C1460" s="15" t="s">
        <v>3578</v>
      </c>
      <c r="D1460" s="15" t="s">
        <v>548</v>
      </c>
      <c r="E1460" s="15" t="s">
        <v>3441</v>
      </c>
      <c r="F1460" s="15" t="s">
        <v>3583</v>
      </c>
    </row>
    <row r="1461" spans="1:6" x14ac:dyDescent="0.2">
      <c r="A1461" s="15" t="s">
        <v>3584</v>
      </c>
      <c r="B1461" s="6">
        <v>66.513000000000005</v>
      </c>
      <c r="C1461" s="15" t="s">
        <v>3578</v>
      </c>
      <c r="D1461" s="15" t="s">
        <v>136</v>
      </c>
      <c r="E1461" s="15" t="s">
        <v>3441</v>
      </c>
      <c r="F1461" s="15" t="s">
        <v>3585</v>
      </c>
    </row>
    <row r="1462" spans="1:6" x14ac:dyDescent="0.2">
      <c r="A1462" s="15" t="s">
        <v>3586</v>
      </c>
      <c r="B1462" s="6">
        <v>66.513999999999996</v>
      </c>
      <c r="C1462" s="15" t="s">
        <v>3578</v>
      </c>
      <c r="D1462" s="15" t="s">
        <v>136</v>
      </c>
      <c r="E1462" s="15" t="s">
        <v>3441</v>
      </c>
      <c r="F1462" s="15" t="s">
        <v>3587</v>
      </c>
    </row>
    <row r="1463" spans="1:6" x14ac:dyDescent="0.2">
      <c r="A1463" s="15" t="s">
        <v>3588</v>
      </c>
      <c r="B1463" s="6">
        <v>66.516000000000005</v>
      </c>
      <c r="C1463" s="15" t="s">
        <v>3578</v>
      </c>
      <c r="D1463" s="15" t="s">
        <v>136</v>
      </c>
      <c r="E1463" s="15" t="s">
        <v>3441</v>
      </c>
      <c r="F1463" s="15" t="s">
        <v>3589</v>
      </c>
    </row>
    <row r="1464" spans="1:6" x14ac:dyDescent="0.2">
      <c r="A1464" s="15" t="s">
        <v>3590</v>
      </c>
      <c r="B1464" s="6">
        <v>66.516999999999996</v>
      </c>
      <c r="C1464" s="15" t="s">
        <v>3578</v>
      </c>
      <c r="D1464" s="15" t="s">
        <v>403</v>
      </c>
      <c r="E1464" s="15" t="s">
        <v>3441</v>
      </c>
      <c r="F1464" s="15" t="s">
        <v>3591</v>
      </c>
    </row>
    <row r="1465" spans="1:6" x14ac:dyDescent="0.2">
      <c r="A1465" s="15" t="s">
        <v>3592</v>
      </c>
      <c r="B1465" s="6">
        <v>66.518000000000001</v>
      </c>
      <c r="C1465" s="15" t="s">
        <v>3575</v>
      </c>
      <c r="D1465" s="15" t="s">
        <v>139</v>
      </c>
      <c r="E1465" s="15" t="s">
        <v>3441</v>
      </c>
      <c r="F1465" s="15" t="s">
        <v>3593</v>
      </c>
    </row>
    <row r="1466" spans="1:6" x14ac:dyDescent="0.2">
      <c r="A1466" s="15" t="s">
        <v>3594</v>
      </c>
      <c r="B1466" s="6">
        <v>66.599999999999994</v>
      </c>
      <c r="C1466" s="15" t="s">
        <v>3485</v>
      </c>
      <c r="D1466" s="15" t="s">
        <v>3210</v>
      </c>
      <c r="E1466" s="15" t="s">
        <v>3441</v>
      </c>
      <c r="F1466" s="15" t="s">
        <v>3595</v>
      </c>
    </row>
    <row r="1467" spans="1:6" x14ac:dyDescent="0.2">
      <c r="A1467" s="15" t="s">
        <v>3596</v>
      </c>
      <c r="B1467" s="6">
        <v>66.603999999999999</v>
      </c>
      <c r="C1467" s="15" t="s">
        <v>3503</v>
      </c>
      <c r="D1467" s="15" t="s">
        <v>259</v>
      </c>
      <c r="E1467" s="15" t="s">
        <v>3441</v>
      </c>
      <c r="F1467" s="15" t="s">
        <v>3597</v>
      </c>
    </row>
    <row r="1468" spans="1:6" x14ac:dyDescent="0.2">
      <c r="A1468" s="15" t="s">
        <v>3598</v>
      </c>
      <c r="B1468" s="6">
        <v>66.605000000000004</v>
      </c>
      <c r="C1468" s="15" t="s">
        <v>3599</v>
      </c>
      <c r="D1468" s="15" t="s">
        <v>262</v>
      </c>
      <c r="E1468" s="15" t="s">
        <v>3441</v>
      </c>
      <c r="F1468" s="15" t="s">
        <v>3600</v>
      </c>
    </row>
    <row r="1469" spans="1:6" x14ac:dyDescent="0.2">
      <c r="A1469" s="15" t="s">
        <v>3601</v>
      </c>
      <c r="B1469" s="6">
        <v>66.608000000000004</v>
      </c>
      <c r="C1469" s="15" t="s">
        <v>3602</v>
      </c>
      <c r="D1469" s="15" t="s">
        <v>262</v>
      </c>
      <c r="E1469" s="15" t="s">
        <v>3441</v>
      </c>
      <c r="F1469" s="15" t="s">
        <v>3603</v>
      </c>
    </row>
    <row r="1470" spans="1:6" x14ac:dyDescent="0.2">
      <c r="A1470" s="15" t="s">
        <v>3604</v>
      </c>
      <c r="B1470" s="6">
        <v>66.608999999999995</v>
      </c>
      <c r="C1470" s="15" t="s">
        <v>3599</v>
      </c>
      <c r="D1470" s="15" t="s">
        <v>555</v>
      </c>
      <c r="E1470" s="15" t="s">
        <v>3441</v>
      </c>
      <c r="F1470" s="15" t="s">
        <v>3605</v>
      </c>
    </row>
    <row r="1471" spans="1:6" x14ac:dyDescent="0.2">
      <c r="A1471" s="15" t="s">
        <v>3606</v>
      </c>
      <c r="B1471" s="6">
        <v>66.61</v>
      </c>
      <c r="C1471" s="15" t="s">
        <v>3599</v>
      </c>
      <c r="D1471" s="15" t="s">
        <v>555</v>
      </c>
      <c r="E1471" s="15" t="s">
        <v>3441</v>
      </c>
      <c r="F1471" s="15" t="s">
        <v>3607</v>
      </c>
    </row>
    <row r="1472" spans="1:6" x14ac:dyDescent="0.2">
      <c r="A1472" s="15" t="s">
        <v>3608</v>
      </c>
      <c r="B1472" s="6">
        <v>66.611000000000004</v>
      </c>
      <c r="C1472" s="15" t="s">
        <v>3599</v>
      </c>
      <c r="D1472" s="15" t="s">
        <v>548</v>
      </c>
      <c r="E1472" s="15" t="s">
        <v>3441</v>
      </c>
      <c r="F1472" s="15" t="s">
        <v>3609</v>
      </c>
    </row>
    <row r="1473" spans="1:6" x14ac:dyDescent="0.2">
      <c r="A1473" s="15" t="s">
        <v>3610</v>
      </c>
      <c r="B1473" s="6">
        <v>66.611999999999995</v>
      </c>
      <c r="C1473" s="15" t="s">
        <v>3602</v>
      </c>
      <c r="D1473" s="15" t="s">
        <v>403</v>
      </c>
      <c r="E1473" s="15" t="s">
        <v>3441</v>
      </c>
      <c r="F1473" s="15" t="s">
        <v>3611</v>
      </c>
    </row>
    <row r="1474" spans="1:6" x14ac:dyDescent="0.2">
      <c r="A1474" s="15" t="s">
        <v>3612</v>
      </c>
      <c r="B1474" s="6">
        <v>66.7</v>
      </c>
      <c r="C1474" s="15" t="s">
        <v>3503</v>
      </c>
      <c r="D1474" s="15" t="s">
        <v>427</v>
      </c>
      <c r="E1474" s="15" t="s">
        <v>3441</v>
      </c>
      <c r="F1474" s="15" t="s">
        <v>3613</v>
      </c>
    </row>
    <row r="1475" spans="1:6" x14ac:dyDescent="0.2">
      <c r="A1475" s="15" t="s">
        <v>3614</v>
      </c>
      <c r="B1475" s="6">
        <v>66.700999999999993</v>
      </c>
      <c r="C1475" s="15" t="s">
        <v>3503</v>
      </c>
      <c r="D1475" s="15" t="s">
        <v>482</v>
      </c>
      <c r="E1475" s="15" t="s">
        <v>3441</v>
      </c>
      <c r="F1475" s="15" t="s">
        <v>3615</v>
      </c>
    </row>
    <row r="1476" spans="1:6" x14ac:dyDescent="0.2">
      <c r="A1476" s="15" t="s">
        <v>3616</v>
      </c>
      <c r="B1476" s="6">
        <v>66.706999999999994</v>
      </c>
      <c r="C1476" s="15" t="s">
        <v>3617</v>
      </c>
      <c r="D1476" s="15" t="s">
        <v>259</v>
      </c>
      <c r="E1476" s="15" t="s">
        <v>3441</v>
      </c>
      <c r="F1476" s="15" t="s">
        <v>3618</v>
      </c>
    </row>
    <row r="1477" spans="1:6" x14ac:dyDescent="0.2">
      <c r="A1477" s="15" t="s">
        <v>3619</v>
      </c>
      <c r="B1477" s="6">
        <v>66.707999999999998</v>
      </c>
      <c r="C1477" s="15" t="s">
        <v>3617</v>
      </c>
      <c r="D1477" s="15" t="s">
        <v>259</v>
      </c>
      <c r="E1477" s="15" t="s">
        <v>3441</v>
      </c>
      <c r="F1477" s="15" t="s">
        <v>3620</v>
      </c>
    </row>
    <row r="1478" spans="1:6" x14ac:dyDescent="0.2">
      <c r="A1478" s="15" t="s">
        <v>3621</v>
      </c>
      <c r="B1478" s="6">
        <v>66.713999999999999</v>
      </c>
      <c r="C1478" s="15" t="s">
        <v>3617</v>
      </c>
      <c r="D1478" s="15" t="s">
        <v>271</v>
      </c>
      <c r="E1478" s="15" t="s">
        <v>3441</v>
      </c>
      <c r="F1478" s="15" t="s">
        <v>3622</v>
      </c>
    </row>
    <row r="1479" spans="1:6" x14ac:dyDescent="0.2">
      <c r="A1479" s="15" t="s">
        <v>3623</v>
      </c>
      <c r="B1479" s="6">
        <v>66.715999999999994</v>
      </c>
      <c r="C1479" s="15" t="s">
        <v>3617</v>
      </c>
      <c r="D1479" s="15" t="s">
        <v>555</v>
      </c>
      <c r="E1479" s="15" t="s">
        <v>3441</v>
      </c>
      <c r="F1479" s="15" t="s">
        <v>3624</v>
      </c>
    </row>
    <row r="1480" spans="1:6" x14ac:dyDescent="0.2">
      <c r="A1480" s="15" t="s">
        <v>3625</v>
      </c>
      <c r="B1480" s="6">
        <v>66.716999999999999</v>
      </c>
      <c r="C1480" s="15" t="s">
        <v>3617</v>
      </c>
      <c r="D1480" s="15" t="s">
        <v>548</v>
      </c>
      <c r="E1480" s="15" t="s">
        <v>3441</v>
      </c>
      <c r="F1480" s="15" t="s">
        <v>3626</v>
      </c>
    </row>
    <row r="1481" spans="1:6" x14ac:dyDescent="0.2">
      <c r="A1481" s="15" t="s">
        <v>3627</v>
      </c>
      <c r="B1481" s="6">
        <v>66.801000000000002</v>
      </c>
      <c r="C1481" s="15" t="s">
        <v>3628</v>
      </c>
      <c r="D1481" s="15" t="s">
        <v>477</v>
      </c>
      <c r="E1481" s="15" t="s">
        <v>3441</v>
      </c>
      <c r="F1481" s="15" t="s">
        <v>3629</v>
      </c>
    </row>
    <row r="1482" spans="1:6" x14ac:dyDescent="0.2">
      <c r="A1482" s="15" t="s">
        <v>3630</v>
      </c>
      <c r="B1482" s="6">
        <v>66.802000000000007</v>
      </c>
      <c r="C1482" s="15" t="s">
        <v>3628</v>
      </c>
      <c r="D1482" s="15" t="s">
        <v>477</v>
      </c>
      <c r="E1482" s="15" t="s">
        <v>3441</v>
      </c>
      <c r="F1482" s="15" t="s">
        <v>3631</v>
      </c>
    </row>
    <row r="1483" spans="1:6" x14ac:dyDescent="0.2">
      <c r="A1483" s="15" t="s">
        <v>3632</v>
      </c>
      <c r="B1483" s="6">
        <v>66.804000000000002</v>
      </c>
      <c r="C1483" s="15" t="s">
        <v>3628</v>
      </c>
      <c r="D1483" s="15" t="s">
        <v>243</v>
      </c>
      <c r="E1483" s="15" t="s">
        <v>3441</v>
      </c>
      <c r="F1483" s="15" t="s">
        <v>3633</v>
      </c>
    </row>
    <row r="1484" spans="1:6" x14ac:dyDescent="0.2">
      <c r="A1484" s="15" t="s">
        <v>3634</v>
      </c>
      <c r="B1484" s="6">
        <v>66.805000000000007</v>
      </c>
      <c r="C1484" s="15" t="s">
        <v>3628</v>
      </c>
      <c r="D1484" s="15" t="s">
        <v>543</v>
      </c>
      <c r="E1484" s="15" t="s">
        <v>3441</v>
      </c>
      <c r="F1484" s="15" t="s">
        <v>3635</v>
      </c>
    </row>
    <row r="1485" spans="1:6" x14ac:dyDescent="0.2">
      <c r="A1485" s="15" t="s">
        <v>3636</v>
      </c>
      <c r="B1485" s="6">
        <v>66.805999999999997</v>
      </c>
      <c r="C1485" s="15" t="s">
        <v>3628</v>
      </c>
      <c r="D1485" s="15" t="s">
        <v>248</v>
      </c>
      <c r="E1485" s="15" t="s">
        <v>3441</v>
      </c>
      <c r="F1485" s="15" t="s">
        <v>3637</v>
      </c>
    </row>
    <row r="1486" spans="1:6" x14ac:dyDescent="0.2">
      <c r="A1486" s="15" t="s">
        <v>3638</v>
      </c>
      <c r="B1486" s="6">
        <v>66.808000000000007</v>
      </c>
      <c r="C1486" s="15" t="s">
        <v>3628</v>
      </c>
      <c r="D1486" s="15" t="s">
        <v>396</v>
      </c>
      <c r="E1486" s="15" t="s">
        <v>3441</v>
      </c>
      <c r="F1486" s="15" t="s">
        <v>3639</v>
      </c>
    </row>
    <row r="1487" spans="1:6" x14ac:dyDescent="0.2">
      <c r="A1487" s="15" t="s">
        <v>3640</v>
      </c>
      <c r="B1487" s="6">
        <v>66.808999999999997</v>
      </c>
      <c r="C1487" s="15" t="s">
        <v>3628</v>
      </c>
      <c r="D1487" s="15" t="s">
        <v>211</v>
      </c>
      <c r="E1487" s="15" t="s">
        <v>3441</v>
      </c>
      <c r="F1487" s="15" t="s">
        <v>3641</v>
      </c>
    </row>
    <row r="1488" spans="1:6" x14ac:dyDescent="0.2">
      <c r="A1488" s="15" t="s">
        <v>3642</v>
      </c>
      <c r="B1488" s="6">
        <v>66.811999999999998</v>
      </c>
      <c r="C1488" s="15" t="s">
        <v>3628</v>
      </c>
      <c r="D1488" s="15" t="s">
        <v>548</v>
      </c>
      <c r="E1488" s="15" t="s">
        <v>3441</v>
      </c>
      <c r="F1488" s="15" t="s">
        <v>3643</v>
      </c>
    </row>
    <row r="1489" spans="1:6" x14ac:dyDescent="0.2">
      <c r="A1489" s="15" t="s">
        <v>3644</v>
      </c>
      <c r="B1489" s="6">
        <v>66.813000000000002</v>
      </c>
      <c r="C1489" s="15" t="s">
        <v>3628</v>
      </c>
      <c r="D1489" s="15" t="s">
        <v>548</v>
      </c>
      <c r="E1489" s="15" t="s">
        <v>3441</v>
      </c>
      <c r="F1489" s="15" t="s">
        <v>3645</v>
      </c>
    </row>
    <row r="1490" spans="1:6" x14ac:dyDescent="0.2">
      <c r="A1490" s="15" t="s">
        <v>3646</v>
      </c>
      <c r="B1490" s="6">
        <v>66.813999999999993</v>
      </c>
      <c r="C1490" s="15" t="s">
        <v>3628</v>
      </c>
      <c r="D1490" s="15" t="s">
        <v>555</v>
      </c>
      <c r="E1490" s="15" t="s">
        <v>3441</v>
      </c>
      <c r="F1490" s="15" t="s">
        <v>3647</v>
      </c>
    </row>
    <row r="1491" spans="1:6" x14ac:dyDescent="0.2">
      <c r="A1491" s="15" t="s">
        <v>3648</v>
      </c>
      <c r="B1491" s="6">
        <v>66.814999999999998</v>
      </c>
      <c r="C1491" s="15" t="s">
        <v>3628</v>
      </c>
      <c r="D1491" s="15" t="s">
        <v>555</v>
      </c>
      <c r="E1491" s="15" t="s">
        <v>3441</v>
      </c>
      <c r="F1491" s="15" t="s">
        <v>3649</v>
      </c>
    </row>
    <row r="1492" spans="1:6" x14ac:dyDescent="0.2">
      <c r="A1492" s="15" t="s">
        <v>3650</v>
      </c>
      <c r="B1492" s="6">
        <v>66.816000000000003</v>
      </c>
      <c r="C1492" s="15" t="s">
        <v>3628</v>
      </c>
      <c r="D1492" s="15" t="s">
        <v>548</v>
      </c>
      <c r="E1492" s="15" t="s">
        <v>3441</v>
      </c>
      <c r="F1492" s="15" t="s">
        <v>3651</v>
      </c>
    </row>
    <row r="1493" spans="1:6" x14ac:dyDescent="0.2">
      <c r="A1493" s="15" t="s">
        <v>3652</v>
      </c>
      <c r="B1493" s="6">
        <v>66.816999999999993</v>
      </c>
      <c r="C1493" s="15" t="s">
        <v>3628</v>
      </c>
      <c r="D1493" s="15" t="s">
        <v>548</v>
      </c>
      <c r="E1493" s="15" t="s">
        <v>3441</v>
      </c>
      <c r="F1493" s="15" t="s">
        <v>3653</v>
      </c>
    </row>
    <row r="1494" spans="1:6" x14ac:dyDescent="0.2">
      <c r="A1494" s="15" t="s">
        <v>3654</v>
      </c>
      <c r="B1494" s="6">
        <v>66.817999999999998</v>
      </c>
      <c r="C1494" s="15" t="s">
        <v>3628</v>
      </c>
      <c r="D1494" s="15" t="s">
        <v>548</v>
      </c>
      <c r="E1494" s="15" t="s">
        <v>3441</v>
      </c>
      <c r="F1494" s="15" t="s">
        <v>3655</v>
      </c>
    </row>
    <row r="1495" spans="1:6" x14ac:dyDescent="0.2">
      <c r="A1495" s="15" t="s">
        <v>3656</v>
      </c>
      <c r="B1495" s="6">
        <v>66.819000000000003</v>
      </c>
      <c r="C1495" s="15" t="s">
        <v>3628</v>
      </c>
      <c r="D1495" s="15" t="s">
        <v>3570</v>
      </c>
      <c r="E1495" s="15" t="s">
        <v>3441</v>
      </c>
      <c r="F1495" s="15" t="s">
        <v>3657</v>
      </c>
    </row>
    <row r="1496" spans="1:6" x14ac:dyDescent="0.2">
      <c r="A1496" s="15" t="s">
        <v>3658</v>
      </c>
      <c r="B1496" s="6">
        <v>66.926000000000002</v>
      </c>
      <c r="C1496" s="15" t="s">
        <v>3561</v>
      </c>
      <c r="D1496" s="15" t="s">
        <v>256</v>
      </c>
      <c r="E1496" s="15" t="s">
        <v>3441</v>
      </c>
      <c r="F1496" s="15" t="s">
        <v>3659</v>
      </c>
    </row>
    <row r="1497" spans="1:6" x14ac:dyDescent="0.2">
      <c r="A1497" s="15" t="s">
        <v>3660</v>
      </c>
      <c r="B1497" s="6">
        <v>66.930999999999997</v>
      </c>
      <c r="C1497" s="15" t="s">
        <v>3561</v>
      </c>
      <c r="D1497" s="15" t="s">
        <v>548</v>
      </c>
      <c r="E1497" s="15" t="s">
        <v>3441</v>
      </c>
      <c r="F1497" s="15" t="s">
        <v>3661</v>
      </c>
    </row>
    <row r="1498" spans="1:6" x14ac:dyDescent="0.2">
      <c r="A1498" s="15" t="s">
        <v>3662</v>
      </c>
      <c r="B1498" s="6">
        <v>66.95</v>
      </c>
      <c r="C1498" s="15" t="s">
        <v>3599</v>
      </c>
      <c r="D1498" s="15" t="s">
        <v>133</v>
      </c>
      <c r="E1498" s="15" t="s">
        <v>3441</v>
      </c>
      <c r="F1498" s="15" t="s">
        <v>3663</v>
      </c>
    </row>
    <row r="1499" spans="1:6" x14ac:dyDescent="0.2">
      <c r="A1499" s="15" t="s">
        <v>3664</v>
      </c>
      <c r="B1499" s="6">
        <v>66.950999999999993</v>
      </c>
      <c r="C1499" s="15" t="s">
        <v>3599</v>
      </c>
      <c r="D1499" s="15" t="s">
        <v>133</v>
      </c>
      <c r="E1499" s="15" t="s">
        <v>3441</v>
      </c>
      <c r="F1499" s="15" t="s">
        <v>3665</v>
      </c>
    </row>
    <row r="1500" spans="1:6" x14ac:dyDescent="0.2">
      <c r="A1500" s="15" t="s">
        <v>3666</v>
      </c>
      <c r="B1500" s="6">
        <v>66.951999999999998</v>
      </c>
      <c r="C1500" s="15" t="s">
        <v>3599</v>
      </c>
      <c r="D1500" s="15" t="s">
        <v>139</v>
      </c>
      <c r="E1500" s="15" t="s">
        <v>3441</v>
      </c>
      <c r="F1500" s="15" t="s">
        <v>3667</v>
      </c>
    </row>
    <row r="1501" spans="1:6" x14ac:dyDescent="0.2">
      <c r="A1501" s="15" t="s">
        <v>3668</v>
      </c>
      <c r="B1501" s="6">
        <v>66.953999999999994</v>
      </c>
      <c r="C1501" s="15" t="s">
        <v>3491</v>
      </c>
      <c r="D1501" s="15" t="s">
        <v>3669</v>
      </c>
      <c r="E1501" s="15" t="s">
        <v>3441</v>
      </c>
      <c r="F1501" s="15" t="s">
        <v>3670</v>
      </c>
    </row>
    <row r="1502" spans="1:6" x14ac:dyDescent="0.2">
      <c r="A1502" s="15" t="s">
        <v>3671</v>
      </c>
      <c r="B1502" s="6">
        <v>68.001000000000005</v>
      </c>
      <c r="C1502" s="15" t="s">
        <v>3672</v>
      </c>
      <c r="D1502" s="15" t="s">
        <v>386</v>
      </c>
      <c r="E1502" s="15" t="s">
        <v>3673</v>
      </c>
      <c r="F1502" s="15" t="s">
        <v>3674</v>
      </c>
    </row>
    <row r="1503" spans="1:6" x14ac:dyDescent="0.2">
      <c r="A1503" s="15" t="s">
        <v>3675</v>
      </c>
      <c r="B1503" s="6">
        <v>70.001999999999995</v>
      </c>
      <c r="C1503" s="15" t="s">
        <v>3676</v>
      </c>
      <c r="D1503" s="15" t="s">
        <v>386</v>
      </c>
      <c r="E1503" s="15" t="s">
        <v>3677</v>
      </c>
      <c r="F1503" s="15" t="s">
        <v>3678</v>
      </c>
    </row>
    <row r="1504" spans="1:6" x14ac:dyDescent="0.2">
      <c r="A1504" s="15" t="s">
        <v>3679</v>
      </c>
      <c r="B1504" s="6">
        <v>70.003</v>
      </c>
      <c r="C1504" s="15" t="s">
        <v>3676</v>
      </c>
      <c r="D1504" s="15" t="s">
        <v>386</v>
      </c>
      <c r="E1504" s="15" t="s">
        <v>3677</v>
      </c>
      <c r="F1504" s="15" t="s">
        <v>3680</v>
      </c>
    </row>
    <row r="1505" spans="1:6" x14ac:dyDescent="0.2">
      <c r="A1505" s="15" t="s">
        <v>3681</v>
      </c>
      <c r="B1505" s="6">
        <v>77.006</v>
      </c>
      <c r="C1505" s="15" t="s">
        <v>3682</v>
      </c>
      <c r="D1505" s="15" t="s">
        <v>214</v>
      </c>
      <c r="E1505" s="15" t="s">
        <v>3683</v>
      </c>
      <c r="F1505" s="15" t="s">
        <v>3684</v>
      </c>
    </row>
    <row r="1506" spans="1:6" x14ac:dyDescent="0.2">
      <c r="A1506" s="15" t="s">
        <v>3685</v>
      </c>
      <c r="B1506" s="6">
        <v>77.007000000000005</v>
      </c>
      <c r="C1506" s="15" t="s">
        <v>3682</v>
      </c>
      <c r="D1506" s="15" t="s">
        <v>217</v>
      </c>
      <c r="E1506" s="15" t="s">
        <v>3683</v>
      </c>
      <c r="F1506" s="15" t="s">
        <v>3686</v>
      </c>
    </row>
    <row r="1507" spans="1:6" x14ac:dyDescent="0.2">
      <c r="A1507" s="15" t="s">
        <v>3687</v>
      </c>
      <c r="B1507" s="6">
        <v>77.007999999999996</v>
      </c>
      <c r="C1507" s="15" t="s">
        <v>3682</v>
      </c>
      <c r="D1507" s="15" t="s">
        <v>403</v>
      </c>
      <c r="E1507" s="15" t="s">
        <v>3683</v>
      </c>
      <c r="F1507" s="15" t="s">
        <v>3688</v>
      </c>
    </row>
    <row r="1508" spans="1:6" x14ac:dyDescent="0.2">
      <c r="A1508" s="15" t="s">
        <v>3689</v>
      </c>
      <c r="B1508" s="6">
        <v>77.009</v>
      </c>
      <c r="C1508" s="15" t="s">
        <v>3682</v>
      </c>
      <c r="D1508" s="15" t="s">
        <v>2819</v>
      </c>
      <c r="E1508" s="15" t="s">
        <v>3683</v>
      </c>
      <c r="F1508" s="15" t="s">
        <v>3690</v>
      </c>
    </row>
    <row r="1509" spans="1:6" x14ac:dyDescent="0.2">
      <c r="A1509" s="15" t="s">
        <v>3691</v>
      </c>
      <c r="B1509" s="6">
        <v>78.004000000000005</v>
      </c>
      <c r="C1509" s="15" t="s">
        <v>3692</v>
      </c>
      <c r="D1509" s="15" t="s">
        <v>427</v>
      </c>
      <c r="E1509" s="15" t="s">
        <v>3693</v>
      </c>
      <c r="F1509" s="15" t="s">
        <v>3694</v>
      </c>
    </row>
    <row r="1510" spans="1:6" x14ac:dyDescent="0.2">
      <c r="A1510" s="15" t="s">
        <v>3695</v>
      </c>
      <c r="B1510" s="6">
        <v>81.003</v>
      </c>
      <c r="C1510" s="15" t="s">
        <v>3696</v>
      </c>
      <c r="D1510" s="15" t="s">
        <v>389</v>
      </c>
      <c r="E1510" s="15" t="s">
        <v>3697</v>
      </c>
      <c r="F1510" s="15" t="s">
        <v>3698</v>
      </c>
    </row>
    <row r="1511" spans="1:6" x14ac:dyDescent="0.2">
      <c r="A1511" s="15" t="s">
        <v>3699</v>
      </c>
      <c r="B1511" s="6">
        <v>81.022000000000006</v>
      </c>
      <c r="C1511" s="15" t="s">
        <v>3696</v>
      </c>
      <c r="D1511" s="15" t="s">
        <v>389</v>
      </c>
      <c r="E1511" s="15" t="s">
        <v>3697</v>
      </c>
      <c r="F1511" s="15" t="s">
        <v>3700</v>
      </c>
    </row>
    <row r="1512" spans="1:6" x14ac:dyDescent="0.2">
      <c r="A1512" s="15" t="s">
        <v>3701</v>
      </c>
      <c r="B1512" s="6">
        <v>81.036000000000001</v>
      </c>
      <c r="C1512" s="15" t="s">
        <v>3696</v>
      </c>
      <c r="D1512" s="15" t="s">
        <v>389</v>
      </c>
      <c r="E1512" s="15" t="s">
        <v>3697</v>
      </c>
      <c r="F1512" s="15" t="s">
        <v>3702</v>
      </c>
    </row>
    <row r="1513" spans="1:6" x14ac:dyDescent="0.2">
      <c r="A1513" s="15" t="s">
        <v>3703</v>
      </c>
      <c r="B1513" s="6">
        <v>81.040999999999997</v>
      </c>
      <c r="C1513" s="15" t="s">
        <v>3696</v>
      </c>
      <c r="D1513" s="15" t="s">
        <v>389</v>
      </c>
      <c r="E1513" s="15" t="s">
        <v>3697</v>
      </c>
      <c r="F1513" s="15" t="s">
        <v>3704</v>
      </c>
    </row>
    <row r="1514" spans="1:6" x14ac:dyDescent="0.2">
      <c r="A1514" s="15" t="s">
        <v>3705</v>
      </c>
      <c r="B1514" s="6">
        <v>81.042000000000002</v>
      </c>
      <c r="C1514" s="15" t="s">
        <v>3696</v>
      </c>
      <c r="D1514" s="15" t="s">
        <v>389</v>
      </c>
      <c r="E1514" s="15" t="s">
        <v>3697</v>
      </c>
      <c r="F1514" s="15" t="s">
        <v>3706</v>
      </c>
    </row>
    <row r="1515" spans="1:6" x14ac:dyDescent="0.2">
      <c r="A1515" s="15" t="s">
        <v>3707</v>
      </c>
      <c r="B1515" s="6">
        <v>81.049000000000007</v>
      </c>
      <c r="C1515" s="15" t="s">
        <v>3696</v>
      </c>
      <c r="D1515" s="15" t="s">
        <v>389</v>
      </c>
      <c r="E1515" s="15" t="s">
        <v>3697</v>
      </c>
      <c r="F1515" s="15" t="s">
        <v>3708</v>
      </c>
    </row>
    <row r="1516" spans="1:6" x14ac:dyDescent="0.2">
      <c r="A1516" s="15" t="s">
        <v>3709</v>
      </c>
      <c r="B1516" s="6">
        <v>81.057000000000002</v>
      </c>
      <c r="C1516" s="15" t="s">
        <v>3696</v>
      </c>
      <c r="D1516" s="15" t="s">
        <v>584</v>
      </c>
      <c r="E1516" s="15" t="s">
        <v>3697</v>
      </c>
      <c r="F1516" s="15" t="s">
        <v>3710</v>
      </c>
    </row>
    <row r="1517" spans="1:6" x14ac:dyDescent="0.2">
      <c r="A1517" s="15" t="s">
        <v>3711</v>
      </c>
      <c r="B1517" s="6">
        <v>81.063999999999993</v>
      </c>
      <c r="C1517" s="15" t="s">
        <v>3696</v>
      </c>
      <c r="D1517" s="15" t="s">
        <v>584</v>
      </c>
      <c r="E1517" s="15" t="s">
        <v>3697</v>
      </c>
      <c r="F1517" s="15" t="s">
        <v>3712</v>
      </c>
    </row>
    <row r="1518" spans="1:6" x14ac:dyDescent="0.2">
      <c r="A1518" s="15" t="s">
        <v>3713</v>
      </c>
      <c r="B1518" s="6">
        <v>81.078999999999994</v>
      </c>
      <c r="C1518" s="15" t="s">
        <v>3696</v>
      </c>
      <c r="D1518" s="15" t="s">
        <v>477</v>
      </c>
      <c r="E1518" s="15" t="s">
        <v>3697</v>
      </c>
      <c r="F1518" s="15" t="s">
        <v>3714</v>
      </c>
    </row>
    <row r="1519" spans="1:6" x14ac:dyDescent="0.2">
      <c r="A1519" s="15" t="s">
        <v>3715</v>
      </c>
      <c r="B1519" s="6">
        <v>81.085999999999999</v>
      </c>
      <c r="C1519" s="15" t="s">
        <v>3696</v>
      </c>
      <c r="D1519" s="15" t="s">
        <v>482</v>
      </c>
      <c r="E1519" s="15" t="s">
        <v>3697</v>
      </c>
      <c r="F1519" s="15" t="s">
        <v>3716</v>
      </c>
    </row>
    <row r="1520" spans="1:6" x14ac:dyDescent="0.2">
      <c r="A1520" s="15" t="s">
        <v>3717</v>
      </c>
      <c r="B1520" s="6">
        <v>81.087000000000003</v>
      </c>
      <c r="C1520" s="15" t="s">
        <v>3696</v>
      </c>
      <c r="D1520" s="15" t="s">
        <v>482</v>
      </c>
      <c r="E1520" s="15" t="s">
        <v>3697</v>
      </c>
      <c r="F1520" s="15" t="s">
        <v>3718</v>
      </c>
    </row>
    <row r="1521" spans="1:6" x14ac:dyDescent="0.2">
      <c r="A1521" s="15" t="s">
        <v>3719</v>
      </c>
      <c r="B1521" s="6">
        <v>81.088999999999999</v>
      </c>
      <c r="C1521" s="15" t="s">
        <v>3696</v>
      </c>
      <c r="D1521" s="15" t="s">
        <v>482</v>
      </c>
      <c r="E1521" s="15" t="s">
        <v>3697</v>
      </c>
      <c r="F1521" s="15" t="s">
        <v>3720</v>
      </c>
    </row>
    <row r="1522" spans="1:6" x14ac:dyDescent="0.2">
      <c r="A1522" s="15" t="s">
        <v>3721</v>
      </c>
      <c r="B1522" s="6">
        <v>81.103999999999999</v>
      </c>
      <c r="C1522" s="15" t="s">
        <v>3696</v>
      </c>
      <c r="D1522" s="15" t="s">
        <v>133</v>
      </c>
      <c r="E1522" s="15" t="s">
        <v>3697</v>
      </c>
      <c r="F1522" s="15" t="s">
        <v>3722</v>
      </c>
    </row>
    <row r="1523" spans="1:6" x14ac:dyDescent="0.2">
      <c r="A1523" s="15" t="s">
        <v>3723</v>
      </c>
      <c r="B1523" s="6">
        <v>81.105000000000004</v>
      </c>
      <c r="C1523" s="15" t="s">
        <v>3696</v>
      </c>
      <c r="D1523" s="15" t="s">
        <v>256</v>
      </c>
      <c r="E1523" s="15" t="s">
        <v>3697</v>
      </c>
      <c r="F1523" s="15" t="s">
        <v>3724</v>
      </c>
    </row>
    <row r="1524" spans="1:6" x14ac:dyDescent="0.2">
      <c r="A1524" s="15" t="s">
        <v>3725</v>
      </c>
      <c r="B1524" s="6">
        <v>81.105999999999995</v>
      </c>
      <c r="C1524" s="15" t="s">
        <v>3696</v>
      </c>
      <c r="D1524" s="15" t="s">
        <v>256</v>
      </c>
      <c r="E1524" s="15" t="s">
        <v>3697</v>
      </c>
      <c r="F1524" s="15" t="s">
        <v>3726</v>
      </c>
    </row>
    <row r="1525" spans="1:6" x14ac:dyDescent="0.2">
      <c r="A1525" s="15" t="s">
        <v>3727</v>
      </c>
      <c r="B1525" s="6">
        <v>81.108000000000004</v>
      </c>
      <c r="C1525" s="15" t="s">
        <v>3696</v>
      </c>
      <c r="D1525" s="15" t="s">
        <v>259</v>
      </c>
      <c r="E1525" s="15" t="s">
        <v>3697</v>
      </c>
      <c r="F1525" s="15" t="s">
        <v>3728</v>
      </c>
    </row>
    <row r="1526" spans="1:6" x14ac:dyDescent="0.2">
      <c r="A1526" s="15" t="s">
        <v>3729</v>
      </c>
      <c r="B1526" s="6">
        <v>81.111999999999995</v>
      </c>
      <c r="C1526" s="15" t="s">
        <v>3696</v>
      </c>
      <c r="D1526" s="15" t="s">
        <v>262</v>
      </c>
      <c r="E1526" s="15" t="s">
        <v>3697</v>
      </c>
      <c r="F1526" s="15" t="s">
        <v>3730</v>
      </c>
    </row>
    <row r="1527" spans="1:6" x14ac:dyDescent="0.2">
      <c r="A1527" s="15" t="s">
        <v>3731</v>
      </c>
      <c r="B1527" s="6">
        <v>81.113</v>
      </c>
      <c r="C1527" s="15" t="s">
        <v>3696</v>
      </c>
      <c r="D1527" s="15" t="s">
        <v>935</v>
      </c>
      <c r="E1527" s="15" t="s">
        <v>3697</v>
      </c>
      <c r="F1527" s="15" t="s">
        <v>3732</v>
      </c>
    </row>
    <row r="1528" spans="1:6" x14ac:dyDescent="0.2">
      <c r="A1528" s="15" t="s">
        <v>3733</v>
      </c>
      <c r="B1528" s="6">
        <v>81.117000000000004</v>
      </c>
      <c r="C1528" s="15" t="s">
        <v>3696</v>
      </c>
      <c r="D1528" s="15" t="s">
        <v>271</v>
      </c>
      <c r="E1528" s="15" t="s">
        <v>3697</v>
      </c>
      <c r="F1528" s="15" t="s">
        <v>3734</v>
      </c>
    </row>
    <row r="1529" spans="1:6" x14ac:dyDescent="0.2">
      <c r="A1529" s="15" t="s">
        <v>3735</v>
      </c>
      <c r="B1529" s="6">
        <v>81.119</v>
      </c>
      <c r="C1529" s="15" t="s">
        <v>3696</v>
      </c>
      <c r="D1529" s="15" t="s">
        <v>274</v>
      </c>
      <c r="E1529" s="15" t="s">
        <v>3697</v>
      </c>
      <c r="F1529" s="15" t="s">
        <v>3736</v>
      </c>
    </row>
    <row r="1530" spans="1:6" x14ac:dyDescent="0.2">
      <c r="A1530" s="15" t="s">
        <v>3737</v>
      </c>
      <c r="B1530" s="6">
        <v>81.120999999999995</v>
      </c>
      <c r="C1530" s="15" t="s">
        <v>3696</v>
      </c>
      <c r="D1530" s="15" t="s">
        <v>277</v>
      </c>
      <c r="E1530" s="15" t="s">
        <v>3697</v>
      </c>
      <c r="F1530" s="15" t="s">
        <v>3738</v>
      </c>
    </row>
    <row r="1531" spans="1:6" x14ac:dyDescent="0.2">
      <c r="A1531" s="15" t="s">
        <v>3739</v>
      </c>
      <c r="B1531" s="6">
        <v>81.122</v>
      </c>
      <c r="C1531" s="15" t="s">
        <v>3696</v>
      </c>
      <c r="D1531" s="15" t="s">
        <v>139</v>
      </c>
      <c r="E1531" s="15" t="s">
        <v>3697</v>
      </c>
      <c r="F1531" s="15" t="s">
        <v>3740</v>
      </c>
    </row>
    <row r="1532" spans="1:6" x14ac:dyDescent="0.2">
      <c r="A1532" s="15" t="s">
        <v>3741</v>
      </c>
      <c r="B1532" s="6">
        <v>81.123000000000005</v>
      </c>
      <c r="C1532" s="15" t="s">
        <v>3696</v>
      </c>
      <c r="D1532" s="15" t="s">
        <v>139</v>
      </c>
      <c r="E1532" s="15" t="s">
        <v>3697</v>
      </c>
      <c r="F1532" s="15" t="s">
        <v>3742</v>
      </c>
    </row>
    <row r="1533" spans="1:6" x14ac:dyDescent="0.2">
      <c r="A1533" s="15" t="s">
        <v>3743</v>
      </c>
      <c r="B1533" s="6">
        <v>81.123999999999995</v>
      </c>
      <c r="C1533" s="15" t="s">
        <v>3696</v>
      </c>
      <c r="D1533" s="15" t="s">
        <v>403</v>
      </c>
      <c r="E1533" s="15" t="s">
        <v>3697</v>
      </c>
      <c r="F1533" s="15" t="s">
        <v>3744</v>
      </c>
    </row>
    <row r="1534" spans="1:6" x14ac:dyDescent="0.2">
      <c r="A1534" s="15" t="s">
        <v>3745</v>
      </c>
      <c r="B1534" s="6">
        <v>81.126000000000005</v>
      </c>
      <c r="C1534" s="15" t="s">
        <v>3696</v>
      </c>
      <c r="D1534" s="15" t="s">
        <v>214</v>
      </c>
      <c r="E1534" s="15" t="s">
        <v>3697</v>
      </c>
      <c r="F1534" s="15" t="s">
        <v>3746</v>
      </c>
    </row>
    <row r="1535" spans="1:6" x14ac:dyDescent="0.2">
      <c r="A1535" s="15" t="s">
        <v>3747</v>
      </c>
      <c r="B1535" s="6">
        <v>81.126999999999995</v>
      </c>
      <c r="C1535" s="15" t="s">
        <v>3696</v>
      </c>
      <c r="D1535" s="15" t="s">
        <v>2354</v>
      </c>
      <c r="E1535" s="15" t="s">
        <v>3697</v>
      </c>
      <c r="F1535" s="15" t="s">
        <v>3748</v>
      </c>
    </row>
    <row r="1536" spans="1:6" x14ac:dyDescent="0.2">
      <c r="A1536" s="15" t="s">
        <v>3749</v>
      </c>
      <c r="B1536" s="6">
        <v>81.128</v>
      </c>
      <c r="C1536" s="15" t="s">
        <v>3696</v>
      </c>
      <c r="D1536" s="15" t="s">
        <v>954</v>
      </c>
      <c r="E1536" s="15" t="s">
        <v>3697</v>
      </c>
      <c r="F1536" s="15" t="s">
        <v>3750</v>
      </c>
    </row>
    <row r="1537" spans="1:6" x14ac:dyDescent="0.2">
      <c r="A1537" s="15" t="s">
        <v>3751</v>
      </c>
      <c r="B1537" s="6">
        <v>81.129000000000005</v>
      </c>
      <c r="C1537" s="15" t="s">
        <v>3696</v>
      </c>
      <c r="D1537" s="15" t="s">
        <v>2354</v>
      </c>
      <c r="E1537" s="15" t="s">
        <v>3697</v>
      </c>
      <c r="F1537" s="15" t="s">
        <v>3752</v>
      </c>
    </row>
    <row r="1538" spans="1:6" x14ac:dyDescent="0.2">
      <c r="A1538" s="15" t="s">
        <v>3753</v>
      </c>
      <c r="B1538" s="6">
        <v>81.135000000000005</v>
      </c>
      <c r="C1538" s="15" t="s">
        <v>3696</v>
      </c>
      <c r="D1538" s="15" t="s">
        <v>1386</v>
      </c>
      <c r="E1538" s="15" t="s">
        <v>3697</v>
      </c>
      <c r="F1538" s="15" t="s">
        <v>3754</v>
      </c>
    </row>
    <row r="1539" spans="1:6" x14ac:dyDescent="0.2">
      <c r="A1539" s="15" t="s">
        <v>3755</v>
      </c>
      <c r="B1539" s="6">
        <v>81.135999999999996</v>
      </c>
      <c r="C1539" s="15" t="s">
        <v>3696</v>
      </c>
      <c r="D1539" s="15" t="s">
        <v>3756</v>
      </c>
      <c r="E1539" s="15" t="s">
        <v>3697</v>
      </c>
      <c r="F1539" s="15" t="s">
        <v>3757</v>
      </c>
    </row>
    <row r="1540" spans="1:6" x14ac:dyDescent="0.2">
      <c r="A1540" s="15" t="s">
        <v>3758</v>
      </c>
      <c r="B1540" s="6">
        <v>81.137</v>
      </c>
      <c r="C1540" s="15" t="s">
        <v>3696</v>
      </c>
      <c r="D1540" s="15" t="s">
        <v>3759</v>
      </c>
      <c r="E1540" s="15" t="s">
        <v>3697</v>
      </c>
      <c r="F1540" s="15" t="s">
        <v>3760</v>
      </c>
    </row>
    <row r="1541" spans="1:6" x14ac:dyDescent="0.2">
      <c r="A1541" s="15" t="s">
        <v>3761</v>
      </c>
      <c r="B1541" s="6">
        <v>81.138000000000005</v>
      </c>
      <c r="C1541" s="15" t="s">
        <v>3696</v>
      </c>
      <c r="D1541" s="15" t="s">
        <v>3762</v>
      </c>
      <c r="E1541" s="15" t="s">
        <v>3697</v>
      </c>
      <c r="F1541" s="15" t="s">
        <v>3763</v>
      </c>
    </row>
    <row r="1542" spans="1:6" x14ac:dyDescent="0.2">
      <c r="A1542" s="15" t="s">
        <v>3764</v>
      </c>
      <c r="B1542" s="6">
        <v>81.138999999999996</v>
      </c>
      <c r="C1542" s="15" t="s">
        <v>3696</v>
      </c>
      <c r="D1542" s="15" t="s">
        <v>3765</v>
      </c>
      <c r="E1542" s="15" t="s">
        <v>3697</v>
      </c>
      <c r="F1542" s="15" t="s">
        <v>3766</v>
      </c>
    </row>
    <row r="1543" spans="1:6" x14ac:dyDescent="0.2">
      <c r="A1543" s="15" t="s">
        <v>3767</v>
      </c>
      <c r="B1543" s="6">
        <v>81.14</v>
      </c>
      <c r="C1543" s="15" t="s">
        <v>3696</v>
      </c>
      <c r="D1543" s="15" t="s">
        <v>3768</v>
      </c>
      <c r="E1543" s="15" t="s">
        <v>3697</v>
      </c>
      <c r="F1543" s="15" t="s">
        <v>3769</v>
      </c>
    </row>
    <row r="1544" spans="1:6" x14ac:dyDescent="0.2">
      <c r="A1544" s="15" t="s">
        <v>3770</v>
      </c>
      <c r="B1544" s="6">
        <v>81.213999999999999</v>
      </c>
      <c r="C1544" s="15" t="s">
        <v>3696</v>
      </c>
      <c r="D1544" s="15" t="s">
        <v>692</v>
      </c>
      <c r="E1544" s="15" t="s">
        <v>3697</v>
      </c>
      <c r="F1544" s="15" t="s">
        <v>3771</v>
      </c>
    </row>
    <row r="1545" spans="1:6" x14ac:dyDescent="0.2">
      <c r="A1545" s="15" t="s">
        <v>3772</v>
      </c>
      <c r="B1545" s="6">
        <v>81.25</v>
      </c>
      <c r="C1545" s="15" t="s">
        <v>3696</v>
      </c>
      <c r="D1545" s="15" t="s">
        <v>3773</v>
      </c>
      <c r="E1545" s="15" t="s">
        <v>3697</v>
      </c>
      <c r="F1545" s="15" t="s">
        <v>3774</v>
      </c>
    </row>
    <row r="1546" spans="1:6" x14ac:dyDescent="0.2">
      <c r="A1546" s="15" t="s">
        <v>3775</v>
      </c>
      <c r="B1546" s="6">
        <v>84.001999999999995</v>
      </c>
      <c r="C1546" s="15" t="s">
        <v>3776</v>
      </c>
      <c r="D1546" s="15" t="s">
        <v>584</v>
      </c>
      <c r="E1546" s="15" t="s">
        <v>3777</v>
      </c>
      <c r="F1546" s="15" t="s">
        <v>3778</v>
      </c>
    </row>
    <row r="1547" spans="1:6" x14ac:dyDescent="0.2">
      <c r="A1547" s="15" t="s">
        <v>3779</v>
      </c>
      <c r="B1547" s="6">
        <v>84.004000000000005</v>
      </c>
      <c r="C1547" s="15" t="s">
        <v>3780</v>
      </c>
      <c r="D1547" s="15" t="s">
        <v>584</v>
      </c>
      <c r="E1547" s="15" t="s">
        <v>3777</v>
      </c>
      <c r="F1547" s="15" t="s">
        <v>3781</v>
      </c>
    </row>
    <row r="1548" spans="1:6" x14ac:dyDescent="0.2">
      <c r="A1548" s="15" t="s">
        <v>3782</v>
      </c>
      <c r="B1548" s="6">
        <v>84.007000000000005</v>
      </c>
      <c r="C1548" s="15" t="s">
        <v>3783</v>
      </c>
      <c r="D1548" s="15" t="s">
        <v>584</v>
      </c>
      <c r="E1548" s="15" t="s">
        <v>3777</v>
      </c>
      <c r="F1548" s="15" t="s">
        <v>3784</v>
      </c>
    </row>
    <row r="1549" spans="1:6" x14ac:dyDescent="0.2">
      <c r="A1549" s="15" t="s">
        <v>3785</v>
      </c>
      <c r="B1549" s="6">
        <v>84.01</v>
      </c>
      <c r="C1549" s="15" t="s">
        <v>3780</v>
      </c>
      <c r="D1549" s="15" t="s">
        <v>584</v>
      </c>
      <c r="E1549" s="15" t="s">
        <v>3777</v>
      </c>
      <c r="F1549" s="15" t="s">
        <v>3786</v>
      </c>
    </row>
    <row r="1550" spans="1:6" x14ac:dyDescent="0.2">
      <c r="A1550" s="15" t="s">
        <v>3787</v>
      </c>
      <c r="B1550" s="6">
        <v>84.010999999999996</v>
      </c>
      <c r="C1550" s="15" t="s">
        <v>3780</v>
      </c>
      <c r="D1550" s="15" t="s">
        <v>584</v>
      </c>
      <c r="E1550" s="15" t="s">
        <v>3777</v>
      </c>
      <c r="F1550" s="15" t="s">
        <v>3788</v>
      </c>
    </row>
    <row r="1551" spans="1:6" x14ac:dyDescent="0.2">
      <c r="A1551" s="15" t="s">
        <v>3789</v>
      </c>
      <c r="B1551" s="6">
        <v>84.013000000000005</v>
      </c>
      <c r="C1551" s="15" t="s">
        <v>3780</v>
      </c>
      <c r="D1551" s="15" t="s">
        <v>584</v>
      </c>
      <c r="E1551" s="15" t="s">
        <v>3777</v>
      </c>
      <c r="F1551" s="15" t="s">
        <v>3790</v>
      </c>
    </row>
    <row r="1552" spans="1:6" x14ac:dyDescent="0.2">
      <c r="A1552" s="15" t="s">
        <v>3791</v>
      </c>
      <c r="B1552" s="6">
        <v>84.015000000000001</v>
      </c>
      <c r="C1552" s="15" t="s">
        <v>3792</v>
      </c>
      <c r="D1552" s="15" t="s">
        <v>584</v>
      </c>
      <c r="E1552" s="15" t="s">
        <v>3777</v>
      </c>
      <c r="F1552" s="15" t="s">
        <v>3793</v>
      </c>
    </row>
    <row r="1553" spans="1:6" x14ac:dyDescent="0.2">
      <c r="A1553" s="15" t="s">
        <v>3794</v>
      </c>
      <c r="B1553" s="6">
        <v>84.016000000000005</v>
      </c>
      <c r="C1553" s="15" t="s">
        <v>3792</v>
      </c>
      <c r="D1553" s="15" t="s">
        <v>584</v>
      </c>
      <c r="E1553" s="15" t="s">
        <v>3777</v>
      </c>
      <c r="F1553" s="15" t="s">
        <v>3795</v>
      </c>
    </row>
    <row r="1554" spans="1:6" x14ac:dyDescent="0.2">
      <c r="A1554" s="15" t="s">
        <v>3796</v>
      </c>
      <c r="B1554" s="6">
        <v>84.018000000000001</v>
      </c>
      <c r="C1554" s="15" t="s">
        <v>3792</v>
      </c>
      <c r="D1554" s="15" t="s">
        <v>584</v>
      </c>
      <c r="E1554" s="15" t="s">
        <v>3777</v>
      </c>
      <c r="F1554" s="15" t="s">
        <v>3797</v>
      </c>
    </row>
    <row r="1555" spans="1:6" x14ac:dyDescent="0.2">
      <c r="A1555" s="15" t="s">
        <v>3798</v>
      </c>
      <c r="B1555" s="6">
        <v>84.021000000000001</v>
      </c>
      <c r="C1555" s="15" t="s">
        <v>3792</v>
      </c>
      <c r="D1555" s="15" t="s">
        <v>584</v>
      </c>
      <c r="E1555" s="15" t="s">
        <v>3777</v>
      </c>
      <c r="F1555" s="15" t="s">
        <v>3799</v>
      </c>
    </row>
    <row r="1556" spans="1:6" x14ac:dyDescent="0.2">
      <c r="A1556" s="15" t="s">
        <v>3800</v>
      </c>
      <c r="B1556" s="6">
        <v>84.022000000000006</v>
      </c>
      <c r="C1556" s="15" t="s">
        <v>3792</v>
      </c>
      <c r="D1556" s="15" t="s">
        <v>584</v>
      </c>
      <c r="E1556" s="15" t="s">
        <v>3777</v>
      </c>
      <c r="F1556" s="15" t="s">
        <v>3801</v>
      </c>
    </row>
    <row r="1557" spans="1:6" x14ac:dyDescent="0.2">
      <c r="A1557" s="15" t="s">
        <v>3802</v>
      </c>
      <c r="B1557" s="6">
        <v>84.027000000000001</v>
      </c>
      <c r="C1557" s="15" t="s">
        <v>3803</v>
      </c>
      <c r="D1557" s="15" t="s">
        <v>584</v>
      </c>
      <c r="E1557" s="15" t="s">
        <v>3777</v>
      </c>
      <c r="F1557" s="15" t="s">
        <v>3804</v>
      </c>
    </row>
    <row r="1558" spans="1:6" x14ac:dyDescent="0.2">
      <c r="A1558" s="15" t="s">
        <v>3805</v>
      </c>
      <c r="B1558" s="6">
        <v>84.031000000000006</v>
      </c>
      <c r="C1558" s="15" t="s">
        <v>3792</v>
      </c>
      <c r="D1558" s="15" t="s">
        <v>584</v>
      </c>
      <c r="E1558" s="15" t="s">
        <v>3777</v>
      </c>
      <c r="F1558" s="15" t="s">
        <v>3806</v>
      </c>
    </row>
    <row r="1559" spans="1:6" x14ac:dyDescent="0.2">
      <c r="A1559" s="15" t="s">
        <v>3807</v>
      </c>
      <c r="B1559" s="6">
        <v>84.033000000000001</v>
      </c>
      <c r="C1559" s="15" t="s">
        <v>3783</v>
      </c>
      <c r="D1559" s="15" t="s">
        <v>584</v>
      </c>
      <c r="E1559" s="15" t="s">
        <v>3777</v>
      </c>
      <c r="F1559" s="15" t="s">
        <v>3808</v>
      </c>
    </row>
    <row r="1560" spans="1:6" x14ac:dyDescent="0.2">
      <c r="A1560" s="15" t="s">
        <v>3809</v>
      </c>
      <c r="B1560" s="6">
        <v>84.04</v>
      </c>
      <c r="C1560" s="15" t="s">
        <v>3780</v>
      </c>
      <c r="D1560" s="15" t="s">
        <v>584</v>
      </c>
      <c r="E1560" s="15" t="s">
        <v>3777</v>
      </c>
      <c r="F1560" s="15" t="s">
        <v>3810</v>
      </c>
    </row>
    <row r="1561" spans="1:6" x14ac:dyDescent="0.2">
      <c r="A1561" s="15" t="s">
        <v>3811</v>
      </c>
      <c r="B1561" s="6">
        <v>84.040999999999997</v>
      </c>
      <c r="C1561" s="15" t="s">
        <v>3780</v>
      </c>
      <c r="D1561" s="15" t="s">
        <v>584</v>
      </c>
      <c r="E1561" s="15" t="s">
        <v>3777</v>
      </c>
      <c r="F1561" s="15" t="s">
        <v>3812</v>
      </c>
    </row>
    <row r="1562" spans="1:6" x14ac:dyDescent="0.2">
      <c r="A1562" s="15" t="s">
        <v>3813</v>
      </c>
      <c r="B1562" s="6">
        <v>84.042000000000002</v>
      </c>
      <c r="C1562" s="15" t="s">
        <v>3792</v>
      </c>
      <c r="D1562" s="15" t="s">
        <v>584</v>
      </c>
      <c r="E1562" s="15" t="s">
        <v>3777</v>
      </c>
      <c r="F1562" s="15" t="s">
        <v>3814</v>
      </c>
    </row>
    <row r="1563" spans="1:6" x14ac:dyDescent="0.2">
      <c r="A1563" s="15" t="s">
        <v>3815</v>
      </c>
      <c r="B1563" s="6">
        <v>84.043999999999997</v>
      </c>
      <c r="C1563" s="15" t="s">
        <v>3792</v>
      </c>
      <c r="D1563" s="15" t="s">
        <v>584</v>
      </c>
      <c r="E1563" s="15" t="s">
        <v>3777</v>
      </c>
      <c r="F1563" s="15" t="s">
        <v>3816</v>
      </c>
    </row>
    <row r="1564" spans="1:6" x14ac:dyDescent="0.2">
      <c r="A1564" s="15" t="s">
        <v>3817</v>
      </c>
      <c r="B1564" s="6">
        <v>84.046999999999997</v>
      </c>
      <c r="C1564" s="15" t="s">
        <v>3792</v>
      </c>
      <c r="D1564" s="15" t="s">
        <v>584</v>
      </c>
      <c r="E1564" s="15" t="s">
        <v>3777</v>
      </c>
      <c r="F1564" s="15" t="s">
        <v>3818</v>
      </c>
    </row>
    <row r="1565" spans="1:6" x14ac:dyDescent="0.2">
      <c r="A1565" s="15" t="s">
        <v>3819</v>
      </c>
      <c r="B1565" s="6">
        <v>84.048000000000002</v>
      </c>
      <c r="C1565" s="15" t="s">
        <v>3776</v>
      </c>
      <c r="D1565" s="15" t="s">
        <v>584</v>
      </c>
      <c r="E1565" s="15" t="s">
        <v>3777</v>
      </c>
      <c r="F1565" s="15" t="s">
        <v>3820</v>
      </c>
    </row>
    <row r="1566" spans="1:6" x14ac:dyDescent="0.2">
      <c r="A1566" s="15" t="s">
        <v>3821</v>
      </c>
      <c r="B1566" s="6">
        <v>84.051000000000002</v>
      </c>
      <c r="C1566" s="15" t="s">
        <v>3776</v>
      </c>
      <c r="D1566" s="15" t="s">
        <v>584</v>
      </c>
      <c r="E1566" s="15" t="s">
        <v>3777</v>
      </c>
      <c r="F1566" s="15" t="s">
        <v>3822</v>
      </c>
    </row>
    <row r="1567" spans="1:6" x14ac:dyDescent="0.2">
      <c r="A1567" s="15" t="s">
        <v>3823</v>
      </c>
      <c r="B1567" s="6">
        <v>84.06</v>
      </c>
      <c r="C1567" s="15" t="s">
        <v>3780</v>
      </c>
      <c r="D1567" s="15" t="s">
        <v>584</v>
      </c>
      <c r="E1567" s="15" t="s">
        <v>3777</v>
      </c>
      <c r="F1567" s="15" t="s">
        <v>3824</v>
      </c>
    </row>
    <row r="1568" spans="1:6" x14ac:dyDescent="0.2">
      <c r="A1568" s="15" t="s">
        <v>3825</v>
      </c>
      <c r="B1568" s="6">
        <v>84.063000000000002</v>
      </c>
      <c r="C1568" s="15" t="s">
        <v>3783</v>
      </c>
      <c r="D1568" s="15" t="s">
        <v>584</v>
      </c>
      <c r="E1568" s="15" t="s">
        <v>3777</v>
      </c>
      <c r="F1568" s="15" t="s">
        <v>3826</v>
      </c>
    </row>
    <row r="1569" spans="1:6" x14ac:dyDescent="0.2">
      <c r="A1569" s="15" t="s">
        <v>3827</v>
      </c>
      <c r="B1569" s="6">
        <v>84.066000000000003</v>
      </c>
      <c r="C1569" s="15" t="s">
        <v>3792</v>
      </c>
      <c r="D1569" s="15" t="s">
        <v>584</v>
      </c>
      <c r="E1569" s="15" t="s">
        <v>3777</v>
      </c>
      <c r="F1569" s="15" t="s">
        <v>3828</v>
      </c>
    </row>
    <row r="1570" spans="1:6" x14ac:dyDescent="0.2">
      <c r="A1570" s="15" t="s">
        <v>3829</v>
      </c>
      <c r="B1570" s="6">
        <v>84.100999999999999</v>
      </c>
      <c r="C1570" s="15" t="s">
        <v>3776</v>
      </c>
      <c r="D1570" s="15" t="s">
        <v>584</v>
      </c>
      <c r="E1570" s="15" t="s">
        <v>3777</v>
      </c>
      <c r="F1570" s="15" t="s">
        <v>3830</v>
      </c>
    </row>
    <row r="1571" spans="1:6" x14ac:dyDescent="0.2">
      <c r="A1571" s="15" t="s">
        <v>3831</v>
      </c>
      <c r="B1571" s="6">
        <v>84.102999999999994</v>
      </c>
      <c r="C1571" s="15" t="s">
        <v>3792</v>
      </c>
      <c r="D1571" s="15" t="s">
        <v>584</v>
      </c>
      <c r="E1571" s="15" t="s">
        <v>3777</v>
      </c>
      <c r="F1571" s="15" t="s">
        <v>3832</v>
      </c>
    </row>
    <row r="1572" spans="1:6" x14ac:dyDescent="0.2">
      <c r="A1572" s="15" t="s">
        <v>3833</v>
      </c>
      <c r="B1572" s="6">
        <v>84.116</v>
      </c>
      <c r="C1572" s="15" t="s">
        <v>3792</v>
      </c>
      <c r="D1572" s="15" t="s">
        <v>584</v>
      </c>
      <c r="E1572" s="15" t="s">
        <v>3777</v>
      </c>
      <c r="F1572" s="15" t="s">
        <v>3834</v>
      </c>
    </row>
    <row r="1573" spans="1:6" x14ac:dyDescent="0.2">
      <c r="A1573" s="15" t="s">
        <v>3835</v>
      </c>
      <c r="B1573" s="6">
        <v>84.12</v>
      </c>
      <c r="C1573" s="15" t="s">
        <v>3792</v>
      </c>
      <c r="D1573" s="15" t="s">
        <v>584</v>
      </c>
      <c r="E1573" s="15" t="s">
        <v>3777</v>
      </c>
      <c r="F1573" s="15" t="s">
        <v>3836</v>
      </c>
    </row>
    <row r="1574" spans="1:6" x14ac:dyDescent="0.2">
      <c r="A1574" s="15" t="s">
        <v>3837</v>
      </c>
      <c r="B1574" s="6">
        <v>84.126000000000005</v>
      </c>
      <c r="C1574" s="15" t="s">
        <v>3803</v>
      </c>
      <c r="D1574" s="15" t="s">
        <v>584</v>
      </c>
      <c r="E1574" s="15" t="s">
        <v>3777</v>
      </c>
      <c r="F1574" s="15" t="s">
        <v>3838</v>
      </c>
    </row>
    <row r="1575" spans="1:6" x14ac:dyDescent="0.2">
      <c r="A1575" s="15" t="s">
        <v>3839</v>
      </c>
      <c r="B1575" s="6">
        <v>84.129000000000005</v>
      </c>
      <c r="C1575" s="15" t="s">
        <v>3803</v>
      </c>
      <c r="D1575" s="15" t="s">
        <v>584</v>
      </c>
      <c r="E1575" s="15" t="s">
        <v>3777</v>
      </c>
      <c r="F1575" s="15" t="s">
        <v>3840</v>
      </c>
    </row>
    <row r="1576" spans="1:6" x14ac:dyDescent="0.2">
      <c r="A1576" s="15" t="s">
        <v>3841</v>
      </c>
      <c r="B1576" s="6">
        <v>84.141000000000005</v>
      </c>
      <c r="C1576" s="15" t="s">
        <v>3780</v>
      </c>
      <c r="D1576" s="15" t="s">
        <v>584</v>
      </c>
      <c r="E1576" s="15" t="s">
        <v>3777</v>
      </c>
      <c r="F1576" s="15" t="s">
        <v>3842</v>
      </c>
    </row>
    <row r="1577" spans="1:6" x14ac:dyDescent="0.2">
      <c r="A1577" s="15" t="s">
        <v>3843</v>
      </c>
      <c r="B1577" s="6">
        <v>84.144000000000005</v>
      </c>
      <c r="C1577" s="15" t="s">
        <v>3780</v>
      </c>
      <c r="D1577" s="15" t="s">
        <v>584</v>
      </c>
      <c r="E1577" s="15" t="s">
        <v>3777</v>
      </c>
      <c r="F1577" s="15" t="s">
        <v>3844</v>
      </c>
    </row>
    <row r="1578" spans="1:6" x14ac:dyDescent="0.2">
      <c r="A1578" s="15" t="s">
        <v>3845</v>
      </c>
      <c r="B1578" s="6">
        <v>84.144999999999996</v>
      </c>
      <c r="C1578" s="15" t="s">
        <v>3846</v>
      </c>
      <c r="D1578" s="15" t="s">
        <v>584</v>
      </c>
      <c r="E1578" s="15" t="s">
        <v>3777</v>
      </c>
      <c r="F1578" s="15" t="s">
        <v>3847</v>
      </c>
    </row>
    <row r="1579" spans="1:6" x14ac:dyDescent="0.2">
      <c r="A1579" s="15" t="s">
        <v>3848</v>
      </c>
      <c r="B1579" s="6">
        <v>84.149000000000001</v>
      </c>
      <c r="C1579" s="15" t="s">
        <v>3780</v>
      </c>
      <c r="D1579" s="15" t="s">
        <v>236</v>
      </c>
      <c r="E1579" s="15" t="s">
        <v>3777</v>
      </c>
      <c r="F1579" s="15" t="s">
        <v>3849</v>
      </c>
    </row>
    <row r="1580" spans="1:6" x14ac:dyDescent="0.2">
      <c r="A1580" s="15" t="s">
        <v>3850</v>
      </c>
      <c r="B1580" s="6">
        <v>84.16</v>
      </c>
      <c r="C1580" s="15" t="s">
        <v>3803</v>
      </c>
      <c r="D1580" s="15" t="s">
        <v>482</v>
      </c>
      <c r="E1580" s="15" t="s">
        <v>3777</v>
      </c>
      <c r="F1580" s="15" t="s">
        <v>3851</v>
      </c>
    </row>
    <row r="1581" spans="1:6" x14ac:dyDescent="0.2">
      <c r="A1581" s="15" t="s">
        <v>3852</v>
      </c>
      <c r="B1581" s="6">
        <v>84.161000000000001</v>
      </c>
      <c r="C1581" s="15" t="s">
        <v>3803</v>
      </c>
      <c r="D1581" s="15" t="s">
        <v>482</v>
      </c>
      <c r="E1581" s="15" t="s">
        <v>3777</v>
      </c>
      <c r="F1581" s="15" t="s">
        <v>3853</v>
      </c>
    </row>
    <row r="1582" spans="1:6" x14ac:dyDescent="0.2">
      <c r="A1582" s="15" t="s">
        <v>3854</v>
      </c>
      <c r="B1582" s="6">
        <v>84.165000000000006</v>
      </c>
      <c r="C1582" s="15" t="s">
        <v>3855</v>
      </c>
      <c r="D1582" s="15" t="s">
        <v>243</v>
      </c>
      <c r="E1582" s="15" t="s">
        <v>3777</v>
      </c>
      <c r="F1582" s="15" t="s">
        <v>3856</v>
      </c>
    </row>
    <row r="1583" spans="1:6" x14ac:dyDescent="0.2">
      <c r="A1583" s="15" t="s">
        <v>3857</v>
      </c>
      <c r="B1583" s="6">
        <v>84.173000000000002</v>
      </c>
      <c r="C1583" s="15" t="s">
        <v>3803</v>
      </c>
      <c r="D1583" s="15" t="s">
        <v>243</v>
      </c>
      <c r="E1583" s="15" t="s">
        <v>3777</v>
      </c>
      <c r="F1583" s="15" t="s">
        <v>3858</v>
      </c>
    </row>
    <row r="1584" spans="1:6" x14ac:dyDescent="0.2">
      <c r="A1584" s="15" t="s">
        <v>3859</v>
      </c>
      <c r="B1584" s="6">
        <v>84.177000000000007</v>
      </c>
      <c r="C1584" s="15" t="s">
        <v>3803</v>
      </c>
      <c r="D1584" s="15" t="s">
        <v>111</v>
      </c>
      <c r="E1584" s="15" t="s">
        <v>3777</v>
      </c>
      <c r="F1584" s="15" t="s">
        <v>3860</v>
      </c>
    </row>
    <row r="1585" spans="1:6" x14ac:dyDescent="0.2">
      <c r="A1585" s="15" t="s">
        <v>3861</v>
      </c>
      <c r="B1585" s="6">
        <v>84.180999999999997</v>
      </c>
      <c r="C1585" s="15" t="s">
        <v>3803</v>
      </c>
      <c r="D1585" s="15" t="s">
        <v>543</v>
      </c>
      <c r="E1585" s="15" t="s">
        <v>3777</v>
      </c>
      <c r="F1585" s="15" t="s">
        <v>3862</v>
      </c>
    </row>
    <row r="1586" spans="1:6" x14ac:dyDescent="0.2">
      <c r="A1586" s="15" t="s">
        <v>3863</v>
      </c>
      <c r="B1586" s="6">
        <v>84.183999999999997</v>
      </c>
      <c r="C1586" s="15" t="s">
        <v>3780</v>
      </c>
      <c r="D1586" s="15" t="s">
        <v>543</v>
      </c>
      <c r="E1586" s="15" t="s">
        <v>3777</v>
      </c>
      <c r="F1586" s="15" t="s">
        <v>3864</v>
      </c>
    </row>
    <row r="1587" spans="1:6" x14ac:dyDescent="0.2">
      <c r="A1587" s="15" t="s">
        <v>3865</v>
      </c>
      <c r="B1587" s="6">
        <v>84.186999999999998</v>
      </c>
      <c r="C1587" s="15" t="s">
        <v>3803</v>
      </c>
      <c r="D1587" s="15" t="s">
        <v>543</v>
      </c>
      <c r="E1587" s="15" t="s">
        <v>3777</v>
      </c>
      <c r="F1587" s="15" t="s">
        <v>3866</v>
      </c>
    </row>
    <row r="1588" spans="1:6" x14ac:dyDescent="0.2">
      <c r="A1588" s="15" t="s">
        <v>3867</v>
      </c>
      <c r="B1588" s="6">
        <v>84.191000000000003</v>
      </c>
      <c r="C1588" s="15" t="s">
        <v>3776</v>
      </c>
      <c r="D1588" s="15" t="s">
        <v>543</v>
      </c>
      <c r="E1588" s="15" t="s">
        <v>3777</v>
      </c>
      <c r="F1588" s="15" t="s">
        <v>3868</v>
      </c>
    </row>
    <row r="1589" spans="1:6" x14ac:dyDescent="0.2">
      <c r="A1589" s="15" t="s">
        <v>3869</v>
      </c>
      <c r="B1589" s="6">
        <v>84.195999999999998</v>
      </c>
      <c r="C1589" s="15" t="s">
        <v>3780</v>
      </c>
      <c r="D1589" s="15" t="s">
        <v>543</v>
      </c>
      <c r="E1589" s="15" t="s">
        <v>3777</v>
      </c>
      <c r="F1589" s="15" t="s">
        <v>3870</v>
      </c>
    </row>
    <row r="1590" spans="1:6" x14ac:dyDescent="0.2">
      <c r="A1590" s="15" t="s">
        <v>3871</v>
      </c>
      <c r="B1590" s="6">
        <v>84.2</v>
      </c>
      <c r="C1590" s="15" t="s">
        <v>3792</v>
      </c>
      <c r="D1590" s="15" t="s">
        <v>248</v>
      </c>
      <c r="E1590" s="15" t="s">
        <v>3777</v>
      </c>
      <c r="F1590" s="15" t="s">
        <v>3872</v>
      </c>
    </row>
    <row r="1591" spans="1:6" x14ac:dyDescent="0.2">
      <c r="A1591" s="15" t="s">
        <v>3873</v>
      </c>
      <c r="B1591" s="6">
        <v>84.206000000000003</v>
      </c>
      <c r="C1591" s="15" t="s">
        <v>3780</v>
      </c>
      <c r="D1591" s="15" t="s">
        <v>248</v>
      </c>
      <c r="E1591" s="15" t="s">
        <v>3777</v>
      </c>
      <c r="F1591" s="15" t="s">
        <v>3874</v>
      </c>
    </row>
    <row r="1592" spans="1:6" x14ac:dyDescent="0.2">
      <c r="A1592" s="15" t="s">
        <v>3875</v>
      </c>
      <c r="B1592" s="6">
        <v>84.215000000000003</v>
      </c>
      <c r="C1592" s="15" t="s">
        <v>3855</v>
      </c>
      <c r="D1592" s="15" t="s">
        <v>248</v>
      </c>
      <c r="E1592" s="15" t="s">
        <v>3777</v>
      </c>
      <c r="F1592" s="15" t="s">
        <v>3876</v>
      </c>
    </row>
    <row r="1593" spans="1:6" x14ac:dyDescent="0.2">
      <c r="A1593" s="15" t="s">
        <v>3877</v>
      </c>
      <c r="B1593" s="6">
        <v>84.216999999999999</v>
      </c>
      <c r="C1593" s="15" t="s">
        <v>3792</v>
      </c>
      <c r="D1593" s="15" t="s">
        <v>396</v>
      </c>
      <c r="E1593" s="15" t="s">
        <v>3777</v>
      </c>
      <c r="F1593" s="15" t="s">
        <v>3878</v>
      </c>
    </row>
    <row r="1594" spans="1:6" x14ac:dyDescent="0.2">
      <c r="A1594" s="15" t="s">
        <v>3879</v>
      </c>
      <c r="B1594" s="6">
        <v>84.22</v>
      </c>
      <c r="C1594" s="15" t="s">
        <v>3792</v>
      </c>
      <c r="D1594" s="15" t="s">
        <v>396</v>
      </c>
      <c r="E1594" s="15" t="s">
        <v>3777</v>
      </c>
      <c r="F1594" s="15" t="s">
        <v>3880</v>
      </c>
    </row>
    <row r="1595" spans="1:6" x14ac:dyDescent="0.2">
      <c r="A1595" s="15" t="s">
        <v>3881</v>
      </c>
      <c r="B1595" s="6">
        <v>84.228999999999999</v>
      </c>
      <c r="C1595" s="15" t="s">
        <v>3792</v>
      </c>
      <c r="D1595" s="15" t="s">
        <v>251</v>
      </c>
      <c r="E1595" s="15" t="s">
        <v>3777</v>
      </c>
      <c r="F1595" s="15" t="s">
        <v>3882</v>
      </c>
    </row>
    <row r="1596" spans="1:6" x14ac:dyDescent="0.2">
      <c r="A1596" s="15" t="s">
        <v>3883</v>
      </c>
      <c r="B1596" s="6">
        <v>84.234999999999999</v>
      </c>
      <c r="C1596" s="15" t="s">
        <v>3803</v>
      </c>
      <c r="D1596" s="15" t="s">
        <v>211</v>
      </c>
      <c r="E1596" s="15" t="s">
        <v>3777</v>
      </c>
      <c r="F1596" s="15" t="s">
        <v>3884</v>
      </c>
    </row>
    <row r="1597" spans="1:6" x14ac:dyDescent="0.2">
      <c r="A1597" s="15" t="s">
        <v>3885</v>
      </c>
      <c r="B1597" s="6">
        <v>84.24</v>
      </c>
      <c r="C1597" s="15" t="s">
        <v>3803</v>
      </c>
      <c r="D1597" s="15" t="s">
        <v>211</v>
      </c>
      <c r="E1597" s="15" t="s">
        <v>3777</v>
      </c>
      <c r="F1597" s="15" t="s">
        <v>3886</v>
      </c>
    </row>
    <row r="1598" spans="1:6" x14ac:dyDescent="0.2">
      <c r="A1598" s="15" t="s">
        <v>3887</v>
      </c>
      <c r="B1598" s="6">
        <v>84.245000000000005</v>
      </c>
      <c r="C1598" s="15" t="s">
        <v>3776</v>
      </c>
      <c r="D1598" s="15" t="s">
        <v>211</v>
      </c>
      <c r="E1598" s="15" t="s">
        <v>3777</v>
      </c>
      <c r="F1598" s="15" t="s">
        <v>3888</v>
      </c>
    </row>
    <row r="1599" spans="1:6" x14ac:dyDescent="0.2">
      <c r="A1599" s="15" t="s">
        <v>3889</v>
      </c>
      <c r="B1599" s="6">
        <v>84.245999999999995</v>
      </c>
      <c r="C1599" s="15" t="s">
        <v>3803</v>
      </c>
      <c r="D1599" s="15" t="s">
        <v>211</v>
      </c>
      <c r="E1599" s="15" t="s">
        <v>3777</v>
      </c>
      <c r="F1599" s="15" t="s">
        <v>3890</v>
      </c>
    </row>
    <row r="1600" spans="1:6" x14ac:dyDescent="0.2">
      <c r="A1600" s="15" t="s">
        <v>3891</v>
      </c>
      <c r="B1600" s="6">
        <v>84.25</v>
      </c>
      <c r="C1600" s="15" t="s">
        <v>3803</v>
      </c>
      <c r="D1600" s="15" t="s">
        <v>211</v>
      </c>
      <c r="E1600" s="15" t="s">
        <v>3777</v>
      </c>
      <c r="F1600" s="15" t="s">
        <v>3892</v>
      </c>
    </row>
    <row r="1601" spans="1:6" x14ac:dyDescent="0.2">
      <c r="A1601" s="15" t="s">
        <v>3893</v>
      </c>
      <c r="B1601" s="6">
        <v>84.256</v>
      </c>
      <c r="C1601" s="15" t="s">
        <v>3780</v>
      </c>
      <c r="D1601" s="15" t="s">
        <v>133</v>
      </c>
      <c r="E1601" s="15" t="s">
        <v>3777</v>
      </c>
      <c r="F1601" s="15" t="s">
        <v>3894</v>
      </c>
    </row>
    <row r="1602" spans="1:6" x14ac:dyDescent="0.2">
      <c r="A1602" s="15" t="s">
        <v>3895</v>
      </c>
      <c r="B1602" s="6">
        <v>84.259</v>
      </c>
      <c r="C1602" s="15" t="s">
        <v>3776</v>
      </c>
      <c r="D1602" s="15" t="s">
        <v>133</v>
      </c>
      <c r="E1602" s="15" t="s">
        <v>3777</v>
      </c>
      <c r="F1602" s="15" t="s">
        <v>3896</v>
      </c>
    </row>
    <row r="1603" spans="1:6" x14ac:dyDescent="0.2">
      <c r="A1603" s="15" t="s">
        <v>3897</v>
      </c>
      <c r="B1603" s="6">
        <v>84.263000000000005</v>
      </c>
      <c r="C1603" s="15" t="s">
        <v>3803</v>
      </c>
      <c r="D1603" s="15" t="s">
        <v>256</v>
      </c>
      <c r="E1603" s="15" t="s">
        <v>3777</v>
      </c>
      <c r="F1603" s="15" t="s">
        <v>3898</v>
      </c>
    </row>
    <row r="1604" spans="1:6" x14ac:dyDescent="0.2">
      <c r="A1604" s="15" t="s">
        <v>3899</v>
      </c>
      <c r="B1604" s="6">
        <v>84.263999999999996</v>
      </c>
      <c r="C1604" s="15" t="s">
        <v>3803</v>
      </c>
      <c r="D1604" s="15" t="s">
        <v>256</v>
      </c>
      <c r="E1604" s="15" t="s">
        <v>3777</v>
      </c>
      <c r="F1604" s="15" t="s">
        <v>3900</v>
      </c>
    </row>
    <row r="1605" spans="1:6" x14ac:dyDescent="0.2">
      <c r="A1605" s="15" t="s">
        <v>3901</v>
      </c>
      <c r="B1605" s="6">
        <v>84.268000000000001</v>
      </c>
      <c r="C1605" s="15" t="s">
        <v>3783</v>
      </c>
      <c r="D1605" s="15" t="s">
        <v>259</v>
      </c>
      <c r="E1605" s="15" t="s">
        <v>3777</v>
      </c>
      <c r="F1605" s="15" t="s">
        <v>3902</v>
      </c>
    </row>
    <row r="1606" spans="1:6" x14ac:dyDescent="0.2">
      <c r="A1606" s="15" t="s">
        <v>3903</v>
      </c>
      <c r="B1606" s="6">
        <v>84.274000000000001</v>
      </c>
      <c r="C1606" s="15" t="s">
        <v>3792</v>
      </c>
      <c r="D1606" s="15" t="s">
        <v>259</v>
      </c>
      <c r="E1606" s="15" t="s">
        <v>3777</v>
      </c>
      <c r="F1606" s="15" t="s">
        <v>3904</v>
      </c>
    </row>
    <row r="1607" spans="1:6" x14ac:dyDescent="0.2">
      <c r="A1607" s="15" t="s">
        <v>3905</v>
      </c>
      <c r="B1607" s="6">
        <v>84.281999999999996</v>
      </c>
      <c r="C1607" s="15" t="s">
        <v>3855</v>
      </c>
      <c r="D1607" s="15" t="s">
        <v>839</v>
      </c>
      <c r="E1607" s="15" t="s">
        <v>3777</v>
      </c>
      <c r="F1607" s="15" t="s">
        <v>3906</v>
      </c>
    </row>
    <row r="1608" spans="1:6" x14ac:dyDescent="0.2">
      <c r="A1608" s="15" t="s">
        <v>3907</v>
      </c>
      <c r="B1608" s="6">
        <v>84.283000000000001</v>
      </c>
      <c r="C1608" s="15" t="s">
        <v>3780</v>
      </c>
      <c r="D1608" s="15" t="s">
        <v>839</v>
      </c>
      <c r="E1608" s="15" t="s">
        <v>3777</v>
      </c>
      <c r="F1608" s="15" t="s">
        <v>3908</v>
      </c>
    </row>
    <row r="1609" spans="1:6" x14ac:dyDescent="0.2">
      <c r="A1609" s="15" t="s">
        <v>3909</v>
      </c>
      <c r="B1609" s="6">
        <v>84.287000000000006</v>
      </c>
      <c r="C1609" s="15" t="s">
        <v>3780</v>
      </c>
      <c r="D1609" s="15" t="s">
        <v>839</v>
      </c>
      <c r="E1609" s="15" t="s">
        <v>3777</v>
      </c>
      <c r="F1609" s="15" t="s">
        <v>3910</v>
      </c>
    </row>
    <row r="1610" spans="1:6" x14ac:dyDescent="0.2">
      <c r="A1610" s="15" t="s">
        <v>3911</v>
      </c>
      <c r="B1610" s="6">
        <v>84.295000000000002</v>
      </c>
      <c r="C1610" s="15" t="s">
        <v>3855</v>
      </c>
      <c r="D1610" s="15" t="s">
        <v>839</v>
      </c>
      <c r="E1610" s="15" t="s">
        <v>3777</v>
      </c>
      <c r="F1610" s="15" t="s">
        <v>3912</v>
      </c>
    </row>
    <row r="1611" spans="1:6" x14ac:dyDescent="0.2">
      <c r="A1611" s="15" t="s">
        <v>3913</v>
      </c>
      <c r="B1611" s="6">
        <v>84.299000000000007</v>
      </c>
      <c r="C1611" s="15" t="s">
        <v>3780</v>
      </c>
      <c r="D1611" s="15" t="s">
        <v>839</v>
      </c>
      <c r="E1611" s="15" t="s">
        <v>3777</v>
      </c>
      <c r="F1611" s="15" t="s">
        <v>3914</v>
      </c>
    </row>
    <row r="1612" spans="1:6" x14ac:dyDescent="0.2">
      <c r="A1612" s="15" t="s">
        <v>3915</v>
      </c>
      <c r="B1612" s="6">
        <v>84.305000000000007</v>
      </c>
      <c r="C1612" s="15" t="s">
        <v>3916</v>
      </c>
      <c r="D1612" s="15" t="s">
        <v>839</v>
      </c>
      <c r="E1612" s="15" t="s">
        <v>3777</v>
      </c>
      <c r="F1612" s="15" t="s">
        <v>3917</v>
      </c>
    </row>
    <row r="1613" spans="1:6" x14ac:dyDescent="0.2">
      <c r="A1613" s="15" t="s">
        <v>3918</v>
      </c>
      <c r="B1613" s="6">
        <v>84.314999999999998</v>
      </c>
      <c r="C1613" s="15" t="s">
        <v>3803</v>
      </c>
      <c r="D1613" s="15" t="s">
        <v>839</v>
      </c>
      <c r="E1613" s="15" t="s">
        <v>3777</v>
      </c>
      <c r="F1613" s="15" t="s">
        <v>3919</v>
      </c>
    </row>
    <row r="1614" spans="1:6" x14ac:dyDescent="0.2">
      <c r="A1614" s="15" t="s">
        <v>3920</v>
      </c>
      <c r="B1614" s="6">
        <v>84.322999999999993</v>
      </c>
      <c r="C1614" s="15" t="s">
        <v>3803</v>
      </c>
      <c r="D1614" s="15" t="s">
        <v>935</v>
      </c>
      <c r="E1614" s="15" t="s">
        <v>3777</v>
      </c>
      <c r="F1614" s="15" t="s">
        <v>3921</v>
      </c>
    </row>
    <row r="1615" spans="1:6" x14ac:dyDescent="0.2">
      <c r="A1615" s="15" t="s">
        <v>3922</v>
      </c>
      <c r="B1615" s="6">
        <v>84.323999999999998</v>
      </c>
      <c r="C1615" s="15" t="s">
        <v>3916</v>
      </c>
      <c r="D1615" s="15" t="s">
        <v>935</v>
      </c>
      <c r="E1615" s="15" t="s">
        <v>3777</v>
      </c>
      <c r="F1615" s="15" t="s">
        <v>3923</v>
      </c>
    </row>
    <row r="1616" spans="1:6" x14ac:dyDescent="0.2">
      <c r="A1616" s="15" t="s">
        <v>3924</v>
      </c>
      <c r="B1616" s="6">
        <v>84.325000000000003</v>
      </c>
      <c r="C1616" s="15" t="s">
        <v>3803</v>
      </c>
      <c r="D1616" s="15" t="s">
        <v>935</v>
      </c>
      <c r="E1616" s="15" t="s">
        <v>3777</v>
      </c>
      <c r="F1616" s="15" t="s">
        <v>3925</v>
      </c>
    </row>
    <row r="1617" spans="1:6" x14ac:dyDescent="0.2">
      <c r="A1617" s="15" t="s">
        <v>3926</v>
      </c>
      <c r="B1617" s="6">
        <v>84.325999999999993</v>
      </c>
      <c r="C1617" s="15" t="s">
        <v>3803</v>
      </c>
      <c r="D1617" s="15" t="s">
        <v>935</v>
      </c>
      <c r="E1617" s="15" t="s">
        <v>3777</v>
      </c>
      <c r="F1617" s="15" t="s">
        <v>3927</v>
      </c>
    </row>
    <row r="1618" spans="1:6" x14ac:dyDescent="0.2">
      <c r="A1618" s="15" t="s">
        <v>3928</v>
      </c>
      <c r="B1618" s="6">
        <v>84.326999999999998</v>
      </c>
      <c r="C1618" s="15" t="s">
        <v>3803</v>
      </c>
      <c r="D1618" s="15" t="s">
        <v>935</v>
      </c>
      <c r="E1618" s="15" t="s">
        <v>3777</v>
      </c>
      <c r="F1618" s="15" t="s">
        <v>3929</v>
      </c>
    </row>
    <row r="1619" spans="1:6" x14ac:dyDescent="0.2">
      <c r="A1619" s="15" t="s">
        <v>3930</v>
      </c>
      <c r="B1619" s="6">
        <v>84.328000000000003</v>
      </c>
      <c r="C1619" s="15" t="s">
        <v>3803</v>
      </c>
      <c r="D1619" s="15" t="s">
        <v>935</v>
      </c>
      <c r="E1619" s="15" t="s">
        <v>3777</v>
      </c>
      <c r="F1619" s="15" t="s">
        <v>3931</v>
      </c>
    </row>
    <row r="1620" spans="1:6" x14ac:dyDescent="0.2">
      <c r="A1620" s="15" t="s">
        <v>3932</v>
      </c>
      <c r="B1620" s="6">
        <v>84.328999999999994</v>
      </c>
      <c r="C1620" s="15" t="s">
        <v>3916</v>
      </c>
      <c r="D1620" s="15" t="s">
        <v>935</v>
      </c>
      <c r="E1620" s="15" t="s">
        <v>3777</v>
      </c>
      <c r="F1620" s="15" t="s">
        <v>3933</v>
      </c>
    </row>
    <row r="1621" spans="1:6" x14ac:dyDescent="0.2">
      <c r="A1621" s="15" t="s">
        <v>3934</v>
      </c>
      <c r="B1621" s="6">
        <v>84.33</v>
      </c>
      <c r="C1621" s="15" t="s">
        <v>3780</v>
      </c>
      <c r="D1621" s="15" t="s">
        <v>935</v>
      </c>
      <c r="E1621" s="15" t="s">
        <v>3777</v>
      </c>
      <c r="F1621" s="15" t="s">
        <v>3935</v>
      </c>
    </row>
    <row r="1622" spans="1:6" x14ac:dyDescent="0.2">
      <c r="A1622" s="15" t="s">
        <v>3936</v>
      </c>
      <c r="B1622" s="6">
        <v>84.334000000000003</v>
      </c>
      <c r="C1622" s="15" t="s">
        <v>3792</v>
      </c>
      <c r="D1622" s="15" t="s">
        <v>271</v>
      </c>
      <c r="E1622" s="15" t="s">
        <v>3777</v>
      </c>
      <c r="F1622" s="15" t="s">
        <v>3937</v>
      </c>
    </row>
    <row r="1623" spans="1:6" x14ac:dyDescent="0.2">
      <c r="A1623" s="15" t="s">
        <v>3938</v>
      </c>
      <c r="B1623" s="6">
        <v>84.334999999999994</v>
      </c>
      <c r="C1623" s="15" t="s">
        <v>3792</v>
      </c>
      <c r="D1623" s="15" t="s">
        <v>271</v>
      </c>
      <c r="E1623" s="15" t="s">
        <v>3777</v>
      </c>
      <c r="F1623" s="15" t="s">
        <v>3939</v>
      </c>
    </row>
    <row r="1624" spans="1:6" x14ac:dyDescent="0.2">
      <c r="A1624" s="15" t="s">
        <v>3940</v>
      </c>
      <c r="B1624" s="6">
        <v>84.335999999999999</v>
      </c>
      <c r="C1624" s="15" t="s">
        <v>3855</v>
      </c>
      <c r="D1624" s="15" t="s">
        <v>271</v>
      </c>
      <c r="E1624" s="15" t="s">
        <v>3777</v>
      </c>
      <c r="F1624" s="15" t="s">
        <v>3941</v>
      </c>
    </row>
    <row r="1625" spans="1:6" x14ac:dyDescent="0.2">
      <c r="A1625" s="15" t="s">
        <v>3942</v>
      </c>
      <c r="B1625" s="6">
        <v>84.35</v>
      </c>
      <c r="C1625" s="15" t="s">
        <v>3855</v>
      </c>
      <c r="D1625" s="15" t="s">
        <v>277</v>
      </c>
      <c r="E1625" s="15" t="s">
        <v>3777</v>
      </c>
      <c r="F1625" s="15" t="s">
        <v>3943</v>
      </c>
    </row>
    <row r="1626" spans="1:6" x14ac:dyDescent="0.2">
      <c r="A1626" s="15" t="s">
        <v>3944</v>
      </c>
      <c r="B1626" s="6">
        <v>84.350999999999999</v>
      </c>
      <c r="C1626" s="15" t="s">
        <v>3855</v>
      </c>
      <c r="D1626" s="15" t="s">
        <v>277</v>
      </c>
      <c r="E1626" s="15" t="s">
        <v>3777</v>
      </c>
      <c r="F1626" s="15" t="s">
        <v>3945</v>
      </c>
    </row>
    <row r="1627" spans="1:6" x14ac:dyDescent="0.2">
      <c r="A1627" s="15" t="s">
        <v>3946</v>
      </c>
      <c r="B1627" s="6">
        <v>84.353999999999999</v>
      </c>
      <c r="C1627" s="15" t="s">
        <v>3855</v>
      </c>
      <c r="D1627" s="15" t="s">
        <v>548</v>
      </c>
      <c r="E1627" s="15" t="s">
        <v>3777</v>
      </c>
      <c r="F1627" s="15" t="s">
        <v>3947</v>
      </c>
    </row>
    <row r="1628" spans="1:6" x14ac:dyDescent="0.2">
      <c r="A1628" s="15" t="s">
        <v>3948</v>
      </c>
      <c r="B1628" s="6">
        <v>84.355999999999995</v>
      </c>
      <c r="C1628" s="15" t="s">
        <v>3780</v>
      </c>
      <c r="D1628" s="15" t="s">
        <v>277</v>
      </c>
      <c r="E1628" s="15" t="s">
        <v>3777</v>
      </c>
      <c r="F1628" s="15" t="s">
        <v>3949</v>
      </c>
    </row>
    <row r="1629" spans="1:6" x14ac:dyDescent="0.2">
      <c r="A1629" s="15" t="s">
        <v>3950</v>
      </c>
      <c r="B1629" s="6">
        <v>84.358000000000004</v>
      </c>
      <c r="C1629" s="15" t="s">
        <v>3780</v>
      </c>
      <c r="D1629" s="15" t="s">
        <v>548</v>
      </c>
      <c r="E1629" s="15" t="s">
        <v>3777</v>
      </c>
      <c r="F1629" s="15" t="s">
        <v>3951</v>
      </c>
    </row>
    <row r="1630" spans="1:6" x14ac:dyDescent="0.2">
      <c r="A1630" s="15" t="s">
        <v>3952</v>
      </c>
      <c r="B1630" s="6">
        <v>84.36</v>
      </c>
      <c r="C1630" s="15" t="s">
        <v>3780</v>
      </c>
      <c r="D1630" s="15" t="s">
        <v>548</v>
      </c>
      <c r="E1630" s="15" t="s">
        <v>3777</v>
      </c>
      <c r="F1630" s="15" t="s">
        <v>3953</v>
      </c>
    </row>
    <row r="1631" spans="1:6" x14ac:dyDescent="0.2">
      <c r="A1631" s="15" t="s">
        <v>3954</v>
      </c>
      <c r="B1631" s="6">
        <v>84.361999999999995</v>
      </c>
      <c r="C1631" s="15" t="s">
        <v>3780</v>
      </c>
      <c r="D1631" s="15" t="s">
        <v>548</v>
      </c>
      <c r="E1631" s="15" t="s">
        <v>3777</v>
      </c>
      <c r="F1631" s="15" t="s">
        <v>3955</v>
      </c>
    </row>
    <row r="1632" spans="1:6" x14ac:dyDescent="0.2">
      <c r="A1632" s="15" t="s">
        <v>3956</v>
      </c>
      <c r="B1632" s="6">
        <v>84.363</v>
      </c>
      <c r="C1632" s="15" t="s">
        <v>3855</v>
      </c>
      <c r="D1632" s="15" t="s">
        <v>548</v>
      </c>
      <c r="E1632" s="15" t="s">
        <v>3777</v>
      </c>
      <c r="F1632" s="15" t="s">
        <v>3957</v>
      </c>
    </row>
    <row r="1633" spans="1:6" x14ac:dyDescent="0.2">
      <c r="A1633" s="15" t="s">
        <v>3958</v>
      </c>
      <c r="B1633" s="6">
        <v>84.364999999999995</v>
      </c>
      <c r="C1633" s="15" t="s">
        <v>3780</v>
      </c>
      <c r="D1633" s="15" t="s">
        <v>136</v>
      </c>
      <c r="E1633" s="15" t="s">
        <v>3777</v>
      </c>
      <c r="F1633" s="15" t="s">
        <v>3959</v>
      </c>
    </row>
    <row r="1634" spans="1:6" x14ac:dyDescent="0.2">
      <c r="A1634" s="15" t="s">
        <v>3960</v>
      </c>
      <c r="B1634" s="6">
        <v>84.366</v>
      </c>
      <c r="C1634" s="15" t="s">
        <v>3780</v>
      </c>
      <c r="D1634" s="15" t="s">
        <v>136</v>
      </c>
      <c r="E1634" s="15" t="s">
        <v>3777</v>
      </c>
      <c r="F1634" s="15" t="s">
        <v>3961</v>
      </c>
    </row>
    <row r="1635" spans="1:6" x14ac:dyDescent="0.2">
      <c r="A1635" s="15" t="s">
        <v>3962</v>
      </c>
      <c r="B1635" s="6">
        <v>84.367000000000004</v>
      </c>
      <c r="C1635" s="15" t="s">
        <v>3780</v>
      </c>
      <c r="D1635" s="15" t="s">
        <v>136</v>
      </c>
      <c r="E1635" s="15" t="s">
        <v>3777</v>
      </c>
      <c r="F1635" s="15" t="s">
        <v>3963</v>
      </c>
    </row>
    <row r="1636" spans="1:6" x14ac:dyDescent="0.2">
      <c r="A1636" s="15" t="s">
        <v>3964</v>
      </c>
      <c r="B1636" s="6">
        <v>84.367999999999995</v>
      </c>
      <c r="C1636" s="15" t="s">
        <v>3780</v>
      </c>
      <c r="D1636" s="15" t="s">
        <v>3965</v>
      </c>
      <c r="E1636" s="15" t="s">
        <v>3777</v>
      </c>
      <c r="F1636" s="15" t="s">
        <v>3966</v>
      </c>
    </row>
    <row r="1637" spans="1:6" x14ac:dyDescent="0.2">
      <c r="A1637" s="15" t="s">
        <v>3967</v>
      </c>
      <c r="B1637" s="6">
        <v>84.369</v>
      </c>
      <c r="C1637" s="15" t="s">
        <v>3780</v>
      </c>
      <c r="D1637" s="15" t="s">
        <v>136</v>
      </c>
      <c r="E1637" s="15" t="s">
        <v>3777</v>
      </c>
      <c r="F1637" s="15" t="s">
        <v>3968</v>
      </c>
    </row>
    <row r="1638" spans="1:6" x14ac:dyDescent="0.2">
      <c r="A1638" s="15" t="s">
        <v>3969</v>
      </c>
      <c r="B1638" s="6">
        <v>84.37</v>
      </c>
      <c r="C1638" s="15" t="s">
        <v>3855</v>
      </c>
      <c r="D1638" s="15" t="s">
        <v>139</v>
      </c>
      <c r="E1638" s="15" t="s">
        <v>3777</v>
      </c>
      <c r="F1638" s="15" t="s">
        <v>3970</v>
      </c>
    </row>
    <row r="1639" spans="1:6" x14ac:dyDescent="0.2">
      <c r="A1639" s="15" t="s">
        <v>3971</v>
      </c>
      <c r="B1639" s="6">
        <v>84.370999999999995</v>
      </c>
      <c r="C1639" s="15" t="s">
        <v>3780</v>
      </c>
      <c r="D1639" s="15" t="s">
        <v>214</v>
      </c>
      <c r="E1639" s="15" t="s">
        <v>3777</v>
      </c>
      <c r="F1639" s="15" t="s">
        <v>3972</v>
      </c>
    </row>
    <row r="1640" spans="1:6" x14ac:dyDescent="0.2">
      <c r="A1640" s="15" t="s">
        <v>3973</v>
      </c>
      <c r="B1640" s="6">
        <v>84.372</v>
      </c>
      <c r="C1640" s="15" t="s">
        <v>3916</v>
      </c>
      <c r="D1640" s="15" t="s">
        <v>214</v>
      </c>
      <c r="E1640" s="15" t="s">
        <v>3777</v>
      </c>
      <c r="F1640" s="15" t="s">
        <v>3974</v>
      </c>
    </row>
    <row r="1641" spans="1:6" x14ac:dyDescent="0.2">
      <c r="A1641" s="15" t="s">
        <v>3975</v>
      </c>
      <c r="B1641" s="6">
        <v>84.373000000000005</v>
      </c>
      <c r="C1641" s="15" t="s">
        <v>3803</v>
      </c>
      <c r="D1641" s="15" t="s">
        <v>214</v>
      </c>
      <c r="E1641" s="15" t="s">
        <v>3777</v>
      </c>
      <c r="F1641" s="15" t="s">
        <v>3976</v>
      </c>
    </row>
    <row r="1642" spans="1:6" x14ac:dyDescent="0.2">
      <c r="A1642" s="15" t="s">
        <v>3977</v>
      </c>
      <c r="B1642" s="6">
        <v>84.373999999999995</v>
      </c>
      <c r="C1642" s="15" t="s">
        <v>3855</v>
      </c>
      <c r="D1642" s="15" t="s">
        <v>214</v>
      </c>
      <c r="E1642" s="15" t="s">
        <v>3777</v>
      </c>
      <c r="F1642" s="15" t="s">
        <v>3978</v>
      </c>
    </row>
    <row r="1643" spans="1:6" x14ac:dyDescent="0.2">
      <c r="A1643" s="15" t="s">
        <v>3979</v>
      </c>
      <c r="B1643" s="6">
        <v>84.376999999999995</v>
      </c>
      <c r="C1643" s="15" t="s">
        <v>3780</v>
      </c>
      <c r="D1643" s="15" t="s">
        <v>217</v>
      </c>
      <c r="E1643" s="15" t="s">
        <v>3777</v>
      </c>
      <c r="F1643" s="15" t="s">
        <v>3980</v>
      </c>
    </row>
    <row r="1644" spans="1:6" x14ac:dyDescent="0.2">
      <c r="A1644" s="15" t="s">
        <v>3981</v>
      </c>
      <c r="B1644" s="6">
        <v>84.378</v>
      </c>
      <c r="C1644" s="15" t="s">
        <v>3792</v>
      </c>
      <c r="D1644" s="15" t="s">
        <v>217</v>
      </c>
      <c r="E1644" s="15" t="s">
        <v>3777</v>
      </c>
      <c r="F1644" s="15" t="s">
        <v>3982</v>
      </c>
    </row>
    <row r="1645" spans="1:6" x14ac:dyDescent="0.2">
      <c r="A1645" s="15" t="s">
        <v>3983</v>
      </c>
      <c r="B1645" s="6">
        <v>84.379000000000005</v>
      </c>
      <c r="C1645" s="15" t="s">
        <v>3783</v>
      </c>
      <c r="D1645" s="15" t="s">
        <v>217</v>
      </c>
      <c r="E1645" s="15" t="s">
        <v>3777</v>
      </c>
      <c r="F1645" s="15" t="s">
        <v>3984</v>
      </c>
    </row>
    <row r="1646" spans="1:6" x14ac:dyDescent="0.2">
      <c r="A1646" s="15" t="s">
        <v>3985</v>
      </c>
      <c r="B1646" s="6">
        <v>84.38</v>
      </c>
      <c r="C1646" s="15" t="s">
        <v>3803</v>
      </c>
      <c r="D1646" s="15" t="s">
        <v>217</v>
      </c>
      <c r="E1646" s="15" t="s">
        <v>3777</v>
      </c>
      <c r="F1646" s="15" t="s">
        <v>3986</v>
      </c>
    </row>
    <row r="1647" spans="1:6" x14ac:dyDescent="0.2">
      <c r="A1647" s="15" t="s">
        <v>3987</v>
      </c>
      <c r="B1647" s="6">
        <v>84.382000000000005</v>
      </c>
      <c r="C1647" s="15" t="s">
        <v>3792</v>
      </c>
      <c r="D1647" s="15" t="s">
        <v>217</v>
      </c>
      <c r="E1647" s="15" t="s">
        <v>3777</v>
      </c>
      <c r="F1647" s="15" t="s">
        <v>3988</v>
      </c>
    </row>
    <row r="1648" spans="1:6" x14ac:dyDescent="0.2">
      <c r="A1648" s="15" t="s">
        <v>3989</v>
      </c>
      <c r="B1648" s="6">
        <v>84.403000000000006</v>
      </c>
      <c r="C1648" s="15" t="s">
        <v>3780</v>
      </c>
      <c r="D1648" s="15" t="s">
        <v>2584</v>
      </c>
      <c r="E1648" s="15" t="s">
        <v>3777</v>
      </c>
      <c r="F1648" s="15" t="s">
        <v>3990</v>
      </c>
    </row>
    <row r="1649" spans="1:6" x14ac:dyDescent="0.2">
      <c r="A1649" s="15" t="s">
        <v>3991</v>
      </c>
      <c r="B1649" s="6">
        <v>84.406999999999996</v>
      </c>
      <c r="C1649" s="15" t="s">
        <v>3792</v>
      </c>
      <c r="D1649" s="15" t="s">
        <v>3992</v>
      </c>
      <c r="E1649" s="15" t="s">
        <v>3777</v>
      </c>
      <c r="F1649" s="15" t="s">
        <v>3993</v>
      </c>
    </row>
    <row r="1650" spans="1:6" x14ac:dyDescent="0.2">
      <c r="A1650" s="15" t="s">
        <v>3994</v>
      </c>
      <c r="B1650" s="6">
        <v>84.408000000000001</v>
      </c>
      <c r="C1650" s="15" t="s">
        <v>3783</v>
      </c>
      <c r="D1650" s="15" t="s">
        <v>3019</v>
      </c>
      <c r="E1650" s="15" t="s">
        <v>3777</v>
      </c>
      <c r="F1650" s="15" t="s">
        <v>3995</v>
      </c>
    </row>
    <row r="1651" spans="1:6" x14ac:dyDescent="0.2">
      <c r="A1651" s="15" t="s">
        <v>3996</v>
      </c>
      <c r="B1651" s="6">
        <v>84.411000000000001</v>
      </c>
      <c r="C1651" s="15" t="s">
        <v>3855</v>
      </c>
      <c r="D1651" s="15" t="s">
        <v>3997</v>
      </c>
      <c r="E1651" s="15" t="s">
        <v>3777</v>
      </c>
      <c r="F1651" s="15" t="s">
        <v>3998</v>
      </c>
    </row>
    <row r="1652" spans="1:6" x14ac:dyDescent="0.2">
      <c r="A1652" s="15" t="s">
        <v>3999</v>
      </c>
      <c r="B1652" s="6">
        <v>84.414000000000001</v>
      </c>
      <c r="C1652" s="15" t="s">
        <v>3792</v>
      </c>
      <c r="D1652" s="15" t="s">
        <v>4000</v>
      </c>
      <c r="E1652" s="15" t="s">
        <v>3777</v>
      </c>
      <c r="F1652" s="15" t="s">
        <v>4001</v>
      </c>
    </row>
    <row r="1653" spans="1:6" x14ac:dyDescent="0.2">
      <c r="A1653" s="15" t="s">
        <v>4002</v>
      </c>
      <c r="B1653" s="6">
        <v>84.415000000000006</v>
      </c>
      <c r="C1653" s="15" t="s">
        <v>3780</v>
      </c>
      <c r="D1653" s="15" t="s">
        <v>4000</v>
      </c>
      <c r="E1653" s="15" t="s">
        <v>3777</v>
      </c>
      <c r="F1653" s="15" t="s">
        <v>4003</v>
      </c>
    </row>
    <row r="1654" spans="1:6" x14ac:dyDescent="0.2">
      <c r="A1654" s="15" t="s">
        <v>4004</v>
      </c>
      <c r="B1654" s="6">
        <v>84.417000000000002</v>
      </c>
      <c r="C1654" s="15" t="s">
        <v>4005</v>
      </c>
      <c r="D1654" s="15" t="s">
        <v>4006</v>
      </c>
      <c r="E1654" s="15" t="s">
        <v>3777</v>
      </c>
      <c r="F1654" s="15" t="s">
        <v>4007</v>
      </c>
    </row>
    <row r="1655" spans="1:6" x14ac:dyDescent="0.2">
      <c r="A1655" s="15" t="s">
        <v>4008</v>
      </c>
      <c r="B1655" s="6">
        <v>84.418000000000006</v>
      </c>
      <c r="C1655" s="15" t="s">
        <v>3803</v>
      </c>
      <c r="D1655" s="15" t="s">
        <v>4009</v>
      </c>
      <c r="E1655" s="15" t="s">
        <v>3777</v>
      </c>
      <c r="F1655" s="15" t="s">
        <v>4010</v>
      </c>
    </row>
    <row r="1656" spans="1:6" x14ac:dyDescent="0.2">
      <c r="A1656" s="15" t="s">
        <v>4011</v>
      </c>
      <c r="B1656" s="6">
        <v>84.418999999999997</v>
      </c>
      <c r="C1656" s="15" t="s">
        <v>4005</v>
      </c>
      <c r="D1656" s="15" t="s">
        <v>4012</v>
      </c>
      <c r="E1656" s="15" t="s">
        <v>3777</v>
      </c>
      <c r="F1656" s="15" t="s">
        <v>4013</v>
      </c>
    </row>
    <row r="1657" spans="1:6" x14ac:dyDescent="0.2">
      <c r="A1657" s="15" t="s">
        <v>4014</v>
      </c>
      <c r="B1657" s="6">
        <v>84.42</v>
      </c>
      <c r="C1657" s="15" t="s">
        <v>4005</v>
      </c>
      <c r="D1657" s="15" t="s">
        <v>758</v>
      </c>
      <c r="E1657" s="15" t="s">
        <v>3777</v>
      </c>
      <c r="F1657" s="15" t="s">
        <v>4015</v>
      </c>
    </row>
    <row r="1658" spans="1:6" x14ac:dyDescent="0.2">
      <c r="A1658" s="15" t="s">
        <v>4016</v>
      </c>
      <c r="B1658" s="6">
        <v>84.421000000000006</v>
      </c>
      <c r="C1658" s="15" t="s">
        <v>4005</v>
      </c>
      <c r="D1658" s="15" t="s">
        <v>4017</v>
      </c>
      <c r="E1658" s="15" t="s">
        <v>3777</v>
      </c>
      <c r="F1658" s="15" t="s">
        <v>4018</v>
      </c>
    </row>
    <row r="1659" spans="1:6" x14ac:dyDescent="0.2">
      <c r="A1659" s="15" t="s">
        <v>4019</v>
      </c>
      <c r="B1659" s="6">
        <v>84.421999999999997</v>
      </c>
      <c r="C1659" s="15" t="s">
        <v>4005</v>
      </c>
      <c r="D1659" s="15" t="s">
        <v>4020</v>
      </c>
      <c r="E1659" s="15" t="s">
        <v>3777</v>
      </c>
      <c r="F1659" s="15" t="s">
        <v>4021</v>
      </c>
    </row>
    <row r="1660" spans="1:6" x14ac:dyDescent="0.2">
      <c r="A1660" s="15" t="s">
        <v>4022</v>
      </c>
      <c r="B1660" s="6">
        <v>85.001000000000005</v>
      </c>
      <c r="C1660" s="15" t="s">
        <v>4023</v>
      </c>
      <c r="D1660" s="15" t="s">
        <v>584</v>
      </c>
      <c r="E1660" s="15" t="s">
        <v>4024</v>
      </c>
      <c r="F1660" s="15" t="s">
        <v>4025</v>
      </c>
    </row>
    <row r="1661" spans="1:6" x14ac:dyDescent="0.2">
      <c r="A1661" s="15" t="s">
        <v>4026</v>
      </c>
      <c r="B1661" s="6">
        <v>85.001999999999995</v>
      </c>
      <c r="C1661" s="15" t="s">
        <v>4027</v>
      </c>
      <c r="D1661" s="15" t="s">
        <v>4028</v>
      </c>
      <c r="E1661" s="15" t="s">
        <v>4029</v>
      </c>
      <c r="F1661" s="15" t="s">
        <v>4030</v>
      </c>
    </row>
    <row r="1662" spans="1:6" x14ac:dyDescent="0.2">
      <c r="A1662" s="15" t="s">
        <v>4031</v>
      </c>
      <c r="B1662" s="6">
        <v>85.003</v>
      </c>
      <c r="C1662" s="15" t="s">
        <v>4027</v>
      </c>
      <c r="D1662" s="15" t="s">
        <v>4032</v>
      </c>
      <c r="E1662" s="15" t="s">
        <v>4029</v>
      </c>
      <c r="F1662" s="15" t="s">
        <v>4033</v>
      </c>
    </row>
    <row r="1663" spans="1:6" x14ac:dyDescent="0.2">
      <c r="A1663" s="15" t="s">
        <v>4034</v>
      </c>
      <c r="B1663" s="6">
        <v>85.102000000000004</v>
      </c>
      <c r="C1663" s="15" t="s">
        <v>4035</v>
      </c>
      <c r="D1663" s="15" t="s">
        <v>2992</v>
      </c>
      <c r="E1663" s="15" t="s">
        <v>4036</v>
      </c>
      <c r="F1663" s="15" t="s">
        <v>4037</v>
      </c>
    </row>
    <row r="1664" spans="1:6" x14ac:dyDescent="0.2">
      <c r="A1664" s="15" t="s">
        <v>4038</v>
      </c>
      <c r="B1664" s="6">
        <v>85.103999999999999</v>
      </c>
      <c r="C1664" s="15" t="s">
        <v>4035</v>
      </c>
      <c r="D1664" s="15" t="s">
        <v>2992</v>
      </c>
      <c r="E1664" s="15" t="s">
        <v>4036</v>
      </c>
      <c r="F1664" s="15" t="s">
        <v>4039</v>
      </c>
    </row>
    <row r="1665" spans="1:6" x14ac:dyDescent="0.2">
      <c r="A1665" s="15" t="s">
        <v>4040</v>
      </c>
      <c r="B1665" s="6">
        <v>85.105000000000004</v>
      </c>
      <c r="C1665" s="15" t="s">
        <v>4035</v>
      </c>
      <c r="D1665" s="15" t="s">
        <v>4041</v>
      </c>
      <c r="E1665" s="15" t="s">
        <v>4036</v>
      </c>
      <c r="F1665" s="15" t="s">
        <v>4042</v>
      </c>
    </row>
    <row r="1666" spans="1:6" x14ac:dyDescent="0.2">
      <c r="A1666" s="15" t="s">
        <v>4043</v>
      </c>
      <c r="B1666" s="6">
        <v>85.2</v>
      </c>
      <c r="C1666" s="15" t="s">
        <v>4044</v>
      </c>
      <c r="D1666" s="15" t="s">
        <v>262</v>
      </c>
      <c r="E1666" s="15" t="s">
        <v>4045</v>
      </c>
      <c r="F1666" s="15" t="s">
        <v>4046</v>
      </c>
    </row>
    <row r="1667" spans="1:6" x14ac:dyDescent="0.2">
      <c r="A1667" s="15" t="s">
        <v>4047</v>
      </c>
      <c r="B1667" s="6">
        <v>85.3</v>
      </c>
      <c r="C1667" s="15" t="s">
        <v>4048</v>
      </c>
      <c r="D1667" s="15" t="s">
        <v>262</v>
      </c>
      <c r="E1667" s="15" t="s">
        <v>4049</v>
      </c>
      <c r="F1667" s="15" t="s">
        <v>4050</v>
      </c>
    </row>
    <row r="1668" spans="1:6" x14ac:dyDescent="0.2">
      <c r="A1668" s="15" t="s">
        <v>4051</v>
      </c>
      <c r="B1668" s="6">
        <v>85.4</v>
      </c>
      <c r="C1668" s="15" t="s">
        <v>4052</v>
      </c>
      <c r="D1668" s="15" t="s">
        <v>262</v>
      </c>
      <c r="E1668" s="15" t="s">
        <v>4053</v>
      </c>
      <c r="F1668" s="15" t="s">
        <v>4054</v>
      </c>
    </row>
    <row r="1669" spans="1:6" x14ac:dyDescent="0.2">
      <c r="A1669" s="15" t="s">
        <v>4055</v>
      </c>
      <c r="B1669" s="6">
        <v>85.402000000000001</v>
      </c>
      <c r="C1669" s="15" t="s">
        <v>4052</v>
      </c>
      <c r="D1669" s="15" t="s">
        <v>262</v>
      </c>
      <c r="E1669" s="15" t="s">
        <v>4053</v>
      </c>
      <c r="F1669" s="15" t="s">
        <v>4056</v>
      </c>
    </row>
    <row r="1670" spans="1:6" x14ac:dyDescent="0.2">
      <c r="A1670" s="15" t="s">
        <v>4057</v>
      </c>
      <c r="B1670" s="6">
        <v>85.5</v>
      </c>
      <c r="C1670" s="15" t="s">
        <v>4058</v>
      </c>
      <c r="D1670" s="15" t="s">
        <v>262</v>
      </c>
      <c r="E1670" s="15" t="s">
        <v>4059</v>
      </c>
      <c r="F1670" s="15" t="s">
        <v>4060</v>
      </c>
    </row>
    <row r="1671" spans="1:6" x14ac:dyDescent="0.2">
      <c r="A1671" s="15" t="s">
        <v>4061</v>
      </c>
      <c r="B1671" s="6">
        <v>85.600999999999999</v>
      </c>
      <c r="C1671" s="15" t="s">
        <v>4062</v>
      </c>
      <c r="D1671" s="15" t="s">
        <v>4063</v>
      </c>
      <c r="E1671" s="15" t="s">
        <v>4064</v>
      </c>
      <c r="F1671" s="15" t="s">
        <v>4065</v>
      </c>
    </row>
    <row r="1672" spans="1:6" x14ac:dyDescent="0.2">
      <c r="A1672" s="15" t="s">
        <v>4066</v>
      </c>
      <c r="B1672" s="6">
        <v>85.75</v>
      </c>
      <c r="C1672" s="15" t="s">
        <v>4067</v>
      </c>
      <c r="D1672" s="15"/>
      <c r="E1672" s="15" t="s">
        <v>4068</v>
      </c>
      <c r="F1672" s="15" t="s">
        <v>4069</v>
      </c>
    </row>
    <row r="1673" spans="1:6" x14ac:dyDescent="0.2">
      <c r="A1673" s="15" t="s">
        <v>4070</v>
      </c>
      <c r="B1673" s="6">
        <v>85.801000000000002</v>
      </c>
      <c r="C1673" s="15" t="s">
        <v>4071</v>
      </c>
      <c r="D1673" s="15" t="s">
        <v>4072</v>
      </c>
      <c r="E1673" s="15" t="s">
        <v>4073</v>
      </c>
      <c r="F1673" s="15" t="s">
        <v>4074</v>
      </c>
    </row>
    <row r="1674" spans="1:6" x14ac:dyDescent="0.2">
      <c r="A1674" s="15" t="s">
        <v>4075</v>
      </c>
      <c r="B1674" s="6">
        <v>85.802000000000007</v>
      </c>
      <c r="C1674" s="15" t="s">
        <v>4071</v>
      </c>
      <c r="D1674" s="15" t="s">
        <v>1356</v>
      </c>
      <c r="E1674" s="15" t="s">
        <v>4073</v>
      </c>
      <c r="F1674" s="15" t="s">
        <v>4076</v>
      </c>
    </row>
    <row r="1675" spans="1:6" x14ac:dyDescent="0.2">
      <c r="A1675" s="15" t="s">
        <v>4077</v>
      </c>
      <c r="B1675" s="6">
        <v>85.802999999999997</v>
      </c>
      <c r="C1675" s="15" t="s">
        <v>4071</v>
      </c>
      <c r="D1675" s="15" t="s">
        <v>1356</v>
      </c>
      <c r="E1675" s="15" t="s">
        <v>4073</v>
      </c>
      <c r="F1675" s="15" t="s">
        <v>4078</v>
      </c>
    </row>
    <row r="1676" spans="1:6" x14ac:dyDescent="0.2">
      <c r="A1676" s="15" t="s">
        <v>4079</v>
      </c>
      <c r="B1676" s="6">
        <v>86.001000000000005</v>
      </c>
      <c r="C1676" s="15" t="s">
        <v>4080</v>
      </c>
      <c r="D1676" s="15" t="s">
        <v>584</v>
      </c>
      <c r="E1676" s="15" t="s">
        <v>4081</v>
      </c>
      <c r="F1676" s="15" t="s">
        <v>4082</v>
      </c>
    </row>
    <row r="1677" spans="1:6" x14ac:dyDescent="0.2">
      <c r="A1677" s="15" t="s">
        <v>4083</v>
      </c>
      <c r="B1677" s="6">
        <v>87.001999999999995</v>
      </c>
      <c r="C1677" s="15" t="s">
        <v>4084</v>
      </c>
      <c r="D1677" s="15" t="s">
        <v>4085</v>
      </c>
      <c r="E1677" s="15" t="s">
        <v>4086</v>
      </c>
      <c r="F1677" s="15" t="s">
        <v>4087</v>
      </c>
    </row>
    <row r="1678" spans="1:6" x14ac:dyDescent="0.2">
      <c r="A1678" s="15" t="s">
        <v>4088</v>
      </c>
      <c r="B1678" s="6">
        <v>87.051000000000002</v>
      </c>
      <c r="C1678" s="15" t="s">
        <v>4089</v>
      </c>
      <c r="D1678" s="15" t="s">
        <v>4090</v>
      </c>
      <c r="E1678" s="15" t="s">
        <v>4091</v>
      </c>
      <c r="F1678" s="15" t="s">
        <v>4092</v>
      </c>
    </row>
    <row r="1679" spans="1:6" x14ac:dyDescent="0.2">
      <c r="A1679" s="15" t="s">
        <v>4093</v>
      </c>
      <c r="B1679" s="6">
        <v>87.052000000000007</v>
      </c>
      <c r="C1679" s="15" t="s">
        <v>4089</v>
      </c>
      <c r="D1679" s="15" t="s">
        <v>4094</v>
      </c>
      <c r="E1679" s="15" t="s">
        <v>4091</v>
      </c>
      <c r="F1679" s="15" t="s">
        <v>4095</v>
      </c>
    </row>
    <row r="1680" spans="1:6" x14ac:dyDescent="0.2">
      <c r="A1680" s="15" t="s">
        <v>4096</v>
      </c>
      <c r="B1680" s="6">
        <v>88.001000000000005</v>
      </c>
      <c r="C1680" s="15" t="s">
        <v>4097</v>
      </c>
      <c r="D1680" s="15" t="s">
        <v>482</v>
      </c>
      <c r="E1680" s="15" t="s">
        <v>4098</v>
      </c>
      <c r="F1680" s="15" t="s">
        <v>4099</v>
      </c>
    </row>
    <row r="1681" spans="1:6" x14ac:dyDescent="0.2">
      <c r="A1681" s="15" t="s">
        <v>4100</v>
      </c>
      <c r="B1681" s="6">
        <v>89.001000000000005</v>
      </c>
      <c r="C1681" s="15" t="s">
        <v>4101</v>
      </c>
      <c r="D1681" s="15" t="s">
        <v>243</v>
      </c>
      <c r="E1681" s="15" t="s">
        <v>4102</v>
      </c>
      <c r="F1681" s="15" t="s">
        <v>4103</v>
      </c>
    </row>
    <row r="1682" spans="1:6" x14ac:dyDescent="0.2">
      <c r="A1682" s="15" t="s">
        <v>4104</v>
      </c>
      <c r="B1682" s="6">
        <v>89.003</v>
      </c>
      <c r="C1682" s="15" t="s">
        <v>4101</v>
      </c>
      <c r="D1682" s="15" t="s">
        <v>243</v>
      </c>
      <c r="E1682" s="15" t="s">
        <v>4102</v>
      </c>
      <c r="F1682" s="15" t="s">
        <v>4105</v>
      </c>
    </row>
    <row r="1683" spans="1:6" x14ac:dyDescent="0.2">
      <c r="A1683" s="15" t="s">
        <v>4106</v>
      </c>
      <c r="B1683" s="6">
        <v>90.1</v>
      </c>
      <c r="C1683" s="15" t="s">
        <v>4107</v>
      </c>
      <c r="D1683" s="15" t="s">
        <v>274</v>
      </c>
      <c r="E1683" s="15" t="s">
        <v>4108</v>
      </c>
      <c r="F1683" s="15" t="s">
        <v>4109</v>
      </c>
    </row>
    <row r="1684" spans="1:6" x14ac:dyDescent="0.2">
      <c r="A1684" s="15" t="s">
        <v>4110</v>
      </c>
      <c r="B1684" s="6">
        <v>90.2</v>
      </c>
      <c r="C1684" s="15" t="s">
        <v>4111</v>
      </c>
      <c r="D1684" s="15" t="s">
        <v>139</v>
      </c>
      <c r="E1684" s="15" t="s">
        <v>4112</v>
      </c>
      <c r="F1684" s="15" t="s">
        <v>4113</v>
      </c>
    </row>
    <row r="1685" spans="1:6" x14ac:dyDescent="0.2">
      <c r="A1685" s="15" t="s">
        <v>4114</v>
      </c>
      <c r="B1685" s="6">
        <v>90.200999999999993</v>
      </c>
      <c r="C1685" s="15" t="s">
        <v>4111</v>
      </c>
      <c r="D1685" s="15" t="s">
        <v>139</v>
      </c>
      <c r="E1685" s="15" t="s">
        <v>4112</v>
      </c>
      <c r="F1685" s="15" t="s">
        <v>4115</v>
      </c>
    </row>
    <row r="1686" spans="1:6" x14ac:dyDescent="0.2">
      <c r="A1686" s="15" t="s">
        <v>4116</v>
      </c>
      <c r="B1686" s="6">
        <v>90.201999999999998</v>
      </c>
      <c r="C1686" s="15" t="s">
        <v>4111</v>
      </c>
      <c r="D1686" s="15" t="s">
        <v>139</v>
      </c>
      <c r="E1686" s="15" t="s">
        <v>4112</v>
      </c>
      <c r="F1686" s="15" t="s">
        <v>4117</v>
      </c>
    </row>
    <row r="1687" spans="1:6" x14ac:dyDescent="0.2">
      <c r="A1687" s="15" t="s">
        <v>4118</v>
      </c>
      <c r="B1687" s="6">
        <v>90.3</v>
      </c>
      <c r="C1687" s="15" t="s">
        <v>4119</v>
      </c>
      <c r="D1687" s="15" t="s">
        <v>136</v>
      </c>
      <c r="E1687" s="15" t="s">
        <v>4120</v>
      </c>
      <c r="F1687" s="15" t="s">
        <v>4121</v>
      </c>
    </row>
    <row r="1688" spans="1:6" x14ac:dyDescent="0.2">
      <c r="A1688" s="15" t="s">
        <v>4122</v>
      </c>
      <c r="B1688" s="6">
        <v>90.4</v>
      </c>
      <c r="C1688" s="15" t="s">
        <v>4123</v>
      </c>
      <c r="D1688" s="15" t="s">
        <v>136</v>
      </c>
      <c r="E1688" s="15" t="s">
        <v>4124</v>
      </c>
      <c r="F1688" s="15" t="s">
        <v>4125</v>
      </c>
    </row>
    <row r="1689" spans="1:6" x14ac:dyDescent="0.2">
      <c r="A1689" s="15" t="s">
        <v>4126</v>
      </c>
      <c r="B1689" s="6">
        <v>90.400999999999996</v>
      </c>
      <c r="C1689" s="15" t="s">
        <v>4123</v>
      </c>
      <c r="D1689" s="15" t="s">
        <v>139</v>
      </c>
      <c r="E1689" s="15" t="s">
        <v>4124</v>
      </c>
      <c r="F1689" s="15" t="s">
        <v>4127</v>
      </c>
    </row>
    <row r="1690" spans="1:6" x14ac:dyDescent="0.2">
      <c r="A1690" s="15" t="s">
        <v>4128</v>
      </c>
      <c r="B1690" s="6">
        <v>90.402000000000001</v>
      </c>
      <c r="C1690" s="15" t="s">
        <v>4123</v>
      </c>
      <c r="D1690" s="15" t="s">
        <v>217</v>
      </c>
      <c r="E1690" s="15" t="s">
        <v>4124</v>
      </c>
      <c r="F1690" s="15" t="s">
        <v>4129</v>
      </c>
    </row>
    <row r="1691" spans="1:6" x14ac:dyDescent="0.2">
      <c r="A1691" s="15" t="s">
        <v>4130</v>
      </c>
      <c r="B1691" s="6">
        <v>90.403000000000006</v>
      </c>
      <c r="C1691" s="15" t="s">
        <v>4123</v>
      </c>
      <c r="D1691" s="15" t="s">
        <v>4131</v>
      </c>
      <c r="E1691" s="15" t="s">
        <v>4124</v>
      </c>
      <c r="F1691" s="15" t="s">
        <v>4132</v>
      </c>
    </row>
    <row r="1692" spans="1:6" x14ac:dyDescent="0.2">
      <c r="A1692" s="15" t="s">
        <v>4133</v>
      </c>
      <c r="B1692" s="6">
        <v>90.5</v>
      </c>
      <c r="C1692" s="15" t="s">
        <v>4134</v>
      </c>
      <c r="D1692" s="15" t="s">
        <v>4135</v>
      </c>
      <c r="E1692" s="15" t="s">
        <v>4136</v>
      </c>
      <c r="F1692" s="15" t="s">
        <v>4137</v>
      </c>
    </row>
    <row r="1693" spans="1:6" x14ac:dyDescent="0.2">
      <c r="A1693" s="15" t="s">
        <v>4138</v>
      </c>
      <c r="B1693" s="6">
        <v>90.600999999999999</v>
      </c>
      <c r="C1693" s="15" t="s">
        <v>4139</v>
      </c>
      <c r="D1693" s="15"/>
      <c r="E1693" s="15" t="s">
        <v>4140</v>
      </c>
      <c r="F1693" s="15" t="s">
        <v>4141</v>
      </c>
    </row>
    <row r="1694" spans="1:6" x14ac:dyDescent="0.2">
      <c r="A1694" s="15" t="s">
        <v>4142</v>
      </c>
      <c r="B1694" s="6">
        <v>91.001000000000005</v>
      </c>
      <c r="C1694" s="15" t="s">
        <v>4143</v>
      </c>
      <c r="D1694" s="15" t="s">
        <v>251</v>
      </c>
      <c r="E1694" s="15" t="s">
        <v>4144</v>
      </c>
      <c r="F1694" s="15" t="s">
        <v>4145</v>
      </c>
    </row>
    <row r="1695" spans="1:6" x14ac:dyDescent="0.2">
      <c r="A1695" s="15" t="s">
        <v>4146</v>
      </c>
      <c r="B1695" s="6">
        <v>91.001999999999995</v>
      </c>
      <c r="C1695" s="15" t="s">
        <v>4143</v>
      </c>
      <c r="D1695" s="15" t="s">
        <v>251</v>
      </c>
      <c r="E1695" s="15" t="s">
        <v>4144</v>
      </c>
      <c r="F1695" s="15" t="s">
        <v>4147</v>
      </c>
    </row>
    <row r="1696" spans="1:6" x14ac:dyDescent="0.2">
      <c r="A1696" s="15" t="s">
        <v>4148</v>
      </c>
      <c r="B1696" s="6">
        <v>91.003</v>
      </c>
      <c r="C1696" s="15" t="s">
        <v>4143</v>
      </c>
      <c r="D1696" s="15" t="s">
        <v>4149</v>
      </c>
      <c r="E1696" s="15" t="s">
        <v>4144</v>
      </c>
      <c r="F1696" s="15" t="s">
        <v>4150</v>
      </c>
    </row>
    <row r="1697" spans="1:6" x14ac:dyDescent="0.2">
      <c r="A1697" s="15" t="s">
        <v>4151</v>
      </c>
      <c r="B1697" s="6">
        <v>91.004000000000005</v>
      </c>
      <c r="C1697" s="15" t="s">
        <v>4143</v>
      </c>
      <c r="D1697" s="15" t="s">
        <v>3290</v>
      </c>
      <c r="E1697" s="15" t="s">
        <v>4144</v>
      </c>
      <c r="F1697" s="15" t="s">
        <v>4152</v>
      </c>
    </row>
    <row r="1698" spans="1:6" x14ac:dyDescent="0.2">
      <c r="A1698" s="15" t="s">
        <v>4153</v>
      </c>
      <c r="B1698" s="6">
        <v>93.001000000000005</v>
      </c>
      <c r="C1698" s="15" t="s">
        <v>4154</v>
      </c>
      <c r="D1698" s="15" t="s">
        <v>465</v>
      </c>
      <c r="E1698" s="15" t="s">
        <v>4155</v>
      </c>
      <c r="F1698" s="15" t="s">
        <v>4156</v>
      </c>
    </row>
    <row r="1699" spans="1:6" x14ac:dyDescent="0.2">
      <c r="A1699" s="15" t="s">
        <v>4157</v>
      </c>
      <c r="B1699" s="6">
        <v>93.004000000000005</v>
      </c>
      <c r="C1699" s="15" t="s">
        <v>4158</v>
      </c>
      <c r="D1699" s="15" t="s">
        <v>262</v>
      </c>
      <c r="E1699" s="15" t="s">
        <v>4155</v>
      </c>
      <c r="F1699" s="15" t="s">
        <v>4159</v>
      </c>
    </row>
    <row r="1700" spans="1:6" x14ac:dyDescent="0.2">
      <c r="A1700" s="15" t="s">
        <v>4160</v>
      </c>
      <c r="B1700" s="6">
        <v>93.006</v>
      </c>
      <c r="C1700" s="15" t="s">
        <v>4158</v>
      </c>
      <c r="D1700" s="15" t="s">
        <v>274</v>
      </c>
      <c r="E1700" s="15" t="s">
        <v>4155</v>
      </c>
      <c r="F1700" s="15" t="s">
        <v>4161</v>
      </c>
    </row>
    <row r="1701" spans="1:6" x14ac:dyDescent="0.2">
      <c r="A1701" s="15" t="s">
        <v>4162</v>
      </c>
      <c r="B1701" s="6">
        <v>93.007000000000005</v>
      </c>
      <c r="C1701" s="15" t="s">
        <v>4154</v>
      </c>
      <c r="D1701" s="15" t="s">
        <v>548</v>
      </c>
      <c r="E1701" s="15" t="s">
        <v>4155</v>
      </c>
      <c r="F1701" s="15" t="s">
        <v>4163</v>
      </c>
    </row>
    <row r="1702" spans="1:6" x14ac:dyDescent="0.2">
      <c r="A1702" s="15" t="s">
        <v>4164</v>
      </c>
      <c r="B1702" s="6">
        <v>93.007999999999996</v>
      </c>
      <c r="C1702" s="15" t="s">
        <v>4154</v>
      </c>
      <c r="D1702" s="15" t="s">
        <v>136</v>
      </c>
      <c r="E1702" s="15" t="s">
        <v>4155</v>
      </c>
      <c r="F1702" s="15" t="s">
        <v>4165</v>
      </c>
    </row>
    <row r="1703" spans="1:6" x14ac:dyDescent="0.2">
      <c r="A1703" s="15" t="s">
        <v>4166</v>
      </c>
      <c r="B1703" s="6">
        <v>93.009</v>
      </c>
      <c r="C1703" s="15" t="s">
        <v>76</v>
      </c>
      <c r="D1703" s="15" t="s">
        <v>136</v>
      </c>
      <c r="E1703" s="15" t="s">
        <v>4155</v>
      </c>
      <c r="F1703" s="15" t="s">
        <v>4167</v>
      </c>
    </row>
    <row r="1704" spans="1:6" x14ac:dyDescent="0.2">
      <c r="A1704" s="15" t="s">
        <v>4168</v>
      </c>
      <c r="B1704" s="6">
        <v>93.010999999999996</v>
      </c>
      <c r="C1704" s="15" t="s">
        <v>4169</v>
      </c>
      <c r="D1704" s="15" t="s">
        <v>4170</v>
      </c>
      <c r="E1704" s="15" t="s">
        <v>4155</v>
      </c>
      <c r="F1704" s="15" t="s">
        <v>4171</v>
      </c>
    </row>
    <row r="1705" spans="1:6" x14ac:dyDescent="0.2">
      <c r="A1705" s="15" t="s">
        <v>4172</v>
      </c>
      <c r="B1705" s="6">
        <v>93.015000000000001</v>
      </c>
      <c r="C1705" s="15" t="s">
        <v>4154</v>
      </c>
      <c r="D1705" s="15" t="s">
        <v>214</v>
      </c>
      <c r="E1705" s="15" t="s">
        <v>4155</v>
      </c>
      <c r="F1705" s="15" t="s">
        <v>4173</v>
      </c>
    </row>
    <row r="1706" spans="1:6" x14ac:dyDescent="0.2">
      <c r="A1706" s="15" t="s">
        <v>4174</v>
      </c>
      <c r="B1706" s="6">
        <v>93.018000000000001</v>
      </c>
      <c r="C1706" s="15" t="s">
        <v>4154</v>
      </c>
      <c r="D1706" s="15" t="s">
        <v>214</v>
      </c>
      <c r="E1706" s="15" t="s">
        <v>4155</v>
      </c>
      <c r="F1706" s="15" t="s">
        <v>4175</v>
      </c>
    </row>
    <row r="1707" spans="1:6" x14ac:dyDescent="0.2">
      <c r="A1707" s="15" t="s">
        <v>4176</v>
      </c>
      <c r="B1707" s="6">
        <v>93.019000000000005</v>
      </c>
      <c r="C1707" s="15" t="s">
        <v>4154</v>
      </c>
      <c r="D1707" s="15" t="s">
        <v>217</v>
      </c>
      <c r="E1707" s="15" t="s">
        <v>4155</v>
      </c>
      <c r="F1707" s="15" t="s">
        <v>4177</v>
      </c>
    </row>
    <row r="1708" spans="1:6" x14ac:dyDescent="0.2">
      <c r="A1708" s="15" t="s">
        <v>4178</v>
      </c>
      <c r="B1708" s="6">
        <v>93.040999999999997</v>
      </c>
      <c r="C1708" s="15" t="s">
        <v>74</v>
      </c>
      <c r="D1708" s="15" t="s">
        <v>133</v>
      </c>
      <c r="E1708" s="15" t="s">
        <v>4155</v>
      </c>
      <c r="F1708" s="15" t="s">
        <v>4179</v>
      </c>
    </row>
    <row r="1709" spans="1:6" x14ac:dyDescent="0.2">
      <c r="A1709" s="15" t="s">
        <v>4180</v>
      </c>
      <c r="B1709" s="6">
        <v>93.042000000000002</v>
      </c>
      <c r="C1709" s="15" t="s">
        <v>74</v>
      </c>
      <c r="D1709" s="15" t="s">
        <v>133</v>
      </c>
      <c r="E1709" s="15" t="s">
        <v>4155</v>
      </c>
      <c r="F1709" s="15" t="s">
        <v>4181</v>
      </c>
    </row>
    <row r="1710" spans="1:6" x14ac:dyDescent="0.2">
      <c r="A1710" s="15" t="s">
        <v>4182</v>
      </c>
      <c r="B1710" s="6">
        <v>93.043000000000006</v>
      </c>
      <c r="C1710" s="15" t="s">
        <v>74</v>
      </c>
      <c r="D1710" s="15" t="s">
        <v>133</v>
      </c>
      <c r="E1710" s="15" t="s">
        <v>4155</v>
      </c>
      <c r="F1710" s="15" t="s">
        <v>4183</v>
      </c>
    </row>
    <row r="1711" spans="1:6" x14ac:dyDescent="0.2">
      <c r="A1711" s="15" t="s">
        <v>4184</v>
      </c>
      <c r="B1711" s="6">
        <v>93.043999999999997</v>
      </c>
      <c r="C1711" s="15" t="s">
        <v>74</v>
      </c>
      <c r="D1711" s="15" t="s">
        <v>133</v>
      </c>
      <c r="E1711" s="15" t="s">
        <v>4155</v>
      </c>
      <c r="F1711" s="15" t="s">
        <v>4185</v>
      </c>
    </row>
    <row r="1712" spans="1:6" x14ac:dyDescent="0.2">
      <c r="A1712" s="15" t="s">
        <v>4186</v>
      </c>
      <c r="B1712" s="6">
        <v>93.045000000000002</v>
      </c>
      <c r="C1712" s="15" t="s">
        <v>74</v>
      </c>
      <c r="D1712" s="15" t="s">
        <v>133</v>
      </c>
      <c r="E1712" s="15" t="s">
        <v>4155</v>
      </c>
      <c r="F1712" s="15" t="s">
        <v>4187</v>
      </c>
    </row>
    <row r="1713" spans="1:6" x14ac:dyDescent="0.2">
      <c r="A1713" s="15" t="s">
        <v>4188</v>
      </c>
      <c r="B1713" s="6">
        <v>93.046999999999997</v>
      </c>
      <c r="C1713" s="15" t="s">
        <v>74</v>
      </c>
      <c r="D1713" s="15" t="s">
        <v>133</v>
      </c>
      <c r="E1713" s="15" t="s">
        <v>4155</v>
      </c>
      <c r="F1713" s="15" t="s">
        <v>4189</v>
      </c>
    </row>
    <row r="1714" spans="1:6" x14ac:dyDescent="0.2">
      <c r="A1714" s="15" t="s">
        <v>75</v>
      </c>
      <c r="B1714" s="6">
        <v>93.048000000000002</v>
      </c>
      <c r="C1714" s="15" t="s">
        <v>74</v>
      </c>
      <c r="D1714" s="15" t="s">
        <v>133</v>
      </c>
      <c r="E1714" s="15" t="s">
        <v>4155</v>
      </c>
      <c r="F1714" s="15" t="s">
        <v>4190</v>
      </c>
    </row>
    <row r="1715" spans="1:6" x14ac:dyDescent="0.2">
      <c r="A1715" s="15" t="s">
        <v>4191</v>
      </c>
      <c r="B1715" s="6">
        <v>93.051000000000002</v>
      </c>
      <c r="C1715" s="15" t="s">
        <v>74</v>
      </c>
      <c r="D1715" s="15" t="s">
        <v>271</v>
      </c>
      <c r="E1715" s="15" t="s">
        <v>4155</v>
      </c>
      <c r="F1715" s="15" t="s">
        <v>4192</v>
      </c>
    </row>
    <row r="1716" spans="1:6" x14ac:dyDescent="0.2">
      <c r="A1716" s="15" t="s">
        <v>4193</v>
      </c>
      <c r="B1716" s="6">
        <v>93.052000000000007</v>
      </c>
      <c r="C1716" s="15" t="s">
        <v>74</v>
      </c>
      <c r="D1716" s="15" t="s">
        <v>277</v>
      </c>
      <c r="E1716" s="15" t="s">
        <v>4155</v>
      </c>
      <c r="F1716" s="15" t="s">
        <v>4194</v>
      </c>
    </row>
    <row r="1717" spans="1:6" x14ac:dyDescent="0.2">
      <c r="A1717" s="15" t="s">
        <v>4195</v>
      </c>
      <c r="B1717" s="6">
        <v>93.052999999999997</v>
      </c>
      <c r="C1717" s="15" t="s">
        <v>74</v>
      </c>
      <c r="D1717" s="15" t="s">
        <v>555</v>
      </c>
      <c r="E1717" s="15" t="s">
        <v>4155</v>
      </c>
      <c r="F1717" s="15" t="s">
        <v>4196</v>
      </c>
    </row>
    <row r="1718" spans="1:6" x14ac:dyDescent="0.2">
      <c r="A1718" s="15" t="s">
        <v>4197</v>
      </c>
      <c r="B1718" s="6">
        <v>93.054000000000002</v>
      </c>
      <c r="C1718" s="15" t="s">
        <v>74</v>
      </c>
      <c r="D1718" s="15" t="s">
        <v>403</v>
      </c>
      <c r="E1718" s="15" t="s">
        <v>4155</v>
      </c>
      <c r="F1718" s="15" t="s">
        <v>4198</v>
      </c>
    </row>
    <row r="1719" spans="1:6" x14ac:dyDescent="0.2">
      <c r="A1719" s="15" t="s">
        <v>4199</v>
      </c>
      <c r="B1719" s="6">
        <v>93.055000000000007</v>
      </c>
      <c r="C1719" s="15" t="s">
        <v>4200</v>
      </c>
      <c r="D1719" s="15" t="s">
        <v>4201</v>
      </c>
      <c r="E1719" s="15" t="s">
        <v>4155</v>
      </c>
      <c r="F1719" s="15" t="s">
        <v>4202</v>
      </c>
    </row>
    <row r="1720" spans="1:6" x14ac:dyDescent="0.2">
      <c r="A1720" s="15" t="s">
        <v>4203</v>
      </c>
      <c r="B1720" s="6">
        <v>93.055999999999997</v>
      </c>
      <c r="C1720" s="15" t="s">
        <v>4200</v>
      </c>
      <c r="D1720" s="15" t="s">
        <v>1971</v>
      </c>
      <c r="E1720" s="15" t="s">
        <v>4155</v>
      </c>
      <c r="F1720" s="15" t="s">
        <v>4204</v>
      </c>
    </row>
    <row r="1721" spans="1:6" x14ac:dyDescent="0.2">
      <c r="A1721" s="15" t="s">
        <v>4205</v>
      </c>
      <c r="B1721" s="6">
        <v>93.057000000000002</v>
      </c>
      <c r="C1721" s="15" t="s">
        <v>4154</v>
      </c>
      <c r="D1721" s="15" t="s">
        <v>4206</v>
      </c>
      <c r="E1721" s="15" t="s">
        <v>4155</v>
      </c>
      <c r="F1721" s="15" t="s">
        <v>4207</v>
      </c>
    </row>
    <row r="1722" spans="1:6" x14ac:dyDescent="0.2">
      <c r="A1722" s="15" t="s">
        <v>4208</v>
      </c>
      <c r="B1722" s="6">
        <v>93.058999999999997</v>
      </c>
      <c r="C1722" s="15" t="s">
        <v>4169</v>
      </c>
      <c r="D1722" s="15" t="s">
        <v>4209</v>
      </c>
      <c r="E1722" s="15" t="s">
        <v>4155</v>
      </c>
      <c r="F1722" s="15" t="s">
        <v>4210</v>
      </c>
    </row>
    <row r="1723" spans="1:6" x14ac:dyDescent="0.2">
      <c r="A1723" s="15" t="s">
        <v>77</v>
      </c>
      <c r="B1723" s="6">
        <v>93.06</v>
      </c>
      <c r="C1723" s="15" t="s">
        <v>76</v>
      </c>
      <c r="D1723" s="15" t="s">
        <v>4211</v>
      </c>
      <c r="E1723" s="15" t="s">
        <v>4155</v>
      </c>
      <c r="F1723" s="15" t="s">
        <v>4212</v>
      </c>
    </row>
    <row r="1724" spans="1:6" x14ac:dyDescent="0.2">
      <c r="A1724" s="15" t="s">
        <v>4213</v>
      </c>
      <c r="B1724" s="6">
        <v>93.061000000000007</v>
      </c>
      <c r="C1724" s="15" t="s">
        <v>4200</v>
      </c>
      <c r="D1724" s="15" t="s">
        <v>136</v>
      </c>
      <c r="E1724" s="15" t="s">
        <v>4155</v>
      </c>
      <c r="F1724" s="15" t="s">
        <v>4214</v>
      </c>
    </row>
    <row r="1725" spans="1:6" x14ac:dyDescent="0.2">
      <c r="A1725" s="15" t="s">
        <v>4215</v>
      </c>
      <c r="B1725" s="6">
        <v>93.061999999999998</v>
      </c>
      <c r="C1725" s="15" t="s">
        <v>4200</v>
      </c>
      <c r="D1725" s="15" t="s">
        <v>4216</v>
      </c>
      <c r="E1725" s="15" t="s">
        <v>4155</v>
      </c>
      <c r="F1725" s="15" t="s">
        <v>4217</v>
      </c>
    </row>
    <row r="1726" spans="1:6" x14ac:dyDescent="0.2">
      <c r="A1726" s="15" t="s">
        <v>4218</v>
      </c>
      <c r="B1726" s="6">
        <v>93.063999999999993</v>
      </c>
      <c r="C1726" s="15" t="s">
        <v>4200</v>
      </c>
      <c r="D1726" s="15" t="s">
        <v>136</v>
      </c>
      <c r="E1726" s="15" t="s">
        <v>4155</v>
      </c>
      <c r="F1726" s="15" t="s">
        <v>4219</v>
      </c>
    </row>
    <row r="1727" spans="1:6" x14ac:dyDescent="0.2">
      <c r="A1727" s="15" t="s">
        <v>4220</v>
      </c>
      <c r="B1727" s="6">
        <v>93.064999999999998</v>
      </c>
      <c r="C1727" s="15" t="s">
        <v>4200</v>
      </c>
      <c r="D1727" s="15" t="s">
        <v>139</v>
      </c>
      <c r="E1727" s="15" t="s">
        <v>4155</v>
      </c>
      <c r="F1727" s="15" t="s">
        <v>4221</v>
      </c>
    </row>
    <row r="1728" spans="1:6" x14ac:dyDescent="0.2">
      <c r="A1728" s="15" t="s">
        <v>4222</v>
      </c>
      <c r="B1728" s="6">
        <v>93.066000000000003</v>
      </c>
      <c r="C1728" s="15" t="s">
        <v>4200</v>
      </c>
      <c r="D1728" s="15" t="s">
        <v>136</v>
      </c>
      <c r="E1728" s="15" t="s">
        <v>4155</v>
      </c>
      <c r="F1728" s="15" t="s">
        <v>4223</v>
      </c>
    </row>
    <row r="1729" spans="1:6" x14ac:dyDescent="0.2">
      <c r="A1729" s="15" t="s">
        <v>4224</v>
      </c>
      <c r="B1729" s="6">
        <v>93.066999999999993</v>
      </c>
      <c r="C1729" s="15" t="s">
        <v>4200</v>
      </c>
      <c r="D1729" s="15" t="s">
        <v>139</v>
      </c>
      <c r="E1729" s="15" t="s">
        <v>4155</v>
      </c>
      <c r="F1729" s="15" t="s">
        <v>4225</v>
      </c>
    </row>
    <row r="1730" spans="1:6" x14ac:dyDescent="0.2">
      <c r="A1730" s="15" t="s">
        <v>4226</v>
      </c>
      <c r="B1730" s="6">
        <v>93.067999999999998</v>
      </c>
      <c r="C1730" s="15" t="s">
        <v>4200</v>
      </c>
      <c r="D1730" s="15" t="s">
        <v>139</v>
      </c>
      <c r="E1730" s="15" t="s">
        <v>4155</v>
      </c>
      <c r="F1730" s="15" t="s">
        <v>4227</v>
      </c>
    </row>
    <row r="1731" spans="1:6" x14ac:dyDescent="0.2">
      <c r="A1731" s="15" t="s">
        <v>4228</v>
      </c>
      <c r="B1731" s="6">
        <v>93.069000000000003</v>
      </c>
      <c r="C1731" s="15" t="s">
        <v>4200</v>
      </c>
      <c r="D1731" s="15" t="s">
        <v>217</v>
      </c>
      <c r="E1731" s="15" t="s">
        <v>4155</v>
      </c>
      <c r="F1731" s="15" t="s">
        <v>4229</v>
      </c>
    </row>
    <row r="1732" spans="1:6" x14ac:dyDescent="0.2">
      <c r="A1732" s="15" t="s">
        <v>4230</v>
      </c>
      <c r="B1732" s="6">
        <v>93.07</v>
      </c>
      <c r="C1732" s="15" t="s">
        <v>4200</v>
      </c>
      <c r="D1732" s="15" t="s">
        <v>4231</v>
      </c>
      <c r="E1732" s="15" t="s">
        <v>4155</v>
      </c>
      <c r="F1732" s="15" t="s">
        <v>4232</v>
      </c>
    </row>
    <row r="1733" spans="1:6" x14ac:dyDescent="0.2">
      <c r="A1733" s="15" t="s">
        <v>4233</v>
      </c>
      <c r="B1733" s="6">
        <v>93.070999999999998</v>
      </c>
      <c r="C1733" s="15" t="s">
        <v>74</v>
      </c>
      <c r="D1733" s="15" t="s">
        <v>217</v>
      </c>
      <c r="E1733" s="15" t="s">
        <v>4155</v>
      </c>
      <c r="F1733" s="15" t="s">
        <v>4234</v>
      </c>
    </row>
    <row r="1734" spans="1:6" x14ac:dyDescent="0.2">
      <c r="A1734" s="15" t="s">
        <v>4235</v>
      </c>
      <c r="B1734" s="6">
        <v>93.072000000000003</v>
      </c>
      <c r="C1734" s="15" t="s">
        <v>74</v>
      </c>
      <c r="D1734" s="15" t="s">
        <v>4236</v>
      </c>
      <c r="E1734" s="15" t="s">
        <v>4155</v>
      </c>
      <c r="F1734" s="15" t="s">
        <v>4237</v>
      </c>
    </row>
    <row r="1735" spans="1:6" x14ac:dyDescent="0.2">
      <c r="A1735" s="15" t="s">
        <v>4238</v>
      </c>
      <c r="B1735" s="6">
        <v>93.072999999999993</v>
      </c>
      <c r="C1735" s="15" t="s">
        <v>4200</v>
      </c>
      <c r="D1735" s="15" t="s">
        <v>4239</v>
      </c>
      <c r="E1735" s="15" t="s">
        <v>4155</v>
      </c>
      <c r="F1735" s="15" t="s">
        <v>4240</v>
      </c>
    </row>
    <row r="1736" spans="1:6" x14ac:dyDescent="0.2">
      <c r="A1736" s="15" t="s">
        <v>4241</v>
      </c>
      <c r="B1736" s="6">
        <v>93.073999999999998</v>
      </c>
      <c r="C1736" s="15" t="s">
        <v>4200</v>
      </c>
      <c r="D1736" s="15"/>
      <c r="E1736" s="15" t="s">
        <v>4155</v>
      </c>
      <c r="F1736" s="15" t="s">
        <v>4242</v>
      </c>
    </row>
    <row r="1737" spans="1:6" x14ac:dyDescent="0.2">
      <c r="A1737" s="15" t="s">
        <v>4243</v>
      </c>
      <c r="B1737" s="6">
        <v>93.075000000000003</v>
      </c>
      <c r="C1737" s="15" t="s">
        <v>76</v>
      </c>
      <c r="D1737" s="15" t="s">
        <v>2096</v>
      </c>
      <c r="E1737" s="15" t="s">
        <v>4155</v>
      </c>
      <c r="F1737" s="15" t="s">
        <v>4244</v>
      </c>
    </row>
    <row r="1738" spans="1:6" x14ac:dyDescent="0.2">
      <c r="A1738" s="15" t="s">
        <v>4245</v>
      </c>
      <c r="B1738" s="6">
        <v>93.075999999999993</v>
      </c>
      <c r="C1738" s="15" t="s">
        <v>76</v>
      </c>
      <c r="D1738" s="15" t="s">
        <v>2096</v>
      </c>
      <c r="E1738" s="15" t="s">
        <v>4155</v>
      </c>
      <c r="F1738" s="15" t="s">
        <v>4246</v>
      </c>
    </row>
    <row r="1739" spans="1:6" x14ac:dyDescent="0.2">
      <c r="A1739" s="15" t="s">
        <v>4247</v>
      </c>
      <c r="B1739" s="6">
        <v>93.076999999999998</v>
      </c>
      <c r="C1739" s="15" t="s">
        <v>78</v>
      </c>
      <c r="D1739" s="15" t="s">
        <v>4248</v>
      </c>
      <c r="E1739" s="15" t="s">
        <v>4155</v>
      </c>
      <c r="F1739" s="15" t="s">
        <v>4249</v>
      </c>
    </row>
    <row r="1740" spans="1:6" x14ac:dyDescent="0.2">
      <c r="A1740" s="15" t="s">
        <v>4250</v>
      </c>
      <c r="B1740" s="6">
        <v>93.078000000000003</v>
      </c>
      <c r="C1740" s="15" t="s">
        <v>4154</v>
      </c>
      <c r="D1740" s="15" t="s">
        <v>4251</v>
      </c>
      <c r="E1740" s="15" t="s">
        <v>4155</v>
      </c>
      <c r="F1740" s="15" t="s">
        <v>4252</v>
      </c>
    </row>
    <row r="1741" spans="1:6" x14ac:dyDescent="0.2">
      <c r="A1741" s="15" t="s">
        <v>4253</v>
      </c>
      <c r="B1741" s="6">
        <v>93.078999999999994</v>
      </c>
      <c r="C1741" s="15" t="s">
        <v>4200</v>
      </c>
      <c r="D1741" s="15" t="s">
        <v>4254</v>
      </c>
      <c r="E1741" s="15" t="s">
        <v>4155</v>
      </c>
      <c r="F1741" s="15" t="s">
        <v>4255</v>
      </c>
    </row>
    <row r="1742" spans="1:6" x14ac:dyDescent="0.2">
      <c r="A1742" s="15" t="s">
        <v>4256</v>
      </c>
      <c r="B1742" s="6">
        <v>93.08</v>
      </c>
      <c r="C1742" s="15" t="s">
        <v>4200</v>
      </c>
      <c r="D1742" s="15" t="s">
        <v>4257</v>
      </c>
      <c r="E1742" s="15" t="s">
        <v>4155</v>
      </c>
      <c r="F1742" s="15" t="s">
        <v>4258</v>
      </c>
    </row>
    <row r="1743" spans="1:6" x14ac:dyDescent="0.2">
      <c r="A1743" s="15" t="s">
        <v>4259</v>
      </c>
      <c r="B1743" s="6">
        <v>93.081000000000003</v>
      </c>
      <c r="C1743" s="15" t="s">
        <v>4154</v>
      </c>
      <c r="D1743" s="15" t="s">
        <v>4260</v>
      </c>
      <c r="E1743" s="15" t="s">
        <v>4155</v>
      </c>
      <c r="F1743" s="15" t="s">
        <v>4261</v>
      </c>
    </row>
    <row r="1744" spans="1:6" x14ac:dyDescent="0.2">
      <c r="A1744" s="15" t="s">
        <v>4262</v>
      </c>
      <c r="B1744" s="6">
        <v>93.081999999999994</v>
      </c>
      <c r="C1744" s="15" t="s">
        <v>4200</v>
      </c>
      <c r="D1744" s="15" t="s">
        <v>4263</v>
      </c>
      <c r="E1744" s="15" t="s">
        <v>4155</v>
      </c>
      <c r="F1744" s="15" t="s">
        <v>4264</v>
      </c>
    </row>
    <row r="1745" spans="1:6" x14ac:dyDescent="0.2">
      <c r="A1745" s="15" t="s">
        <v>4265</v>
      </c>
      <c r="B1745" s="6">
        <v>93.082999999999998</v>
      </c>
      <c r="C1745" s="15" t="s">
        <v>4200</v>
      </c>
      <c r="D1745" s="15" t="s">
        <v>2549</v>
      </c>
      <c r="E1745" s="15" t="s">
        <v>4155</v>
      </c>
      <c r="F1745" s="15" t="s">
        <v>4266</v>
      </c>
    </row>
    <row r="1746" spans="1:6" x14ac:dyDescent="0.2">
      <c r="A1746" s="15" t="s">
        <v>4267</v>
      </c>
      <c r="B1746" s="6">
        <v>93.084000000000003</v>
      </c>
      <c r="C1746" s="15" t="s">
        <v>4200</v>
      </c>
      <c r="D1746" s="15" t="s">
        <v>2549</v>
      </c>
      <c r="E1746" s="15" t="s">
        <v>4155</v>
      </c>
      <c r="F1746" s="15" t="s">
        <v>4268</v>
      </c>
    </row>
    <row r="1747" spans="1:6" x14ac:dyDescent="0.2">
      <c r="A1747" s="15" t="s">
        <v>4269</v>
      </c>
      <c r="B1747" s="6">
        <v>93.084999999999994</v>
      </c>
      <c r="C1747" s="15" t="s">
        <v>4154</v>
      </c>
      <c r="D1747" s="15" t="s">
        <v>4270</v>
      </c>
      <c r="E1747" s="15" t="s">
        <v>4155</v>
      </c>
      <c r="F1747" s="15" t="s">
        <v>4271</v>
      </c>
    </row>
    <row r="1748" spans="1:6" x14ac:dyDescent="0.2">
      <c r="A1748" s="15" t="s">
        <v>4272</v>
      </c>
      <c r="B1748" s="6">
        <v>93.085999999999999</v>
      </c>
      <c r="C1748" s="15" t="s">
        <v>76</v>
      </c>
      <c r="D1748" s="15" t="s">
        <v>214</v>
      </c>
      <c r="E1748" s="15" t="s">
        <v>4155</v>
      </c>
      <c r="F1748" s="15" t="s">
        <v>4273</v>
      </c>
    </row>
    <row r="1749" spans="1:6" x14ac:dyDescent="0.2">
      <c r="A1749" s="15" t="s">
        <v>4274</v>
      </c>
      <c r="B1749" s="6">
        <v>93.087000000000003</v>
      </c>
      <c r="C1749" s="15" t="s">
        <v>76</v>
      </c>
      <c r="D1749" s="15" t="s">
        <v>403</v>
      </c>
      <c r="E1749" s="15" t="s">
        <v>4155</v>
      </c>
      <c r="F1749" s="15" t="s">
        <v>4275</v>
      </c>
    </row>
    <row r="1750" spans="1:6" x14ac:dyDescent="0.2">
      <c r="A1750" s="15" t="s">
        <v>4276</v>
      </c>
      <c r="B1750" s="6">
        <v>93.087999999999994</v>
      </c>
      <c r="C1750" s="15" t="s">
        <v>4154</v>
      </c>
      <c r="D1750" s="15" t="s">
        <v>217</v>
      </c>
      <c r="E1750" s="15" t="s">
        <v>4155</v>
      </c>
      <c r="F1750" s="15" t="s">
        <v>4277</v>
      </c>
    </row>
    <row r="1751" spans="1:6" x14ac:dyDescent="0.2">
      <c r="A1751" s="15" t="s">
        <v>4278</v>
      </c>
      <c r="B1751" s="6">
        <v>93.088999999999999</v>
      </c>
      <c r="C1751" s="15" t="s">
        <v>4154</v>
      </c>
      <c r="D1751" s="15" t="s">
        <v>4279</v>
      </c>
      <c r="E1751" s="15" t="s">
        <v>4155</v>
      </c>
      <c r="F1751" s="15" t="s">
        <v>4280</v>
      </c>
    </row>
    <row r="1752" spans="1:6" x14ac:dyDescent="0.2">
      <c r="A1752" s="15" t="s">
        <v>4281</v>
      </c>
      <c r="B1752" s="6">
        <v>93.09</v>
      </c>
      <c r="C1752" s="15" t="s">
        <v>76</v>
      </c>
      <c r="D1752" s="15" t="s">
        <v>2601</v>
      </c>
      <c r="E1752" s="15" t="s">
        <v>4155</v>
      </c>
      <c r="F1752" s="15" t="s">
        <v>4282</v>
      </c>
    </row>
    <row r="1753" spans="1:6" x14ac:dyDescent="0.2">
      <c r="A1753" s="15" t="s">
        <v>4283</v>
      </c>
      <c r="B1753" s="6">
        <v>93.090999999999994</v>
      </c>
      <c r="C1753" s="15" t="s">
        <v>76</v>
      </c>
      <c r="D1753" s="15" t="s">
        <v>1041</v>
      </c>
      <c r="E1753" s="15" t="s">
        <v>4155</v>
      </c>
      <c r="F1753" s="15" t="s">
        <v>4284</v>
      </c>
    </row>
    <row r="1754" spans="1:6" x14ac:dyDescent="0.2">
      <c r="A1754" s="15" t="s">
        <v>4285</v>
      </c>
      <c r="B1754" s="6">
        <v>93.091999999999999</v>
      </c>
      <c r="C1754" s="15" t="s">
        <v>76</v>
      </c>
      <c r="D1754" s="15" t="s">
        <v>4286</v>
      </c>
      <c r="E1754" s="15" t="s">
        <v>4155</v>
      </c>
      <c r="F1754" s="15" t="s">
        <v>4287</v>
      </c>
    </row>
    <row r="1755" spans="1:6" x14ac:dyDescent="0.2">
      <c r="A1755" s="15" t="s">
        <v>4288</v>
      </c>
      <c r="B1755" s="6">
        <v>93.093000000000004</v>
      </c>
      <c r="C1755" s="15" t="s">
        <v>76</v>
      </c>
      <c r="D1755" s="15" t="s">
        <v>4289</v>
      </c>
      <c r="E1755" s="15" t="s">
        <v>4155</v>
      </c>
      <c r="F1755" s="15" t="s">
        <v>4290</v>
      </c>
    </row>
    <row r="1756" spans="1:6" x14ac:dyDescent="0.2">
      <c r="A1756" s="15" t="s">
        <v>4291</v>
      </c>
      <c r="B1756" s="6">
        <v>93.093999999999994</v>
      </c>
      <c r="C1756" s="15" t="s">
        <v>4200</v>
      </c>
      <c r="D1756" s="15" t="s">
        <v>4292</v>
      </c>
      <c r="E1756" s="15" t="s">
        <v>4155</v>
      </c>
      <c r="F1756" s="15" t="s">
        <v>4293</v>
      </c>
    </row>
    <row r="1757" spans="1:6" x14ac:dyDescent="0.2">
      <c r="A1757" s="15" t="s">
        <v>4294</v>
      </c>
      <c r="B1757" s="6">
        <v>93.094999999999999</v>
      </c>
      <c r="C1757" s="15" t="s">
        <v>4295</v>
      </c>
      <c r="D1757" s="15" t="s">
        <v>4296</v>
      </c>
      <c r="E1757" s="15" t="s">
        <v>4155</v>
      </c>
      <c r="F1757" s="15" t="s">
        <v>4297</v>
      </c>
    </row>
    <row r="1758" spans="1:6" x14ac:dyDescent="0.2">
      <c r="A1758" s="15" t="s">
        <v>4298</v>
      </c>
      <c r="B1758" s="6">
        <v>93.096000000000004</v>
      </c>
      <c r="C1758" s="15" t="s">
        <v>4295</v>
      </c>
      <c r="D1758" s="15" t="s">
        <v>4296</v>
      </c>
      <c r="E1758" s="15" t="s">
        <v>4155</v>
      </c>
      <c r="F1758" s="15" t="s">
        <v>4299</v>
      </c>
    </row>
    <row r="1759" spans="1:6" x14ac:dyDescent="0.2">
      <c r="A1759" s="15" t="s">
        <v>4300</v>
      </c>
      <c r="B1759" s="6">
        <v>93.096999999999994</v>
      </c>
      <c r="C1759" s="15" t="s">
        <v>4200</v>
      </c>
      <c r="D1759" s="15" t="s">
        <v>4301</v>
      </c>
      <c r="E1759" s="15" t="s">
        <v>4155</v>
      </c>
      <c r="F1759" s="15" t="s">
        <v>4302</v>
      </c>
    </row>
    <row r="1760" spans="1:6" x14ac:dyDescent="0.2">
      <c r="A1760" s="15" t="s">
        <v>4303</v>
      </c>
      <c r="B1760" s="6">
        <v>93.097999999999999</v>
      </c>
      <c r="C1760" s="15" t="s">
        <v>4200</v>
      </c>
      <c r="D1760" s="15" t="s">
        <v>3026</v>
      </c>
      <c r="E1760" s="15" t="s">
        <v>4155</v>
      </c>
      <c r="F1760" s="15" t="s">
        <v>4304</v>
      </c>
    </row>
    <row r="1761" spans="1:6" x14ac:dyDescent="0.2">
      <c r="A1761" s="15" t="s">
        <v>4305</v>
      </c>
      <c r="B1761" s="6">
        <v>93.099000000000004</v>
      </c>
      <c r="C1761" s="15" t="s">
        <v>4200</v>
      </c>
      <c r="D1761" s="15"/>
      <c r="E1761" s="15" t="s">
        <v>4155</v>
      </c>
      <c r="F1761" s="15" t="s">
        <v>4306</v>
      </c>
    </row>
    <row r="1762" spans="1:6" x14ac:dyDescent="0.2">
      <c r="A1762" s="15" t="s">
        <v>4307</v>
      </c>
      <c r="B1762" s="6">
        <v>93.102999999999994</v>
      </c>
      <c r="C1762" s="15" t="s">
        <v>4308</v>
      </c>
      <c r="D1762" s="15" t="s">
        <v>251</v>
      </c>
      <c r="E1762" s="15" t="s">
        <v>4155</v>
      </c>
      <c r="F1762" s="15" t="s">
        <v>4309</v>
      </c>
    </row>
    <row r="1763" spans="1:6" x14ac:dyDescent="0.2">
      <c r="A1763" s="15" t="s">
        <v>4310</v>
      </c>
      <c r="B1763" s="6">
        <v>93.103999999999999</v>
      </c>
      <c r="C1763" s="15" t="s">
        <v>4311</v>
      </c>
      <c r="D1763" s="15" t="s">
        <v>256</v>
      </c>
      <c r="E1763" s="15" t="s">
        <v>4155</v>
      </c>
      <c r="F1763" s="15" t="s">
        <v>4312</v>
      </c>
    </row>
    <row r="1764" spans="1:6" x14ac:dyDescent="0.2">
      <c r="A1764" s="15" t="s">
        <v>4313</v>
      </c>
      <c r="B1764" s="6">
        <v>93.106999999999999</v>
      </c>
      <c r="C1764" s="15" t="s">
        <v>4169</v>
      </c>
      <c r="D1764" s="15" t="s">
        <v>256</v>
      </c>
      <c r="E1764" s="15" t="s">
        <v>4155</v>
      </c>
      <c r="F1764" s="15" t="s">
        <v>4314</v>
      </c>
    </row>
    <row r="1765" spans="1:6" x14ac:dyDescent="0.2">
      <c r="A1765" s="15" t="s">
        <v>4315</v>
      </c>
      <c r="B1765" s="6">
        <v>93.11</v>
      </c>
      <c r="C1765" s="15" t="s">
        <v>4169</v>
      </c>
      <c r="D1765" s="15" t="s">
        <v>251</v>
      </c>
      <c r="E1765" s="15" t="s">
        <v>4155</v>
      </c>
      <c r="F1765" s="15" t="s">
        <v>4316</v>
      </c>
    </row>
    <row r="1766" spans="1:6" x14ac:dyDescent="0.2">
      <c r="A1766" s="15" t="s">
        <v>4317</v>
      </c>
      <c r="B1766" s="6">
        <v>93.113</v>
      </c>
      <c r="C1766" s="15" t="s">
        <v>78</v>
      </c>
      <c r="D1766" s="15" t="s">
        <v>251</v>
      </c>
      <c r="E1766" s="15" t="s">
        <v>4155</v>
      </c>
      <c r="F1766" s="15" t="s">
        <v>4318</v>
      </c>
    </row>
    <row r="1767" spans="1:6" x14ac:dyDescent="0.2">
      <c r="A1767" s="15" t="s">
        <v>4319</v>
      </c>
      <c r="B1767" s="6">
        <v>93.116</v>
      </c>
      <c r="C1767" s="15" t="s">
        <v>4200</v>
      </c>
      <c r="D1767" s="15" t="s">
        <v>251</v>
      </c>
      <c r="E1767" s="15" t="s">
        <v>4155</v>
      </c>
      <c r="F1767" s="15" t="s">
        <v>4320</v>
      </c>
    </row>
    <row r="1768" spans="1:6" x14ac:dyDescent="0.2">
      <c r="A1768" s="15" t="s">
        <v>4321</v>
      </c>
      <c r="B1768" s="6">
        <v>93.117000000000004</v>
      </c>
      <c r="C1768" s="15" t="s">
        <v>4169</v>
      </c>
      <c r="D1768" s="15" t="s">
        <v>251</v>
      </c>
      <c r="E1768" s="15" t="s">
        <v>4155</v>
      </c>
      <c r="F1768" s="15" t="s">
        <v>4322</v>
      </c>
    </row>
    <row r="1769" spans="1:6" x14ac:dyDescent="0.2">
      <c r="A1769" s="15" t="s">
        <v>4323</v>
      </c>
      <c r="B1769" s="6">
        <v>93.117999999999995</v>
      </c>
      <c r="C1769" s="15" t="s">
        <v>4200</v>
      </c>
      <c r="D1769" s="15" t="s">
        <v>251</v>
      </c>
      <c r="E1769" s="15" t="s">
        <v>4155</v>
      </c>
      <c r="F1769" s="15" t="s">
        <v>4324</v>
      </c>
    </row>
    <row r="1770" spans="1:6" x14ac:dyDescent="0.2">
      <c r="A1770" s="15" t="s">
        <v>4325</v>
      </c>
      <c r="B1770" s="6">
        <v>93.120999999999995</v>
      </c>
      <c r="C1770" s="15" t="s">
        <v>78</v>
      </c>
      <c r="D1770" s="15" t="s">
        <v>251</v>
      </c>
      <c r="E1770" s="15" t="s">
        <v>4155</v>
      </c>
      <c r="F1770" s="15" t="s">
        <v>4326</v>
      </c>
    </row>
    <row r="1771" spans="1:6" x14ac:dyDescent="0.2">
      <c r="A1771" s="15" t="s">
        <v>4327</v>
      </c>
      <c r="B1771" s="6">
        <v>93.123000000000005</v>
      </c>
      <c r="C1771" s="15" t="s">
        <v>4328</v>
      </c>
      <c r="D1771" s="15" t="s">
        <v>251</v>
      </c>
      <c r="E1771" s="15" t="s">
        <v>4155</v>
      </c>
      <c r="F1771" s="15" t="s">
        <v>4329</v>
      </c>
    </row>
    <row r="1772" spans="1:6" x14ac:dyDescent="0.2">
      <c r="A1772" s="15" t="s">
        <v>4330</v>
      </c>
      <c r="B1772" s="6">
        <v>93.123999999999995</v>
      </c>
      <c r="C1772" s="15" t="s">
        <v>4169</v>
      </c>
      <c r="D1772" s="15" t="s">
        <v>251</v>
      </c>
      <c r="E1772" s="15" t="s">
        <v>4155</v>
      </c>
      <c r="F1772" s="15" t="s">
        <v>4331</v>
      </c>
    </row>
    <row r="1773" spans="1:6" x14ac:dyDescent="0.2">
      <c r="A1773" s="15" t="s">
        <v>4332</v>
      </c>
      <c r="B1773" s="6">
        <v>93.126999999999995</v>
      </c>
      <c r="C1773" s="15" t="s">
        <v>4169</v>
      </c>
      <c r="D1773" s="15" t="s">
        <v>251</v>
      </c>
      <c r="E1773" s="15" t="s">
        <v>4155</v>
      </c>
      <c r="F1773" s="15" t="s">
        <v>4333</v>
      </c>
    </row>
    <row r="1774" spans="1:6" x14ac:dyDescent="0.2">
      <c r="A1774" s="15" t="s">
        <v>4334</v>
      </c>
      <c r="B1774" s="6">
        <v>93.129000000000005</v>
      </c>
      <c r="C1774" s="15" t="s">
        <v>4169</v>
      </c>
      <c r="D1774" s="15" t="s">
        <v>251</v>
      </c>
      <c r="E1774" s="15" t="s">
        <v>4155</v>
      </c>
      <c r="F1774" s="15" t="s">
        <v>4335</v>
      </c>
    </row>
    <row r="1775" spans="1:6" x14ac:dyDescent="0.2">
      <c r="A1775" s="15" t="s">
        <v>4336</v>
      </c>
      <c r="B1775" s="6">
        <v>93.13</v>
      </c>
      <c r="C1775" s="15" t="s">
        <v>4169</v>
      </c>
      <c r="D1775" s="15" t="s">
        <v>251</v>
      </c>
      <c r="E1775" s="15" t="s">
        <v>4155</v>
      </c>
      <c r="F1775" s="15" t="s">
        <v>4337</v>
      </c>
    </row>
    <row r="1776" spans="1:6" x14ac:dyDescent="0.2">
      <c r="A1776" s="15" t="s">
        <v>4338</v>
      </c>
      <c r="B1776" s="6">
        <v>93.134</v>
      </c>
      <c r="C1776" s="15" t="s">
        <v>4169</v>
      </c>
      <c r="D1776" s="15" t="s">
        <v>251</v>
      </c>
      <c r="E1776" s="15" t="s">
        <v>4155</v>
      </c>
      <c r="F1776" s="15" t="s">
        <v>4339</v>
      </c>
    </row>
    <row r="1777" spans="1:6" x14ac:dyDescent="0.2">
      <c r="A1777" s="15" t="s">
        <v>4340</v>
      </c>
      <c r="B1777" s="6">
        <v>93.135000000000005</v>
      </c>
      <c r="C1777" s="15" t="s">
        <v>4200</v>
      </c>
      <c r="D1777" s="15" t="s">
        <v>251</v>
      </c>
      <c r="E1777" s="15" t="s">
        <v>4155</v>
      </c>
      <c r="F1777" s="15" t="s">
        <v>4341</v>
      </c>
    </row>
    <row r="1778" spans="1:6" x14ac:dyDescent="0.2">
      <c r="A1778" s="15" t="s">
        <v>4342</v>
      </c>
      <c r="B1778" s="6">
        <v>93.135999999999996</v>
      </c>
      <c r="C1778" s="15" t="s">
        <v>4200</v>
      </c>
      <c r="D1778" s="15" t="s">
        <v>251</v>
      </c>
      <c r="E1778" s="15" t="s">
        <v>4155</v>
      </c>
      <c r="F1778" s="15" t="s">
        <v>4343</v>
      </c>
    </row>
    <row r="1779" spans="1:6" x14ac:dyDescent="0.2">
      <c r="A1779" s="15" t="s">
        <v>4344</v>
      </c>
      <c r="B1779" s="6">
        <v>93.137</v>
      </c>
      <c r="C1779" s="15" t="s">
        <v>4158</v>
      </c>
      <c r="D1779" s="15" t="s">
        <v>251</v>
      </c>
      <c r="E1779" s="15" t="s">
        <v>4155</v>
      </c>
      <c r="F1779" s="15" t="s">
        <v>4345</v>
      </c>
    </row>
    <row r="1780" spans="1:6" x14ac:dyDescent="0.2">
      <c r="A1780" s="15" t="s">
        <v>4346</v>
      </c>
      <c r="B1780" s="6">
        <v>93.138000000000005</v>
      </c>
      <c r="C1780" s="15" t="s">
        <v>4311</v>
      </c>
      <c r="D1780" s="15" t="s">
        <v>251</v>
      </c>
      <c r="E1780" s="15" t="s">
        <v>4155</v>
      </c>
      <c r="F1780" s="15" t="s">
        <v>4347</v>
      </c>
    </row>
    <row r="1781" spans="1:6" x14ac:dyDescent="0.2">
      <c r="A1781" s="15" t="s">
        <v>4348</v>
      </c>
      <c r="B1781" s="6">
        <v>93.14</v>
      </c>
      <c r="C1781" s="15" t="s">
        <v>78</v>
      </c>
      <c r="D1781" s="15" t="s">
        <v>251</v>
      </c>
      <c r="E1781" s="15" t="s">
        <v>4155</v>
      </c>
      <c r="F1781" s="15" t="s">
        <v>4349</v>
      </c>
    </row>
    <row r="1782" spans="1:6" x14ac:dyDescent="0.2">
      <c r="A1782" s="15" t="s">
        <v>4350</v>
      </c>
      <c r="B1782" s="6">
        <v>93.141999999999996</v>
      </c>
      <c r="C1782" s="15" t="s">
        <v>78</v>
      </c>
      <c r="D1782" s="15" t="s">
        <v>251</v>
      </c>
      <c r="E1782" s="15" t="s">
        <v>4155</v>
      </c>
      <c r="F1782" s="15" t="s">
        <v>4351</v>
      </c>
    </row>
    <row r="1783" spans="1:6" x14ac:dyDescent="0.2">
      <c r="A1783" s="15" t="s">
        <v>4352</v>
      </c>
      <c r="B1783" s="6">
        <v>93.143000000000001</v>
      </c>
      <c r="C1783" s="15" t="s">
        <v>78</v>
      </c>
      <c r="D1783" s="15" t="s">
        <v>251</v>
      </c>
      <c r="E1783" s="15" t="s">
        <v>4155</v>
      </c>
      <c r="F1783" s="15" t="s">
        <v>4353</v>
      </c>
    </row>
    <row r="1784" spans="1:6" x14ac:dyDescent="0.2">
      <c r="A1784" s="15" t="s">
        <v>4354</v>
      </c>
      <c r="B1784" s="6">
        <v>93.144999999999996</v>
      </c>
      <c r="C1784" s="15" t="s">
        <v>4169</v>
      </c>
      <c r="D1784" s="15" t="s">
        <v>251</v>
      </c>
      <c r="E1784" s="15" t="s">
        <v>4155</v>
      </c>
      <c r="F1784" s="15" t="s">
        <v>4355</v>
      </c>
    </row>
    <row r="1785" spans="1:6" x14ac:dyDescent="0.2">
      <c r="A1785" s="15" t="s">
        <v>4356</v>
      </c>
      <c r="B1785" s="6">
        <v>93.15</v>
      </c>
      <c r="C1785" s="15" t="s">
        <v>4311</v>
      </c>
      <c r="D1785" s="15" t="s">
        <v>251</v>
      </c>
      <c r="E1785" s="15" t="s">
        <v>4155</v>
      </c>
      <c r="F1785" s="15" t="s">
        <v>4357</v>
      </c>
    </row>
    <row r="1786" spans="1:6" x14ac:dyDescent="0.2">
      <c r="A1786" s="15" t="s">
        <v>4358</v>
      </c>
      <c r="B1786" s="6">
        <v>93.153000000000006</v>
      </c>
      <c r="C1786" s="15" t="s">
        <v>4169</v>
      </c>
      <c r="D1786" s="15" t="s">
        <v>251</v>
      </c>
      <c r="E1786" s="15" t="s">
        <v>4155</v>
      </c>
      <c r="F1786" s="15" t="s">
        <v>4359</v>
      </c>
    </row>
    <row r="1787" spans="1:6" x14ac:dyDescent="0.2">
      <c r="A1787" s="15" t="s">
        <v>4360</v>
      </c>
      <c r="B1787" s="6">
        <v>93.155000000000001</v>
      </c>
      <c r="C1787" s="15" t="s">
        <v>4169</v>
      </c>
      <c r="D1787" s="15" t="s">
        <v>251</v>
      </c>
      <c r="E1787" s="15" t="s">
        <v>4155</v>
      </c>
      <c r="F1787" s="15" t="s">
        <v>4361</v>
      </c>
    </row>
    <row r="1788" spans="1:6" x14ac:dyDescent="0.2">
      <c r="A1788" s="15" t="s">
        <v>4362</v>
      </c>
      <c r="B1788" s="6">
        <v>93.156000000000006</v>
      </c>
      <c r="C1788" s="15" t="s">
        <v>4169</v>
      </c>
      <c r="D1788" s="15" t="s">
        <v>251</v>
      </c>
      <c r="E1788" s="15" t="s">
        <v>4155</v>
      </c>
      <c r="F1788" s="15" t="s">
        <v>4363</v>
      </c>
    </row>
    <row r="1789" spans="1:6" x14ac:dyDescent="0.2">
      <c r="A1789" s="15" t="s">
        <v>4364</v>
      </c>
      <c r="B1789" s="6">
        <v>93.156999999999996</v>
      </c>
      <c r="C1789" s="15" t="s">
        <v>4169</v>
      </c>
      <c r="D1789" s="15" t="s">
        <v>251</v>
      </c>
      <c r="E1789" s="15" t="s">
        <v>4155</v>
      </c>
      <c r="F1789" s="15" t="s">
        <v>4365</v>
      </c>
    </row>
    <row r="1790" spans="1:6" x14ac:dyDescent="0.2">
      <c r="A1790" s="15" t="s">
        <v>4366</v>
      </c>
      <c r="B1790" s="6">
        <v>93.161000000000001</v>
      </c>
      <c r="C1790" s="15" t="s">
        <v>4367</v>
      </c>
      <c r="D1790" s="15" t="s">
        <v>251</v>
      </c>
      <c r="E1790" s="15" t="s">
        <v>4155</v>
      </c>
      <c r="F1790" s="15" t="s">
        <v>4368</v>
      </c>
    </row>
    <row r="1791" spans="1:6" x14ac:dyDescent="0.2">
      <c r="A1791" s="15" t="s">
        <v>4369</v>
      </c>
      <c r="B1791" s="6">
        <v>93.162000000000006</v>
      </c>
      <c r="C1791" s="15" t="s">
        <v>4169</v>
      </c>
      <c r="D1791" s="15" t="s">
        <v>251</v>
      </c>
      <c r="E1791" s="15" t="s">
        <v>4155</v>
      </c>
      <c r="F1791" s="15" t="s">
        <v>4370</v>
      </c>
    </row>
    <row r="1792" spans="1:6" x14ac:dyDescent="0.2">
      <c r="A1792" s="15" t="s">
        <v>4371</v>
      </c>
      <c r="B1792" s="6">
        <v>93.164000000000001</v>
      </c>
      <c r="C1792" s="15" t="s">
        <v>4328</v>
      </c>
      <c r="D1792" s="15" t="s">
        <v>251</v>
      </c>
      <c r="E1792" s="15" t="s">
        <v>4155</v>
      </c>
      <c r="F1792" s="15" t="s">
        <v>4372</v>
      </c>
    </row>
    <row r="1793" spans="1:6" x14ac:dyDescent="0.2">
      <c r="A1793" s="15" t="s">
        <v>4373</v>
      </c>
      <c r="B1793" s="6">
        <v>93.165000000000006</v>
      </c>
      <c r="C1793" s="15" t="s">
        <v>4169</v>
      </c>
      <c r="D1793" s="15" t="s">
        <v>251</v>
      </c>
      <c r="E1793" s="15" t="s">
        <v>4155</v>
      </c>
      <c r="F1793" s="15" t="s">
        <v>4374</v>
      </c>
    </row>
    <row r="1794" spans="1:6" x14ac:dyDescent="0.2">
      <c r="A1794" s="15" t="s">
        <v>4375</v>
      </c>
      <c r="B1794" s="6">
        <v>93.171999999999997</v>
      </c>
      <c r="C1794" s="15" t="s">
        <v>78</v>
      </c>
      <c r="D1794" s="15" t="s">
        <v>251</v>
      </c>
      <c r="E1794" s="15" t="s">
        <v>4155</v>
      </c>
      <c r="F1794" s="15" t="s">
        <v>4376</v>
      </c>
    </row>
    <row r="1795" spans="1:6" x14ac:dyDescent="0.2">
      <c r="A1795" s="15" t="s">
        <v>4377</v>
      </c>
      <c r="B1795" s="6">
        <v>93.173000000000002</v>
      </c>
      <c r="C1795" s="15" t="s">
        <v>78</v>
      </c>
      <c r="D1795" s="15" t="s">
        <v>251</v>
      </c>
      <c r="E1795" s="15" t="s">
        <v>4155</v>
      </c>
      <c r="F1795" s="15" t="s">
        <v>4378</v>
      </c>
    </row>
    <row r="1796" spans="1:6" x14ac:dyDescent="0.2">
      <c r="A1796" s="15" t="s">
        <v>4379</v>
      </c>
      <c r="B1796" s="6">
        <v>93.177999999999997</v>
      </c>
      <c r="C1796" s="15" t="s">
        <v>4169</v>
      </c>
      <c r="D1796" s="15" t="s">
        <v>251</v>
      </c>
      <c r="E1796" s="15" t="s">
        <v>4155</v>
      </c>
      <c r="F1796" s="15" t="s">
        <v>4380</v>
      </c>
    </row>
    <row r="1797" spans="1:6" x14ac:dyDescent="0.2">
      <c r="A1797" s="15" t="s">
        <v>4381</v>
      </c>
      <c r="B1797" s="6">
        <v>93.183999999999997</v>
      </c>
      <c r="C1797" s="15" t="s">
        <v>4200</v>
      </c>
      <c r="D1797" s="15" t="s">
        <v>251</v>
      </c>
      <c r="E1797" s="15" t="s">
        <v>4155</v>
      </c>
      <c r="F1797" s="15" t="s">
        <v>4382</v>
      </c>
    </row>
    <row r="1798" spans="1:6" x14ac:dyDescent="0.2">
      <c r="A1798" s="15" t="s">
        <v>4383</v>
      </c>
      <c r="B1798" s="6">
        <v>93.185000000000002</v>
      </c>
      <c r="C1798" s="15" t="s">
        <v>4200</v>
      </c>
      <c r="D1798" s="15" t="s">
        <v>251</v>
      </c>
      <c r="E1798" s="15" t="s">
        <v>4155</v>
      </c>
      <c r="F1798" s="15" t="s">
        <v>4384</v>
      </c>
    </row>
    <row r="1799" spans="1:6" x14ac:dyDescent="0.2">
      <c r="A1799" s="15" t="s">
        <v>4385</v>
      </c>
      <c r="B1799" s="6">
        <v>93.186000000000007</v>
      </c>
      <c r="C1799" s="15" t="s">
        <v>4169</v>
      </c>
      <c r="D1799" s="15" t="s">
        <v>251</v>
      </c>
      <c r="E1799" s="15" t="s">
        <v>4155</v>
      </c>
      <c r="F1799" s="15" t="s">
        <v>4386</v>
      </c>
    </row>
    <row r="1800" spans="1:6" x14ac:dyDescent="0.2">
      <c r="A1800" s="15" t="s">
        <v>4387</v>
      </c>
      <c r="B1800" s="6">
        <v>93.186999999999998</v>
      </c>
      <c r="C1800" s="15" t="s">
        <v>78</v>
      </c>
      <c r="D1800" s="15" t="s">
        <v>839</v>
      </c>
      <c r="E1800" s="15" t="s">
        <v>4155</v>
      </c>
      <c r="F1800" s="15" t="s">
        <v>4388</v>
      </c>
    </row>
    <row r="1801" spans="1:6" x14ac:dyDescent="0.2">
      <c r="A1801" s="15" t="s">
        <v>4389</v>
      </c>
      <c r="B1801" s="6">
        <v>93.191000000000003</v>
      </c>
      <c r="C1801" s="15" t="s">
        <v>4169</v>
      </c>
      <c r="D1801" s="15" t="s">
        <v>251</v>
      </c>
      <c r="E1801" s="15" t="s">
        <v>4155</v>
      </c>
      <c r="F1801" s="15" t="s">
        <v>4390</v>
      </c>
    </row>
    <row r="1802" spans="1:6" x14ac:dyDescent="0.2">
      <c r="A1802" s="15" t="s">
        <v>4391</v>
      </c>
      <c r="B1802" s="6">
        <v>93.192999999999998</v>
      </c>
      <c r="C1802" s="15" t="s">
        <v>4328</v>
      </c>
      <c r="D1802" s="15" t="s">
        <v>251</v>
      </c>
      <c r="E1802" s="15" t="s">
        <v>4155</v>
      </c>
      <c r="F1802" s="15" t="s">
        <v>4392</v>
      </c>
    </row>
    <row r="1803" spans="1:6" x14ac:dyDescent="0.2">
      <c r="A1803" s="15" t="s">
        <v>4393</v>
      </c>
      <c r="B1803" s="6">
        <v>93.197000000000003</v>
      </c>
      <c r="C1803" s="15" t="s">
        <v>4200</v>
      </c>
      <c r="D1803" s="15" t="s">
        <v>251</v>
      </c>
      <c r="E1803" s="15" t="s">
        <v>4155</v>
      </c>
      <c r="F1803" s="15" t="s">
        <v>4394</v>
      </c>
    </row>
    <row r="1804" spans="1:6" x14ac:dyDescent="0.2">
      <c r="A1804" s="15" t="s">
        <v>4395</v>
      </c>
      <c r="B1804" s="6">
        <v>93.209000000000003</v>
      </c>
      <c r="C1804" s="15" t="s">
        <v>78</v>
      </c>
      <c r="D1804" s="15" t="s">
        <v>839</v>
      </c>
      <c r="E1804" s="15" t="s">
        <v>4155</v>
      </c>
      <c r="F1804" s="15" t="s">
        <v>4396</v>
      </c>
    </row>
    <row r="1805" spans="1:6" x14ac:dyDescent="0.2">
      <c r="A1805" s="15" t="s">
        <v>4397</v>
      </c>
      <c r="B1805" s="6">
        <v>93.21</v>
      </c>
      <c r="C1805" s="15" t="s">
        <v>4328</v>
      </c>
      <c r="D1805" s="15" t="s">
        <v>259</v>
      </c>
      <c r="E1805" s="15" t="s">
        <v>4155</v>
      </c>
      <c r="F1805" s="15" t="s">
        <v>4398</v>
      </c>
    </row>
    <row r="1806" spans="1:6" x14ac:dyDescent="0.2">
      <c r="A1806" s="15" t="s">
        <v>4399</v>
      </c>
      <c r="B1806" s="6">
        <v>93.210999999999999</v>
      </c>
      <c r="C1806" s="15" t="s">
        <v>4169</v>
      </c>
      <c r="D1806" s="15" t="s">
        <v>259</v>
      </c>
      <c r="E1806" s="15" t="s">
        <v>4155</v>
      </c>
      <c r="F1806" s="15" t="s">
        <v>4400</v>
      </c>
    </row>
    <row r="1807" spans="1:6" x14ac:dyDescent="0.2">
      <c r="A1807" s="15" t="s">
        <v>4401</v>
      </c>
      <c r="B1807" s="6">
        <v>93.212999999999994</v>
      </c>
      <c r="C1807" s="15" t="s">
        <v>78</v>
      </c>
      <c r="D1807" s="15" t="s">
        <v>259</v>
      </c>
      <c r="E1807" s="15" t="s">
        <v>4155</v>
      </c>
      <c r="F1807" s="15" t="s">
        <v>4402</v>
      </c>
    </row>
    <row r="1808" spans="1:6" x14ac:dyDescent="0.2">
      <c r="A1808" s="15" t="s">
        <v>4403</v>
      </c>
      <c r="B1808" s="6">
        <v>93.216999999999999</v>
      </c>
      <c r="C1808" s="15" t="s">
        <v>4404</v>
      </c>
      <c r="D1808" s="15" t="s">
        <v>251</v>
      </c>
      <c r="E1808" s="15" t="s">
        <v>4155</v>
      </c>
      <c r="F1808" s="15" t="s">
        <v>4405</v>
      </c>
    </row>
    <row r="1809" spans="1:6" x14ac:dyDescent="0.2">
      <c r="A1809" s="15" t="s">
        <v>4406</v>
      </c>
      <c r="B1809" s="6">
        <v>93.22</v>
      </c>
      <c r="C1809" s="15" t="s">
        <v>78</v>
      </c>
      <c r="D1809" s="15" t="s">
        <v>259</v>
      </c>
      <c r="E1809" s="15" t="s">
        <v>4155</v>
      </c>
      <c r="F1809" s="15" t="s">
        <v>4407</v>
      </c>
    </row>
    <row r="1810" spans="1:6" x14ac:dyDescent="0.2">
      <c r="A1810" s="15" t="s">
        <v>4408</v>
      </c>
      <c r="B1810" s="6">
        <v>93.222999999999999</v>
      </c>
      <c r="C1810" s="15" t="s">
        <v>4169</v>
      </c>
      <c r="D1810" s="15" t="s">
        <v>259</v>
      </c>
      <c r="E1810" s="15" t="s">
        <v>4155</v>
      </c>
      <c r="F1810" s="15" t="s">
        <v>4409</v>
      </c>
    </row>
    <row r="1811" spans="1:6" x14ac:dyDescent="0.2">
      <c r="A1811" s="15" t="s">
        <v>4410</v>
      </c>
      <c r="B1811" s="6">
        <v>93.224000000000004</v>
      </c>
      <c r="C1811" s="15" t="s">
        <v>4169</v>
      </c>
      <c r="D1811" s="15" t="s">
        <v>251</v>
      </c>
      <c r="E1811" s="15" t="s">
        <v>4155</v>
      </c>
      <c r="F1811" s="15" t="s">
        <v>4411</v>
      </c>
    </row>
    <row r="1812" spans="1:6" x14ac:dyDescent="0.2">
      <c r="A1812" s="15" t="s">
        <v>4412</v>
      </c>
      <c r="B1812" s="6">
        <v>93.224999999999994</v>
      </c>
      <c r="C1812" s="15" t="s">
        <v>4413</v>
      </c>
      <c r="D1812" s="15" t="s">
        <v>251</v>
      </c>
      <c r="E1812" s="15" t="s">
        <v>4155</v>
      </c>
      <c r="F1812" s="15" t="s">
        <v>4414</v>
      </c>
    </row>
    <row r="1813" spans="1:6" x14ac:dyDescent="0.2">
      <c r="A1813" s="15" t="s">
        <v>4415</v>
      </c>
      <c r="B1813" s="6">
        <v>93.225999999999999</v>
      </c>
      <c r="C1813" s="15" t="s">
        <v>4413</v>
      </c>
      <c r="D1813" s="15" t="s">
        <v>251</v>
      </c>
      <c r="E1813" s="15" t="s">
        <v>4155</v>
      </c>
      <c r="F1813" s="15" t="s">
        <v>4416</v>
      </c>
    </row>
    <row r="1814" spans="1:6" x14ac:dyDescent="0.2">
      <c r="A1814" s="15" t="s">
        <v>4417</v>
      </c>
      <c r="B1814" s="6">
        <v>93.227999999999994</v>
      </c>
      <c r="C1814" s="15" t="s">
        <v>4328</v>
      </c>
      <c r="D1814" s="15" t="s">
        <v>251</v>
      </c>
      <c r="E1814" s="15" t="s">
        <v>4155</v>
      </c>
      <c r="F1814" s="15" t="s">
        <v>4418</v>
      </c>
    </row>
    <row r="1815" spans="1:6" x14ac:dyDescent="0.2">
      <c r="A1815" s="15" t="s">
        <v>4419</v>
      </c>
      <c r="B1815" s="6">
        <v>93.230999999999995</v>
      </c>
      <c r="C1815" s="15" t="s">
        <v>4328</v>
      </c>
      <c r="D1815" s="15" t="s">
        <v>1124</v>
      </c>
      <c r="E1815" s="15" t="s">
        <v>4155</v>
      </c>
      <c r="F1815" s="15" t="s">
        <v>4420</v>
      </c>
    </row>
    <row r="1816" spans="1:6" x14ac:dyDescent="0.2">
      <c r="A1816" s="15" t="s">
        <v>4421</v>
      </c>
      <c r="B1816" s="6">
        <v>93.231999999999999</v>
      </c>
      <c r="C1816" s="15" t="s">
        <v>78</v>
      </c>
      <c r="D1816" s="15" t="s">
        <v>1124</v>
      </c>
      <c r="E1816" s="15" t="s">
        <v>4155</v>
      </c>
      <c r="F1816" s="15" t="s">
        <v>4422</v>
      </c>
    </row>
    <row r="1817" spans="1:6" x14ac:dyDescent="0.2">
      <c r="A1817" s="15" t="s">
        <v>4423</v>
      </c>
      <c r="B1817" s="6">
        <v>93.233000000000004</v>
      </c>
      <c r="C1817" s="15" t="s">
        <v>78</v>
      </c>
      <c r="D1817" s="15" t="s">
        <v>262</v>
      </c>
      <c r="E1817" s="15" t="s">
        <v>4155</v>
      </c>
      <c r="F1817" s="15" t="s">
        <v>4424</v>
      </c>
    </row>
    <row r="1818" spans="1:6" x14ac:dyDescent="0.2">
      <c r="A1818" s="15" t="s">
        <v>4425</v>
      </c>
      <c r="B1818" s="6">
        <v>93.233999999999995</v>
      </c>
      <c r="C1818" s="15" t="s">
        <v>74</v>
      </c>
      <c r="D1818" s="15" t="s">
        <v>262</v>
      </c>
      <c r="E1818" s="15" t="s">
        <v>4155</v>
      </c>
      <c r="F1818" s="15" t="s">
        <v>4426</v>
      </c>
    </row>
    <row r="1819" spans="1:6" x14ac:dyDescent="0.2">
      <c r="A1819" s="15" t="s">
        <v>4427</v>
      </c>
      <c r="B1819" s="6">
        <v>93.234999999999999</v>
      </c>
      <c r="C1819" s="15" t="s">
        <v>76</v>
      </c>
      <c r="D1819" s="15" t="s">
        <v>262</v>
      </c>
      <c r="E1819" s="15" t="s">
        <v>4155</v>
      </c>
      <c r="F1819" s="15" t="s">
        <v>4428</v>
      </c>
    </row>
    <row r="1820" spans="1:6" x14ac:dyDescent="0.2">
      <c r="A1820" s="15" t="s">
        <v>4429</v>
      </c>
      <c r="B1820" s="6">
        <v>93.236000000000004</v>
      </c>
      <c r="C1820" s="15" t="s">
        <v>4169</v>
      </c>
      <c r="D1820" s="15" t="s">
        <v>935</v>
      </c>
      <c r="E1820" s="15" t="s">
        <v>4155</v>
      </c>
      <c r="F1820" s="15" t="s">
        <v>4430</v>
      </c>
    </row>
    <row r="1821" spans="1:6" x14ac:dyDescent="0.2">
      <c r="A1821" s="15" t="s">
        <v>4431</v>
      </c>
      <c r="B1821" s="6">
        <v>93.236999999999995</v>
      </c>
      <c r="C1821" s="15" t="s">
        <v>4328</v>
      </c>
      <c r="D1821" s="15" t="s">
        <v>935</v>
      </c>
      <c r="E1821" s="15" t="s">
        <v>4155</v>
      </c>
      <c r="F1821" s="15" t="s">
        <v>4432</v>
      </c>
    </row>
    <row r="1822" spans="1:6" x14ac:dyDescent="0.2">
      <c r="A1822" s="15" t="s">
        <v>4433</v>
      </c>
      <c r="B1822" s="6">
        <v>93.239000000000004</v>
      </c>
      <c r="C1822" s="15" t="s">
        <v>4154</v>
      </c>
      <c r="D1822" s="15" t="s">
        <v>935</v>
      </c>
      <c r="E1822" s="15" t="s">
        <v>4155</v>
      </c>
      <c r="F1822" s="15" t="s">
        <v>4434</v>
      </c>
    </row>
    <row r="1823" spans="1:6" x14ac:dyDescent="0.2">
      <c r="A1823" s="15" t="s">
        <v>4435</v>
      </c>
      <c r="B1823" s="6">
        <v>93.24</v>
      </c>
      <c r="C1823" s="15" t="s">
        <v>4367</v>
      </c>
      <c r="D1823" s="15" t="s">
        <v>271</v>
      </c>
      <c r="E1823" s="15" t="s">
        <v>4155</v>
      </c>
      <c r="F1823" s="15" t="s">
        <v>4436</v>
      </c>
    </row>
    <row r="1824" spans="1:6" x14ac:dyDescent="0.2">
      <c r="A1824" s="15" t="s">
        <v>4437</v>
      </c>
      <c r="B1824" s="6">
        <v>93.241</v>
      </c>
      <c r="C1824" s="15" t="s">
        <v>4169</v>
      </c>
      <c r="D1824" s="15" t="s">
        <v>271</v>
      </c>
      <c r="E1824" s="15" t="s">
        <v>4155</v>
      </c>
      <c r="F1824" s="15" t="s">
        <v>4438</v>
      </c>
    </row>
    <row r="1825" spans="1:6" x14ac:dyDescent="0.2">
      <c r="A1825" s="15" t="s">
        <v>79</v>
      </c>
      <c r="B1825" s="6">
        <v>93.242000000000004</v>
      </c>
      <c r="C1825" s="15" t="s">
        <v>78</v>
      </c>
      <c r="D1825" s="15" t="s">
        <v>251</v>
      </c>
      <c r="E1825" s="15" t="s">
        <v>4155</v>
      </c>
      <c r="F1825" s="15" t="s">
        <v>4439</v>
      </c>
    </row>
    <row r="1826" spans="1:6" x14ac:dyDescent="0.2">
      <c r="A1826" s="15" t="s">
        <v>4440</v>
      </c>
      <c r="B1826" s="6">
        <v>93.242999999999995</v>
      </c>
      <c r="C1826" s="15" t="s">
        <v>4311</v>
      </c>
      <c r="D1826" s="15" t="s">
        <v>548</v>
      </c>
      <c r="E1826" s="15" t="s">
        <v>4155</v>
      </c>
      <c r="F1826" s="15" t="s">
        <v>4441</v>
      </c>
    </row>
    <row r="1827" spans="1:6" x14ac:dyDescent="0.2">
      <c r="A1827" s="15" t="s">
        <v>4442</v>
      </c>
      <c r="B1827" s="6">
        <v>93.247</v>
      </c>
      <c r="C1827" s="15" t="s">
        <v>4169</v>
      </c>
      <c r="D1827" s="15" t="s">
        <v>274</v>
      </c>
      <c r="E1827" s="15" t="s">
        <v>4155</v>
      </c>
      <c r="F1827" s="15" t="s">
        <v>4443</v>
      </c>
    </row>
    <row r="1828" spans="1:6" x14ac:dyDescent="0.2">
      <c r="A1828" s="15" t="s">
        <v>4444</v>
      </c>
      <c r="B1828" s="6">
        <v>93.25</v>
      </c>
      <c r="C1828" s="15" t="s">
        <v>4169</v>
      </c>
      <c r="D1828" s="15" t="s">
        <v>274</v>
      </c>
      <c r="E1828" s="15" t="s">
        <v>4155</v>
      </c>
      <c r="F1828" s="15" t="s">
        <v>4445</v>
      </c>
    </row>
    <row r="1829" spans="1:6" x14ac:dyDescent="0.2">
      <c r="A1829" s="15" t="s">
        <v>4446</v>
      </c>
      <c r="B1829" s="6">
        <v>93.251000000000005</v>
      </c>
      <c r="C1829" s="15" t="s">
        <v>4169</v>
      </c>
      <c r="D1829" s="15" t="s">
        <v>274</v>
      </c>
      <c r="E1829" s="15" t="s">
        <v>4155</v>
      </c>
      <c r="F1829" s="15" t="s">
        <v>4447</v>
      </c>
    </row>
    <row r="1830" spans="1:6" x14ac:dyDescent="0.2">
      <c r="A1830" s="15" t="s">
        <v>4448</v>
      </c>
      <c r="B1830" s="6">
        <v>93.253</v>
      </c>
      <c r="C1830" s="15" t="s">
        <v>4169</v>
      </c>
      <c r="D1830" s="15" t="s">
        <v>274</v>
      </c>
      <c r="E1830" s="15" t="s">
        <v>4155</v>
      </c>
      <c r="F1830" s="15" t="s">
        <v>4449</v>
      </c>
    </row>
    <row r="1831" spans="1:6" x14ac:dyDescent="0.2">
      <c r="A1831" s="15" t="s">
        <v>4450</v>
      </c>
      <c r="B1831" s="6">
        <v>93.254000000000005</v>
      </c>
      <c r="C1831" s="15" t="s">
        <v>76</v>
      </c>
      <c r="D1831" s="15" t="s">
        <v>277</v>
      </c>
      <c r="E1831" s="15" t="s">
        <v>4155</v>
      </c>
      <c r="F1831" s="15" t="s">
        <v>4451</v>
      </c>
    </row>
    <row r="1832" spans="1:6" x14ac:dyDescent="0.2">
      <c r="A1832" s="15" t="s">
        <v>4452</v>
      </c>
      <c r="B1832" s="6">
        <v>93.254999999999995</v>
      </c>
      <c r="C1832" s="15" t="s">
        <v>4169</v>
      </c>
      <c r="D1832" s="15" t="s">
        <v>277</v>
      </c>
      <c r="E1832" s="15" t="s">
        <v>4155</v>
      </c>
      <c r="F1832" s="15" t="s">
        <v>4453</v>
      </c>
    </row>
    <row r="1833" spans="1:6" x14ac:dyDescent="0.2">
      <c r="A1833" s="15" t="s">
        <v>4454</v>
      </c>
      <c r="B1833" s="6">
        <v>93.257000000000005</v>
      </c>
      <c r="C1833" s="15" t="s">
        <v>4169</v>
      </c>
      <c r="D1833" s="15" t="s">
        <v>548</v>
      </c>
      <c r="E1833" s="15" t="s">
        <v>4155</v>
      </c>
      <c r="F1833" s="15" t="s">
        <v>4455</v>
      </c>
    </row>
    <row r="1834" spans="1:6" x14ac:dyDescent="0.2">
      <c r="A1834" s="15" t="s">
        <v>4456</v>
      </c>
      <c r="B1834" s="6">
        <v>93.259</v>
      </c>
      <c r="C1834" s="15" t="s">
        <v>4169</v>
      </c>
      <c r="D1834" s="15" t="s">
        <v>548</v>
      </c>
      <c r="E1834" s="15" t="s">
        <v>4155</v>
      </c>
      <c r="F1834" s="15" t="s">
        <v>4457</v>
      </c>
    </row>
    <row r="1835" spans="1:6" x14ac:dyDescent="0.2">
      <c r="A1835" s="15" t="s">
        <v>4458</v>
      </c>
      <c r="B1835" s="6">
        <v>93.26</v>
      </c>
      <c r="C1835" s="15" t="s">
        <v>4404</v>
      </c>
      <c r="D1835" s="15" t="s">
        <v>251</v>
      </c>
      <c r="E1835" s="15" t="s">
        <v>4155</v>
      </c>
      <c r="F1835" s="15" t="s">
        <v>4459</v>
      </c>
    </row>
    <row r="1836" spans="1:6" x14ac:dyDescent="0.2">
      <c r="A1836" s="15" t="s">
        <v>4460</v>
      </c>
      <c r="B1836" s="6">
        <v>93.260999999999996</v>
      </c>
      <c r="C1836" s="15" t="s">
        <v>4200</v>
      </c>
      <c r="D1836" s="15" t="s">
        <v>4461</v>
      </c>
      <c r="E1836" s="15" t="s">
        <v>4155</v>
      </c>
      <c r="F1836" s="15" t="s">
        <v>4462</v>
      </c>
    </row>
    <row r="1837" spans="1:6" x14ac:dyDescent="0.2">
      <c r="A1837" s="15" t="s">
        <v>4463</v>
      </c>
      <c r="B1837" s="6">
        <v>93.262</v>
      </c>
      <c r="C1837" s="15" t="s">
        <v>4200</v>
      </c>
      <c r="D1837" s="15" t="s">
        <v>251</v>
      </c>
      <c r="E1837" s="15" t="s">
        <v>4155</v>
      </c>
      <c r="F1837" s="15" t="s">
        <v>4464</v>
      </c>
    </row>
    <row r="1838" spans="1:6" x14ac:dyDescent="0.2">
      <c r="A1838" s="15" t="s">
        <v>4465</v>
      </c>
      <c r="B1838" s="6">
        <v>93.263999999999996</v>
      </c>
      <c r="C1838" s="15" t="s">
        <v>4169</v>
      </c>
      <c r="D1838" s="15" t="s">
        <v>555</v>
      </c>
      <c r="E1838" s="15" t="s">
        <v>4155</v>
      </c>
      <c r="F1838" s="15" t="s">
        <v>4466</v>
      </c>
    </row>
    <row r="1839" spans="1:6" x14ac:dyDescent="0.2">
      <c r="A1839" s="15" t="s">
        <v>4467</v>
      </c>
      <c r="B1839" s="6">
        <v>93.265000000000001</v>
      </c>
      <c r="C1839" s="15" t="s">
        <v>4169</v>
      </c>
      <c r="D1839" s="15" t="s">
        <v>555</v>
      </c>
      <c r="E1839" s="15" t="s">
        <v>4155</v>
      </c>
      <c r="F1839" s="15" t="s">
        <v>4468</v>
      </c>
    </row>
    <row r="1840" spans="1:6" x14ac:dyDescent="0.2">
      <c r="A1840" s="15" t="s">
        <v>4469</v>
      </c>
      <c r="B1840" s="6">
        <v>93.266000000000005</v>
      </c>
      <c r="C1840" s="15" t="s">
        <v>4169</v>
      </c>
      <c r="D1840" s="15" t="s">
        <v>136</v>
      </c>
      <c r="E1840" s="15" t="s">
        <v>4155</v>
      </c>
      <c r="F1840" s="15" t="s">
        <v>4470</v>
      </c>
    </row>
    <row r="1841" spans="1:6" x14ac:dyDescent="0.2">
      <c r="A1841" s="15" t="s">
        <v>4471</v>
      </c>
      <c r="B1841" s="6">
        <v>93.266999999999996</v>
      </c>
      <c r="C1841" s="15" t="s">
        <v>4169</v>
      </c>
      <c r="D1841" s="15" t="s">
        <v>136</v>
      </c>
      <c r="E1841" s="15" t="s">
        <v>4155</v>
      </c>
      <c r="F1841" s="15" t="s">
        <v>4472</v>
      </c>
    </row>
    <row r="1842" spans="1:6" x14ac:dyDescent="0.2">
      <c r="A1842" s="15" t="s">
        <v>4473</v>
      </c>
      <c r="B1842" s="6">
        <v>93.268000000000001</v>
      </c>
      <c r="C1842" s="15" t="s">
        <v>4200</v>
      </c>
      <c r="D1842" s="15" t="s">
        <v>251</v>
      </c>
      <c r="E1842" s="15" t="s">
        <v>4155</v>
      </c>
      <c r="F1842" s="15" t="s">
        <v>4474</v>
      </c>
    </row>
    <row r="1843" spans="1:6" x14ac:dyDescent="0.2">
      <c r="A1843" s="15" t="s">
        <v>4475</v>
      </c>
      <c r="B1843" s="6">
        <v>93.269000000000005</v>
      </c>
      <c r="C1843" s="15" t="s">
        <v>4200</v>
      </c>
      <c r="D1843" s="15" t="s">
        <v>217</v>
      </c>
      <c r="E1843" s="15" t="s">
        <v>4155</v>
      </c>
      <c r="F1843" s="15" t="s">
        <v>4476</v>
      </c>
    </row>
    <row r="1844" spans="1:6" x14ac:dyDescent="0.2">
      <c r="A1844" s="15" t="s">
        <v>4477</v>
      </c>
      <c r="B1844" s="6">
        <v>93.27</v>
      </c>
      <c r="C1844" s="15" t="s">
        <v>4200</v>
      </c>
      <c r="D1844" s="15" t="s">
        <v>217</v>
      </c>
      <c r="E1844" s="15" t="s">
        <v>4155</v>
      </c>
      <c r="F1844" s="15" t="s">
        <v>4478</v>
      </c>
    </row>
    <row r="1845" spans="1:6" x14ac:dyDescent="0.2">
      <c r="A1845" s="15" t="s">
        <v>4479</v>
      </c>
      <c r="B1845" s="6">
        <v>93.272999999999996</v>
      </c>
      <c r="C1845" s="15" t="s">
        <v>78</v>
      </c>
      <c r="D1845" s="15" t="s">
        <v>251</v>
      </c>
      <c r="E1845" s="15" t="s">
        <v>4155</v>
      </c>
      <c r="F1845" s="15" t="s">
        <v>4480</v>
      </c>
    </row>
    <row r="1846" spans="1:6" x14ac:dyDescent="0.2">
      <c r="A1846" s="15" t="s">
        <v>4481</v>
      </c>
      <c r="B1846" s="6">
        <v>93.275000000000006</v>
      </c>
      <c r="C1846" s="15" t="s">
        <v>4311</v>
      </c>
      <c r="D1846" s="15" t="s">
        <v>136</v>
      </c>
      <c r="E1846" s="15" t="s">
        <v>4155</v>
      </c>
      <c r="F1846" s="15" t="s">
        <v>4482</v>
      </c>
    </row>
    <row r="1847" spans="1:6" x14ac:dyDescent="0.2">
      <c r="A1847" s="15" t="s">
        <v>4483</v>
      </c>
      <c r="B1847" s="6">
        <v>93.275999999999996</v>
      </c>
      <c r="C1847" s="15" t="s">
        <v>4311</v>
      </c>
      <c r="D1847" s="15" t="s">
        <v>136</v>
      </c>
      <c r="E1847" s="15" t="s">
        <v>4155</v>
      </c>
      <c r="F1847" s="15" t="s">
        <v>4484</v>
      </c>
    </row>
    <row r="1848" spans="1:6" x14ac:dyDescent="0.2">
      <c r="A1848" s="15" t="s">
        <v>4485</v>
      </c>
      <c r="B1848" s="6">
        <v>93.278999999999996</v>
      </c>
      <c r="C1848" s="15" t="s">
        <v>78</v>
      </c>
      <c r="D1848" s="15" t="s">
        <v>251</v>
      </c>
      <c r="E1848" s="15" t="s">
        <v>4155</v>
      </c>
      <c r="F1848" s="15" t="s">
        <v>4486</v>
      </c>
    </row>
    <row r="1849" spans="1:6" x14ac:dyDescent="0.2">
      <c r="A1849" s="15" t="s">
        <v>4487</v>
      </c>
      <c r="B1849" s="6">
        <v>93.28</v>
      </c>
      <c r="C1849" s="15" t="s">
        <v>78</v>
      </c>
      <c r="D1849" s="15" t="s">
        <v>555</v>
      </c>
      <c r="E1849" s="15" t="s">
        <v>4155</v>
      </c>
      <c r="F1849" s="15" t="s">
        <v>4488</v>
      </c>
    </row>
    <row r="1850" spans="1:6" x14ac:dyDescent="0.2">
      <c r="A1850" s="15" t="s">
        <v>4489</v>
      </c>
      <c r="B1850" s="6">
        <v>93.281000000000006</v>
      </c>
      <c r="C1850" s="15" t="s">
        <v>78</v>
      </c>
      <c r="D1850" s="15" t="s">
        <v>251</v>
      </c>
      <c r="E1850" s="15" t="s">
        <v>4155</v>
      </c>
      <c r="F1850" s="15" t="s">
        <v>4490</v>
      </c>
    </row>
    <row r="1851" spans="1:6" x14ac:dyDescent="0.2">
      <c r="A1851" s="15" t="s">
        <v>4491</v>
      </c>
      <c r="B1851" s="6">
        <v>93.281999999999996</v>
      </c>
      <c r="C1851" s="15" t="s">
        <v>78</v>
      </c>
      <c r="D1851" s="15" t="s">
        <v>251</v>
      </c>
      <c r="E1851" s="15" t="s">
        <v>4155</v>
      </c>
      <c r="F1851" s="15" t="s">
        <v>4492</v>
      </c>
    </row>
    <row r="1852" spans="1:6" x14ac:dyDescent="0.2">
      <c r="A1852" s="15" t="s">
        <v>4493</v>
      </c>
      <c r="B1852" s="6">
        <v>93.283000000000001</v>
      </c>
      <c r="C1852" s="15" t="s">
        <v>4200</v>
      </c>
      <c r="D1852" s="15" t="s">
        <v>251</v>
      </c>
      <c r="E1852" s="15" t="s">
        <v>4155</v>
      </c>
      <c r="F1852" s="15" t="s">
        <v>4494</v>
      </c>
    </row>
    <row r="1853" spans="1:6" x14ac:dyDescent="0.2">
      <c r="A1853" s="15" t="s">
        <v>4495</v>
      </c>
      <c r="B1853" s="6">
        <v>93.284000000000006</v>
      </c>
      <c r="C1853" s="15" t="s">
        <v>4328</v>
      </c>
      <c r="D1853" s="15" t="s">
        <v>274</v>
      </c>
      <c r="E1853" s="15" t="s">
        <v>4155</v>
      </c>
      <c r="F1853" s="15" t="s">
        <v>4496</v>
      </c>
    </row>
    <row r="1854" spans="1:6" x14ac:dyDescent="0.2">
      <c r="A1854" s="15" t="s">
        <v>4497</v>
      </c>
      <c r="B1854" s="6">
        <v>93.284999999999997</v>
      </c>
      <c r="C1854" s="15" t="s">
        <v>78</v>
      </c>
      <c r="D1854" s="15" t="s">
        <v>136</v>
      </c>
      <c r="E1854" s="15" t="s">
        <v>4155</v>
      </c>
      <c r="F1854" s="15" t="s">
        <v>4498</v>
      </c>
    </row>
    <row r="1855" spans="1:6" x14ac:dyDescent="0.2">
      <c r="A1855" s="15" t="s">
        <v>4499</v>
      </c>
      <c r="B1855" s="6">
        <v>93.286000000000001</v>
      </c>
      <c r="C1855" s="15" t="s">
        <v>78</v>
      </c>
      <c r="D1855" s="15" t="s">
        <v>548</v>
      </c>
      <c r="E1855" s="15" t="s">
        <v>4155</v>
      </c>
      <c r="F1855" s="15" t="s">
        <v>4500</v>
      </c>
    </row>
    <row r="1856" spans="1:6" x14ac:dyDescent="0.2">
      <c r="A1856" s="15" t="s">
        <v>4501</v>
      </c>
      <c r="B1856" s="6">
        <v>93.287999999999997</v>
      </c>
      <c r="C1856" s="15" t="s">
        <v>4169</v>
      </c>
      <c r="D1856" s="15" t="s">
        <v>251</v>
      </c>
      <c r="E1856" s="15" t="s">
        <v>4155</v>
      </c>
      <c r="F1856" s="15" t="s">
        <v>4502</v>
      </c>
    </row>
    <row r="1857" spans="1:6" x14ac:dyDescent="0.2">
      <c r="A1857" s="15" t="s">
        <v>4503</v>
      </c>
      <c r="B1857" s="6">
        <v>93.289000000000001</v>
      </c>
      <c r="C1857" s="15" t="s">
        <v>4504</v>
      </c>
      <c r="D1857" s="15" t="s">
        <v>251</v>
      </c>
      <c r="E1857" s="15" t="s">
        <v>4155</v>
      </c>
      <c r="F1857" s="15" t="s">
        <v>4505</v>
      </c>
    </row>
    <row r="1858" spans="1:6" x14ac:dyDescent="0.2">
      <c r="A1858" s="15" t="s">
        <v>4506</v>
      </c>
      <c r="B1858" s="6">
        <v>93.29</v>
      </c>
      <c r="C1858" s="15" t="s">
        <v>4154</v>
      </c>
      <c r="D1858" s="15" t="s">
        <v>274</v>
      </c>
      <c r="E1858" s="15" t="s">
        <v>4155</v>
      </c>
      <c r="F1858" s="15" t="s">
        <v>4507</v>
      </c>
    </row>
    <row r="1859" spans="1:6" x14ac:dyDescent="0.2">
      <c r="A1859" s="15" t="s">
        <v>4508</v>
      </c>
      <c r="B1859" s="6">
        <v>93.290999999999997</v>
      </c>
      <c r="C1859" s="15" t="s">
        <v>4509</v>
      </c>
      <c r="D1859" s="15" t="s">
        <v>251</v>
      </c>
      <c r="E1859" s="15" t="s">
        <v>4155</v>
      </c>
      <c r="F1859" s="15" t="s">
        <v>4510</v>
      </c>
    </row>
    <row r="1860" spans="1:6" x14ac:dyDescent="0.2">
      <c r="A1860" s="15" t="s">
        <v>4511</v>
      </c>
      <c r="B1860" s="6">
        <v>93.292000000000002</v>
      </c>
      <c r="C1860" s="15" t="s">
        <v>4200</v>
      </c>
      <c r="D1860" s="15" t="s">
        <v>4512</v>
      </c>
      <c r="E1860" s="15" t="s">
        <v>4155</v>
      </c>
      <c r="F1860" s="15" t="s">
        <v>4513</v>
      </c>
    </row>
    <row r="1861" spans="1:6" x14ac:dyDescent="0.2">
      <c r="A1861" s="15" t="s">
        <v>4514</v>
      </c>
      <c r="B1861" s="6">
        <v>93.293000000000006</v>
      </c>
      <c r="C1861" s="15" t="s">
        <v>76</v>
      </c>
      <c r="D1861" s="15" t="s">
        <v>4515</v>
      </c>
      <c r="E1861" s="15" t="s">
        <v>4155</v>
      </c>
      <c r="F1861" s="15" t="s">
        <v>4516</v>
      </c>
    </row>
    <row r="1862" spans="1:6" x14ac:dyDescent="0.2">
      <c r="A1862" s="15" t="s">
        <v>4517</v>
      </c>
      <c r="B1862" s="6">
        <v>93.296000000000006</v>
      </c>
      <c r="C1862" s="15" t="s">
        <v>4154</v>
      </c>
      <c r="D1862" s="15" t="s">
        <v>214</v>
      </c>
      <c r="E1862" s="15" t="s">
        <v>4155</v>
      </c>
      <c r="F1862" s="15" t="s">
        <v>4518</v>
      </c>
    </row>
    <row r="1863" spans="1:6" x14ac:dyDescent="0.2">
      <c r="A1863" s="15" t="s">
        <v>4519</v>
      </c>
      <c r="B1863" s="6">
        <v>93.296999999999997</v>
      </c>
      <c r="C1863" s="15" t="s">
        <v>4154</v>
      </c>
      <c r="D1863" s="15" t="s">
        <v>4520</v>
      </c>
      <c r="E1863" s="15" t="s">
        <v>4155</v>
      </c>
      <c r="F1863" s="15" t="s">
        <v>4521</v>
      </c>
    </row>
    <row r="1864" spans="1:6" x14ac:dyDescent="0.2">
      <c r="A1864" s="15" t="s">
        <v>4522</v>
      </c>
      <c r="B1864" s="6">
        <v>93.3</v>
      </c>
      <c r="C1864" s="15" t="s">
        <v>4169</v>
      </c>
      <c r="D1864" s="15" t="s">
        <v>548</v>
      </c>
      <c r="E1864" s="15" t="s">
        <v>4155</v>
      </c>
      <c r="F1864" s="15" t="s">
        <v>4523</v>
      </c>
    </row>
    <row r="1865" spans="1:6" x14ac:dyDescent="0.2">
      <c r="A1865" s="15" t="s">
        <v>4524</v>
      </c>
      <c r="B1865" s="6">
        <v>93.301000000000002</v>
      </c>
      <c r="C1865" s="15" t="s">
        <v>4169</v>
      </c>
      <c r="D1865" s="15" t="s">
        <v>548</v>
      </c>
      <c r="E1865" s="15" t="s">
        <v>4155</v>
      </c>
      <c r="F1865" s="15" t="s">
        <v>4525</v>
      </c>
    </row>
    <row r="1866" spans="1:6" x14ac:dyDescent="0.2">
      <c r="A1866" s="15" t="s">
        <v>4526</v>
      </c>
      <c r="B1866" s="6">
        <v>93.302999999999997</v>
      </c>
      <c r="C1866" s="15" t="s">
        <v>4169</v>
      </c>
      <c r="D1866" s="15" t="s">
        <v>403</v>
      </c>
      <c r="E1866" s="15" t="s">
        <v>4155</v>
      </c>
      <c r="F1866" s="15" t="s">
        <v>4527</v>
      </c>
    </row>
    <row r="1867" spans="1:6" x14ac:dyDescent="0.2">
      <c r="A1867" s="15" t="s">
        <v>4528</v>
      </c>
      <c r="B1867" s="6">
        <v>93.304000000000002</v>
      </c>
      <c r="C1867" s="15" t="s">
        <v>4200</v>
      </c>
      <c r="D1867" s="15" t="s">
        <v>4072</v>
      </c>
      <c r="E1867" s="15" t="s">
        <v>4155</v>
      </c>
      <c r="F1867" s="15" t="s">
        <v>4529</v>
      </c>
    </row>
    <row r="1868" spans="1:6" x14ac:dyDescent="0.2">
      <c r="A1868" s="15" t="s">
        <v>4530</v>
      </c>
      <c r="B1868" s="6">
        <v>93.305000000000007</v>
      </c>
      <c r="C1868" s="15" t="s">
        <v>4200</v>
      </c>
      <c r="D1868" s="15" t="s">
        <v>4531</v>
      </c>
      <c r="E1868" s="15" t="s">
        <v>4155</v>
      </c>
      <c r="F1868" s="15" t="s">
        <v>4532</v>
      </c>
    </row>
    <row r="1869" spans="1:6" x14ac:dyDescent="0.2">
      <c r="A1869" s="15" t="s">
        <v>4533</v>
      </c>
      <c r="B1869" s="6">
        <v>93.307000000000002</v>
      </c>
      <c r="C1869" s="15" t="s">
        <v>78</v>
      </c>
      <c r="D1869" s="15" t="s">
        <v>4534</v>
      </c>
      <c r="E1869" s="15" t="s">
        <v>4155</v>
      </c>
      <c r="F1869" s="15" t="s">
        <v>4535</v>
      </c>
    </row>
    <row r="1870" spans="1:6" x14ac:dyDescent="0.2">
      <c r="A1870" s="15" t="s">
        <v>4536</v>
      </c>
      <c r="B1870" s="6">
        <v>93.308000000000007</v>
      </c>
      <c r="C1870" s="15" t="s">
        <v>78</v>
      </c>
      <c r="D1870" s="15" t="s">
        <v>4534</v>
      </c>
      <c r="E1870" s="15" t="s">
        <v>4155</v>
      </c>
      <c r="F1870" s="15" t="s">
        <v>4537</v>
      </c>
    </row>
    <row r="1871" spans="1:6" x14ac:dyDescent="0.2">
      <c r="A1871" s="15" t="s">
        <v>4538</v>
      </c>
      <c r="B1871" s="6">
        <v>93.31</v>
      </c>
      <c r="C1871" s="15" t="s">
        <v>78</v>
      </c>
      <c r="D1871" s="15" t="s">
        <v>214</v>
      </c>
      <c r="E1871" s="15" t="s">
        <v>4155</v>
      </c>
      <c r="F1871" s="15" t="s">
        <v>4539</v>
      </c>
    </row>
    <row r="1872" spans="1:6" x14ac:dyDescent="0.2">
      <c r="A1872" s="15" t="s">
        <v>4540</v>
      </c>
      <c r="B1872" s="6">
        <v>93.311000000000007</v>
      </c>
      <c r="C1872" s="15" t="s">
        <v>4154</v>
      </c>
      <c r="D1872" s="15" t="s">
        <v>1356</v>
      </c>
      <c r="E1872" s="15" t="s">
        <v>4155</v>
      </c>
      <c r="F1872" s="15" t="s">
        <v>4541</v>
      </c>
    </row>
    <row r="1873" spans="1:6" x14ac:dyDescent="0.2">
      <c r="A1873" s="15" t="s">
        <v>4542</v>
      </c>
      <c r="B1873" s="6">
        <v>93.311999999999998</v>
      </c>
      <c r="C1873" s="15" t="s">
        <v>4200</v>
      </c>
      <c r="D1873" s="15" t="s">
        <v>2148</v>
      </c>
      <c r="E1873" s="15" t="s">
        <v>4155</v>
      </c>
      <c r="F1873" s="15" t="s">
        <v>4543</v>
      </c>
    </row>
    <row r="1874" spans="1:6" x14ac:dyDescent="0.2">
      <c r="A1874" s="15" t="s">
        <v>4544</v>
      </c>
      <c r="B1874" s="6">
        <v>93.313000000000002</v>
      </c>
      <c r="C1874" s="15" t="s">
        <v>78</v>
      </c>
      <c r="D1874" s="15" t="s">
        <v>1347</v>
      </c>
      <c r="E1874" s="15" t="s">
        <v>4155</v>
      </c>
      <c r="F1874" s="15" t="s">
        <v>4545</v>
      </c>
    </row>
    <row r="1875" spans="1:6" x14ac:dyDescent="0.2">
      <c r="A1875" s="15" t="s">
        <v>4546</v>
      </c>
      <c r="B1875" s="6">
        <v>93.313999999999993</v>
      </c>
      <c r="C1875" s="15" t="s">
        <v>4200</v>
      </c>
      <c r="D1875" s="15" t="s">
        <v>2148</v>
      </c>
      <c r="E1875" s="15" t="s">
        <v>4155</v>
      </c>
      <c r="F1875" s="15" t="s">
        <v>4547</v>
      </c>
    </row>
    <row r="1876" spans="1:6" x14ac:dyDescent="0.2">
      <c r="A1876" s="15" t="s">
        <v>4548</v>
      </c>
      <c r="B1876" s="6">
        <v>93.314999999999998</v>
      </c>
      <c r="C1876" s="15" t="s">
        <v>4200</v>
      </c>
      <c r="D1876" s="15" t="s">
        <v>2148</v>
      </c>
      <c r="E1876" s="15" t="s">
        <v>4155</v>
      </c>
      <c r="F1876" s="15" t="s">
        <v>4549</v>
      </c>
    </row>
    <row r="1877" spans="1:6" x14ac:dyDescent="0.2">
      <c r="A1877" s="15" t="s">
        <v>4550</v>
      </c>
      <c r="B1877" s="6">
        <v>93.316000000000003</v>
      </c>
      <c r="C1877" s="15" t="s">
        <v>4200</v>
      </c>
      <c r="D1877" s="15" t="s">
        <v>4551</v>
      </c>
      <c r="E1877" s="15" t="s">
        <v>4155</v>
      </c>
      <c r="F1877" s="15" t="s">
        <v>4552</v>
      </c>
    </row>
    <row r="1878" spans="1:6" x14ac:dyDescent="0.2">
      <c r="A1878" s="15" t="s">
        <v>4553</v>
      </c>
      <c r="B1878" s="6">
        <v>93.316999999999993</v>
      </c>
      <c r="C1878" s="15" t="s">
        <v>4200</v>
      </c>
      <c r="D1878" s="15" t="s">
        <v>4554</v>
      </c>
      <c r="E1878" s="15" t="s">
        <v>4155</v>
      </c>
      <c r="F1878" s="15" t="s">
        <v>4555</v>
      </c>
    </row>
    <row r="1879" spans="1:6" x14ac:dyDescent="0.2">
      <c r="A1879" s="15" t="s">
        <v>4556</v>
      </c>
      <c r="B1879" s="6">
        <v>93.317999999999998</v>
      </c>
      <c r="C1879" s="15" t="s">
        <v>4200</v>
      </c>
      <c r="D1879" s="15" t="s">
        <v>4551</v>
      </c>
      <c r="E1879" s="15" t="s">
        <v>4155</v>
      </c>
      <c r="F1879" s="15" t="s">
        <v>4557</v>
      </c>
    </row>
    <row r="1880" spans="1:6" x14ac:dyDescent="0.2">
      <c r="A1880" s="15" t="s">
        <v>4558</v>
      </c>
      <c r="B1880" s="6">
        <v>93.319000000000003</v>
      </c>
      <c r="C1880" s="15" t="s">
        <v>4200</v>
      </c>
      <c r="D1880" s="15" t="s">
        <v>4559</v>
      </c>
      <c r="E1880" s="15" t="s">
        <v>4155</v>
      </c>
      <c r="F1880" s="15" t="s">
        <v>4560</v>
      </c>
    </row>
    <row r="1881" spans="1:6" x14ac:dyDescent="0.2">
      <c r="A1881" s="15" t="s">
        <v>4561</v>
      </c>
      <c r="B1881" s="6">
        <v>93.32</v>
      </c>
      <c r="C1881" s="15" t="s">
        <v>76</v>
      </c>
      <c r="D1881" s="15"/>
      <c r="E1881" s="15" t="s">
        <v>4155</v>
      </c>
      <c r="F1881" s="15" t="s">
        <v>4562</v>
      </c>
    </row>
    <row r="1882" spans="1:6" x14ac:dyDescent="0.2">
      <c r="A1882" s="15" t="s">
        <v>4563</v>
      </c>
      <c r="B1882" s="6">
        <v>93.320999999999998</v>
      </c>
      <c r="C1882" s="15" t="s">
        <v>78</v>
      </c>
      <c r="D1882" s="15" t="s">
        <v>4564</v>
      </c>
      <c r="E1882" s="15" t="s">
        <v>4155</v>
      </c>
      <c r="F1882" s="15" t="s">
        <v>4565</v>
      </c>
    </row>
    <row r="1883" spans="1:6" x14ac:dyDescent="0.2">
      <c r="A1883" s="15" t="s">
        <v>4566</v>
      </c>
      <c r="B1883" s="6">
        <v>93.322000000000003</v>
      </c>
      <c r="C1883" s="15" t="s">
        <v>4200</v>
      </c>
      <c r="D1883" s="15"/>
      <c r="E1883" s="15" t="s">
        <v>4155</v>
      </c>
      <c r="F1883" s="15" t="s">
        <v>4567</v>
      </c>
    </row>
    <row r="1884" spans="1:6" x14ac:dyDescent="0.2">
      <c r="A1884" s="15" t="s">
        <v>4568</v>
      </c>
      <c r="B1884" s="6">
        <v>93.322999999999993</v>
      </c>
      <c r="C1884" s="15" t="s">
        <v>4200</v>
      </c>
      <c r="D1884" s="15" t="s">
        <v>4569</v>
      </c>
      <c r="E1884" s="15" t="s">
        <v>4155</v>
      </c>
      <c r="F1884" s="15" t="s">
        <v>4570</v>
      </c>
    </row>
    <row r="1885" spans="1:6" x14ac:dyDescent="0.2">
      <c r="A1885" s="15" t="s">
        <v>4571</v>
      </c>
      <c r="B1885" s="6">
        <v>93.323999999999998</v>
      </c>
      <c r="C1885" s="15" t="s">
        <v>74</v>
      </c>
      <c r="D1885" s="15" t="s">
        <v>4572</v>
      </c>
      <c r="E1885" s="15" t="s">
        <v>4155</v>
      </c>
      <c r="F1885" s="15" t="s">
        <v>4573</v>
      </c>
    </row>
    <row r="1886" spans="1:6" x14ac:dyDescent="0.2">
      <c r="A1886" s="15" t="s">
        <v>4574</v>
      </c>
      <c r="B1886" s="6">
        <v>93.325000000000003</v>
      </c>
      <c r="C1886" s="15" t="s">
        <v>74</v>
      </c>
      <c r="D1886" s="15" t="s">
        <v>4575</v>
      </c>
      <c r="E1886" s="15" t="s">
        <v>4155</v>
      </c>
      <c r="F1886" s="15" t="s">
        <v>4576</v>
      </c>
    </row>
    <row r="1887" spans="1:6" x14ac:dyDescent="0.2">
      <c r="A1887" s="15" t="s">
        <v>4577</v>
      </c>
      <c r="B1887" s="6">
        <v>93.325999999999993</v>
      </c>
      <c r="C1887" s="15" t="s">
        <v>4200</v>
      </c>
      <c r="D1887" s="15" t="s">
        <v>1197</v>
      </c>
      <c r="E1887" s="15" t="s">
        <v>4155</v>
      </c>
      <c r="F1887" s="15" t="s">
        <v>4578</v>
      </c>
    </row>
    <row r="1888" spans="1:6" x14ac:dyDescent="0.2">
      <c r="A1888" s="15" t="s">
        <v>4579</v>
      </c>
      <c r="B1888" s="6">
        <v>93.326999999999998</v>
      </c>
      <c r="C1888" s="15" t="s">
        <v>76</v>
      </c>
      <c r="D1888" s="15" t="s">
        <v>4580</v>
      </c>
      <c r="E1888" s="15" t="s">
        <v>4155</v>
      </c>
      <c r="F1888" s="15" t="s">
        <v>4581</v>
      </c>
    </row>
    <row r="1889" spans="1:6" x14ac:dyDescent="0.2">
      <c r="A1889" s="15" t="s">
        <v>4582</v>
      </c>
      <c r="B1889" s="6">
        <v>93.328000000000003</v>
      </c>
      <c r="C1889" s="15" t="s">
        <v>4200</v>
      </c>
      <c r="D1889" s="15" t="s">
        <v>4583</v>
      </c>
      <c r="E1889" s="15" t="s">
        <v>4155</v>
      </c>
      <c r="F1889" s="15" t="s">
        <v>4584</v>
      </c>
    </row>
    <row r="1890" spans="1:6" x14ac:dyDescent="0.2">
      <c r="A1890" s="15" t="s">
        <v>4585</v>
      </c>
      <c r="B1890" s="6">
        <v>93.328999999999994</v>
      </c>
      <c r="C1890" s="15" t="s">
        <v>4169</v>
      </c>
      <c r="D1890" s="15" t="s">
        <v>4586</v>
      </c>
      <c r="E1890" s="15" t="s">
        <v>4155</v>
      </c>
      <c r="F1890" s="15" t="s">
        <v>4587</v>
      </c>
    </row>
    <row r="1891" spans="1:6" x14ac:dyDescent="0.2">
      <c r="A1891" s="15" t="s">
        <v>4588</v>
      </c>
      <c r="B1891" s="6">
        <v>93.33</v>
      </c>
      <c r="C1891" s="15" t="s">
        <v>4169</v>
      </c>
      <c r="D1891" s="15" t="s">
        <v>4586</v>
      </c>
      <c r="E1891" s="15" t="s">
        <v>4155</v>
      </c>
      <c r="F1891" s="15" t="s">
        <v>4589</v>
      </c>
    </row>
    <row r="1892" spans="1:6" x14ac:dyDescent="0.2">
      <c r="A1892" s="15" t="s">
        <v>4590</v>
      </c>
      <c r="B1892" s="6">
        <v>93.331000000000003</v>
      </c>
      <c r="C1892" s="15" t="s">
        <v>4200</v>
      </c>
      <c r="D1892" s="15" t="s">
        <v>4586</v>
      </c>
      <c r="E1892" s="15" t="s">
        <v>4155</v>
      </c>
      <c r="F1892" s="15" t="s">
        <v>4591</v>
      </c>
    </row>
    <row r="1893" spans="1:6" x14ac:dyDescent="0.2">
      <c r="A1893" s="15" t="s">
        <v>4592</v>
      </c>
      <c r="B1893" s="6">
        <v>93.331999999999994</v>
      </c>
      <c r="C1893" s="15" t="s">
        <v>4593</v>
      </c>
      <c r="D1893" s="15" t="s">
        <v>4594</v>
      </c>
      <c r="E1893" s="15" t="s">
        <v>4155</v>
      </c>
      <c r="F1893" s="15" t="s">
        <v>4595</v>
      </c>
    </row>
    <row r="1894" spans="1:6" x14ac:dyDescent="0.2">
      <c r="A1894" s="15" t="s">
        <v>4596</v>
      </c>
      <c r="B1894" s="6">
        <v>93.334000000000003</v>
      </c>
      <c r="C1894" s="15" t="s">
        <v>4200</v>
      </c>
      <c r="D1894" s="15" t="s">
        <v>4597</v>
      </c>
      <c r="E1894" s="15" t="s">
        <v>4155</v>
      </c>
      <c r="F1894" s="15" t="s">
        <v>4598</v>
      </c>
    </row>
    <row r="1895" spans="1:6" x14ac:dyDescent="0.2">
      <c r="A1895" s="15" t="s">
        <v>4599</v>
      </c>
      <c r="B1895" s="6">
        <v>93.335999999999999</v>
      </c>
      <c r="C1895" s="15" t="s">
        <v>4200</v>
      </c>
      <c r="D1895" s="15" t="s">
        <v>4600</v>
      </c>
      <c r="E1895" s="15" t="s">
        <v>4155</v>
      </c>
      <c r="F1895" s="15" t="s">
        <v>4601</v>
      </c>
    </row>
    <row r="1896" spans="1:6" x14ac:dyDescent="0.2">
      <c r="A1896" s="15" t="s">
        <v>4602</v>
      </c>
      <c r="B1896" s="6">
        <v>93.337999999999994</v>
      </c>
      <c r="C1896" s="15" t="s">
        <v>4200</v>
      </c>
      <c r="D1896" s="15" t="s">
        <v>4603</v>
      </c>
      <c r="E1896" s="15" t="s">
        <v>4155</v>
      </c>
      <c r="F1896" s="15" t="s">
        <v>4604</v>
      </c>
    </row>
    <row r="1897" spans="1:6" x14ac:dyDescent="0.2">
      <c r="A1897" s="15" t="s">
        <v>4605</v>
      </c>
      <c r="B1897" s="6">
        <v>93.338999999999999</v>
      </c>
      <c r="C1897" s="15" t="s">
        <v>4200</v>
      </c>
      <c r="D1897" s="15" t="s">
        <v>2658</v>
      </c>
      <c r="E1897" s="15" t="s">
        <v>4155</v>
      </c>
      <c r="F1897" s="15" t="s">
        <v>4606</v>
      </c>
    </row>
    <row r="1898" spans="1:6" x14ac:dyDescent="0.2">
      <c r="A1898" s="15" t="s">
        <v>4607</v>
      </c>
      <c r="B1898" s="6">
        <v>93.34</v>
      </c>
      <c r="C1898" s="15" t="s">
        <v>76</v>
      </c>
      <c r="D1898" s="15" t="s">
        <v>4608</v>
      </c>
      <c r="E1898" s="15" t="s">
        <v>4155</v>
      </c>
      <c r="F1898" s="15" t="s">
        <v>4609</v>
      </c>
    </row>
    <row r="1899" spans="1:6" x14ac:dyDescent="0.2">
      <c r="A1899" s="15" t="s">
        <v>4610</v>
      </c>
      <c r="B1899" s="6">
        <v>93.340999999999994</v>
      </c>
      <c r="C1899" s="15" t="s">
        <v>4593</v>
      </c>
      <c r="D1899" s="15" t="s">
        <v>4611</v>
      </c>
      <c r="E1899" s="15" t="s">
        <v>4155</v>
      </c>
      <c r="F1899" s="15" t="s">
        <v>4612</v>
      </c>
    </row>
    <row r="1900" spans="1:6" x14ac:dyDescent="0.2">
      <c r="A1900" s="15" t="s">
        <v>4613</v>
      </c>
      <c r="B1900" s="6">
        <v>93.341999999999999</v>
      </c>
      <c r="C1900" s="15" t="s">
        <v>4169</v>
      </c>
      <c r="D1900" s="15" t="s">
        <v>251</v>
      </c>
      <c r="E1900" s="15" t="s">
        <v>4155</v>
      </c>
      <c r="F1900" s="15" t="s">
        <v>4614</v>
      </c>
    </row>
    <row r="1901" spans="1:6" x14ac:dyDescent="0.2">
      <c r="A1901" s="15" t="s">
        <v>4615</v>
      </c>
      <c r="B1901" s="6">
        <v>93.343000000000004</v>
      </c>
      <c r="C1901" s="15" t="s">
        <v>4154</v>
      </c>
      <c r="D1901" s="15" t="s">
        <v>3536</v>
      </c>
      <c r="E1901" s="15" t="s">
        <v>4155</v>
      </c>
      <c r="F1901" s="15" t="s">
        <v>4616</v>
      </c>
    </row>
    <row r="1902" spans="1:6" x14ac:dyDescent="0.2">
      <c r="A1902" s="15" t="s">
        <v>4617</v>
      </c>
      <c r="B1902" s="6">
        <v>93.343999999999994</v>
      </c>
      <c r="C1902" s="15" t="s">
        <v>4154</v>
      </c>
      <c r="D1902" s="15" t="s">
        <v>4618</v>
      </c>
      <c r="E1902" s="15" t="s">
        <v>4155</v>
      </c>
      <c r="F1902" s="15" t="s">
        <v>4619</v>
      </c>
    </row>
    <row r="1903" spans="1:6" x14ac:dyDescent="0.2">
      <c r="A1903" s="15" t="s">
        <v>4620</v>
      </c>
      <c r="B1903" s="6">
        <v>93.35</v>
      </c>
      <c r="C1903" s="15" t="s">
        <v>78</v>
      </c>
      <c r="D1903" s="15" t="s">
        <v>4621</v>
      </c>
      <c r="E1903" s="15" t="s">
        <v>4155</v>
      </c>
      <c r="F1903" s="15" t="s">
        <v>4622</v>
      </c>
    </row>
    <row r="1904" spans="1:6" x14ac:dyDescent="0.2">
      <c r="A1904" s="15" t="s">
        <v>80</v>
      </c>
      <c r="B1904" s="6">
        <v>93.350999999999999</v>
      </c>
      <c r="C1904" s="15" t="s">
        <v>78</v>
      </c>
      <c r="D1904" s="15" t="s">
        <v>4623</v>
      </c>
      <c r="E1904" s="15" t="s">
        <v>4155</v>
      </c>
      <c r="F1904" s="15" t="s">
        <v>4624</v>
      </c>
    </row>
    <row r="1905" spans="1:6" x14ac:dyDescent="0.2">
      <c r="A1905" s="15" t="s">
        <v>81</v>
      </c>
      <c r="B1905" s="6">
        <v>93.352000000000004</v>
      </c>
      <c r="C1905" s="15" t="s">
        <v>78</v>
      </c>
      <c r="D1905" s="15" t="s">
        <v>4623</v>
      </c>
      <c r="E1905" s="15" t="s">
        <v>4155</v>
      </c>
      <c r="F1905" s="15" t="s">
        <v>4625</v>
      </c>
    </row>
    <row r="1906" spans="1:6" x14ac:dyDescent="0.2">
      <c r="A1906" s="15" t="s">
        <v>4626</v>
      </c>
      <c r="B1906" s="6">
        <v>93.358000000000004</v>
      </c>
      <c r="C1906" s="15" t="s">
        <v>4169</v>
      </c>
      <c r="D1906" s="15" t="s">
        <v>251</v>
      </c>
      <c r="E1906" s="15" t="s">
        <v>4155</v>
      </c>
      <c r="F1906" s="15" t="s">
        <v>4627</v>
      </c>
    </row>
    <row r="1907" spans="1:6" x14ac:dyDescent="0.2">
      <c r="A1907" s="15" t="s">
        <v>4628</v>
      </c>
      <c r="B1907" s="6">
        <v>93.358999999999995</v>
      </c>
      <c r="C1907" s="15" t="s">
        <v>4169</v>
      </c>
      <c r="D1907" s="15" t="s">
        <v>251</v>
      </c>
      <c r="E1907" s="15" t="s">
        <v>4155</v>
      </c>
      <c r="F1907" s="15" t="s">
        <v>4629</v>
      </c>
    </row>
    <row r="1908" spans="1:6" x14ac:dyDescent="0.2">
      <c r="A1908" s="15" t="s">
        <v>4630</v>
      </c>
      <c r="B1908" s="6">
        <v>93.36</v>
      </c>
      <c r="C1908" s="15" t="s">
        <v>4154</v>
      </c>
      <c r="D1908" s="15" t="s">
        <v>4631</v>
      </c>
      <c r="E1908" s="15" t="s">
        <v>4155</v>
      </c>
      <c r="F1908" s="15" t="s">
        <v>4632</v>
      </c>
    </row>
    <row r="1909" spans="1:6" x14ac:dyDescent="0.2">
      <c r="A1909" s="15" t="s">
        <v>4633</v>
      </c>
      <c r="B1909" s="6">
        <v>93.361000000000004</v>
      </c>
      <c r="C1909" s="15" t="s">
        <v>78</v>
      </c>
      <c r="D1909" s="15" t="s">
        <v>251</v>
      </c>
      <c r="E1909" s="15" t="s">
        <v>4155</v>
      </c>
      <c r="F1909" s="15" t="s">
        <v>4634</v>
      </c>
    </row>
    <row r="1910" spans="1:6" x14ac:dyDescent="0.2">
      <c r="A1910" s="15" t="s">
        <v>4635</v>
      </c>
      <c r="B1910" s="6">
        <v>93.364000000000004</v>
      </c>
      <c r="C1910" s="15" t="s">
        <v>4169</v>
      </c>
      <c r="D1910" s="15" t="s">
        <v>251</v>
      </c>
      <c r="E1910" s="15" t="s">
        <v>4155</v>
      </c>
      <c r="F1910" s="15" t="s">
        <v>4636</v>
      </c>
    </row>
    <row r="1911" spans="1:6" x14ac:dyDescent="0.2">
      <c r="A1911" s="15" t="s">
        <v>4637</v>
      </c>
      <c r="B1911" s="6">
        <v>93.364999999999995</v>
      </c>
      <c r="C1911" s="15" t="s">
        <v>4169</v>
      </c>
      <c r="D1911" s="15" t="s">
        <v>214</v>
      </c>
      <c r="E1911" s="15" t="s">
        <v>4155</v>
      </c>
      <c r="F1911" s="15" t="s">
        <v>4638</v>
      </c>
    </row>
    <row r="1912" spans="1:6" x14ac:dyDescent="0.2">
      <c r="A1912" s="15" t="s">
        <v>4639</v>
      </c>
      <c r="B1912" s="6">
        <v>93.369</v>
      </c>
      <c r="C1912" s="15" t="s">
        <v>74</v>
      </c>
      <c r="D1912" s="15" t="s">
        <v>4640</v>
      </c>
      <c r="E1912" s="15" t="s">
        <v>4155</v>
      </c>
      <c r="F1912" s="15" t="s">
        <v>4641</v>
      </c>
    </row>
    <row r="1913" spans="1:6" x14ac:dyDescent="0.2">
      <c r="A1913" s="15" t="s">
        <v>4642</v>
      </c>
      <c r="B1913" s="6">
        <v>93.388999999999996</v>
      </c>
      <c r="C1913" s="15" t="s">
        <v>78</v>
      </c>
      <c r="D1913" s="15" t="s">
        <v>251</v>
      </c>
      <c r="E1913" s="15" t="s">
        <v>4155</v>
      </c>
      <c r="F1913" s="15" t="s">
        <v>4643</v>
      </c>
    </row>
    <row r="1914" spans="1:6" x14ac:dyDescent="0.2">
      <c r="A1914" s="15" t="s">
        <v>4644</v>
      </c>
      <c r="B1914" s="6">
        <v>93.393000000000001</v>
      </c>
      <c r="C1914" s="15" t="s">
        <v>78</v>
      </c>
      <c r="D1914" s="15" t="s">
        <v>251</v>
      </c>
      <c r="E1914" s="15" t="s">
        <v>4155</v>
      </c>
      <c r="F1914" s="15" t="s">
        <v>4645</v>
      </c>
    </row>
    <row r="1915" spans="1:6" x14ac:dyDescent="0.2">
      <c r="A1915" s="15" t="s">
        <v>4646</v>
      </c>
      <c r="B1915" s="6">
        <v>93.394000000000005</v>
      </c>
      <c r="C1915" s="15" t="s">
        <v>78</v>
      </c>
      <c r="D1915" s="15" t="s">
        <v>251</v>
      </c>
      <c r="E1915" s="15" t="s">
        <v>4155</v>
      </c>
      <c r="F1915" s="15" t="s">
        <v>4647</v>
      </c>
    </row>
    <row r="1916" spans="1:6" x14ac:dyDescent="0.2">
      <c r="A1916" s="15" t="s">
        <v>4648</v>
      </c>
      <c r="B1916" s="6">
        <v>93.394999999999996</v>
      </c>
      <c r="C1916" s="15" t="s">
        <v>78</v>
      </c>
      <c r="D1916" s="15" t="s">
        <v>251</v>
      </c>
      <c r="E1916" s="15" t="s">
        <v>4155</v>
      </c>
      <c r="F1916" s="15" t="s">
        <v>4649</v>
      </c>
    </row>
    <row r="1917" spans="1:6" x14ac:dyDescent="0.2">
      <c r="A1917" s="15" t="s">
        <v>4650</v>
      </c>
      <c r="B1917" s="6">
        <v>93.396000000000001</v>
      </c>
      <c r="C1917" s="15" t="s">
        <v>78</v>
      </c>
      <c r="D1917" s="15" t="s">
        <v>251</v>
      </c>
      <c r="E1917" s="15" t="s">
        <v>4155</v>
      </c>
      <c r="F1917" s="15" t="s">
        <v>4651</v>
      </c>
    </row>
    <row r="1918" spans="1:6" x14ac:dyDescent="0.2">
      <c r="A1918" s="15" t="s">
        <v>4652</v>
      </c>
      <c r="B1918" s="6">
        <v>93.397000000000006</v>
      </c>
      <c r="C1918" s="15" t="s">
        <v>78</v>
      </c>
      <c r="D1918" s="15" t="s">
        <v>251</v>
      </c>
      <c r="E1918" s="15" t="s">
        <v>4155</v>
      </c>
      <c r="F1918" s="15" t="s">
        <v>4653</v>
      </c>
    </row>
    <row r="1919" spans="1:6" x14ac:dyDescent="0.2">
      <c r="A1919" s="15" t="s">
        <v>4654</v>
      </c>
      <c r="B1919" s="6">
        <v>93.397999999999996</v>
      </c>
      <c r="C1919" s="15" t="s">
        <v>78</v>
      </c>
      <c r="D1919" s="15" t="s">
        <v>251</v>
      </c>
      <c r="E1919" s="15" t="s">
        <v>4155</v>
      </c>
      <c r="F1919" s="15" t="s">
        <v>4655</v>
      </c>
    </row>
    <row r="1920" spans="1:6" x14ac:dyDescent="0.2">
      <c r="A1920" s="15" t="s">
        <v>4656</v>
      </c>
      <c r="B1920" s="6">
        <v>93.399000000000001</v>
      </c>
      <c r="C1920" s="15" t="s">
        <v>78</v>
      </c>
      <c r="D1920" s="15" t="s">
        <v>251</v>
      </c>
      <c r="E1920" s="15" t="s">
        <v>4155</v>
      </c>
      <c r="F1920" s="15" t="s">
        <v>4657</v>
      </c>
    </row>
    <row r="1921" spans="1:6" x14ac:dyDescent="0.2">
      <c r="A1921" s="15" t="s">
        <v>4501</v>
      </c>
      <c r="B1921" s="6">
        <v>93.4</v>
      </c>
      <c r="C1921" s="15" t="s">
        <v>4169</v>
      </c>
      <c r="D1921" s="15" t="s">
        <v>2354</v>
      </c>
      <c r="E1921" s="15" t="s">
        <v>4155</v>
      </c>
      <c r="F1921" s="15" t="s">
        <v>4658</v>
      </c>
    </row>
    <row r="1922" spans="1:6" x14ac:dyDescent="0.2">
      <c r="A1922" s="15" t="s">
        <v>4659</v>
      </c>
      <c r="B1922" s="6">
        <v>93.400999999999996</v>
      </c>
      <c r="C1922" s="15" t="s">
        <v>4169</v>
      </c>
      <c r="D1922" s="15" t="s">
        <v>4660</v>
      </c>
      <c r="E1922" s="15" t="s">
        <v>4155</v>
      </c>
      <c r="F1922" s="15" t="s">
        <v>4661</v>
      </c>
    </row>
    <row r="1923" spans="1:6" x14ac:dyDescent="0.2">
      <c r="A1923" s="15" t="s">
        <v>4662</v>
      </c>
      <c r="B1923" s="6">
        <v>93.403000000000006</v>
      </c>
      <c r="C1923" s="15" t="s">
        <v>4169</v>
      </c>
      <c r="D1923" s="15" t="s">
        <v>307</v>
      </c>
      <c r="E1923" s="15" t="s">
        <v>4155</v>
      </c>
      <c r="F1923" s="15" t="s">
        <v>4663</v>
      </c>
    </row>
    <row r="1924" spans="1:6" x14ac:dyDescent="0.2">
      <c r="A1924" s="15" t="s">
        <v>4664</v>
      </c>
      <c r="B1924" s="6">
        <v>93.406000000000006</v>
      </c>
      <c r="C1924" s="15" t="s">
        <v>4169</v>
      </c>
      <c r="D1924" s="15" t="s">
        <v>2354</v>
      </c>
      <c r="E1924" s="15" t="s">
        <v>4155</v>
      </c>
      <c r="F1924" s="15" t="s">
        <v>4665</v>
      </c>
    </row>
    <row r="1925" spans="1:6" x14ac:dyDescent="0.2">
      <c r="A1925" s="15" t="s">
        <v>4666</v>
      </c>
      <c r="B1925" s="6">
        <v>93.409000000000006</v>
      </c>
      <c r="C1925" s="15" t="s">
        <v>4169</v>
      </c>
      <c r="D1925" s="15" t="s">
        <v>2354</v>
      </c>
      <c r="E1925" s="15" t="s">
        <v>4155</v>
      </c>
      <c r="F1925" s="15" t="s">
        <v>4667</v>
      </c>
    </row>
    <row r="1926" spans="1:6" x14ac:dyDescent="0.2">
      <c r="A1926" s="15" t="s">
        <v>4668</v>
      </c>
      <c r="B1926" s="6">
        <v>93.424000000000007</v>
      </c>
      <c r="C1926" s="15" t="s">
        <v>4200</v>
      </c>
      <c r="D1926" s="15" t="s">
        <v>4551</v>
      </c>
      <c r="E1926" s="15" t="s">
        <v>4155</v>
      </c>
      <c r="F1926" s="15" t="s">
        <v>4669</v>
      </c>
    </row>
    <row r="1927" spans="1:6" x14ac:dyDescent="0.2">
      <c r="A1927" s="15" t="s">
        <v>4670</v>
      </c>
      <c r="B1927" s="6">
        <v>93.432000000000002</v>
      </c>
      <c r="C1927" s="15" t="s">
        <v>74</v>
      </c>
      <c r="D1927" s="15" t="s">
        <v>4671</v>
      </c>
      <c r="E1927" s="15" t="s">
        <v>4155</v>
      </c>
      <c r="F1927" s="15" t="s">
        <v>4672</v>
      </c>
    </row>
    <row r="1928" spans="1:6" x14ac:dyDescent="0.2">
      <c r="A1928" s="15" t="s">
        <v>4673</v>
      </c>
      <c r="B1928" s="6">
        <v>93.433000000000007</v>
      </c>
      <c r="C1928" s="15" t="s">
        <v>74</v>
      </c>
      <c r="D1928" s="15" t="s">
        <v>4640</v>
      </c>
      <c r="E1928" s="15" t="s">
        <v>4155</v>
      </c>
      <c r="F1928" s="15" t="s">
        <v>4674</v>
      </c>
    </row>
    <row r="1929" spans="1:6" x14ac:dyDescent="0.2">
      <c r="A1929" s="15" t="s">
        <v>4675</v>
      </c>
      <c r="B1929" s="6">
        <v>93.441000000000003</v>
      </c>
      <c r="C1929" s="15" t="s">
        <v>4328</v>
      </c>
      <c r="D1929" s="15" t="s">
        <v>274</v>
      </c>
      <c r="E1929" s="15" t="s">
        <v>4155</v>
      </c>
      <c r="F1929" s="15" t="s">
        <v>4676</v>
      </c>
    </row>
    <row r="1930" spans="1:6" x14ac:dyDescent="0.2">
      <c r="A1930" s="15" t="s">
        <v>4677</v>
      </c>
      <c r="B1930" s="6">
        <v>93.441999999999993</v>
      </c>
      <c r="C1930" s="15" t="s">
        <v>4328</v>
      </c>
      <c r="D1930" s="15" t="s">
        <v>136</v>
      </c>
      <c r="E1930" s="15" t="s">
        <v>4155</v>
      </c>
      <c r="F1930" s="15" t="s">
        <v>4678</v>
      </c>
    </row>
    <row r="1931" spans="1:6" x14ac:dyDescent="0.2">
      <c r="A1931" s="15" t="s">
        <v>4679</v>
      </c>
      <c r="B1931" s="6">
        <v>93.444000000000003</v>
      </c>
      <c r="C1931" s="15" t="s">
        <v>4328</v>
      </c>
      <c r="D1931" s="15" t="s">
        <v>217</v>
      </c>
      <c r="E1931" s="15" t="s">
        <v>4155</v>
      </c>
      <c r="F1931" s="15" t="s">
        <v>4680</v>
      </c>
    </row>
    <row r="1932" spans="1:6" x14ac:dyDescent="0.2">
      <c r="A1932" s="15" t="s">
        <v>4681</v>
      </c>
      <c r="B1932" s="6">
        <v>93.444999999999993</v>
      </c>
      <c r="C1932" s="15" t="s">
        <v>4328</v>
      </c>
      <c r="D1932" s="15" t="s">
        <v>4682</v>
      </c>
      <c r="E1932" s="15" t="s">
        <v>4155</v>
      </c>
      <c r="F1932" s="15" t="s">
        <v>4683</v>
      </c>
    </row>
    <row r="1933" spans="1:6" x14ac:dyDescent="0.2">
      <c r="A1933" s="15" t="s">
        <v>4684</v>
      </c>
      <c r="B1933" s="6">
        <v>93.447999999999993</v>
      </c>
      <c r="C1933" s="15" t="s">
        <v>4308</v>
      </c>
      <c r="D1933" s="15" t="s">
        <v>139</v>
      </c>
      <c r="E1933" s="15" t="s">
        <v>4155</v>
      </c>
      <c r="F1933" s="15" t="s">
        <v>4685</v>
      </c>
    </row>
    <row r="1934" spans="1:6" x14ac:dyDescent="0.2">
      <c r="A1934" s="15" t="s">
        <v>4686</v>
      </c>
      <c r="B1934" s="6">
        <v>93.448999999999998</v>
      </c>
      <c r="C1934" s="15" t="s">
        <v>4308</v>
      </c>
      <c r="D1934" s="15" t="s">
        <v>139</v>
      </c>
      <c r="E1934" s="15" t="s">
        <v>4155</v>
      </c>
      <c r="F1934" s="15" t="s">
        <v>4687</v>
      </c>
    </row>
    <row r="1935" spans="1:6" x14ac:dyDescent="0.2">
      <c r="A1935" s="15" t="s">
        <v>4688</v>
      </c>
      <c r="B1935" s="6">
        <v>93.451999999999998</v>
      </c>
      <c r="C1935" s="15" t="s">
        <v>4154</v>
      </c>
      <c r="D1935" s="15" t="s">
        <v>4689</v>
      </c>
      <c r="E1935" s="15" t="s">
        <v>4155</v>
      </c>
      <c r="F1935" s="15" t="s">
        <v>4690</v>
      </c>
    </row>
    <row r="1936" spans="1:6" x14ac:dyDescent="0.2">
      <c r="A1936" s="15" t="s">
        <v>4691</v>
      </c>
      <c r="B1936" s="6">
        <v>93.463999999999999</v>
      </c>
      <c r="C1936" s="15" t="s">
        <v>74</v>
      </c>
      <c r="D1936" s="15" t="s">
        <v>4671</v>
      </c>
      <c r="E1936" s="15" t="s">
        <v>4155</v>
      </c>
      <c r="F1936" s="15" t="s">
        <v>4692</v>
      </c>
    </row>
    <row r="1937" spans="1:6" x14ac:dyDescent="0.2">
      <c r="A1937" s="15" t="s">
        <v>4693</v>
      </c>
      <c r="B1937" s="6">
        <v>93.465000000000003</v>
      </c>
      <c r="C1937" s="15" t="s">
        <v>4200</v>
      </c>
      <c r="D1937" s="15" t="s">
        <v>4694</v>
      </c>
      <c r="E1937" s="15" t="s">
        <v>4155</v>
      </c>
      <c r="F1937" s="15" t="s">
        <v>4695</v>
      </c>
    </row>
    <row r="1938" spans="1:6" x14ac:dyDescent="0.2">
      <c r="A1938" s="15" t="s">
        <v>4696</v>
      </c>
      <c r="B1938" s="6">
        <v>93.5</v>
      </c>
      <c r="C1938" s="15" t="s">
        <v>4154</v>
      </c>
      <c r="D1938" s="15" t="s">
        <v>4286</v>
      </c>
      <c r="E1938" s="15" t="s">
        <v>4155</v>
      </c>
      <c r="F1938" s="15" t="s">
        <v>4697</v>
      </c>
    </row>
    <row r="1939" spans="1:6" x14ac:dyDescent="0.2">
      <c r="A1939" s="15" t="s">
        <v>4698</v>
      </c>
      <c r="B1939" s="6">
        <v>93.501000000000005</v>
      </c>
      <c r="C1939" s="15" t="s">
        <v>4169</v>
      </c>
      <c r="D1939" s="15" t="s">
        <v>4699</v>
      </c>
      <c r="E1939" s="15" t="s">
        <v>4155</v>
      </c>
      <c r="F1939" s="15" t="s">
        <v>4700</v>
      </c>
    </row>
    <row r="1940" spans="1:6" x14ac:dyDescent="0.2">
      <c r="A1940" s="15" t="s">
        <v>4701</v>
      </c>
      <c r="B1940" s="6">
        <v>93.501999999999995</v>
      </c>
      <c r="C1940" s="15" t="s">
        <v>4169</v>
      </c>
      <c r="D1940" s="15" t="s">
        <v>4699</v>
      </c>
      <c r="E1940" s="15" t="s">
        <v>4155</v>
      </c>
      <c r="F1940" s="15" t="s">
        <v>4702</v>
      </c>
    </row>
    <row r="1941" spans="1:6" x14ac:dyDescent="0.2">
      <c r="A1941" s="15" t="s">
        <v>4703</v>
      </c>
      <c r="B1941" s="6">
        <v>93.504000000000005</v>
      </c>
      <c r="C1941" s="15" t="s">
        <v>4169</v>
      </c>
      <c r="D1941" s="15" t="s">
        <v>3019</v>
      </c>
      <c r="E1941" s="15" t="s">
        <v>4155</v>
      </c>
      <c r="F1941" s="15" t="s">
        <v>4704</v>
      </c>
    </row>
    <row r="1942" spans="1:6" x14ac:dyDescent="0.2">
      <c r="A1942" s="15" t="s">
        <v>4705</v>
      </c>
      <c r="B1942" s="6">
        <v>93.504999999999995</v>
      </c>
      <c r="C1942" s="15" t="s">
        <v>4169</v>
      </c>
      <c r="D1942" s="15" t="s">
        <v>4706</v>
      </c>
      <c r="E1942" s="15" t="s">
        <v>4155</v>
      </c>
      <c r="F1942" s="15" t="s">
        <v>4707</v>
      </c>
    </row>
    <row r="1943" spans="1:6" x14ac:dyDescent="0.2">
      <c r="A1943" s="15" t="s">
        <v>4708</v>
      </c>
      <c r="B1943" s="6">
        <v>93.506</v>
      </c>
      <c r="C1943" s="15" t="s">
        <v>4593</v>
      </c>
      <c r="D1943" s="15" t="s">
        <v>4709</v>
      </c>
      <c r="E1943" s="15" t="s">
        <v>4155</v>
      </c>
      <c r="F1943" s="15" t="s">
        <v>4710</v>
      </c>
    </row>
    <row r="1944" spans="1:6" x14ac:dyDescent="0.2">
      <c r="A1944" s="15" t="s">
        <v>4711</v>
      </c>
      <c r="B1944" s="6">
        <v>93.507000000000005</v>
      </c>
      <c r="C1944" s="15" t="s">
        <v>4200</v>
      </c>
      <c r="D1944" s="15" t="s">
        <v>4712</v>
      </c>
      <c r="E1944" s="15" t="s">
        <v>4155</v>
      </c>
      <c r="F1944" s="15" t="s">
        <v>4713</v>
      </c>
    </row>
    <row r="1945" spans="1:6" x14ac:dyDescent="0.2">
      <c r="A1945" s="15" t="s">
        <v>4714</v>
      </c>
      <c r="B1945" s="6">
        <v>93.507999999999996</v>
      </c>
      <c r="C1945" s="15" t="s">
        <v>76</v>
      </c>
      <c r="D1945" s="15" t="s">
        <v>4715</v>
      </c>
      <c r="E1945" s="15" t="s">
        <v>4155</v>
      </c>
      <c r="F1945" s="15" t="s">
        <v>4716</v>
      </c>
    </row>
    <row r="1946" spans="1:6" x14ac:dyDescent="0.2">
      <c r="A1946" s="15" t="s">
        <v>4717</v>
      </c>
      <c r="B1946" s="6">
        <v>93.51</v>
      </c>
      <c r="C1946" s="15" t="s">
        <v>4169</v>
      </c>
      <c r="D1946" s="15" t="s">
        <v>4718</v>
      </c>
      <c r="E1946" s="15" t="s">
        <v>4155</v>
      </c>
      <c r="F1946" s="15" t="s">
        <v>4719</v>
      </c>
    </row>
    <row r="1947" spans="1:6" x14ac:dyDescent="0.2">
      <c r="A1947" s="15" t="s">
        <v>4720</v>
      </c>
      <c r="B1947" s="6">
        <v>93.510999999999996</v>
      </c>
      <c r="C1947" s="15" t="s">
        <v>4593</v>
      </c>
      <c r="D1947" s="15" t="s">
        <v>4721</v>
      </c>
      <c r="E1947" s="15" t="s">
        <v>4155</v>
      </c>
      <c r="F1947" s="15" t="s">
        <v>4722</v>
      </c>
    </row>
    <row r="1948" spans="1:6" x14ac:dyDescent="0.2">
      <c r="A1948" s="15" t="s">
        <v>4723</v>
      </c>
      <c r="B1948" s="6">
        <v>93.513000000000005</v>
      </c>
      <c r="C1948" s="15" t="s">
        <v>4169</v>
      </c>
      <c r="D1948" s="15" t="s">
        <v>4718</v>
      </c>
      <c r="E1948" s="15" t="s">
        <v>4155</v>
      </c>
      <c r="F1948" s="15" t="s">
        <v>4724</v>
      </c>
    </row>
    <row r="1949" spans="1:6" x14ac:dyDescent="0.2">
      <c r="A1949" s="15" t="s">
        <v>4725</v>
      </c>
      <c r="B1949" s="6">
        <v>93.513999999999996</v>
      </c>
      <c r="C1949" s="15" t="s">
        <v>4169</v>
      </c>
      <c r="D1949" s="15" t="s">
        <v>4718</v>
      </c>
      <c r="E1949" s="15" t="s">
        <v>4155</v>
      </c>
      <c r="F1949" s="15" t="s">
        <v>4726</v>
      </c>
    </row>
    <row r="1950" spans="1:6" x14ac:dyDescent="0.2">
      <c r="A1950" s="15" t="s">
        <v>4727</v>
      </c>
      <c r="B1950" s="6">
        <v>93.516000000000005</v>
      </c>
      <c r="C1950" s="15" t="s">
        <v>4169</v>
      </c>
      <c r="D1950" s="15" t="s">
        <v>4712</v>
      </c>
      <c r="E1950" s="15" t="s">
        <v>4155</v>
      </c>
      <c r="F1950" s="15" t="s">
        <v>4728</v>
      </c>
    </row>
    <row r="1951" spans="1:6" x14ac:dyDescent="0.2">
      <c r="A1951" s="15" t="s">
        <v>4729</v>
      </c>
      <c r="B1951" s="6">
        <v>93.516999999999996</v>
      </c>
      <c r="C1951" s="15" t="s">
        <v>74</v>
      </c>
      <c r="D1951" s="15" t="s">
        <v>2616</v>
      </c>
      <c r="E1951" s="15" t="s">
        <v>4155</v>
      </c>
      <c r="F1951" s="15" t="s">
        <v>4730</v>
      </c>
    </row>
    <row r="1952" spans="1:6" x14ac:dyDescent="0.2">
      <c r="A1952" s="15" t="s">
        <v>4731</v>
      </c>
      <c r="B1952" s="6">
        <v>93.518000000000001</v>
      </c>
      <c r="C1952" s="15" t="s">
        <v>74</v>
      </c>
      <c r="D1952" s="15" t="s">
        <v>2616</v>
      </c>
      <c r="E1952" s="15" t="s">
        <v>4155</v>
      </c>
      <c r="F1952" s="15" t="s">
        <v>4732</v>
      </c>
    </row>
    <row r="1953" spans="1:6" x14ac:dyDescent="0.2">
      <c r="A1953" s="15" t="s">
        <v>4733</v>
      </c>
      <c r="B1953" s="6">
        <v>93.519000000000005</v>
      </c>
      <c r="C1953" s="15" t="s">
        <v>4593</v>
      </c>
      <c r="D1953" s="15" t="s">
        <v>4734</v>
      </c>
      <c r="E1953" s="15" t="s">
        <v>4155</v>
      </c>
      <c r="F1953" s="15" t="s">
        <v>4735</v>
      </c>
    </row>
    <row r="1954" spans="1:6" x14ac:dyDescent="0.2">
      <c r="A1954" s="15" t="s">
        <v>4736</v>
      </c>
      <c r="B1954" s="6">
        <v>93.52</v>
      </c>
      <c r="C1954" s="15" t="s">
        <v>4200</v>
      </c>
      <c r="D1954" s="15" t="s">
        <v>4737</v>
      </c>
      <c r="E1954" s="15" t="s">
        <v>4155</v>
      </c>
      <c r="F1954" s="15" t="s">
        <v>4738</v>
      </c>
    </row>
    <row r="1955" spans="1:6" x14ac:dyDescent="0.2">
      <c r="A1955" s="15" t="s">
        <v>4739</v>
      </c>
      <c r="B1955" s="6">
        <v>93.521000000000001</v>
      </c>
      <c r="C1955" s="15" t="s">
        <v>4200</v>
      </c>
      <c r="D1955" s="15" t="s">
        <v>1821</v>
      </c>
      <c r="E1955" s="15" t="s">
        <v>4155</v>
      </c>
      <c r="F1955" s="15" t="s">
        <v>4740</v>
      </c>
    </row>
    <row r="1956" spans="1:6" x14ac:dyDescent="0.2">
      <c r="A1956" s="15" t="s">
        <v>4741</v>
      </c>
      <c r="B1956" s="6">
        <v>93.524000000000001</v>
      </c>
      <c r="C1956" s="15" t="s">
        <v>4200</v>
      </c>
      <c r="D1956" s="15" t="s">
        <v>4737</v>
      </c>
      <c r="E1956" s="15" t="s">
        <v>4155</v>
      </c>
      <c r="F1956" s="15" t="s">
        <v>4742</v>
      </c>
    </row>
    <row r="1957" spans="1:6" x14ac:dyDescent="0.2">
      <c r="A1957" s="15" t="s">
        <v>4743</v>
      </c>
      <c r="B1957" s="6">
        <v>93.525000000000006</v>
      </c>
      <c r="C1957" s="15" t="s">
        <v>4593</v>
      </c>
      <c r="D1957" s="15" t="s">
        <v>1816</v>
      </c>
      <c r="E1957" s="15" t="s">
        <v>4155</v>
      </c>
      <c r="F1957" s="15" t="s">
        <v>4744</v>
      </c>
    </row>
    <row r="1958" spans="1:6" x14ac:dyDescent="0.2">
      <c r="A1958" s="15" t="s">
        <v>4745</v>
      </c>
      <c r="B1958" s="6">
        <v>93.525999999999996</v>
      </c>
      <c r="C1958" s="15" t="s">
        <v>4169</v>
      </c>
      <c r="D1958" s="15" t="s">
        <v>4746</v>
      </c>
      <c r="E1958" s="15" t="s">
        <v>4155</v>
      </c>
      <c r="F1958" s="15" t="s">
        <v>4747</v>
      </c>
    </row>
    <row r="1959" spans="1:6" x14ac:dyDescent="0.2">
      <c r="A1959" s="15" t="s">
        <v>4748</v>
      </c>
      <c r="B1959" s="6">
        <v>93.527000000000001</v>
      </c>
      <c r="C1959" s="15" t="s">
        <v>4169</v>
      </c>
      <c r="D1959" s="15" t="s">
        <v>3337</v>
      </c>
      <c r="E1959" s="15" t="s">
        <v>4155</v>
      </c>
      <c r="F1959" s="15" t="s">
        <v>4749</v>
      </c>
    </row>
    <row r="1960" spans="1:6" x14ac:dyDescent="0.2">
      <c r="A1960" s="15" t="s">
        <v>4750</v>
      </c>
      <c r="B1960" s="6">
        <v>93.528000000000006</v>
      </c>
      <c r="C1960" s="15" t="s">
        <v>4169</v>
      </c>
      <c r="D1960" s="15" t="s">
        <v>4751</v>
      </c>
      <c r="E1960" s="15" t="s">
        <v>4155</v>
      </c>
      <c r="F1960" s="15" t="s">
        <v>4752</v>
      </c>
    </row>
    <row r="1961" spans="1:6" x14ac:dyDescent="0.2">
      <c r="A1961" s="15" t="s">
        <v>4753</v>
      </c>
      <c r="B1961" s="6">
        <v>93.528999999999996</v>
      </c>
      <c r="C1961" s="15" t="s">
        <v>4593</v>
      </c>
      <c r="D1961" s="15" t="s">
        <v>4754</v>
      </c>
      <c r="E1961" s="15" t="s">
        <v>4155</v>
      </c>
      <c r="F1961" s="15" t="s">
        <v>4755</v>
      </c>
    </row>
    <row r="1962" spans="1:6" x14ac:dyDescent="0.2">
      <c r="A1962" s="15" t="s">
        <v>4756</v>
      </c>
      <c r="B1962" s="6">
        <v>93.53</v>
      </c>
      <c r="C1962" s="15" t="s">
        <v>4169</v>
      </c>
      <c r="D1962" s="15" t="s">
        <v>4757</v>
      </c>
      <c r="E1962" s="15" t="s">
        <v>4155</v>
      </c>
      <c r="F1962" s="15" t="s">
        <v>4758</v>
      </c>
    </row>
    <row r="1963" spans="1:6" x14ac:dyDescent="0.2">
      <c r="A1963" s="15" t="s">
        <v>4759</v>
      </c>
      <c r="B1963" s="6">
        <v>93.531000000000006</v>
      </c>
      <c r="C1963" s="15" t="s">
        <v>4200</v>
      </c>
      <c r="D1963" s="15" t="s">
        <v>4760</v>
      </c>
      <c r="E1963" s="15" t="s">
        <v>4155</v>
      </c>
      <c r="F1963" s="15" t="s">
        <v>4761</v>
      </c>
    </row>
    <row r="1964" spans="1:6" x14ac:dyDescent="0.2">
      <c r="A1964" s="15" t="s">
        <v>4762</v>
      </c>
      <c r="B1964" s="6">
        <v>93.533000000000001</v>
      </c>
      <c r="C1964" s="15" t="s">
        <v>4200</v>
      </c>
      <c r="D1964" s="15" t="s">
        <v>4760</v>
      </c>
      <c r="E1964" s="15" t="s">
        <v>4155</v>
      </c>
      <c r="F1964" s="15" t="s">
        <v>4763</v>
      </c>
    </row>
    <row r="1965" spans="1:6" x14ac:dyDescent="0.2">
      <c r="A1965" s="15" t="s">
        <v>4764</v>
      </c>
      <c r="B1965" s="6">
        <v>93.534000000000006</v>
      </c>
      <c r="C1965" s="15" t="s">
        <v>4367</v>
      </c>
      <c r="D1965" s="15" t="s">
        <v>4765</v>
      </c>
      <c r="E1965" s="15" t="s">
        <v>4155</v>
      </c>
      <c r="F1965" s="15" t="s">
        <v>4766</v>
      </c>
    </row>
    <row r="1966" spans="1:6" x14ac:dyDescent="0.2">
      <c r="A1966" s="15" t="s">
        <v>4767</v>
      </c>
      <c r="B1966" s="6">
        <v>93.534999999999997</v>
      </c>
      <c r="C1966" s="15" t="s">
        <v>4200</v>
      </c>
      <c r="D1966" s="15" t="s">
        <v>4768</v>
      </c>
      <c r="E1966" s="15" t="s">
        <v>4155</v>
      </c>
      <c r="F1966" s="15" t="s">
        <v>4769</v>
      </c>
    </row>
    <row r="1967" spans="1:6" x14ac:dyDescent="0.2">
      <c r="A1967" s="15" t="s">
        <v>4770</v>
      </c>
      <c r="B1967" s="6">
        <v>93.536000000000001</v>
      </c>
      <c r="C1967" s="15" t="s">
        <v>4593</v>
      </c>
      <c r="D1967" s="15" t="s">
        <v>4771</v>
      </c>
      <c r="E1967" s="15" t="s">
        <v>4155</v>
      </c>
      <c r="F1967" s="15" t="s">
        <v>4772</v>
      </c>
    </row>
    <row r="1968" spans="1:6" x14ac:dyDescent="0.2">
      <c r="A1968" s="15" t="s">
        <v>4773</v>
      </c>
      <c r="B1968" s="6">
        <v>93.537000000000006</v>
      </c>
      <c r="C1968" s="15" t="s">
        <v>4593</v>
      </c>
      <c r="D1968" s="15" t="s">
        <v>4768</v>
      </c>
      <c r="E1968" s="15" t="s">
        <v>4155</v>
      </c>
      <c r="F1968" s="15" t="s">
        <v>4774</v>
      </c>
    </row>
    <row r="1969" spans="1:6" x14ac:dyDescent="0.2">
      <c r="A1969" s="15" t="s">
        <v>4775</v>
      </c>
      <c r="B1969" s="6">
        <v>93.537999999999997</v>
      </c>
      <c r="C1969" s="15" t="s">
        <v>4200</v>
      </c>
      <c r="D1969" s="15" t="s">
        <v>2658</v>
      </c>
      <c r="E1969" s="15" t="s">
        <v>4155</v>
      </c>
      <c r="F1969" s="15" t="s">
        <v>4776</v>
      </c>
    </row>
    <row r="1970" spans="1:6" x14ac:dyDescent="0.2">
      <c r="A1970" s="15" t="s">
        <v>4777</v>
      </c>
      <c r="B1970" s="6">
        <v>93.539000000000001</v>
      </c>
      <c r="C1970" s="15" t="s">
        <v>4200</v>
      </c>
      <c r="D1970" s="15" t="s">
        <v>4778</v>
      </c>
      <c r="E1970" s="15" t="s">
        <v>4155</v>
      </c>
      <c r="F1970" s="15" t="s">
        <v>4779</v>
      </c>
    </row>
    <row r="1971" spans="1:6" x14ac:dyDescent="0.2">
      <c r="A1971" s="15" t="s">
        <v>4780</v>
      </c>
      <c r="B1971" s="6">
        <v>93.54</v>
      </c>
      <c r="C1971" s="15" t="s">
        <v>4200</v>
      </c>
      <c r="D1971" s="15" t="s">
        <v>4778</v>
      </c>
      <c r="E1971" s="15" t="s">
        <v>4155</v>
      </c>
      <c r="F1971" s="15" t="s">
        <v>4781</v>
      </c>
    </row>
    <row r="1972" spans="1:6" x14ac:dyDescent="0.2">
      <c r="A1972" s="15" t="s">
        <v>4782</v>
      </c>
      <c r="B1972" s="6">
        <v>93.540999999999997</v>
      </c>
      <c r="C1972" s="15" t="s">
        <v>4200</v>
      </c>
      <c r="D1972" s="15" t="s">
        <v>1971</v>
      </c>
      <c r="E1972" s="15" t="s">
        <v>4155</v>
      </c>
      <c r="F1972" s="15" t="s">
        <v>4783</v>
      </c>
    </row>
    <row r="1973" spans="1:6" x14ac:dyDescent="0.2">
      <c r="A1973" s="15" t="s">
        <v>4784</v>
      </c>
      <c r="B1973" s="6">
        <v>93.542000000000002</v>
      </c>
      <c r="C1973" s="15" t="s">
        <v>4200</v>
      </c>
      <c r="D1973" s="15" t="s">
        <v>4201</v>
      </c>
      <c r="E1973" s="15" t="s">
        <v>4155</v>
      </c>
      <c r="F1973" s="15" t="s">
        <v>4785</v>
      </c>
    </row>
    <row r="1974" spans="1:6" x14ac:dyDescent="0.2">
      <c r="A1974" s="15" t="s">
        <v>4786</v>
      </c>
      <c r="B1974" s="6">
        <v>93.543999999999997</v>
      </c>
      <c r="C1974" s="15" t="s">
        <v>4200</v>
      </c>
      <c r="D1974" s="15" t="s">
        <v>4787</v>
      </c>
      <c r="E1974" s="15" t="s">
        <v>4155</v>
      </c>
      <c r="F1974" s="15" t="s">
        <v>4788</v>
      </c>
    </row>
    <row r="1975" spans="1:6" x14ac:dyDescent="0.2">
      <c r="A1975" s="15" t="s">
        <v>4789</v>
      </c>
      <c r="B1975" s="6">
        <v>93.545000000000002</v>
      </c>
      <c r="C1975" s="15" t="s">
        <v>4593</v>
      </c>
      <c r="D1975" s="15" t="s">
        <v>4790</v>
      </c>
      <c r="E1975" s="15" t="s">
        <v>4155</v>
      </c>
      <c r="F1975" s="15" t="s">
        <v>4791</v>
      </c>
    </row>
    <row r="1976" spans="1:6" x14ac:dyDescent="0.2">
      <c r="A1976" s="15" t="s">
        <v>4792</v>
      </c>
      <c r="B1976" s="6">
        <v>93.546000000000006</v>
      </c>
      <c r="C1976" s="15" t="s">
        <v>4593</v>
      </c>
      <c r="D1976" s="15" t="s">
        <v>4793</v>
      </c>
      <c r="E1976" s="15" t="s">
        <v>4155</v>
      </c>
      <c r="F1976" s="15" t="s">
        <v>4794</v>
      </c>
    </row>
    <row r="1977" spans="1:6" x14ac:dyDescent="0.2">
      <c r="A1977" s="15" t="s">
        <v>4795</v>
      </c>
      <c r="B1977" s="6">
        <v>93.546999999999997</v>
      </c>
      <c r="C1977" s="15" t="s">
        <v>4169</v>
      </c>
      <c r="D1977" s="15" t="s">
        <v>4796</v>
      </c>
      <c r="E1977" s="15" t="s">
        <v>4155</v>
      </c>
      <c r="F1977" s="15" t="s">
        <v>4797</v>
      </c>
    </row>
    <row r="1978" spans="1:6" x14ac:dyDescent="0.2">
      <c r="A1978" s="15" t="s">
        <v>4798</v>
      </c>
      <c r="B1978" s="6">
        <v>93.548000000000002</v>
      </c>
      <c r="C1978" s="15" t="s">
        <v>4200</v>
      </c>
      <c r="D1978" s="15" t="s">
        <v>1389</v>
      </c>
      <c r="E1978" s="15" t="s">
        <v>4155</v>
      </c>
      <c r="F1978" s="15" t="s">
        <v>4799</v>
      </c>
    </row>
    <row r="1979" spans="1:6" x14ac:dyDescent="0.2">
      <c r="A1979" s="15" t="s">
        <v>4800</v>
      </c>
      <c r="B1979" s="6">
        <v>93.549000000000007</v>
      </c>
      <c r="C1979" s="15" t="s">
        <v>4169</v>
      </c>
      <c r="D1979" s="15" t="s">
        <v>4801</v>
      </c>
      <c r="E1979" s="15" t="s">
        <v>4155</v>
      </c>
      <c r="F1979" s="15" t="s">
        <v>4802</v>
      </c>
    </row>
    <row r="1980" spans="1:6" x14ac:dyDescent="0.2">
      <c r="A1980" s="15" t="s">
        <v>4803</v>
      </c>
      <c r="B1980" s="6">
        <v>93.55</v>
      </c>
      <c r="C1980" s="15" t="s">
        <v>76</v>
      </c>
      <c r="D1980" s="15" t="s">
        <v>251</v>
      </c>
      <c r="E1980" s="15" t="s">
        <v>4155</v>
      </c>
      <c r="F1980" s="15" t="s">
        <v>4804</v>
      </c>
    </row>
    <row r="1981" spans="1:6" x14ac:dyDescent="0.2">
      <c r="A1981" s="15" t="s">
        <v>4805</v>
      </c>
      <c r="B1981" s="6">
        <v>93.551000000000002</v>
      </c>
      <c r="C1981" s="15" t="s">
        <v>76</v>
      </c>
      <c r="D1981" s="15" t="s">
        <v>251</v>
      </c>
      <c r="E1981" s="15" t="s">
        <v>4155</v>
      </c>
      <c r="F1981" s="15" t="s">
        <v>4806</v>
      </c>
    </row>
    <row r="1982" spans="1:6" x14ac:dyDescent="0.2">
      <c r="A1982" s="15" t="s">
        <v>4807</v>
      </c>
      <c r="B1982" s="6">
        <v>93.555999999999997</v>
      </c>
      <c r="C1982" s="15" t="s">
        <v>76</v>
      </c>
      <c r="D1982" s="15" t="s">
        <v>256</v>
      </c>
      <c r="E1982" s="15" t="s">
        <v>4155</v>
      </c>
      <c r="F1982" s="15" t="s">
        <v>4808</v>
      </c>
    </row>
    <row r="1983" spans="1:6" x14ac:dyDescent="0.2">
      <c r="A1983" s="15" t="s">
        <v>4809</v>
      </c>
      <c r="B1983" s="6">
        <v>93.557000000000002</v>
      </c>
      <c r="C1983" s="15" t="s">
        <v>76</v>
      </c>
      <c r="D1983" s="15" t="s">
        <v>271</v>
      </c>
      <c r="E1983" s="15" t="s">
        <v>4155</v>
      </c>
      <c r="F1983" s="15" t="s">
        <v>4810</v>
      </c>
    </row>
    <row r="1984" spans="1:6" x14ac:dyDescent="0.2">
      <c r="A1984" s="15" t="s">
        <v>4811</v>
      </c>
      <c r="B1984" s="6">
        <v>93.558000000000007</v>
      </c>
      <c r="C1984" s="15" t="s">
        <v>76</v>
      </c>
      <c r="D1984" s="15" t="s">
        <v>262</v>
      </c>
      <c r="E1984" s="15" t="s">
        <v>4155</v>
      </c>
      <c r="F1984" s="15" t="s">
        <v>4812</v>
      </c>
    </row>
    <row r="1985" spans="1:6" x14ac:dyDescent="0.2">
      <c r="A1985" s="15" t="s">
        <v>4813</v>
      </c>
      <c r="B1985" s="6">
        <v>93.56</v>
      </c>
      <c r="C1985" s="15" t="s">
        <v>76</v>
      </c>
      <c r="D1985" s="15" t="s">
        <v>133</v>
      </c>
      <c r="E1985" s="15" t="s">
        <v>4155</v>
      </c>
      <c r="F1985" s="15" t="s">
        <v>4814</v>
      </c>
    </row>
    <row r="1986" spans="1:6" x14ac:dyDescent="0.2">
      <c r="A1986" s="15" t="s">
        <v>4815</v>
      </c>
      <c r="B1986" s="6">
        <v>93.563000000000002</v>
      </c>
      <c r="C1986" s="15" t="s">
        <v>76</v>
      </c>
      <c r="D1986" s="15" t="s">
        <v>133</v>
      </c>
      <c r="E1986" s="15" t="s">
        <v>4155</v>
      </c>
      <c r="F1986" s="15" t="s">
        <v>4816</v>
      </c>
    </row>
    <row r="1987" spans="1:6" x14ac:dyDescent="0.2">
      <c r="A1987" s="15" t="s">
        <v>4817</v>
      </c>
      <c r="B1987" s="6">
        <v>93.563999999999993</v>
      </c>
      <c r="C1987" s="15" t="s">
        <v>76</v>
      </c>
      <c r="D1987" s="15" t="s">
        <v>133</v>
      </c>
      <c r="E1987" s="15" t="s">
        <v>4155</v>
      </c>
      <c r="F1987" s="15" t="s">
        <v>4818</v>
      </c>
    </row>
    <row r="1988" spans="1:6" x14ac:dyDescent="0.2">
      <c r="A1988" s="15" t="s">
        <v>4819</v>
      </c>
      <c r="B1988" s="6">
        <v>93.566000000000003</v>
      </c>
      <c r="C1988" s="15" t="s">
        <v>76</v>
      </c>
      <c r="D1988" s="15" t="s">
        <v>133</v>
      </c>
      <c r="E1988" s="15" t="s">
        <v>4155</v>
      </c>
      <c r="F1988" s="15" t="s">
        <v>4820</v>
      </c>
    </row>
    <row r="1989" spans="1:6" x14ac:dyDescent="0.2">
      <c r="A1989" s="15" t="s">
        <v>4821</v>
      </c>
      <c r="B1989" s="6">
        <v>93.566999999999993</v>
      </c>
      <c r="C1989" s="15" t="s">
        <v>76</v>
      </c>
      <c r="D1989" s="15" t="s">
        <v>133</v>
      </c>
      <c r="E1989" s="15" t="s">
        <v>4155</v>
      </c>
      <c r="F1989" s="15" t="s">
        <v>4822</v>
      </c>
    </row>
    <row r="1990" spans="1:6" x14ac:dyDescent="0.2">
      <c r="A1990" s="15" t="s">
        <v>4823</v>
      </c>
      <c r="B1990" s="6">
        <v>93.567999999999998</v>
      </c>
      <c r="C1990" s="15" t="s">
        <v>76</v>
      </c>
      <c r="D1990" s="15" t="s">
        <v>133</v>
      </c>
      <c r="E1990" s="15" t="s">
        <v>4155</v>
      </c>
      <c r="F1990" s="15" t="s">
        <v>4824</v>
      </c>
    </row>
    <row r="1991" spans="1:6" x14ac:dyDescent="0.2">
      <c r="A1991" s="15" t="s">
        <v>4825</v>
      </c>
      <c r="B1991" s="6">
        <v>93.569000000000003</v>
      </c>
      <c r="C1991" s="15" t="s">
        <v>76</v>
      </c>
      <c r="D1991" s="15" t="s">
        <v>133</v>
      </c>
      <c r="E1991" s="15" t="s">
        <v>4155</v>
      </c>
      <c r="F1991" s="15" t="s">
        <v>4826</v>
      </c>
    </row>
    <row r="1992" spans="1:6" x14ac:dyDescent="0.2">
      <c r="A1992" s="15" t="s">
        <v>4827</v>
      </c>
      <c r="B1992" s="6">
        <v>93.57</v>
      </c>
      <c r="C1992" s="15" t="s">
        <v>76</v>
      </c>
      <c r="D1992" s="15" t="s">
        <v>133</v>
      </c>
      <c r="E1992" s="15" t="s">
        <v>4155</v>
      </c>
      <c r="F1992" s="15" t="s">
        <v>4828</v>
      </c>
    </row>
    <row r="1993" spans="1:6" x14ac:dyDescent="0.2">
      <c r="A1993" s="15" t="s">
        <v>4829</v>
      </c>
      <c r="B1993" s="6">
        <v>93.575000000000003</v>
      </c>
      <c r="C1993" s="15" t="s">
        <v>76</v>
      </c>
      <c r="D1993" s="15" t="s">
        <v>133</v>
      </c>
      <c r="E1993" s="15" t="s">
        <v>4155</v>
      </c>
      <c r="F1993" s="15" t="s">
        <v>4830</v>
      </c>
    </row>
    <row r="1994" spans="1:6" x14ac:dyDescent="0.2">
      <c r="A1994" s="15" t="s">
        <v>4831</v>
      </c>
      <c r="B1994" s="6">
        <v>93.575999999999993</v>
      </c>
      <c r="C1994" s="15" t="s">
        <v>76</v>
      </c>
      <c r="D1994" s="15" t="s">
        <v>133</v>
      </c>
      <c r="E1994" s="15" t="s">
        <v>4155</v>
      </c>
      <c r="F1994" s="15" t="s">
        <v>4832</v>
      </c>
    </row>
    <row r="1995" spans="1:6" x14ac:dyDescent="0.2">
      <c r="A1995" s="15" t="s">
        <v>4833</v>
      </c>
      <c r="B1995" s="6">
        <v>93.578999999999994</v>
      </c>
      <c r="C1995" s="15" t="s">
        <v>76</v>
      </c>
      <c r="D1995" s="15" t="s">
        <v>133</v>
      </c>
      <c r="E1995" s="15" t="s">
        <v>4155</v>
      </c>
      <c r="F1995" s="15" t="s">
        <v>4834</v>
      </c>
    </row>
    <row r="1996" spans="1:6" x14ac:dyDescent="0.2">
      <c r="A1996" s="15" t="s">
        <v>4835</v>
      </c>
      <c r="B1996" s="6">
        <v>93.581000000000003</v>
      </c>
      <c r="C1996" s="15" t="s">
        <v>76</v>
      </c>
      <c r="D1996" s="15" t="s">
        <v>259</v>
      </c>
      <c r="E1996" s="15" t="s">
        <v>4155</v>
      </c>
      <c r="F1996" s="15" t="s">
        <v>4836</v>
      </c>
    </row>
    <row r="1997" spans="1:6" x14ac:dyDescent="0.2">
      <c r="A1997" s="15" t="s">
        <v>4837</v>
      </c>
      <c r="B1997" s="6">
        <v>93.582999999999998</v>
      </c>
      <c r="C1997" s="15" t="s">
        <v>76</v>
      </c>
      <c r="D1997" s="15" t="s">
        <v>259</v>
      </c>
      <c r="E1997" s="15" t="s">
        <v>4155</v>
      </c>
      <c r="F1997" s="15" t="s">
        <v>4838</v>
      </c>
    </row>
    <row r="1998" spans="1:6" x14ac:dyDescent="0.2">
      <c r="A1998" s="15" t="s">
        <v>4839</v>
      </c>
      <c r="B1998" s="6">
        <v>93.584000000000003</v>
      </c>
      <c r="C1998" s="15" t="s">
        <v>76</v>
      </c>
      <c r="D1998" s="15" t="s">
        <v>259</v>
      </c>
      <c r="E1998" s="15" t="s">
        <v>4155</v>
      </c>
      <c r="F1998" s="15" t="s">
        <v>4840</v>
      </c>
    </row>
    <row r="1999" spans="1:6" x14ac:dyDescent="0.2">
      <c r="A1999" s="15" t="s">
        <v>4841</v>
      </c>
      <c r="B1999" s="6">
        <v>93.585999999999999</v>
      </c>
      <c r="C1999" s="15" t="s">
        <v>76</v>
      </c>
      <c r="D1999" s="15" t="s">
        <v>259</v>
      </c>
      <c r="E1999" s="15" t="s">
        <v>4155</v>
      </c>
      <c r="F1999" s="15" t="s">
        <v>4842</v>
      </c>
    </row>
    <row r="2000" spans="1:6" x14ac:dyDescent="0.2">
      <c r="A2000" s="15" t="s">
        <v>4843</v>
      </c>
      <c r="B2000" s="6">
        <v>93.587000000000003</v>
      </c>
      <c r="C2000" s="15" t="s">
        <v>76</v>
      </c>
      <c r="D2000" s="15" t="s">
        <v>259</v>
      </c>
      <c r="E2000" s="15" t="s">
        <v>4155</v>
      </c>
      <c r="F2000" s="15" t="s">
        <v>4844</v>
      </c>
    </row>
    <row r="2001" spans="1:6" x14ac:dyDescent="0.2">
      <c r="A2001" s="15" t="s">
        <v>4845</v>
      </c>
      <c r="B2001" s="6">
        <v>93.59</v>
      </c>
      <c r="C2001" s="15" t="s">
        <v>76</v>
      </c>
      <c r="D2001" s="15" t="s">
        <v>839</v>
      </c>
      <c r="E2001" s="15" t="s">
        <v>4155</v>
      </c>
      <c r="F2001" s="15" t="s">
        <v>4846</v>
      </c>
    </row>
    <row r="2002" spans="1:6" x14ac:dyDescent="0.2">
      <c r="A2002" s="15" t="s">
        <v>4847</v>
      </c>
      <c r="B2002" s="6">
        <v>93.590999999999994</v>
      </c>
      <c r="C2002" s="15" t="s">
        <v>76</v>
      </c>
      <c r="D2002" s="15" t="s">
        <v>839</v>
      </c>
      <c r="E2002" s="15" t="s">
        <v>4155</v>
      </c>
      <c r="F2002" s="15" t="s">
        <v>4848</v>
      </c>
    </row>
    <row r="2003" spans="1:6" x14ac:dyDescent="0.2">
      <c r="A2003" s="15" t="s">
        <v>4849</v>
      </c>
      <c r="B2003" s="6">
        <v>93.591999999999999</v>
      </c>
      <c r="C2003" s="15" t="s">
        <v>76</v>
      </c>
      <c r="D2003" s="15" t="s">
        <v>839</v>
      </c>
      <c r="E2003" s="15" t="s">
        <v>4155</v>
      </c>
      <c r="F2003" s="15" t="s">
        <v>4850</v>
      </c>
    </row>
    <row r="2004" spans="1:6" x14ac:dyDescent="0.2">
      <c r="A2004" s="15" t="s">
        <v>4851</v>
      </c>
      <c r="B2004" s="6">
        <v>93.593000000000004</v>
      </c>
      <c r="C2004" s="15" t="s">
        <v>76</v>
      </c>
      <c r="D2004" s="15" t="s">
        <v>839</v>
      </c>
      <c r="E2004" s="15" t="s">
        <v>4155</v>
      </c>
      <c r="F2004" s="15" t="s">
        <v>4852</v>
      </c>
    </row>
    <row r="2005" spans="1:6" x14ac:dyDescent="0.2">
      <c r="A2005" s="15" t="s">
        <v>4853</v>
      </c>
      <c r="B2005" s="6">
        <v>93.593999999999994</v>
      </c>
      <c r="C2005" s="15" t="s">
        <v>76</v>
      </c>
      <c r="D2005" s="15" t="s">
        <v>262</v>
      </c>
      <c r="E2005" s="15" t="s">
        <v>4155</v>
      </c>
      <c r="F2005" s="15" t="s">
        <v>4854</v>
      </c>
    </row>
    <row r="2006" spans="1:6" x14ac:dyDescent="0.2">
      <c r="A2006" s="15" t="s">
        <v>4855</v>
      </c>
      <c r="B2006" s="6">
        <v>93.594999999999999</v>
      </c>
      <c r="C2006" s="15" t="s">
        <v>76</v>
      </c>
      <c r="D2006" s="15" t="s">
        <v>262</v>
      </c>
      <c r="E2006" s="15" t="s">
        <v>4155</v>
      </c>
      <c r="F2006" s="15" t="s">
        <v>4856</v>
      </c>
    </row>
    <row r="2007" spans="1:6" x14ac:dyDescent="0.2">
      <c r="A2007" s="15" t="s">
        <v>4857</v>
      </c>
      <c r="B2007" s="6">
        <v>93.596000000000004</v>
      </c>
      <c r="C2007" s="15" t="s">
        <v>76</v>
      </c>
      <c r="D2007" s="15" t="s">
        <v>262</v>
      </c>
      <c r="E2007" s="15" t="s">
        <v>4155</v>
      </c>
      <c r="F2007" s="15" t="s">
        <v>4858</v>
      </c>
    </row>
    <row r="2008" spans="1:6" x14ac:dyDescent="0.2">
      <c r="A2008" s="15" t="s">
        <v>4859</v>
      </c>
      <c r="B2008" s="6">
        <v>93.596999999999994</v>
      </c>
      <c r="C2008" s="15" t="s">
        <v>76</v>
      </c>
      <c r="D2008" s="15" t="s">
        <v>262</v>
      </c>
      <c r="E2008" s="15" t="s">
        <v>4155</v>
      </c>
      <c r="F2008" s="15" t="s">
        <v>4860</v>
      </c>
    </row>
    <row r="2009" spans="1:6" x14ac:dyDescent="0.2">
      <c r="A2009" s="15" t="s">
        <v>82</v>
      </c>
      <c r="B2009" s="6">
        <v>93.597999999999999</v>
      </c>
      <c r="C2009" s="15" t="s">
        <v>76</v>
      </c>
      <c r="D2009" s="15" t="s">
        <v>277</v>
      </c>
      <c r="E2009" s="15" t="s">
        <v>4155</v>
      </c>
      <c r="F2009" s="15" t="s">
        <v>4861</v>
      </c>
    </row>
    <row r="2010" spans="1:6" x14ac:dyDescent="0.2">
      <c r="A2010" s="15" t="s">
        <v>4862</v>
      </c>
      <c r="B2010" s="6">
        <v>93.599000000000004</v>
      </c>
      <c r="C2010" s="15" t="s">
        <v>76</v>
      </c>
      <c r="D2010" s="15" t="s">
        <v>555</v>
      </c>
      <c r="E2010" s="15" t="s">
        <v>4155</v>
      </c>
      <c r="F2010" s="15" t="s">
        <v>4863</v>
      </c>
    </row>
    <row r="2011" spans="1:6" x14ac:dyDescent="0.2">
      <c r="A2011" s="15" t="s">
        <v>83</v>
      </c>
      <c r="B2011" s="6">
        <v>93.6</v>
      </c>
      <c r="C2011" s="15" t="s">
        <v>76</v>
      </c>
      <c r="D2011" s="15" t="s">
        <v>251</v>
      </c>
      <c r="E2011" s="15" t="s">
        <v>4155</v>
      </c>
      <c r="F2011" s="15" t="s">
        <v>4864</v>
      </c>
    </row>
    <row r="2012" spans="1:6" x14ac:dyDescent="0.2">
      <c r="A2012" s="15" t="s">
        <v>4865</v>
      </c>
      <c r="B2012" s="6">
        <v>93.600999999999999</v>
      </c>
      <c r="C2012" s="15" t="s">
        <v>76</v>
      </c>
      <c r="D2012" s="15" t="s">
        <v>271</v>
      </c>
      <c r="E2012" s="15" t="s">
        <v>4155</v>
      </c>
      <c r="F2012" s="15" t="s">
        <v>4866</v>
      </c>
    </row>
    <row r="2013" spans="1:6" x14ac:dyDescent="0.2">
      <c r="A2013" s="15" t="s">
        <v>4867</v>
      </c>
      <c r="B2013" s="6">
        <v>93.602000000000004</v>
      </c>
      <c r="C2013" s="15" t="s">
        <v>76</v>
      </c>
      <c r="D2013" s="15" t="s">
        <v>271</v>
      </c>
      <c r="E2013" s="15" t="s">
        <v>4155</v>
      </c>
      <c r="F2013" s="15" t="s">
        <v>4868</v>
      </c>
    </row>
    <row r="2014" spans="1:6" x14ac:dyDescent="0.2">
      <c r="A2014" s="15" t="s">
        <v>4869</v>
      </c>
      <c r="B2014" s="6">
        <v>93.602999999999994</v>
      </c>
      <c r="C2014" s="15" t="s">
        <v>76</v>
      </c>
      <c r="D2014" s="15" t="s">
        <v>271</v>
      </c>
      <c r="E2014" s="15" t="s">
        <v>4155</v>
      </c>
      <c r="F2014" s="15" t="s">
        <v>4870</v>
      </c>
    </row>
    <row r="2015" spans="1:6" x14ac:dyDescent="0.2">
      <c r="A2015" s="15" t="s">
        <v>4871</v>
      </c>
      <c r="B2015" s="6">
        <v>93.603999999999999</v>
      </c>
      <c r="C2015" s="15" t="s">
        <v>76</v>
      </c>
      <c r="D2015" s="15" t="s">
        <v>274</v>
      </c>
      <c r="E2015" s="15" t="s">
        <v>4155</v>
      </c>
      <c r="F2015" s="15" t="s">
        <v>4872</v>
      </c>
    </row>
    <row r="2016" spans="1:6" x14ac:dyDescent="0.2">
      <c r="A2016" s="15" t="s">
        <v>4873</v>
      </c>
      <c r="B2016" s="6">
        <v>93.605000000000004</v>
      </c>
      <c r="C2016" s="15" t="s">
        <v>76</v>
      </c>
      <c r="D2016" s="15" t="s">
        <v>217</v>
      </c>
      <c r="E2016" s="15" t="s">
        <v>4155</v>
      </c>
      <c r="F2016" s="15" t="s">
        <v>4874</v>
      </c>
    </row>
    <row r="2017" spans="1:6" x14ac:dyDescent="0.2">
      <c r="A2017" s="15" t="s">
        <v>4875</v>
      </c>
      <c r="B2017" s="6">
        <v>93.605999999999995</v>
      </c>
      <c r="C2017" s="15" t="s">
        <v>4200</v>
      </c>
      <c r="D2017" s="15" t="s">
        <v>4876</v>
      </c>
      <c r="E2017" s="15" t="s">
        <v>4155</v>
      </c>
      <c r="F2017" s="15" t="s">
        <v>4877</v>
      </c>
    </row>
    <row r="2018" spans="1:6" x14ac:dyDescent="0.2">
      <c r="A2018" s="15" t="s">
        <v>4878</v>
      </c>
      <c r="B2018" s="6">
        <v>93.608999999999995</v>
      </c>
      <c r="C2018" s="15" t="s">
        <v>4593</v>
      </c>
      <c r="D2018" s="15" t="s">
        <v>4879</v>
      </c>
      <c r="E2018" s="15" t="s">
        <v>4155</v>
      </c>
      <c r="F2018" s="15" t="s">
        <v>4880</v>
      </c>
    </row>
    <row r="2019" spans="1:6" x14ac:dyDescent="0.2">
      <c r="A2019" s="15" t="s">
        <v>4881</v>
      </c>
      <c r="B2019" s="6">
        <v>93.61</v>
      </c>
      <c r="C2019" s="15" t="s">
        <v>4593</v>
      </c>
      <c r="D2019" s="15" t="s">
        <v>4882</v>
      </c>
      <c r="E2019" s="15" t="s">
        <v>4155</v>
      </c>
      <c r="F2019" s="15" t="s">
        <v>4883</v>
      </c>
    </row>
    <row r="2020" spans="1:6" x14ac:dyDescent="0.2">
      <c r="A2020" s="15" t="s">
        <v>4884</v>
      </c>
      <c r="B2020" s="6">
        <v>93.611000000000004</v>
      </c>
      <c r="C2020" s="15" t="s">
        <v>4593</v>
      </c>
      <c r="D2020" s="15" t="s">
        <v>4885</v>
      </c>
      <c r="E2020" s="15" t="s">
        <v>4155</v>
      </c>
      <c r="F2020" s="15" t="s">
        <v>4886</v>
      </c>
    </row>
    <row r="2021" spans="1:6" x14ac:dyDescent="0.2">
      <c r="A2021" s="15" t="s">
        <v>4887</v>
      </c>
      <c r="B2021" s="6">
        <v>93.611999999999995</v>
      </c>
      <c r="C2021" s="15" t="s">
        <v>76</v>
      </c>
      <c r="D2021" s="15" t="s">
        <v>251</v>
      </c>
      <c r="E2021" s="15" t="s">
        <v>4155</v>
      </c>
      <c r="F2021" s="15" t="s">
        <v>4888</v>
      </c>
    </row>
    <row r="2022" spans="1:6" x14ac:dyDescent="0.2">
      <c r="A2022" s="15" t="s">
        <v>4889</v>
      </c>
      <c r="B2022" s="6">
        <v>93.613</v>
      </c>
      <c r="C2022" s="15" t="s">
        <v>74</v>
      </c>
      <c r="D2022" s="15" t="s">
        <v>251</v>
      </c>
      <c r="E2022" s="15" t="s">
        <v>4155</v>
      </c>
      <c r="F2022" s="15" t="s">
        <v>4890</v>
      </c>
    </row>
    <row r="2023" spans="1:6" x14ac:dyDescent="0.2">
      <c r="A2023" s="15" t="s">
        <v>4891</v>
      </c>
      <c r="B2023" s="6">
        <v>93.614999999999995</v>
      </c>
      <c r="C2023" s="15" t="s">
        <v>4169</v>
      </c>
      <c r="D2023" s="15" t="s">
        <v>4892</v>
      </c>
      <c r="E2023" s="15" t="s">
        <v>4155</v>
      </c>
      <c r="F2023" s="15" t="s">
        <v>4893</v>
      </c>
    </row>
    <row r="2024" spans="1:6" x14ac:dyDescent="0.2">
      <c r="A2024" s="15" t="s">
        <v>4894</v>
      </c>
      <c r="B2024" s="6">
        <v>93.616</v>
      </c>
      <c r="C2024" s="15" t="s">
        <v>76</v>
      </c>
      <c r="D2024" s="15" t="s">
        <v>555</v>
      </c>
      <c r="E2024" s="15" t="s">
        <v>4155</v>
      </c>
      <c r="F2024" s="15" t="s">
        <v>4895</v>
      </c>
    </row>
    <row r="2025" spans="1:6" x14ac:dyDescent="0.2">
      <c r="A2025" s="15" t="s">
        <v>4896</v>
      </c>
      <c r="B2025" s="6">
        <v>93.617000000000004</v>
      </c>
      <c r="C2025" s="15" t="s">
        <v>74</v>
      </c>
      <c r="D2025" s="15" t="s">
        <v>555</v>
      </c>
      <c r="E2025" s="15" t="s">
        <v>4155</v>
      </c>
      <c r="F2025" s="15" t="s">
        <v>4897</v>
      </c>
    </row>
    <row r="2026" spans="1:6" x14ac:dyDescent="0.2">
      <c r="A2026" s="15" t="s">
        <v>4898</v>
      </c>
      <c r="B2026" s="6">
        <v>93.617999999999995</v>
      </c>
      <c r="C2026" s="15" t="s">
        <v>74</v>
      </c>
      <c r="D2026" s="15" t="s">
        <v>555</v>
      </c>
      <c r="E2026" s="15" t="s">
        <v>4155</v>
      </c>
      <c r="F2026" s="15" t="s">
        <v>4899</v>
      </c>
    </row>
    <row r="2027" spans="1:6" x14ac:dyDescent="0.2">
      <c r="A2027" s="15" t="s">
        <v>4900</v>
      </c>
      <c r="B2027" s="6">
        <v>93.620999999999995</v>
      </c>
      <c r="C2027" s="15" t="s">
        <v>4593</v>
      </c>
      <c r="D2027" s="15" t="s">
        <v>4901</v>
      </c>
      <c r="E2027" s="15" t="s">
        <v>4155</v>
      </c>
      <c r="F2027" s="15" t="s">
        <v>4902</v>
      </c>
    </row>
    <row r="2028" spans="1:6" x14ac:dyDescent="0.2">
      <c r="A2028" s="15" t="s">
        <v>4903</v>
      </c>
      <c r="B2028" s="6">
        <v>93.622</v>
      </c>
      <c r="C2028" s="15" t="s">
        <v>4169</v>
      </c>
      <c r="D2028" s="15" t="s">
        <v>4904</v>
      </c>
      <c r="E2028" s="15" t="s">
        <v>4155</v>
      </c>
      <c r="F2028" s="15" t="s">
        <v>4905</v>
      </c>
    </row>
    <row r="2029" spans="1:6" x14ac:dyDescent="0.2">
      <c r="A2029" s="15" t="s">
        <v>4906</v>
      </c>
      <c r="B2029" s="6">
        <v>93.623000000000005</v>
      </c>
      <c r="C2029" s="15" t="s">
        <v>76</v>
      </c>
      <c r="D2029" s="15" t="s">
        <v>251</v>
      </c>
      <c r="E2029" s="15" t="s">
        <v>4155</v>
      </c>
      <c r="F2029" s="15" t="s">
        <v>4907</v>
      </c>
    </row>
    <row r="2030" spans="1:6" x14ac:dyDescent="0.2">
      <c r="A2030" s="15" t="s">
        <v>4908</v>
      </c>
      <c r="B2030" s="6">
        <v>93.623999999999995</v>
      </c>
      <c r="C2030" s="15" t="s">
        <v>4593</v>
      </c>
      <c r="D2030" s="15" t="s">
        <v>515</v>
      </c>
      <c r="E2030" s="15" t="s">
        <v>4155</v>
      </c>
      <c r="F2030" s="15" t="s">
        <v>4909</v>
      </c>
    </row>
    <row r="2031" spans="1:6" x14ac:dyDescent="0.2">
      <c r="A2031" s="15" t="s">
        <v>4910</v>
      </c>
      <c r="B2031" s="6">
        <v>93.626000000000005</v>
      </c>
      <c r="C2031" s="15" t="s">
        <v>4593</v>
      </c>
      <c r="D2031" s="15" t="s">
        <v>4911</v>
      </c>
      <c r="E2031" s="15" t="s">
        <v>4155</v>
      </c>
      <c r="F2031" s="15" t="s">
        <v>4912</v>
      </c>
    </row>
    <row r="2032" spans="1:6" x14ac:dyDescent="0.2">
      <c r="A2032" s="15" t="s">
        <v>4913</v>
      </c>
      <c r="B2032" s="6">
        <v>93.626999999999995</v>
      </c>
      <c r="C2032" s="15" t="s">
        <v>4593</v>
      </c>
      <c r="D2032" s="15" t="s">
        <v>4911</v>
      </c>
      <c r="E2032" s="15" t="s">
        <v>4155</v>
      </c>
      <c r="F2032" s="15" t="s">
        <v>4914</v>
      </c>
    </row>
    <row r="2033" spans="1:6" x14ac:dyDescent="0.2">
      <c r="A2033" s="15" t="s">
        <v>4915</v>
      </c>
      <c r="B2033" s="6">
        <v>93.628</v>
      </c>
      <c r="C2033" s="15" t="s">
        <v>4593</v>
      </c>
      <c r="D2033" s="15" t="s">
        <v>2880</v>
      </c>
      <c r="E2033" s="15" t="s">
        <v>4155</v>
      </c>
      <c r="F2033" s="15" t="s">
        <v>4916</v>
      </c>
    </row>
    <row r="2034" spans="1:6" x14ac:dyDescent="0.2">
      <c r="A2034" s="15" t="s">
        <v>4917</v>
      </c>
      <c r="B2034" s="6">
        <v>93.63</v>
      </c>
      <c r="C2034" s="15" t="s">
        <v>74</v>
      </c>
      <c r="D2034" s="15" t="s">
        <v>251</v>
      </c>
      <c r="E2034" s="15" t="s">
        <v>4155</v>
      </c>
      <c r="F2034" s="15" t="s">
        <v>4918</v>
      </c>
    </row>
    <row r="2035" spans="1:6" x14ac:dyDescent="0.2">
      <c r="A2035" s="15" t="s">
        <v>84</v>
      </c>
      <c r="B2035" s="6">
        <v>93.631</v>
      </c>
      <c r="C2035" s="15" t="s">
        <v>74</v>
      </c>
      <c r="D2035" s="15" t="s">
        <v>251</v>
      </c>
      <c r="E2035" s="15" t="s">
        <v>4155</v>
      </c>
      <c r="F2035" s="15" t="s">
        <v>4919</v>
      </c>
    </row>
    <row r="2036" spans="1:6" x14ac:dyDescent="0.2">
      <c r="A2036" s="15" t="s">
        <v>4920</v>
      </c>
      <c r="B2036" s="6">
        <v>93.632000000000005</v>
      </c>
      <c r="C2036" s="15" t="s">
        <v>74</v>
      </c>
      <c r="D2036" s="15" t="s">
        <v>251</v>
      </c>
      <c r="E2036" s="15" t="s">
        <v>4155</v>
      </c>
      <c r="F2036" s="15" t="s">
        <v>4921</v>
      </c>
    </row>
    <row r="2037" spans="1:6" x14ac:dyDescent="0.2">
      <c r="A2037" s="15" t="s">
        <v>4922</v>
      </c>
      <c r="B2037" s="6">
        <v>93.634</v>
      </c>
      <c r="C2037" s="15" t="s">
        <v>4593</v>
      </c>
      <c r="D2037" s="15" t="s">
        <v>4923</v>
      </c>
      <c r="E2037" s="15" t="s">
        <v>4155</v>
      </c>
      <c r="F2037" s="15" t="s">
        <v>4924</v>
      </c>
    </row>
    <row r="2038" spans="1:6" x14ac:dyDescent="0.2">
      <c r="A2038" s="15" t="s">
        <v>4925</v>
      </c>
      <c r="B2038" s="6">
        <v>93.635999999999996</v>
      </c>
      <c r="C2038" s="15" t="s">
        <v>4593</v>
      </c>
      <c r="D2038" s="15" t="s">
        <v>4926</v>
      </c>
      <c r="E2038" s="15" t="s">
        <v>4155</v>
      </c>
      <c r="F2038" s="15" t="s">
        <v>4927</v>
      </c>
    </row>
    <row r="2039" spans="1:6" x14ac:dyDescent="0.2">
      <c r="A2039" s="15" t="s">
        <v>4928</v>
      </c>
      <c r="B2039" s="6">
        <v>93.638000000000005</v>
      </c>
      <c r="C2039" s="15" t="s">
        <v>4593</v>
      </c>
      <c r="D2039" s="15" t="s">
        <v>4929</v>
      </c>
      <c r="E2039" s="15" t="s">
        <v>4155</v>
      </c>
      <c r="F2039" s="15" t="s">
        <v>4930</v>
      </c>
    </row>
    <row r="2040" spans="1:6" x14ac:dyDescent="0.2">
      <c r="A2040" s="15" t="s">
        <v>4931</v>
      </c>
      <c r="B2040" s="6">
        <v>93.638999999999996</v>
      </c>
      <c r="C2040" s="15" t="s">
        <v>4593</v>
      </c>
      <c r="D2040" s="15" t="s">
        <v>4929</v>
      </c>
      <c r="E2040" s="15" t="s">
        <v>4155</v>
      </c>
      <c r="F2040" s="15" t="s">
        <v>4932</v>
      </c>
    </row>
    <row r="2041" spans="1:6" x14ac:dyDescent="0.2">
      <c r="A2041" s="15" t="s">
        <v>4933</v>
      </c>
      <c r="B2041" s="6">
        <v>93.64</v>
      </c>
      <c r="C2041" s="15" t="s">
        <v>4593</v>
      </c>
      <c r="D2041" s="15" t="s">
        <v>4934</v>
      </c>
      <c r="E2041" s="15" t="s">
        <v>4155</v>
      </c>
      <c r="F2041" s="15" t="s">
        <v>4935</v>
      </c>
    </row>
    <row r="2042" spans="1:6" x14ac:dyDescent="0.2">
      <c r="A2042" s="15" t="s">
        <v>4936</v>
      </c>
      <c r="B2042" s="6">
        <v>93.643000000000001</v>
      </c>
      <c r="C2042" s="15" t="s">
        <v>76</v>
      </c>
      <c r="D2042" s="15" t="s">
        <v>251</v>
      </c>
      <c r="E2042" s="15" t="s">
        <v>4155</v>
      </c>
      <c r="F2042" s="15" t="s">
        <v>4937</v>
      </c>
    </row>
    <row r="2043" spans="1:6" x14ac:dyDescent="0.2">
      <c r="A2043" s="15" t="s">
        <v>4938</v>
      </c>
      <c r="B2043" s="6">
        <v>93.644000000000005</v>
      </c>
      <c r="C2043" s="15" t="s">
        <v>4593</v>
      </c>
      <c r="D2043" s="15" t="s">
        <v>4939</v>
      </c>
      <c r="E2043" s="15" t="s">
        <v>4155</v>
      </c>
      <c r="F2043" s="15" t="s">
        <v>4940</v>
      </c>
    </row>
    <row r="2044" spans="1:6" x14ac:dyDescent="0.2">
      <c r="A2044" s="15" t="s">
        <v>4941</v>
      </c>
      <c r="B2044" s="6">
        <v>93.644999999999996</v>
      </c>
      <c r="C2044" s="15" t="s">
        <v>76</v>
      </c>
      <c r="D2044" s="15" t="s">
        <v>251</v>
      </c>
      <c r="E2044" s="15" t="s">
        <v>4155</v>
      </c>
      <c r="F2044" s="15" t="s">
        <v>4942</v>
      </c>
    </row>
    <row r="2045" spans="1:6" x14ac:dyDescent="0.2">
      <c r="A2045" s="15" t="s">
        <v>4943</v>
      </c>
      <c r="B2045" s="6">
        <v>93.646000000000001</v>
      </c>
      <c r="C2045" s="15" t="s">
        <v>4593</v>
      </c>
      <c r="D2045" s="15" t="s">
        <v>4944</v>
      </c>
      <c r="E2045" s="15" t="s">
        <v>4155</v>
      </c>
      <c r="F2045" s="15" t="s">
        <v>4945</v>
      </c>
    </row>
    <row r="2046" spans="1:6" x14ac:dyDescent="0.2">
      <c r="A2046" s="15" t="s">
        <v>85</v>
      </c>
      <c r="B2046" s="6">
        <v>93.647000000000006</v>
      </c>
      <c r="C2046" s="15" t="s">
        <v>76</v>
      </c>
      <c r="D2046" s="15" t="s">
        <v>251</v>
      </c>
      <c r="E2046" s="15" t="s">
        <v>4155</v>
      </c>
      <c r="F2046" s="15" t="s">
        <v>4946</v>
      </c>
    </row>
    <row r="2047" spans="1:6" x14ac:dyDescent="0.2">
      <c r="A2047" s="15" t="s">
        <v>4947</v>
      </c>
      <c r="B2047" s="6">
        <v>93.647999999999996</v>
      </c>
      <c r="C2047" s="15" t="s">
        <v>76</v>
      </c>
      <c r="D2047" s="15" t="s">
        <v>251</v>
      </c>
      <c r="E2047" s="15" t="s">
        <v>4155</v>
      </c>
      <c r="F2047" s="15" t="s">
        <v>4948</v>
      </c>
    </row>
    <row r="2048" spans="1:6" x14ac:dyDescent="0.2">
      <c r="A2048" s="15" t="s">
        <v>4949</v>
      </c>
      <c r="B2048" s="6">
        <v>93.649000000000001</v>
      </c>
      <c r="C2048" s="15" t="s">
        <v>4200</v>
      </c>
      <c r="D2048" s="15" t="s">
        <v>4950</v>
      </c>
      <c r="E2048" s="15" t="s">
        <v>4155</v>
      </c>
      <c r="F2048" s="15" t="s">
        <v>4951</v>
      </c>
    </row>
    <row r="2049" spans="1:6" x14ac:dyDescent="0.2">
      <c r="A2049" s="15" t="s">
        <v>4952</v>
      </c>
      <c r="B2049" s="6">
        <v>93.65</v>
      </c>
      <c r="C2049" s="15" t="s">
        <v>4593</v>
      </c>
      <c r="D2049" s="15" t="s">
        <v>4953</v>
      </c>
      <c r="E2049" s="15" t="s">
        <v>4155</v>
      </c>
      <c r="F2049" s="15" t="s">
        <v>4954</v>
      </c>
    </row>
    <row r="2050" spans="1:6" x14ac:dyDescent="0.2">
      <c r="A2050" s="15" t="s">
        <v>4955</v>
      </c>
      <c r="B2050" s="6">
        <v>93.652000000000001</v>
      </c>
      <c r="C2050" s="15" t="s">
        <v>76</v>
      </c>
      <c r="D2050" s="15" t="s">
        <v>251</v>
      </c>
      <c r="E2050" s="15" t="s">
        <v>4155</v>
      </c>
      <c r="F2050" s="15" t="s">
        <v>4956</v>
      </c>
    </row>
    <row r="2051" spans="1:6" x14ac:dyDescent="0.2">
      <c r="A2051" s="15" t="s">
        <v>4957</v>
      </c>
      <c r="B2051" s="6">
        <v>93.658000000000001</v>
      </c>
      <c r="C2051" s="15" t="s">
        <v>76</v>
      </c>
      <c r="D2051" s="15" t="s">
        <v>251</v>
      </c>
      <c r="E2051" s="15" t="s">
        <v>4155</v>
      </c>
      <c r="F2051" s="15" t="s">
        <v>4958</v>
      </c>
    </row>
    <row r="2052" spans="1:6" x14ac:dyDescent="0.2">
      <c r="A2052" s="15" t="s">
        <v>4959</v>
      </c>
      <c r="B2052" s="6">
        <v>93.659000000000006</v>
      </c>
      <c r="C2052" s="15" t="s">
        <v>76</v>
      </c>
      <c r="D2052" s="15" t="s">
        <v>251</v>
      </c>
      <c r="E2052" s="15" t="s">
        <v>4155</v>
      </c>
      <c r="F2052" s="15" t="s">
        <v>4960</v>
      </c>
    </row>
    <row r="2053" spans="1:6" x14ac:dyDescent="0.2">
      <c r="A2053" s="15" t="s">
        <v>4961</v>
      </c>
      <c r="B2053" s="6">
        <v>93.667000000000002</v>
      </c>
      <c r="C2053" s="15" t="s">
        <v>76</v>
      </c>
      <c r="D2053" s="15" t="s">
        <v>251</v>
      </c>
      <c r="E2053" s="15" t="s">
        <v>4155</v>
      </c>
      <c r="F2053" s="15" t="s">
        <v>4962</v>
      </c>
    </row>
    <row r="2054" spans="1:6" x14ac:dyDescent="0.2">
      <c r="A2054" s="15" t="s">
        <v>4963</v>
      </c>
      <c r="B2054" s="6">
        <v>93.668999999999997</v>
      </c>
      <c r="C2054" s="15" t="s">
        <v>76</v>
      </c>
      <c r="D2054" s="15" t="s">
        <v>251</v>
      </c>
      <c r="E2054" s="15" t="s">
        <v>4155</v>
      </c>
      <c r="F2054" s="15" t="s">
        <v>4964</v>
      </c>
    </row>
    <row r="2055" spans="1:6" x14ac:dyDescent="0.2">
      <c r="A2055" s="15" t="s">
        <v>86</v>
      </c>
      <c r="B2055" s="6">
        <v>93.67</v>
      </c>
      <c r="C2055" s="15" t="s">
        <v>76</v>
      </c>
      <c r="D2055" s="15" t="s">
        <v>251</v>
      </c>
      <c r="E2055" s="15" t="s">
        <v>4155</v>
      </c>
      <c r="F2055" s="15" t="s">
        <v>4965</v>
      </c>
    </row>
    <row r="2056" spans="1:6" x14ac:dyDescent="0.2">
      <c r="A2056" s="15" t="s">
        <v>4966</v>
      </c>
      <c r="B2056" s="6">
        <v>93.671000000000006</v>
      </c>
      <c r="C2056" s="15" t="s">
        <v>76</v>
      </c>
      <c r="D2056" s="15" t="s">
        <v>251</v>
      </c>
      <c r="E2056" s="15" t="s">
        <v>4155</v>
      </c>
      <c r="F2056" s="15" t="s">
        <v>4967</v>
      </c>
    </row>
    <row r="2057" spans="1:6" x14ac:dyDescent="0.2">
      <c r="A2057" s="15" t="s">
        <v>4968</v>
      </c>
      <c r="B2057" s="6">
        <v>93.674000000000007</v>
      </c>
      <c r="C2057" s="15" t="s">
        <v>76</v>
      </c>
      <c r="D2057" s="15" t="s">
        <v>251</v>
      </c>
      <c r="E2057" s="15" t="s">
        <v>4155</v>
      </c>
      <c r="F2057" s="15" t="s">
        <v>4969</v>
      </c>
    </row>
    <row r="2058" spans="1:6" x14ac:dyDescent="0.2">
      <c r="A2058" s="15" t="s">
        <v>87</v>
      </c>
      <c r="B2058" s="6">
        <v>93.676000000000002</v>
      </c>
      <c r="C2058" s="15" t="s">
        <v>76</v>
      </c>
      <c r="D2058" s="15" t="s">
        <v>555</v>
      </c>
      <c r="E2058" s="15" t="s">
        <v>4155</v>
      </c>
      <c r="F2058" s="15" t="s">
        <v>4970</v>
      </c>
    </row>
    <row r="2059" spans="1:6" x14ac:dyDescent="0.2">
      <c r="A2059" s="15" t="s">
        <v>4971</v>
      </c>
      <c r="B2059" s="6">
        <v>93.700999999999993</v>
      </c>
      <c r="C2059" s="15" t="s">
        <v>78</v>
      </c>
      <c r="D2059" s="15" t="s">
        <v>1383</v>
      </c>
      <c r="E2059" s="15" t="s">
        <v>4155</v>
      </c>
      <c r="F2059" s="15" t="s">
        <v>4972</v>
      </c>
    </row>
    <row r="2060" spans="1:6" x14ac:dyDescent="0.2">
      <c r="A2060" s="15" t="s">
        <v>4973</v>
      </c>
      <c r="B2060" s="6">
        <v>93.701999999999998</v>
      </c>
      <c r="C2060" s="15" t="s">
        <v>78</v>
      </c>
      <c r="D2060" s="15" t="s">
        <v>1383</v>
      </c>
      <c r="E2060" s="15" t="s">
        <v>4155</v>
      </c>
      <c r="F2060" s="15" t="s">
        <v>4974</v>
      </c>
    </row>
    <row r="2061" spans="1:6" x14ac:dyDescent="0.2">
      <c r="A2061" s="15" t="s">
        <v>4975</v>
      </c>
      <c r="B2061" s="6">
        <v>93.703000000000003</v>
      </c>
      <c r="C2061" s="15" t="s">
        <v>4169</v>
      </c>
      <c r="D2061" s="15" t="s">
        <v>2354</v>
      </c>
      <c r="E2061" s="15" t="s">
        <v>4155</v>
      </c>
      <c r="F2061" s="15" t="s">
        <v>4976</v>
      </c>
    </row>
    <row r="2062" spans="1:6" x14ac:dyDescent="0.2">
      <c r="A2062" s="15" t="s">
        <v>4977</v>
      </c>
      <c r="B2062" s="6">
        <v>93.703999999999994</v>
      </c>
      <c r="C2062" s="15" t="s">
        <v>78</v>
      </c>
      <c r="D2062" s="15" t="s">
        <v>1383</v>
      </c>
      <c r="E2062" s="15" t="s">
        <v>4155</v>
      </c>
      <c r="F2062" s="15" t="s">
        <v>4978</v>
      </c>
    </row>
    <row r="2063" spans="1:6" x14ac:dyDescent="0.2">
      <c r="A2063" s="15" t="s">
        <v>4979</v>
      </c>
      <c r="B2063" s="6">
        <v>93.706000000000003</v>
      </c>
      <c r="C2063" s="15" t="s">
        <v>74</v>
      </c>
      <c r="D2063" s="15" t="s">
        <v>2354</v>
      </c>
      <c r="E2063" s="15" t="s">
        <v>4155</v>
      </c>
      <c r="F2063" s="15" t="s">
        <v>4980</v>
      </c>
    </row>
    <row r="2064" spans="1:6" x14ac:dyDescent="0.2">
      <c r="A2064" s="15" t="s">
        <v>4981</v>
      </c>
      <c r="B2064" s="6">
        <v>93.707999999999998</v>
      </c>
      <c r="C2064" s="15" t="s">
        <v>76</v>
      </c>
      <c r="D2064" s="15" t="s">
        <v>954</v>
      </c>
      <c r="E2064" s="15" t="s">
        <v>4155</v>
      </c>
      <c r="F2064" s="15" t="s">
        <v>4982</v>
      </c>
    </row>
    <row r="2065" spans="1:6" x14ac:dyDescent="0.2">
      <c r="A2065" s="15" t="s">
        <v>4983</v>
      </c>
      <c r="B2065" s="6">
        <v>93.709000000000003</v>
      </c>
      <c r="C2065" s="15" t="s">
        <v>76</v>
      </c>
      <c r="D2065" s="15" t="s">
        <v>954</v>
      </c>
      <c r="E2065" s="15" t="s">
        <v>4155</v>
      </c>
      <c r="F2065" s="15" t="s">
        <v>4984</v>
      </c>
    </row>
    <row r="2066" spans="1:6" x14ac:dyDescent="0.2">
      <c r="A2066" s="15" t="s">
        <v>4985</v>
      </c>
      <c r="B2066" s="6">
        <v>93.71</v>
      </c>
      <c r="C2066" s="15" t="s">
        <v>76</v>
      </c>
      <c r="D2066" s="15" t="s">
        <v>954</v>
      </c>
      <c r="E2066" s="15" t="s">
        <v>4155</v>
      </c>
      <c r="F2066" s="15" t="s">
        <v>4986</v>
      </c>
    </row>
    <row r="2067" spans="1:6" x14ac:dyDescent="0.2">
      <c r="A2067" s="15" t="s">
        <v>4987</v>
      </c>
      <c r="B2067" s="6">
        <v>93.710999999999999</v>
      </c>
      <c r="C2067" s="15" t="s">
        <v>76</v>
      </c>
      <c r="D2067" s="15" t="s">
        <v>954</v>
      </c>
      <c r="E2067" s="15" t="s">
        <v>4155</v>
      </c>
      <c r="F2067" s="15" t="s">
        <v>4988</v>
      </c>
    </row>
    <row r="2068" spans="1:6" x14ac:dyDescent="0.2">
      <c r="A2068" s="15" t="s">
        <v>4989</v>
      </c>
      <c r="B2068" s="6">
        <v>93.712999999999994</v>
      </c>
      <c r="C2068" s="15" t="s">
        <v>76</v>
      </c>
      <c r="D2068" s="15" t="s">
        <v>954</v>
      </c>
      <c r="E2068" s="15" t="s">
        <v>4155</v>
      </c>
      <c r="F2068" s="15" t="s">
        <v>4990</v>
      </c>
    </row>
    <row r="2069" spans="1:6" x14ac:dyDescent="0.2">
      <c r="A2069" s="15" t="s">
        <v>4991</v>
      </c>
      <c r="B2069" s="6">
        <v>93.713999999999999</v>
      </c>
      <c r="C2069" s="15" t="s">
        <v>76</v>
      </c>
      <c r="D2069" s="15" t="s">
        <v>954</v>
      </c>
      <c r="E2069" s="15" t="s">
        <v>4155</v>
      </c>
      <c r="F2069" s="15" t="s">
        <v>4992</v>
      </c>
    </row>
    <row r="2070" spans="1:6" x14ac:dyDescent="0.2">
      <c r="A2070" s="15" t="s">
        <v>4993</v>
      </c>
      <c r="B2070" s="6">
        <v>93.715999999999994</v>
      </c>
      <c r="C2070" s="15" t="s">
        <v>76</v>
      </c>
      <c r="D2070" s="15" t="s">
        <v>954</v>
      </c>
      <c r="E2070" s="15" t="s">
        <v>4155</v>
      </c>
      <c r="F2070" s="15" t="s">
        <v>4994</v>
      </c>
    </row>
    <row r="2071" spans="1:6" x14ac:dyDescent="0.2">
      <c r="A2071" s="15" t="s">
        <v>4995</v>
      </c>
      <c r="B2071" s="6">
        <v>93.718000000000004</v>
      </c>
      <c r="C2071" s="15" t="s">
        <v>4154</v>
      </c>
      <c r="D2071" s="15" t="s">
        <v>4996</v>
      </c>
      <c r="E2071" s="15" t="s">
        <v>4155</v>
      </c>
      <c r="F2071" s="15" t="s">
        <v>4997</v>
      </c>
    </row>
    <row r="2072" spans="1:6" x14ac:dyDescent="0.2">
      <c r="A2072" s="15" t="s">
        <v>4998</v>
      </c>
      <c r="B2072" s="6">
        <v>93.718999999999994</v>
      </c>
      <c r="C2072" s="15" t="s">
        <v>4154</v>
      </c>
      <c r="D2072" s="15" t="s">
        <v>4996</v>
      </c>
      <c r="E2072" s="15" t="s">
        <v>4155</v>
      </c>
      <c r="F2072" s="15" t="s">
        <v>4999</v>
      </c>
    </row>
    <row r="2073" spans="1:6" x14ac:dyDescent="0.2">
      <c r="A2073" s="15" t="s">
        <v>5000</v>
      </c>
      <c r="B2073" s="6">
        <v>93.721000000000004</v>
      </c>
      <c r="C2073" s="15" t="s">
        <v>4154</v>
      </c>
      <c r="D2073" s="15" t="s">
        <v>2021</v>
      </c>
      <c r="E2073" s="15" t="s">
        <v>4155</v>
      </c>
      <c r="F2073" s="15" t="s">
        <v>5001</v>
      </c>
    </row>
    <row r="2074" spans="1:6" x14ac:dyDescent="0.2">
      <c r="A2074" s="15" t="s">
        <v>5002</v>
      </c>
      <c r="B2074" s="6">
        <v>93.722999999999999</v>
      </c>
      <c r="C2074" s="15" t="s">
        <v>4200</v>
      </c>
      <c r="D2074" s="15" t="s">
        <v>2819</v>
      </c>
      <c r="E2074" s="15" t="s">
        <v>4155</v>
      </c>
      <c r="F2074" s="15" t="s">
        <v>5003</v>
      </c>
    </row>
    <row r="2075" spans="1:6" x14ac:dyDescent="0.2">
      <c r="A2075" s="15" t="s">
        <v>5004</v>
      </c>
      <c r="B2075" s="6">
        <v>93.724000000000004</v>
      </c>
      <c r="C2075" s="15" t="s">
        <v>4200</v>
      </c>
      <c r="D2075" s="15" t="s">
        <v>2819</v>
      </c>
      <c r="E2075" s="15" t="s">
        <v>4155</v>
      </c>
      <c r="F2075" s="15" t="s">
        <v>5005</v>
      </c>
    </row>
    <row r="2076" spans="1:6" x14ac:dyDescent="0.2">
      <c r="A2076" s="15" t="s">
        <v>5006</v>
      </c>
      <c r="B2076" s="6">
        <v>93.724999999999994</v>
      </c>
      <c r="C2076" s="15" t="s">
        <v>74</v>
      </c>
      <c r="D2076" s="15" t="s">
        <v>5007</v>
      </c>
      <c r="E2076" s="15" t="s">
        <v>4155</v>
      </c>
      <c r="F2076" s="15" t="s">
        <v>5008</v>
      </c>
    </row>
    <row r="2077" spans="1:6" x14ac:dyDescent="0.2">
      <c r="A2077" s="15" t="s">
        <v>5009</v>
      </c>
      <c r="B2077" s="6">
        <v>93.727000000000004</v>
      </c>
      <c r="C2077" s="15" t="s">
        <v>4154</v>
      </c>
      <c r="D2077" s="15" t="s">
        <v>5010</v>
      </c>
      <c r="E2077" s="15" t="s">
        <v>4155</v>
      </c>
      <c r="F2077" s="15" t="s">
        <v>5011</v>
      </c>
    </row>
    <row r="2078" spans="1:6" x14ac:dyDescent="0.2">
      <c r="A2078" s="15" t="s">
        <v>5012</v>
      </c>
      <c r="B2078" s="6">
        <v>93.727999999999994</v>
      </c>
      <c r="C2078" s="15" t="s">
        <v>4154</v>
      </c>
      <c r="D2078" s="15" t="s">
        <v>5013</v>
      </c>
      <c r="E2078" s="15" t="s">
        <v>4155</v>
      </c>
      <c r="F2078" s="15" t="s">
        <v>5014</v>
      </c>
    </row>
    <row r="2079" spans="1:6" x14ac:dyDescent="0.2">
      <c r="A2079" s="15" t="s">
        <v>5015</v>
      </c>
      <c r="B2079" s="6">
        <v>93.731999999999999</v>
      </c>
      <c r="C2079" s="15" t="s">
        <v>4169</v>
      </c>
      <c r="D2079" s="15" t="s">
        <v>5016</v>
      </c>
      <c r="E2079" s="15" t="s">
        <v>4155</v>
      </c>
      <c r="F2079" s="15" t="s">
        <v>5017</v>
      </c>
    </row>
    <row r="2080" spans="1:6" x14ac:dyDescent="0.2">
      <c r="A2080" s="15" t="s">
        <v>5018</v>
      </c>
      <c r="B2080" s="6">
        <v>93.733000000000004</v>
      </c>
      <c r="C2080" s="15" t="s">
        <v>4200</v>
      </c>
      <c r="D2080" s="15" t="s">
        <v>5019</v>
      </c>
      <c r="E2080" s="15" t="s">
        <v>4155</v>
      </c>
      <c r="F2080" s="15" t="s">
        <v>5020</v>
      </c>
    </row>
    <row r="2081" spans="1:6" x14ac:dyDescent="0.2">
      <c r="A2081" s="15" t="s">
        <v>5021</v>
      </c>
      <c r="B2081" s="6">
        <v>93.733999999999995</v>
      </c>
      <c r="C2081" s="15" t="s">
        <v>74</v>
      </c>
      <c r="D2081" s="15" t="s">
        <v>5022</v>
      </c>
      <c r="E2081" s="15" t="s">
        <v>4155</v>
      </c>
      <c r="F2081" s="15" t="s">
        <v>5023</v>
      </c>
    </row>
    <row r="2082" spans="1:6" x14ac:dyDescent="0.2">
      <c r="A2082" s="15" t="s">
        <v>5024</v>
      </c>
      <c r="B2082" s="6">
        <v>93.734999999999999</v>
      </c>
      <c r="C2082" s="15" t="s">
        <v>4200</v>
      </c>
      <c r="D2082" s="15" t="s">
        <v>5025</v>
      </c>
      <c r="E2082" s="15" t="s">
        <v>4155</v>
      </c>
      <c r="F2082" s="15" t="s">
        <v>5026</v>
      </c>
    </row>
    <row r="2083" spans="1:6" x14ac:dyDescent="0.2">
      <c r="A2083" s="15" t="s">
        <v>5027</v>
      </c>
      <c r="B2083" s="6">
        <v>93.736000000000004</v>
      </c>
      <c r="C2083" s="15" t="s">
        <v>4200</v>
      </c>
      <c r="D2083" s="15" t="s">
        <v>5028</v>
      </c>
      <c r="E2083" s="15" t="s">
        <v>4155</v>
      </c>
      <c r="F2083" s="15" t="s">
        <v>5029</v>
      </c>
    </row>
    <row r="2084" spans="1:6" x14ac:dyDescent="0.2">
      <c r="A2084" s="15" t="s">
        <v>5030</v>
      </c>
      <c r="B2084" s="6">
        <v>93.736999999999995</v>
      </c>
      <c r="C2084" s="15" t="s">
        <v>4200</v>
      </c>
      <c r="D2084" s="15" t="s">
        <v>5031</v>
      </c>
      <c r="E2084" s="15" t="s">
        <v>4155</v>
      </c>
      <c r="F2084" s="15" t="s">
        <v>5032</v>
      </c>
    </row>
    <row r="2085" spans="1:6" x14ac:dyDescent="0.2">
      <c r="A2085" s="15" t="s">
        <v>5033</v>
      </c>
      <c r="B2085" s="6">
        <v>93.738</v>
      </c>
      <c r="C2085" s="15" t="s">
        <v>4200</v>
      </c>
      <c r="D2085" s="15" t="s">
        <v>5031</v>
      </c>
      <c r="E2085" s="15" t="s">
        <v>4155</v>
      </c>
      <c r="F2085" s="15" t="s">
        <v>5034</v>
      </c>
    </row>
    <row r="2086" spans="1:6" x14ac:dyDescent="0.2">
      <c r="A2086" s="15" t="s">
        <v>5035</v>
      </c>
      <c r="B2086" s="6">
        <v>93.739000000000004</v>
      </c>
      <c r="C2086" s="15" t="s">
        <v>4200</v>
      </c>
      <c r="D2086" s="15" t="s">
        <v>5031</v>
      </c>
      <c r="E2086" s="15" t="s">
        <v>4155</v>
      </c>
      <c r="F2086" s="15" t="s">
        <v>5036</v>
      </c>
    </row>
    <row r="2087" spans="1:6" x14ac:dyDescent="0.2">
      <c r="A2087" s="15" t="s">
        <v>5037</v>
      </c>
      <c r="B2087" s="6">
        <v>93.741</v>
      </c>
      <c r="C2087" s="15" t="s">
        <v>4200</v>
      </c>
      <c r="D2087" s="15" t="s">
        <v>5038</v>
      </c>
      <c r="E2087" s="15" t="s">
        <v>4155</v>
      </c>
      <c r="F2087" s="15" t="s">
        <v>5039</v>
      </c>
    </row>
    <row r="2088" spans="1:6" x14ac:dyDescent="0.2">
      <c r="A2088" s="15" t="s">
        <v>5040</v>
      </c>
      <c r="B2088" s="6">
        <v>93.742000000000004</v>
      </c>
      <c r="C2088" s="15" t="s">
        <v>4200</v>
      </c>
      <c r="D2088" s="15" t="s">
        <v>5041</v>
      </c>
      <c r="E2088" s="15" t="s">
        <v>4155</v>
      </c>
      <c r="F2088" s="15" t="s">
        <v>5042</v>
      </c>
    </row>
    <row r="2089" spans="1:6" x14ac:dyDescent="0.2">
      <c r="A2089" s="15" t="s">
        <v>5043</v>
      </c>
      <c r="B2089" s="6">
        <v>93.742999999999995</v>
      </c>
      <c r="C2089" s="15" t="s">
        <v>4200</v>
      </c>
      <c r="D2089" s="15" t="s">
        <v>5041</v>
      </c>
      <c r="E2089" s="15" t="s">
        <v>4155</v>
      </c>
      <c r="F2089" s="15" t="s">
        <v>5044</v>
      </c>
    </row>
    <row r="2090" spans="1:6" x14ac:dyDescent="0.2">
      <c r="A2090" s="15" t="s">
        <v>5045</v>
      </c>
      <c r="B2090" s="6">
        <v>93.744</v>
      </c>
      <c r="C2090" s="15" t="s">
        <v>4200</v>
      </c>
      <c r="D2090" s="15" t="s">
        <v>5046</v>
      </c>
      <c r="E2090" s="15" t="s">
        <v>4155</v>
      </c>
      <c r="F2090" s="15" t="s">
        <v>5047</v>
      </c>
    </row>
    <row r="2091" spans="1:6" x14ac:dyDescent="0.2">
      <c r="A2091" s="15" t="s">
        <v>5048</v>
      </c>
      <c r="B2091" s="6">
        <v>93.745000000000005</v>
      </c>
      <c r="C2091" s="15" t="s">
        <v>4200</v>
      </c>
      <c r="D2091" s="15" t="s">
        <v>5049</v>
      </c>
      <c r="E2091" s="15" t="s">
        <v>4155</v>
      </c>
      <c r="F2091" s="15" t="s">
        <v>5050</v>
      </c>
    </row>
    <row r="2092" spans="1:6" x14ac:dyDescent="0.2">
      <c r="A2092" s="15" t="s">
        <v>5051</v>
      </c>
      <c r="B2092" s="6">
        <v>93.747</v>
      </c>
      <c r="C2092" s="15" t="s">
        <v>74</v>
      </c>
      <c r="D2092" s="15" t="s">
        <v>5052</v>
      </c>
      <c r="E2092" s="15" t="s">
        <v>4155</v>
      </c>
      <c r="F2092" s="15" t="s">
        <v>5053</v>
      </c>
    </row>
    <row r="2093" spans="1:6" x14ac:dyDescent="0.2">
      <c r="A2093" s="15" t="s">
        <v>5054</v>
      </c>
      <c r="B2093" s="6">
        <v>93.748000000000005</v>
      </c>
      <c r="C2093" s="15" t="s">
        <v>4311</v>
      </c>
      <c r="D2093" s="15" t="s">
        <v>5055</v>
      </c>
      <c r="E2093" s="15" t="s">
        <v>4155</v>
      </c>
      <c r="F2093" s="15" t="s">
        <v>5056</v>
      </c>
    </row>
    <row r="2094" spans="1:6" x14ac:dyDescent="0.2">
      <c r="A2094" s="15" t="s">
        <v>5057</v>
      </c>
      <c r="B2094" s="6">
        <v>93.748999999999995</v>
      </c>
      <c r="C2094" s="15" t="s">
        <v>4200</v>
      </c>
      <c r="D2094" s="15" t="s">
        <v>1350</v>
      </c>
      <c r="E2094" s="15" t="s">
        <v>4155</v>
      </c>
      <c r="F2094" s="15" t="s">
        <v>5058</v>
      </c>
    </row>
    <row r="2095" spans="1:6" x14ac:dyDescent="0.2">
      <c r="A2095" s="15" t="s">
        <v>5059</v>
      </c>
      <c r="B2095" s="6">
        <v>93.751000000000005</v>
      </c>
      <c r="C2095" s="15" t="s">
        <v>4200</v>
      </c>
      <c r="D2095" s="15" t="s">
        <v>5060</v>
      </c>
      <c r="E2095" s="15" t="s">
        <v>4155</v>
      </c>
      <c r="F2095" s="15" t="s">
        <v>5061</v>
      </c>
    </row>
    <row r="2096" spans="1:6" x14ac:dyDescent="0.2">
      <c r="A2096" s="15" t="s">
        <v>5062</v>
      </c>
      <c r="B2096" s="6">
        <v>93.751999999999995</v>
      </c>
      <c r="C2096" s="15" t="s">
        <v>4200</v>
      </c>
      <c r="D2096" s="15" t="s">
        <v>1488</v>
      </c>
      <c r="E2096" s="15" t="s">
        <v>4155</v>
      </c>
      <c r="F2096" s="15" t="s">
        <v>5063</v>
      </c>
    </row>
    <row r="2097" spans="1:6" x14ac:dyDescent="0.2">
      <c r="A2097" s="15" t="s">
        <v>5064</v>
      </c>
      <c r="B2097" s="6">
        <v>93.753</v>
      </c>
      <c r="C2097" s="15" t="s">
        <v>4200</v>
      </c>
      <c r="D2097" s="15" t="s">
        <v>5065</v>
      </c>
      <c r="E2097" s="15" t="s">
        <v>4155</v>
      </c>
      <c r="F2097" s="15" t="s">
        <v>5066</v>
      </c>
    </row>
    <row r="2098" spans="1:6" x14ac:dyDescent="0.2">
      <c r="A2098" s="15" t="s">
        <v>5067</v>
      </c>
      <c r="B2098" s="6">
        <v>93.754000000000005</v>
      </c>
      <c r="C2098" s="15" t="s">
        <v>4200</v>
      </c>
      <c r="D2098" s="15" t="s">
        <v>2418</v>
      </c>
      <c r="E2098" s="15" t="s">
        <v>4155</v>
      </c>
      <c r="F2098" s="15" t="s">
        <v>5068</v>
      </c>
    </row>
    <row r="2099" spans="1:6" x14ac:dyDescent="0.2">
      <c r="A2099" s="15" t="s">
        <v>5069</v>
      </c>
      <c r="B2099" s="6">
        <v>93.754999999999995</v>
      </c>
      <c r="C2099" s="15" t="s">
        <v>4200</v>
      </c>
      <c r="D2099" s="15" t="s">
        <v>2151</v>
      </c>
      <c r="E2099" s="15" t="s">
        <v>4155</v>
      </c>
      <c r="F2099" s="15" t="s">
        <v>5070</v>
      </c>
    </row>
    <row r="2100" spans="1:6" x14ac:dyDescent="0.2">
      <c r="A2100" s="15" t="s">
        <v>5071</v>
      </c>
      <c r="B2100" s="6">
        <v>93.756</v>
      </c>
      <c r="C2100" s="15" t="s">
        <v>4200</v>
      </c>
      <c r="D2100" s="15" t="s">
        <v>5072</v>
      </c>
      <c r="E2100" s="15" t="s">
        <v>4155</v>
      </c>
      <c r="F2100" s="15" t="s">
        <v>5073</v>
      </c>
    </row>
    <row r="2101" spans="1:6" x14ac:dyDescent="0.2">
      <c r="A2101" s="15" t="s">
        <v>5074</v>
      </c>
      <c r="B2101" s="6">
        <v>93.757000000000005</v>
      </c>
      <c r="C2101" s="15" t="s">
        <v>4200</v>
      </c>
      <c r="D2101" s="15" t="s">
        <v>2151</v>
      </c>
      <c r="E2101" s="15" t="s">
        <v>4155</v>
      </c>
      <c r="F2101" s="15" t="s">
        <v>5075</v>
      </c>
    </row>
    <row r="2102" spans="1:6" x14ac:dyDescent="0.2">
      <c r="A2102" s="15" t="s">
        <v>5076</v>
      </c>
      <c r="B2102" s="6">
        <v>93.757999999999996</v>
      </c>
      <c r="C2102" s="15" t="s">
        <v>4200</v>
      </c>
      <c r="D2102" s="15" t="s">
        <v>2151</v>
      </c>
      <c r="E2102" s="15" t="s">
        <v>4155</v>
      </c>
      <c r="F2102" s="15" t="s">
        <v>5077</v>
      </c>
    </row>
    <row r="2103" spans="1:6" x14ac:dyDescent="0.2">
      <c r="A2103" s="15" t="s">
        <v>5078</v>
      </c>
      <c r="B2103" s="6">
        <v>93.759</v>
      </c>
      <c r="C2103" s="15" t="s">
        <v>4200</v>
      </c>
      <c r="D2103" s="15" t="s">
        <v>4559</v>
      </c>
      <c r="E2103" s="15" t="s">
        <v>4155</v>
      </c>
      <c r="F2103" s="15" t="s">
        <v>5079</v>
      </c>
    </row>
    <row r="2104" spans="1:6" x14ac:dyDescent="0.2">
      <c r="A2104" s="15" t="s">
        <v>5080</v>
      </c>
      <c r="B2104" s="6">
        <v>93.760999999999996</v>
      </c>
      <c r="C2104" s="15" t="s">
        <v>74</v>
      </c>
      <c r="D2104" s="15"/>
      <c r="E2104" s="15" t="s">
        <v>4155</v>
      </c>
      <c r="F2104" s="15" t="s">
        <v>5081</v>
      </c>
    </row>
    <row r="2105" spans="1:6" x14ac:dyDescent="0.2">
      <c r="A2105" s="15" t="s">
        <v>5082</v>
      </c>
      <c r="B2105" s="6">
        <v>93.762</v>
      </c>
      <c r="C2105" s="15" t="s">
        <v>4200</v>
      </c>
      <c r="D2105" s="15" t="s">
        <v>4575</v>
      </c>
      <c r="E2105" s="15" t="s">
        <v>4155</v>
      </c>
      <c r="F2105" s="15" t="s">
        <v>5083</v>
      </c>
    </row>
    <row r="2106" spans="1:6" x14ac:dyDescent="0.2">
      <c r="A2106" s="15" t="s">
        <v>88</v>
      </c>
      <c r="B2106" s="6">
        <v>93.763000000000005</v>
      </c>
      <c r="C2106" s="15" t="s">
        <v>74</v>
      </c>
      <c r="D2106" s="15" t="s">
        <v>5084</v>
      </c>
      <c r="E2106" s="15" t="s">
        <v>4155</v>
      </c>
      <c r="F2106" s="15" t="s">
        <v>5085</v>
      </c>
    </row>
    <row r="2107" spans="1:6" x14ac:dyDescent="0.2">
      <c r="A2107" s="15" t="s">
        <v>5086</v>
      </c>
      <c r="B2107" s="6">
        <v>93.763999999999996</v>
      </c>
      <c r="C2107" s="15" t="s">
        <v>4311</v>
      </c>
      <c r="D2107" s="15" t="s">
        <v>5087</v>
      </c>
      <c r="E2107" s="15" t="s">
        <v>4155</v>
      </c>
      <c r="F2107" s="15" t="s">
        <v>5088</v>
      </c>
    </row>
    <row r="2108" spans="1:6" x14ac:dyDescent="0.2">
      <c r="A2108" s="15" t="s">
        <v>5089</v>
      </c>
      <c r="B2108" s="6">
        <v>93.765000000000001</v>
      </c>
      <c r="C2108" s="15" t="s">
        <v>4200</v>
      </c>
      <c r="D2108" s="15" t="s">
        <v>1632</v>
      </c>
      <c r="E2108" s="15" t="s">
        <v>4155</v>
      </c>
      <c r="F2108" s="15" t="s">
        <v>5090</v>
      </c>
    </row>
    <row r="2109" spans="1:6" x14ac:dyDescent="0.2">
      <c r="A2109" s="15" t="s">
        <v>5091</v>
      </c>
      <c r="B2109" s="6">
        <v>93.766999999999996</v>
      </c>
      <c r="C2109" s="15" t="s">
        <v>4593</v>
      </c>
      <c r="D2109" s="15" t="s">
        <v>935</v>
      </c>
      <c r="E2109" s="15" t="s">
        <v>4155</v>
      </c>
      <c r="F2109" s="15" t="s">
        <v>5092</v>
      </c>
    </row>
    <row r="2110" spans="1:6" x14ac:dyDescent="0.2">
      <c r="A2110" s="15" t="s">
        <v>5093</v>
      </c>
      <c r="B2110" s="6">
        <v>93.77</v>
      </c>
      <c r="C2110" s="15" t="s">
        <v>4593</v>
      </c>
      <c r="D2110" s="15" t="s">
        <v>139</v>
      </c>
      <c r="E2110" s="15" t="s">
        <v>4155</v>
      </c>
      <c r="F2110" s="15" t="s">
        <v>5094</v>
      </c>
    </row>
    <row r="2111" spans="1:6" x14ac:dyDescent="0.2">
      <c r="A2111" s="15" t="s">
        <v>5095</v>
      </c>
      <c r="B2111" s="6">
        <v>93.772999999999996</v>
      </c>
      <c r="C2111" s="15" t="s">
        <v>4593</v>
      </c>
      <c r="D2111" s="15" t="s">
        <v>251</v>
      </c>
      <c r="E2111" s="15" t="s">
        <v>4155</v>
      </c>
      <c r="F2111" s="15" t="s">
        <v>5096</v>
      </c>
    </row>
    <row r="2112" spans="1:6" x14ac:dyDescent="0.2">
      <c r="A2112" s="15" t="s">
        <v>5097</v>
      </c>
      <c r="B2112" s="6">
        <v>93.774000000000001</v>
      </c>
      <c r="C2112" s="15" t="s">
        <v>4593</v>
      </c>
      <c r="D2112" s="15" t="s">
        <v>251</v>
      </c>
      <c r="E2112" s="15" t="s">
        <v>4155</v>
      </c>
      <c r="F2112" s="15" t="s">
        <v>5098</v>
      </c>
    </row>
    <row r="2113" spans="1:6" x14ac:dyDescent="0.2">
      <c r="A2113" s="15" t="s">
        <v>5099</v>
      </c>
      <c r="B2113" s="6">
        <v>93.775000000000006</v>
      </c>
      <c r="C2113" s="15" t="s">
        <v>4593</v>
      </c>
      <c r="D2113" s="15" t="s">
        <v>251</v>
      </c>
      <c r="E2113" s="15" t="s">
        <v>4155</v>
      </c>
      <c r="F2113" s="15" t="s">
        <v>5100</v>
      </c>
    </row>
    <row r="2114" spans="1:6" x14ac:dyDescent="0.2">
      <c r="A2114" s="15" t="s">
        <v>5101</v>
      </c>
      <c r="B2114" s="6">
        <v>93.777000000000001</v>
      </c>
      <c r="C2114" s="15" t="s">
        <v>4593</v>
      </c>
      <c r="D2114" s="15" t="s">
        <v>251</v>
      </c>
      <c r="E2114" s="15" t="s">
        <v>4155</v>
      </c>
      <c r="F2114" s="15" t="s">
        <v>5102</v>
      </c>
    </row>
    <row r="2115" spans="1:6" x14ac:dyDescent="0.2">
      <c r="A2115" s="15" t="s">
        <v>5103</v>
      </c>
      <c r="B2115" s="6">
        <v>93.778000000000006</v>
      </c>
      <c r="C2115" s="15" t="s">
        <v>4593</v>
      </c>
      <c r="D2115" s="15" t="s">
        <v>251</v>
      </c>
      <c r="E2115" s="15" t="s">
        <v>4155</v>
      </c>
      <c r="F2115" s="15" t="s">
        <v>5104</v>
      </c>
    </row>
    <row r="2116" spans="1:6" x14ac:dyDescent="0.2">
      <c r="A2116" s="15" t="s">
        <v>5105</v>
      </c>
      <c r="B2116" s="6">
        <v>93.778999999999996</v>
      </c>
      <c r="C2116" s="15" t="s">
        <v>4593</v>
      </c>
      <c r="D2116" s="15" t="s">
        <v>251</v>
      </c>
      <c r="E2116" s="15" t="s">
        <v>4155</v>
      </c>
      <c r="F2116" s="15" t="s">
        <v>5106</v>
      </c>
    </row>
    <row r="2117" spans="1:6" x14ac:dyDescent="0.2">
      <c r="A2117" s="15" t="s">
        <v>5107</v>
      </c>
      <c r="B2117" s="6">
        <v>93.78</v>
      </c>
      <c r="C2117" s="15" t="s">
        <v>4593</v>
      </c>
      <c r="D2117" s="15" t="s">
        <v>555</v>
      </c>
      <c r="E2117" s="15" t="s">
        <v>4155</v>
      </c>
      <c r="F2117" s="15" t="s">
        <v>5108</v>
      </c>
    </row>
    <row r="2118" spans="1:6" x14ac:dyDescent="0.2">
      <c r="A2118" s="15" t="s">
        <v>5109</v>
      </c>
      <c r="B2118" s="6">
        <v>93.784000000000006</v>
      </c>
      <c r="C2118" s="15" t="s">
        <v>4593</v>
      </c>
      <c r="D2118" s="15" t="s">
        <v>136</v>
      </c>
      <c r="E2118" s="15" t="s">
        <v>4155</v>
      </c>
      <c r="F2118" s="15" t="s">
        <v>5110</v>
      </c>
    </row>
    <row r="2119" spans="1:6" x14ac:dyDescent="0.2">
      <c r="A2119" s="15" t="s">
        <v>5111</v>
      </c>
      <c r="B2119" s="6">
        <v>93.790999999999997</v>
      </c>
      <c r="C2119" s="15" t="s">
        <v>4593</v>
      </c>
      <c r="D2119" s="15" t="s">
        <v>214</v>
      </c>
      <c r="E2119" s="15" t="s">
        <v>4155</v>
      </c>
      <c r="F2119" s="15" t="s">
        <v>5112</v>
      </c>
    </row>
    <row r="2120" spans="1:6" x14ac:dyDescent="0.2">
      <c r="A2120" s="15" t="s">
        <v>5113</v>
      </c>
      <c r="B2120" s="6">
        <v>93.796000000000006</v>
      </c>
      <c r="C2120" s="15" t="s">
        <v>4593</v>
      </c>
      <c r="D2120" s="15" t="s">
        <v>5114</v>
      </c>
      <c r="E2120" s="15" t="s">
        <v>4155</v>
      </c>
      <c r="F2120" s="15" t="s">
        <v>5115</v>
      </c>
    </row>
    <row r="2121" spans="1:6" x14ac:dyDescent="0.2">
      <c r="A2121" s="15" t="s">
        <v>5116</v>
      </c>
      <c r="B2121" s="6">
        <v>93.8</v>
      </c>
      <c r="C2121" s="15" t="s">
        <v>4200</v>
      </c>
      <c r="D2121" s="15" t="s">
        <v>5117</v>
      </c>
      <c r="E2121" s="15" t="s">
        <v>4155</v>
      </c>
      <c r="F2121" s="15" t="s">
        <v>5118</v>
      </c>
    </row>
    <row r="2122" spans="1:6" x14ac:dyDescent="0.2">
      <c r="A2122" s="15" t="s">
        <v>5119</v>
      </c>
      <c r="B2122" s="6">
        <v>93.801000000000002</v>
      </c>
      <c r="C2122" s="15" t="s">
        <v>4154</v>
      </c>
      <c r="D2122" s="15" t="s">
        <v>5120</v>
      </c>
      <c r="E2122" s="15" t="s">
        <v>4155</v>
      </c>
      <c r="F2122" s="15" t="s">
        <v>5121</v>
      </c>
    </row>
    <row r="2123" spans="1:6" x14ac:dyDescent="0.2">
      <c r="A2123" s="15" t="s">
        <v>5122</v>
      </c>
      <c r="B2123" s="6">
        <v>93.808000000000007</v>
      </c>
      <c r="C2123" s="15" t="s">
        <v>4200</v>
      </c>
      <c r="D2123" s="15" t="s">
        <v>5117</v>
      </c>
      <c r="E2123" s="15" t="s">
        <v>4155</v>
      </c>
      <c r="F2123" s="15" t="s">
        <v>5123</v>
      </c>
    </row>
    <row r="2124" spans="1:6" x14ac:dyDescent="0.2">
      <c r="A2124" s="15" t="s">
        <v>5124</v>
      </c>
      <c r="B2124" s="6">
        <v>93.808999999999997</v>
      </c>
      <c r="C2124" s="15" t="s">
        <v>4200</v>
      </c>
      <c r="D2124" s="15" t="s">
        <v>5117</v>
      </c>
      <c r="E2124" s="15" t="s">
        <v>4155</v>
      </c>
      <c r="F2124" s="15" t="s">
        <v>5125</v>
      </c>
    </row>
    <row r="2125" spans="1:6" x14ac:dyDescent="0.2">
      <c r="A2125" s="15" t="s">
        <v>5126</v>
      </c>
      <c r="B2125" s="6">
        <v>93.81</v>
      </c>
      <c r="C2125" s="15" t="s">
        <v>4200</v>
      </c>
      <c r="D2125" s="15" t="s">
        <v>5127</v>
      </c>
      <c r="E2125" s="15" t="s">
        <v>4155</v>
      </c>
      <c r="F2125" s="15" t="s">
        <v>5128</v>
      </c>
    </row>
    <row r="2126" spans="1:6" x14ac:dyDescent="0.2">
      <c r="A2126" s="15" t="s">
        <v>5129</v>
      </c>
      <c r="B2126" s="6">
        <v>93.813000000000002</v>
      </c>
      <c r="C2126" s="15" t="s">
        <v>4200</v>
      </c>
      <c r="D2126" s="15" t="s">
        <v>5130</v>
      </c>
      <c r="E2126" s="15" t="s">
        <v>4155</v>
      </c>
      <c r="F2126" s="15" t="s">
        <v>5131</v>
      </c>
    </row>
    <row r="2127" spans="1:6" x14ac:dyDescent="0.2">
      <c r="A2127" s="15" t="s">
        <v>5132</v>
      </c>
      <c r="B2127" s="6">
        <v>93.813999999999993</v>
      </c>
      <c r="C2127" s="15" t="s">
        <v>4200</v>
      </c>
      <c r="D2127" s="15" t="s">
        <v>5133</v>
      </c>
      <c r="E2127" s="15" t="s">
        <v>4155</v>
      </c>
      <c r="F2127" s="15" t="s">
        <v>5134</v>
      </c>
    </row>
    <row r="2128" spans="1:6" x14ac:dyDescent="0.2">
      <c r="A2128" s="15" t="s">
        <v>5135</v>
      </c>
      <c r="B2128" s="6">
        <v>93.814999999999998</v>
      </c>
      <c r="C2128" s="15" t="s">
        <v>4200</v>
      </c>
      <c r="D2128" s="15" t="s">
        <v>5136</v>
      </c>
      <c r="E2128" s="15" t="s">
        <v>4155</v>
      </c>
      <c r="F2128" s="15" t="s">
        <v>5137</v>
      </c>
    </row>
    <row r="2129" spans="1:6" x14ac:dyDescent="0.2">
      <c r="A2129" s="15" t="s">
        <v>5138</v>
      </c>
      <c r="B2129" s="6">
        <v>93.816000000000003</v>
      </c>
      <c r="C2129" s="15" t="s">
        <v>4200</v>
      </c>
      <c r="D2129" s="15" t="s">
        <v>5127</v>
      </c>
      <c r="E2129" s="15" t="s">
        <v>4155</v>
      </c>
      <c r="F2129" s="15" t="s">
        <v>5139</v>
      </c>
    </row>
    <row r="2130" spans="1:6" x14ac:dyDescent="0.2">
      <c r="A2130" s="15" t="s">
        <v>5140</v>
      </c>
      <c r="B2130" s="6">
        <v>93.816999999999993</v>
      </c>
      <c r="C2130" s="15" t="s">
        <v>4154</v>
      </c>
      <c r="D2130" s="15" t="s">
        <v>5141</v>
      </c>
      <c r="E2130" s="15" t="s">
        <v>4155</v>
      </c>
      <c r="F2130" s="15" t="s">
        <v>5142</v>
      </c>
    </row>
    <row r="2131" spans="1:6" x14ac:dyDescent="0.2">
      <c r="A2131" s="15" t="s">
        <v>5143</v>
      </c>
      <c r="B2131" s="6">
        <v>93.817999999999998</v>
      </c>
      <c r="C2131" s="15" t="s">
        <v>4200</v>
      </c>
      <c r="D2131" s="15" t="s">
        <v>5144</v>
      </c>
      <c r="E2131" s="15" t="s">
        <v>4155</v>
      </c>
      <c r="F2131" s="15" t="s">
        <v>5145</v>
      </c>
    </row>
    <row r="2132" spans="1:6" x14ac:dyDescent="0.2">
      <c r="A2132" s="15" t="s">
        <v>5146</v>
      </c>
      <c r="B2132" s="6">
        <v>93.822000000000003</v>
      </c>
      <c r="C2132" s="15" t="s">
        <v>4169</v>
      </c>
      <c r="D2132" s="15" t="s">
        <v>251</v>
      </c>
      <c r="E2132" s="15" t="s">
        <v>4155</v>
      </c>
      <c r="F2132" s="15" t="s">
        <v>5147</v>
      </c>
    </row>
    <row r="2133" spans="1:6" x14ac:dyDescent="0.2">
      <c r="A2133" s="15" t="s">
        <v>5148</v>
      </c>
      <c r="B2133" s="6">
        <v>93.822999999999993</v>
      </c>
      <c r="C2133" s="15" t="s">
        <v>4200</v>
      </c>
      <c r="D2133" s="15" t="s">
        <v>1204</v>
      </c>
      <c r="E2133" s="15" t="s">
        <v>4155</v>
      </c>
      <c r="F2133" s="15" t="s">
        <v>5149</v>
      </c>
    </row>
    <row r="2134" spans="1:6" x14ac:dyDescent="0.2">
      <c r="A2134" s="15" t="s">
        <v>5150</v>
      </c>
      <c r="B2134" s="6">
        <v>93.823999999999998</v>
      </c>
      <c r="C2134" s="15" t="s">
        <v>4169</v>
      </c>
      <c r="D2134" s="15" t="s">
        <v>251</v>
      </c>
      <c r="E2134" s="15" t="s">
        <v>4155</v>
      </c>
      <c r="F2134" s="15" t="s">
        <v>5151</v>
      </c>
    </row>
    <row r="2135" spans="1:6" x14ac:dyDescent="0.2">
      <c r="A2135" s="15" t="s">
        <v>5152</v>
      </c>
      <c r="B2135" s="6">
        <v>93.825000000000003</v>
      </c>
      <c r="C2135" s="15" t="s">
        <v>4154</v>
      </c>
      <c r="D2135" s="15" t="s">
        <v>5153</v>
      </c>
      <c r="E2135" s="15" t="s">
        <v>4155</v>
      </c>
      <c r="F2135" s="15" t="s">
        <v>5154</v>
      </c>
    </row>
    <row r="2136" spans="1:6" x14ac:dyDescent="0.2">
      <c r="A2136" s="15" t="s">
        <v>5155</v>
      </c>
      <c r="B2136" s="6">
        <v>93.825999999999993</v>
      </c>
      <c r="C2136" s="15" t="s">
        <v>4154</v>
      </c>
      <c r="D2136" s="15" t="s">
        <v>5156</v>
      </c>
      <c r="E2136" s="15" t="s">
        <v>4155</v>
      </c>
      <c r="F2136" s="15" t="s">
        <v>5157</v>
      </c>
    </row>
    <row r="2137" spans="1:6" x14ac:dyDescent="0.2">
      <c r="A2137" s="15" t="s">
        <v>5158</v>
      </c>
      <c r="B2137" s="6">
        <v>93.826999999999998</v>
      </c>
      <c r="C2137" s="15" t="s">
        <v>4200</v>
      </c>
      <c r="D2137" s="15" t="s">
        <v>3293</v>
      </c>
      <c r="E2137" s="15" t="s">
        <v>4155</v>
      </c>
      <c r="F2137" s="15" t="s">
        <v>5159</v>
      </c>
    </row>
    <row r="2138" spans="1:6" x14ac:dyDescent="0.2">
      <c r="A2138" s="15" t="s">
        <v>5160</v>
      </c>
      <c r="B2138" s="6">
        <v>93.828999999999994</v>
      </c>
      <c r="C2138" s="15" t="s">
        <v>4593</v>
      </c>
      <c r="D2138" s="15" t="s">
        <v>3236</v>
      </c>
      <c r="E2138" s="15" t="s">
        <v>4155</v>
      </c>
      <c r="F2138" s="15" t="s">
        <v>5161</v>
      </c>
    </row>
    <row r="2139" spans="1:6" x14ac:dyDescent="0.2">
      <c r="A2139" s="15" t="s">
        <v>5162</v>
      </c>
      <c r="B2139" s="6">
        <v>93.83</v>
      </c>
      <c r="C2139" s="15" t="s">
        <v>4154</v>
      </c>
      <c r="D2139" s="15" t="s">
        <v>443</v>
      </c>
      <c r="E2139" s="15" t="s">
        <v>4155</v>
      </c>
      <c r="F2139" s="15" t="s">
        <v>5163</v>
      </c>
    </row>
    <row r="2140" spans="1:6" x14ac:dyDescent="0.2">
      <c r="A2140" s="15" t="s">
        <v>5164</v>
      </c>
      <c r="B2140" s="6">
        <v>93.831000000000003</v>
      </c>
      <c r="C2140" s="15" t="s">
        <v>4154</v>
      </c>
      <c r="D2140" s="15" t="s">
        <v>5165</v>
      </c>
      <c r="E2140" s="15" t="s">
        <v>4155</v>
      </c>
      <c r="F2140" s="15" t="s">
        <v>5166</v>
      </c>
    </row>
    <row r="2141" spans="1:6" x14ac:dyDescent="0.2">
      <c r="A2141" s="15" t="s">
        <v>5167</v>
      </c>
      <c r="B2141" s="6">
        <v>93.831999999999994</v>
      </c>
      <c r="C2141" s="15" t="s">
        <v>4200</v>
      </c>
      <c r="D2141" s="15" t="s">
        <v>5168</v>
      </c>
      <c r="E2141" s="15" t="s">
        <v>4155</v>
      </c>
      <c r="F2141" s="15" t="s">
        <v>5169</v>
      </c>
    </row>
    <row r="2142" spans="1:6" x14ac:dyDescent="0.2">
      <c r="A2142" s="15" t="s">
        <v>5170</v>
      </c>
      <c r="B2142" s="6">
        <v>93.832999999999998</v>
      </c>
      <c r="C2142" s="15" t="s">
        <v>4200</v>
      </c>
      <c r="D2142" s="15" t="s">
        <v>5171</v>
      </c>
      <c r="E2142" s="15" t="s">
        <v>4155</v>
      </c>
      <c r="F2142" s="15" t="s">
        <v>5172</v>
      </c>
    </row>
    <row r="2143" spans="1:6" x14ac:dyDescent="0.2">
      <c r="A2143" s="15" t="s">
        <v>5173</v>
      </c>
      <c r="B2143" s="6">
        <v>93.834999999999994</v>
      </c>
      <c r="C2143" s="15" t="s">
        <v>4154</v>
      </c>
      <c r="D2143" s="15" t="s">
        <v>5171</v>
      </c>
      <c r="E2143" s="15" t="s">
        <v>4155</v>
      </c>
      <c r="F2143" s="15" t="s">
        <v>5174</v>
      </c>
    </row>
    <row r="2144" spans="1:6" x14ac:dyDescent="0.2">
      <c r="A2144" s="15" t="s">
        <v>5175</v>
      </c>
      <c r="B2144" s="6">
        <v>93.837000000000003</v>
      </c>
      <c r="C2144" s="15" t="s">
        <v>78</v>
      </c>
      <c r="D2144" s="15" t="s">
        <v>251</v>
      </c>
      <c r="E2144" s="15" t="s">
        <v>4155</v>
      </c>
      <c r="F2144" s="15" t="s">
        <v>5176</v>
      </c>
    </row>
    <row r="2145" spans="1:6" x14ac:dyDescent="0.2">
      <c r="A2145" s="15" t="s">
        <v>5177</v>
      </c>
      <c r="B2145" s="6">
        <v>93.837999999999994</v>
      </c>
      <c r="C2145" s="15" t="s">
        <v>78</v>
      </c>
      <c r="D2145" s="15" t="s">
        <v>251</v>
      </c>
      <c r="E2145" s="15" t="s">
        <v>4155</v>
      </c>
      <c r="F2145" s="15" t="s">
        <v>5178</v>
      </c>
    </row>
    <row r="2146" spans="1:6" x14ac:dyDescent="0.2">
      <c r="A2146" s="15" t="s">
        <v>5179</v>
      </c>
      <c r="B2146" s="6">
        <v>93.838999999999999</v>
      </c>
      <c r="C2146" s="15" t="s">
        <v>78</v>
      </c>
      <c r="D2146" s="15" t="s">
        <v>251</v>
      </c>
      <c r="E2146" s="15" t="s">
        <v>4155</v>
      </c>
      <c r="F2146" s="15" t="s">
        <v>5180</v>
      </c>
    </row>
    <row r="2147" spans="1:6" x14ac:dyDescent="0.2">
      <c r="A2147" s="15" t="s">
        <v>5181</v>
      </c>
      <c r="B2147" s="6">
        <v>93.84</v>
      </c>
      <c r="C2147" s="15" t="s">
        <v>78</v>
      </c>
      <c r="D2147" s="15" t="s">
        <v>5182</v>
      </c>
      <c r="E2147" s="15" t="s">
        <v>4155</v>
      </c>
      <c r="F2147" s="15" t="s">
        <v>5183</v>
      </c>
    </row>
    <row r="2148" spans="1:6" x14ac:dyDescent="0.2">
      <c r="A2148" s="15" t="s">
        <v>5184</v>
      </c>
      <c r="B2148" s="6">
        <v>93.843000000000004</v>
      </c>
      <c r="C2148" s="15" t="s">
        <v>74</v>
      </c>
      <c r="D2148" s="15" t="s">
        <v>4671</v>
      </c>
      <c r="E2148" s="15" t="s">
        <v>4155</v>
      </c>
      <c r="F2148" s="15" t="s">
        <v>5185</v>
      </c>
    </row>
    <row r="2149" spans="1:6" x14ac:dyDescent="0.2">
      <c r="A2149" s="15" t="s">
        <v>5186</v>
      </c>
      <c r="B2149" s="6">
        <v>93.843999999999994</v>
      </c>
      <c r="C2149" s="15" t="s">
        <v>74</v>
      </c>
      <c r="D2149" s="15" t="s">
        <v>4640</v>
      </c>
      <c r="E2149" s="15" t="s">
        <v>4155</v>
      </c>
      <c r="F2149" s="15" t="s">
        <v>5187</v>
      </c>
    </row>
    <row r="2150" spans="1:6" x14ac:dyDescent="0.2">
      <c r="A2150" s="15" t="s">
        <v>5188</v>
      </c>
      <c r="B2150" s="6">
        <v>93.844999999999999</v>
      </c>
      <c r="C2150" s="15" t="s">
        <v>4200</v>
      </c>
      <c r="D2150" s="15" t="s">
        <v>5189</v>
      </c>
      <c r="E2150" s="15" t="s">
        <v>4155</v>
      </c>
      <c r="F2150" s="15" t="s">
        <v>5190</v>
      </c>
    </row>
    <row r="2151" spans="1:6" x14ac:dyDescent="0.2">
      <c r="A2151" s="15" t="s">
        <v>5191</v>
      </c>
      <c r="B2151" s="6">
        <v>93.846000000000004</v>
      </c>
      <c r="C2151" s="15" t="s">
        <v>78</v>
      </c>
      <c r="D2151" s="15" t="s">
        <v>251</v>
      </c>
      <c r="E2151" s="15" t="s">
        <v>4155</v>
      </c>
      <c r="F2151" s="15" t="s">
        <v>5192</v>
      </c>
    </row>
    <row r="2152" spans="1:6" x14ac:dyDescent="0.2">
      <c r="A2152" s="15" t="s">
        <v>89</v>
      </c>
      <c r="B2152" s="6">
        <v>93.846999999999994</v>
      </c>
      <c r="C2152" s="15" t="s">
        <v>78</v>
      </c>
      <c r="D2152" s="15" t="s">
        <v>251</v>
      </c>
      <c r="E2152" s="15" t="s">
        <v>4155</v>
      </c>
      <c r="F2152" s="15" t="s">
        <v>5193</v>
      </c>
    </row>
    <row r="2153" spans="1:6" x14ac:dyDescent="0.2">
      <c r="A2153" s="15" t="s">
        <v>5194</v>
      </c>
      <c r="B2153" s="6">
        <v>93.85</v>
      </c>
      <c r="C2153" s="15" t="s">
        <v>4200</v>
      </c>
      <c r="D2153" s="15" t="s">
        <v>5189</v>
      </c>
      <c r="E2153" s="15" t="s">
        <v>4155</v>
      </c>
      <c r="F2153" s="15" t="s">
        <v>5195</v>
      </c>
    </row>
    <row r="2154" spans="1:6" x14ac:dyDescent="0.2">
      <c r="A2154" s="15" t="s">
        <v>5196</v>
      </c>
      <c r="B2154" s="6">
        <v>93.850999999999999</v>
      </c>
      <c r="C2154" s="15" t="s">
        <v>4154</v>
      </c>
      <c r="D2154" s="15" t="s">
        <v>5197</v>
      </c>
      <c r="E2154" s="15" t="s">
        <v>4155</v>
      </c>
      <c r="F2154" s="15" t="s">
        <v>5198</v>
      </c>
    </row>
    <row r="2155" spans="1:6" x14ac:dyDescent="0.2">
      <c r="A2155" s="15" t="s">
        <v>5199</v>
      </c>
      <c r="B2155" s="6">
        <v>93.852000000000004</v>
      </c>
      <c r="C2155" s="15" t="s">
        <v>4200</v>
      </c>
      <c r="D2155" s="15" t="s">
        <v>763</v>
      </c>
      <c r="E2155" s="15" t="s">
        <v>4155</v>
      </c>
      <c r="F2155" s="15" t="s">
        <v>5200</v>
      </c>
    </row>
    <row r="2156" spans="1:6" x14ac:dyDescent="0.2">
      <c r="A2156" s="15" t="s">
        <v>5201</v>
      </c>
      <c r="B2156" s="6">
        <v>93.852999999999994</v>
      </c>
      <c r="C2156" s="15" t="s">
        <v>78</v>
      </c>
      <c r="D2156" s="15" t="s">
        <v>251</v>
      </c>
      <c r="E2156" s="15" t="s">
        <v>4155</v>
      </c>
      <c r="F2156" s="15" t="s">
        <v>5202</v>
      </c>
    </row>
    <row r="2157" spans="1:6" x14ac:dyDescent="0.2">
      <c r="A2157" s="15" t="s">
        <v>90</v>
      </c>
      <c r="B2157" s="6">
        <v>93.855000000000004</v>
      </c>
      <c r="C2157" s="15" t="s">
        <v>78</v>
      </c>
      <c r="D2157" s="15" t="s">
        <v>251</v>
      </c>
      <c r="E2157" s="15" t="s">
        <v>4155</v>
      </c>
      <c r="F2157" s="15" t="s">
        <v>5203</v>
      </c>
    </row>
    <row r="2158" spans="1:6" x14ac:dyDescent="0.2">
      <c r="A2158" s="15" t="s">
        <v>5204</v>
      </c>
      <c r="B2158" s="6">
        <v>93.855999999999995</v>
      </c>
      <c r="C2158" s="15" t="s">
        <v>78</v>
      </c>
      <c r="D2158" s="15" t="s">
        <v>251</v>
      </c>
      <c r="E2158" s="15" t="s">
        <v>4155</v>
      </c>
      <c r="F2158" s="15" t="s">
        <v>5205</v>
      </c>
    </row>
    <row r="2159" spans="1:6" x14ac:dyDescent="0.2">
      <c r="A2159" s="15" t="s">
        <v>5206</v>
      </c>
      <c r="B2159" s="6">
        <v>93.856999999999999</v>
      </c>
      <c r="C2159" s="15" t="s">
        <v>4154</v>
      </c>
      <c r="D2159" s="15" t="s">
        <v>5207</v>
      </c>
      <c r="E2159" s="15" t="s">
        <v>4155</v>
      </c>
      <c r="F2159" s="15" t="s">
        <v>5208</v>
      </c>
    </row>
    <row r="2160" spans="1:6" x14ac:dyDescent="0.2">
      <c r="A2160" s="15" t="s">
        <v>5209</v>
      </c>
      <c r="B2160" s="6">
        <v>93.858000000000004</v>
      </c>
      <c r="C2160" s="15" t="s">
        <v>4200</v>
      </c>
      <c r="D2160" s="15" t="s">
        <v>5189</v>
      </c>
      <c r="E2160" s="15" t="s">
        <v>4155</v>
      </c>
      <c r="F2160" s="15" t="s">
        <v>5210</v>
      </c>
    </row>
    <row r="2161" spans="1:6" x14ac:dyDescent="0.2">
      <c r="A2161" s="15" t="s">
        <v>5211</v>
      </c>
      <c r="B2161" s="6">
        <v>93.858999999999995</v>
      </c>
      <c r="C2161" s="15" t="s">
        <v>78</v>
      </c>
      <c r="D2161" s="15" t="s">
        <v>251</v>
      </c>
      <c r="E2161" s="15" t="s">
        <v>4155</v>
      </c>
      <c r="F2161" s="15" t="s">
        <v>5212</v>
      </c>
    </row>
    <row r="2162" spans="1:6" x14ac:dyDescent="0.2">
      <c r="A2162" s="15" t="s">
        <v>5213</v>
      </c>
      <c r="B2162" s="6">
        <v>93.86</v>
      </c>
      <c r="C2162" s="15" t="s">
        <v>4200</v>
      </c>
      <c r="D2162" s="15" t="s">
        <v>5189</v>
      </c>
      <c r="E2162" s="15" t="s">
        <v>4155</v>
      </c>
      <c r="F2162" s="15" t="s">
        <v>5214</v>
      </c>
    </row>
    <row r="2163" spans="1:6" x14ac:dyDescent="0.2">
      <c r="A2163" s="15" t="s">
        <v>5215</v>
      </c>
      <c r="B2163" s="6">
        <v>93.861000000000004</v>
      </c>
      <c r="C2163" s="15" t="s">
        <v>4200</v>
      </c>
      <c r="D2163" s="15" t="s">
        <v>5216</v>
      </c>
      <c r="E2163" s="15" t="s">
        <v>4155</v>
      </c>
      <c r="F2163" s="15" t="s">
        <v>5217</v>
      </c>
    </row>
    <row r="2164" spans="1:6" x14ac:dyDescent="0.2">
      <c r="A2164" s="15" t="s">
        <v>5218</v>
      </c>
      <c r="B2164" s="6">
        <v>93.864999999999995</v>
      </c>
      <c r="C2164" s="15" t="s">
        <v>78</v>
      </c>
      <c r="D2164" s="15" t="s">
        <v>251</v>
      </c>
      <c r="E2164" s="15" t="s">
        <v>4155</v>
      </c>
      <c r="F2164" s="15" t="s">
        <v>5219</v>
      </c>
    </row>
    <row r="2165" spans="1:6" x14ac:dyDescent="0.2">
      <c r="A2165" s="15" t="s">
        <v>91</v>
      </c>
      <c r="B2165" s="6">
        <v>93.866</v>
      </c>
      <c r="C2165" s="15" t="s">
        <v>78</v>
      </c>
      <c r="D2165" s="15" t="s">
        <v>251</v>
      </c>
      <c r="E2165" s="15" t="s">
        <v>4155</v>
      </c>
      <c r="F2165" s="15" t="s">
        <v>5220</v>
      </c>
    </row>
    <row r="2166" spans="1:6" x14ac:dyDescent="0.2">
      <c r="A2166" s="15" t="s">
        <v>5221</v>
      </c>
      <c r="B2166" s="6">
        <v>93.867000000000004</v>
      </c>
      <c r="C2166" s="15" t="s">
        <v>78</v>
      </c>
      <c r="D2166" s="15" t="s">
        <v>251</v>
      </c>
      <c r="E2166" s="15" t="s">
        <v>4155</v>
      </c>
      <c r="F2166" s="15" t="s">
        <v>5222</v>
      </c>
    </row>
    <row r="2167" spans="1:6" x14ac:dyDescent="0.2">
      <c r="A2167" s="15" t="s">
        <v>5223</v>
      </c>
      <c r="B2167" s="6">
        <v>93.87</v>
      </c>
      <c r="C2167" s="15" t="s">
        <v>4169</v>
      </c>
      <c r="D2167" s="15" t="s">
        <v>5224</v>
      </c>
      <c r="E2167" s="15" t="s">
        <v>4155</v>
      </c>
      <c r="F2167" s="15" t="s">
        <v>5225</v>
      </c>
    </row>
    <row r="2168" spans="1:6" x14ac:dyDescent="0.2">
      <c r="A2168" s="15" t="s">
        <v>5226</v>
      </c>
      <c r="B2168" s="6">
        <v>93.872</v>
      </c>
      <c r="C2168" s="15" t="s">
        <v>76</v>
      </c>
      <c r="D2168" s="15" t="s">
        <v>5227</v>
      </c>
      <c r="E2168" s="15" t="s">
        <v>4155</v>
      </c>
      <c r="F2168" s="15" t="s">
        <v>5228</v>
      </c>
    </row>
    <row r="2169" spans="1:6" x14ac:dyDescent="0.2">
      <c r="A2169" s="15" t="s">
        <v>4471</v>
      </c>
      <c r="B2169" s="6">
        <v>93.873000000000005</v>
      </c>
      <c r="C2169" s="15" t="s">
        <v>74</v>
      </c>
      <c r="D2169" s="15" t="s">
        <v>5229</v>
      </c>
      <c r="E2169" s="15" t="s">
        <v>4155</v>
      </c>
      <c r="F2169" s="15" t="s">
        <v>5230</v>
      </c>
    </row>
    <row r="2170" spans="1:6" x14ac:dyDescent="0.2">
      <c r="A2170" s="15" t="s">
        <v>5231</v>
      </c>
      <c r="B2170" s="6">
        <v>93.873999999999995</v>
      </c>
      <c r="C2170" s="15" t="s">
        <v>4200</v>
      </c>
      <c r="D2170" s="15" t="s">
        <v>5232</v>
      </c>
      <c r="E2170" s="15" t="s">
        <v>4155</v>
      </c>
      <c r="F2170" s="15" t="s">
        <v>5233</v>
      </c>
    </row>
    <row r="2171" spans="1:6" x14ac:dyDescent="0.2">
      <c r="A2171" s="15" t="s">
        <v>5234</v>
      </c>
      <c r="B2171" s="6">
        <v>93.875</v>
      </c>
      <c r="C2171" s="15" t="s">
        <v>4200</v>
      </c>
      <c r="D2171" s="15" t="s">
        <v>5235</v>
      </c>
      <c r="E2171" s="15" t="s">
        <v>4155</v>
      </c>
      <c r="F2171" s="15" t="s">
        <v>5236</v>
      </c>
    </row>
    <row r="2172" spans="1:6" x14ac:dyDescent="0.2">
      <c r="A2172" s="15" t="s">
        <v>5237</v>
      </c>
      <c r="B2172" s="6">
        <v>93.876000000000005</v>
      </c>
      <c r="C2172" s="15" t="s">
        <v>4308</v>
      </c>
      <c r="D2172" s="15" t="s">
        <v>5232</v>
      </c>
      <c r="E2172" s="15" t="s">
        <v>4155</v>
      </c>
      <c r="F2172" s="15" t="s">
        <v>5238</v>
      </c>
    </row>
    <row r="2173" spans="1:6" x14ac:dyDescent="0.2">
      <c r="A2173" s="15" t="s">
        <v>5239</v>
      </c>
      <c r="B2173" s="6">
        <v>93.876999999999995</v>
      </c>
      <c r="C2173" s="15" t="s">
        <v>4169</v>
      </c>
      <c r="D2173" s="15" t="s">
        <v>5240</v>
      </c>
      <c r="E2173" s="15" t="s">
        <v>4155</v>
      </c>
      <c r="F2173" s="15" t="s">
        <v>5241</v>
      </c>
    </row>
    <row r="2174" spans="1:6" x14ac:dyDescent="0.2">
      <c r="A2174" s="15" t="s">
        <v>5242</v>
      </c>
      <c r="B2174" s="6">
        <v>93.879000000000005</v>
      </c>
      <c r="C2174" s="15" t="s">
        <v>78</v>
      </c>
      <c r="D2174" s="15" t="s">
        <v>251</v>
      </c>
      <c r="E2174" s="15" t="s">
        <v>4155</v>
      </c>
      <c r="F2174" s="15" t="s">
        <v>5243</v>
      </c>
    </row>
    <row r="2175" spans="1:6" x14ac:dyDescent="0.2">
      <c r="A2175" s="15" t="s">
        <v>5244</v>
      </c>
      <c r="B2175" s="6">
        <v>93.881</v>
      </c>
      <c r="C2175" s="15" t="s">
        <v>4593</v>
      </c>
      <c r="D2175" s="15" t="s">
        <v>5245</v>
      </c>
      <c r="E2175" s="15" t="s">
        <v>4155</v>
      </c>
      <c r="F2175" s="15" t="s">
        <v>5246</v>
      </c>
    </row>
    <row r="2176" spans="1:6" x14ac:dyDescent="0.2">
      <c r="A2176" s="15" t="s">
        <v>5247</v>
      </c>
      <c r="B2176" s="6">
        <v>93.882000000000005</v>
      </c>
      <c r="C2176" s="15" t="s">
        <v>4154</v>
      </c>
      <c r="D2176" s="15"/>
      <c r="E2176" s="15" t="s">
        <v>4155</v>
      </c>
      <c r="F2176" s="15" t="s">
        <v>5248</v>
      </c>
    </row>
    <row r="2177" spans="1:6" x14ac:dyDescent="0.2">
      <c r="A2177" s="15" t="s">
        <v>5249</v>
      </c>
      <c r="B2177" s="6">
        <v>93.882999999999996</v>
      </c>
      <c r="C2177" s="15" t="s">
        <v>4154</v>
      </c>
      <c r="D2177" s="15" t="s">
        <v>5250</v>
      </c>
      <c r="E2177" s="15" t="s">
        <v>4155</v>
      </c>
      <c r="F2177" s="15" t="s">
        <v>5251</v>
      </c>
    </row>
    <row r="2178" spans="1:6" x14ac:dyDescent="0.2">
      <c r="A2178" s="15" t="s">
        <v>5252</v>
      </c>
      <c r="B2178" s="6">
        <v>93.884</v>
      </c>
      <c r="C2178" s="15" t="s">
        <v>4169</v>
      </c>
      <c r="D2178" s="15" t="s">
        <v>251</v>
      </c>
      <c r="E2178" s="15" t="s">
        <v>4155</v>
      </c>
      <c r="F2178" s="15" t="s">
        <v>5253</v>
      </c>
    </row>
    <row r="2179" spans="1:6" x14ac:dyDescent="0.2">
      <c r="A2179" s="15" t="s">
        <v>5254</v>
      </c>
      <c r="B2179" s="6">
        <v>93.887</v>
      </c>
      <c r="C2179" s="15" t="s">
        <v>4169</v>
      </c>
      <c r="D2179" s="15" t="s">
        <v>251</v>
      </c>
      <c r="E2179" s="15" t="s">
        <v>4155</v>
      </c>
      <c r="F2179" s="15" t="s">
        <v>5255</v>
      </c>
    </row>
    <row r="2180" spans="1:6" x14ac:dyDescent="0.2">
      <c r="A2180" s="15" t="s">
        <v>5256</v>
      </c>
      <c r="B2180" s="6">
        <v>93.888000000000005</v>
      </c>
      <c r="C2180" s="15" t="s">
        <v>4169</v>
      </c>
      <c r="D2180" s="15" t="s">
        <v>136</v>
      </c>
      <c r="E2180" s="15" t="s">
        <v>4155</v>
      </c>
      <c r="F2180" s="15" t="s">
        <v>5257</v>
      </c>
    </row>
    <row r="2181" spans="1:6" x14ac:dyDescent="0.2">
      <c r="A2181" s="15" t="s">
        <v>5258</v>
      </c>
      <c r="B2181" s="6">
        <v>93.888999999999996</v>
      </c>
      <c r="C2181" s="15" t="s">
        <v>4154</v>
      </c>
      <c r="D2181" s="15" t="s">
        <v>136</v>
      </c>
      <c r="E2181" s="15" t="s">
        <v>4155</v>
      </c>
      <c r="F2181" s="15" t="s">
        <v>5259</v>
      </c>
    </row>
    <row r="2182" spans="1:6" x14ac:dyDescent="0.2">
      <c r="A2182" s="15" t="s">
        <v>5260</v>
      </c>
      <c r="B2182" s="6">
        <v>93.908000000000001</v>
      </c>
      <c r="C2182" s="15" t="s">
        <v>4169</v>
      </c>
      <c r="D2182" s="15" t="s">
        <v>251</v>
      </c>
      <c r="E2182" s="15" t="s">
        <v>4155</v>
      </c>
      <c r="F2182" s="15" t="s">
        <v>5261</v>
      </c>
    </row>
    <row r="2183" spans="1:6" x14ac:dyDescent="0.2">
      <c r="A2183" s="15" t="s">
        <v>5262</v>
      </c>
      <c r="B2183" s="6">
        <v>93.91</v>
      </c>
      <c r="C2183" s="15" t="s">
        <v>4158</v>
      </c>
      <c r="D2183" s="15" t="s">
        <v>251</v>
      </c>
      <c r="E2183" s="15" t="s">
        <v>4155</v>
      </c>
      <c r="F2183" s="15" t="s">
        <v>5263</v>
      </c>
    </row>
    <row r="2184" spans="1:6" x14ac:dyDescent="0.2">
      <c r="A2184" s="15" t="s">
        <v>5264</v>
      </c>
      <c r="B2184" s="6">
        <v>93.912000000000006</v>
      </c>
      <c r="C2184" s="15" t="s">
        <v>4169</v>
      </c>
      <c r="D2184" s="15" t="s">
        <v>211</v>
      </c>
      <c r="E2184" s="15" t="s">
        <v>4155</v>
      </c>
      <c r="F2184" s="15" t="s">
        <v>5265</v>
      </c>
    </row>
    <row r="2185" spans="1:6" x14ac:dyDescent="0.2">
      <c r="A2185" s="15" t="s">
        <v>5266</v>
      </c>
      <c r="B2185" s="6">
        <v>93.912999999999997</v>
      </c>
      <c r="C2185" s="15" t="s">
        <v>4169</v>
      </c>
      <c r="D2185" s="15" t="s">
        <v>211</v>
      </c>
      <c r="E2185" s="15" t="s">
        <v>4155</v>
      </c>
      <c r="F2185" s="15" t="s">
        <v>5267</v>
      </c>
    </row>
    <row r="2186" spans="1:6" x14ac:dyDescent="0.2">
      <c r="A2186" s="15" t="s">
        <v>5268</v>
      </c>
      <c r="B2186" s="6">
        <v>93.914000000000001</v>
      </c>
      <c r="C2186" s="15" t="s">
        <v>4169</v>
      </c>
      <c r="D2186" s="15" t="s">
        <v>211</v>
      </c>
      <c r="E2186" s="15" t="s">
        <v>4155</v>
      </c>
      <c r="F2186" s="15" t="s">
        <v>5269</v>
      </c>
    </row>
    <row r="2187" spans="1:6" x14ac:dyDescent="0.2">
      <c r="A2187" s="15" t="s">
        <v>5270</v>
      </c>
      <c r="B2187" s="6">
        <v>93.917000000000002</v>
      </c>
      <c r="C2187" s="15" t="s">
        <v>4169</v>
      </c>
      <c r="D2187" s="15" t="s">
        <v>211</v>
      </c>
      <c r="E2187" s="15" t="s">
        <v>4155</v>
      </c>
      <c r="F2187" s="15" t="s">
        <v>5271</v>
      </c>
    </row>
    <row r="2188" spans="1:6" x14ac:dyDescent="0.2">
      <c r="A2188" s="15" t="s">
        <v>5272</v>
      </c>
      <c r="B2188" s="6">
        <v>93.918000000000006</v>
      </c>
      <c r="C2188" s="15" t="s">
        <v>4169</v>
      </c>
      <c r="D2188" s="15" t="s">
        <v>211</v>
      </c>
      <c r="E2188" s="15" t="s">
        <v>4155</v>
      </c>
      <c r="F2188" s="15" t="s">
        <v>5273</v>
      </c>
    </row>
    <row r="2189" spans="1:6" x14ac:dyDescent="0.2">
      <c r="A2189" s="15" t="s">
        <v>5274</v>
      </c>
      <c r="B2189" s="6">
        <v>93.918999999999997</v>
      </c>
      <c r="C2189" s="15" t="s">
        <v>4200</v>
      </c>
      <c r="D2189" s="15" t="s">
        <v>211</v>
      </c>
      <c r="E2189" s="15" t="s">
        <v>4155</v>
      </c>
      <c r="F2189" s="15" t="s">
        <v>5275</v>
      </c>
    </row>
    <row r="2190" spans="1:6" x14ac:dyDescent="0.2">
      <c r="A2190" s="15" t="s">
        <v>5276</v>
      </c>
      <c r="B2190" s="6">
        <v>93.923000000000002</v>
      </c>
      <c r="C2190" s="15" t="s">
        <v>4169</v>
      </c>
      <c r="D2190" s="15" t="s">
        <v>211</v>
      </c>
      <c r="E2190" s="15" t="s">
        <v>4155</v>
      </c>
      <c r="F2190" s="15" t="s">
        <v>5277</v>
      </c>
    </row>
    <row r="2191" spans="1:6" x14ac:dyDescent="0.2">
      <c r="A2191" s="15" t="s">
        <v>5278</v>
      </c>
      <c r="B2191" s="6">
        <v>93.924000000000007</v>
      </c>
      <c r="C2191" s="15" t="s">
        <v>4169</v>
      </c>
      <c r="D2191" s="15" t="s">
        <v>211</v>
      </c>
      <c r="E2191" s="15" t="s">
        <v>4155</v>
      </c>
      <c r="F2191" s="15" t="s">
        <v>5279</v>
      </c>
    </row>
    <row r="2192" spans="1:6" x14ac:dyDescent="0.2">
      <c r="A2192" s="15" t="s">
        <v>5280</v>
      </c>
      <c r="B2192" s="6">
        <v>93.924999999999997</v>
      </c>
      <c r="C2192" s="15" t="s">
        <v>4169</v>
      </c>
      <c r="D2192" s="15" t="s">
        <v>211</v>
      </c>
      <c r="E2192" s="15" t="s">
        <v>4155</v>
      </c>
      <c r="F2192" s="15" t="s">
        <v>5281</v>
      </c>
    </row>
    <row r="2193" spans="1:6" x14ac:dyDescent="0.2">
      <c r="A2193" s="15" t="s">
        <v>5282</v>
      </c>
      <c r="B2193" s="6">
        <v>93.926000000000002</v>
      </c>
      <c r="C2193" s="15" t="s">
        <v>4169</v>
      </c>
      <c r="D2193" s="15" t="s">
        <v>211</v>
      </c>
      <c r="E2193" s="15" t="s">
        <v>4155</v>
      </c>
      <c r="F2193" s="15" t="s">
        <v>5283</v>
      </c>
    </row>
    <row r="2194" spans="1:6" x14ac:dyDescent="0.2">
      <c r="A2194" s="15" t="s">
        <v>5284</v>
      </c>
      <c r="B2194" s="6">
        <v>93.927999999999997</v>
      </c>
      <c r="C2194" s="15" t="s">
        <v>4169</v>
      </c>
      <c r="D2194" s="15" t="s">
        <v>211</v>
      </c>
      <c r="E2194" s="15" t="s">
        <v>4155</v>
      </c>
      <c r="F2194" s="15" t="s">
        <v>5285</v>
      </c>
    </row>
    <row r="2195" spans="1:6" x14ac:dyDescent="0.2">
      <c r="A2195" s="15" t="s">
        <v>5286</v>
      </c>
      <c r="B2195" s="6">
        <v>93.932000000000002</v>
      </c>
      <c r="C2195" s="15" t="s">
        <v>4169</v>
      </c>
      <c r="D2195" s="15" t="s">
        <v>211</v>
      </c>
      <c r="E2195" s="15" t="s">
        <v>4155</v>
      </c>
      <c r="F2195" s="15" t="s">
        <v>5287</v>
      </c>
    </row>
    <row r="2196" spans="1:6" x14ac:dyDescent="0.2">
      <c r="A2196" s="15" t="s">
        <v>5288</v>
      </c>
      <c r="B2196" s="6">
        <v>93.933000000000007</v>
      </c>
      <c r="C2196" s="15" t="s">
        <v>4328</v>
      </c>
      <c r="D2196" s="15" t="s">
        <v>211</v>
      </c>
      <c r="E2196" s="15" t="s">
        <v>4155</v>
      </c>
      <c r="F2196" s="15" t="s">
        <v>5289</v>
      </c>
    </row>
    <row r="2197" spans="1:6" x14ac:dyDescent="0.2">
      <c r="A2197" s="15" t="s">
        <v>5290</v>
      </c>
      <c r="B2197" s="6">
        <v>93.936000000000007</v>
      </c>
      <c r="C2197" s="15" t="s">
        <v>78</v>
      </c>
      <c r="D2197" s="15" t="s">
        <v>133</v>
      </c>
      <c r="E2197" s="15" t="s">
        <v>4155</v>
      </c>
      <c r="F2197" s="15" t="s">
        <v>5291</v>
      </c>
    </row>
    <row r="2198" spans="1:6" x14ac:dyDescent="0.2">
      <c r="A2198" s="15" t="s">
        <v>5292</v>
      </c>
      <c r="B2198" s="6">
        <v>93.938000000000002</v>
      </c>
      <c r="C2198" s="15" t="s">
        <v>4200</v>
      </c>
      <c r="D2198" s="15" t="s">
        <v>133</v>
      </c>
      <c r="E2198" s="15" t="s">
        <v>4155</v>
      </c>
      <c r="F2198" s="15" t="s">
        <v>5293</v>
      </c>
    </row>
    <row r="2199" spans="1:6" x14ac:dyDescent="0.2">
      <c r="A2199" s="15" t="s">
        <v>5294</v>
      </c>
      <c r="B2199" s="6">
        <v>93.938999999999993</v>
      </c>
      <c r="C2199" s="15" t="s">
        <v>4200</v>
      </c>
      <c r="D2199" s="15" t="s">
        <v>133</v>
      </c>
      <c r="E2199" s="15" t="s">
        <v>4155</v>
      </c>
      <c r="F2199" s="15" t="s">
        <v>5295</v>
      </c>
    </row>
    <row r="2200" spans="1:6" x14ac:dyDescent="0.2">
      <c r="A2200" s="15" t="s">
        <v>5296</v>
      </c>
      <c r="B2200" s="6">
        <v>93.94</v>
      </c>
      <c r="C2200" s="15" t="s">
        <v>4200</v>
      </c>
      <c r="D2200" s="15" t="s">
        <v>133</v>
      </c>
      <c r="E2200" s="15" t="s">
        <v>4155</v>
      </c>
      <c r="F2200" s="15" t="s">
        <v>5297</v>
      </c>
    </row>
    <row r="2201" spans="1:6" x14ac:dyDescent="0.2">
      <c r="A2201" s="15" t="s">
        <v>5298</v>
      </c>
      <c r="B2201" s="6">
        <v>93.941000000000003</v>
      </c>
      <c r="C2201" s="15" t="s">
        <v>4200</v>
      </c>
      <c r="D2201" s="15" t="s">
        <v>5299</v>
      </c>
      <c r="E2201" s="15" t="s">
        <v>4155</v>
      </c>
      <c r="F2201" s="15" t="s">
        <v>5300</v>
      </c>
    </row>
    <row r="2202" spans="1:6" x14ac:dyDescent="0.2">
      <c r="A2202" s="15" t="s">
        <v>5301</v>
      </c>
      <c r="B2202" s="6">
        <v>93.941999999999993</v>
      </c>
      <c r="C2202" s="15" t="s">
        <v>4200</v>
      </c>
      <c r="D2202" s="15" t="s">
        <v>133</v>
      </c>
      <c r="E2202" s="15" t="s">
        <v>4155</v>
      </c>
      <c r="F2202" s="15" t="s">
        <v>5302</v>
      </c>
    </row>
    <row r="2203" spans="1:6" x14ac:dyDescent="0.2">
      <c r="A2203" s="15" t="s">
        <v>5303</v>
      </c>
      <c r="B2203" s="6">
        <v>93.942999999999998</v>
      </c>
      <c r="C2203" s="15" t="s">
        <v>4200</v>
      </c>
      <c r="D2203" s="15" t="s">
        <v>133</v>
      </c>
      <c r="E2203" s="15" t="s">
        <v>4155</v>
      </c>
      <c r="F2203" s="15" t="s">
        <v>5304</v>
      </c>
    </row>
    <row r="2204" spans="1:6" x14ac:dyDescent="0.2">
      <c r="A2204" s="15" t="s">
        <v>5305</v>
      </c>
      <c r="B2204" s="6">
        <v>93.944000000000003</v>
      </c>
      <c r="C2204" s="15" t="s">
        <v>4200</v>
      </c>
      <c r="D2204" s="15" t="s">
        <v>133</v>
      </c>
      <c r="E2204" s="15" t="s">
        <v>4155</v>
      </c>
      <c r="F2204" s="15" t="s">
        <v>5306</v>
      </c>
    </row>
    <row r="2205" spans="1:6" x14ac:dyDescent="0.2">
      <c r="A2205" s="15" t="s">
        <v>5307</v>
      </c>
      <c r="B2205" s="6">
        <v>93.944999999999993</v>
      </c>
      <c r="C2205" s="15" t="s">
        <v>4200</v>
      </c>
      <c r="D2205" s="15" t="s">
        <v>133</v>
      </c>
      <c r="E2205" s="15" t="s">
        <v>4155</v>
      </c>
      <c r="F2205" s="15" t="s">
        <v>5308</v>
      </c>
    </row>
    <row r="2206" spans="1:6" x14ac:dyDescent="0.2">
      <c r="A2206" s="15" t="s">
        <v>5309</v>
      </c>
      <c r="B2206" s="6">
        <v>93.945999999999998</v>
      </c>
      <c r="C2206" s="15" t="s">
        <v>4200</v>
      </c>
      <c r="D2206" s="15" t="s">
        <v>133</v>
      </c>
      <c r="E2206" s="15" t="s">
        <v>4155</v>
      </c>
      <c r="F2206" s="15" t="s">
        <v>5310</v>
      </c>
    </row>
    <row r="2207" spans="1:6" x14ac:dyDescent="0.2">
      <c r="A2207" s="15" t="s">
        <v>5311</v>
      </c>
      <c r="B2207" s="6">
        <v>93.947000000000003</v>
      </c>
      <c r="C2207" s="15" t="s">
        <v>4200</v>
      </c>
      <c r="D2207" s="15" t="s">
        <v>133</v>
      </c>
      <c r="E2207" s="15" t="s">
        <v>4155</v>
      </c>
      <c r="F2207" s="15" t="s">
        <v>5312</v>
      </c>
    </row>
    <row r="2208" spans="1:6" x14ac:dyDescent="0.2">
      <c r="A2208" s="15" t="s">
        <v>5313</v>
      </c>
      <c r="B2208" s="6">
        <v>93.957999999999998</v>
      </c>
      <c r="C2208" s="15" t="s">
        <v>4311</v>
      </c>
      <c r="D2208" s="15" t="s">
        <v>256</v>
      </c>
      <c r="E2208" s="15" t="s">
        <v>4155</v>
      </c>
      <c r="F2208" s="15" t="s">
        <v>5314</v>
      </c>
    </row>
    <row r="2209" spans="1:6" x14ac:dyDescent="0.2">
      <c r="A2209" s="15" t="s">
        <v>5315</v>
      </c>
      <c r="B2209" s="6">
        <v>93.959000000000003</v>
      </c>
      <c r="C2209" s="15" t="s">
        <v>4311</v>
      </c>
      <c r="D2209" s="15" t="s">
        <v>256</v>
      </c>
      <c r="E2209" s="15" t="s">
        <v>4155</v>
      </c>
      <c r="F2209" s="15" t="s">
        <v>5316</v>
      </c>
    </row>
    <row r="2210" spans="1:6" x14ac:dyDescent="0.2">
      <c r="A2210" s="15" t="s">
        <v>5317</v>
      </c>
      <c r="B2210" s="6">
        <v>93.963999999999999</v>
      </c>
      <c r="C2210" s="15" t="s">
        <v>4169</v>
      </c>
      <c r="D2210" s="15" t="s">
        <v>251</v>
      </c>
      <c r="E2210" s="15" t="s">
        <v>4155</v>
      </c>
      <c r="F2210" s="15" t="s">
        <v>5318</v>
      </c>
    </row>
    <row r="2211" spans="1:6" x14ac:dyDescent="0.2">
      <c r="A2211" s="15" t="s">
        <v>5319</v>
      </c>
      <c r="B2211" s="6">
        <v>93.965000000000003</v>
      </c>
      <c r="C2211" s="15" t="s">
        <v>4169</v>
      </c>
      <c r="D2211" s="15" t="s">
        <v>251</v>
      </c>
      <c r="E2211" s="15" t="s">
        <v>4155</v>
      </c>
      <c r="F2211" s="15" t="s">
        <v>5320</v>
      </c>
    </row>
    <row r="2212" spans="1:6" x14ac:dyDescent="0.2">
      <c r="A2212" s="15" t="s">
        <v>5321</v>
      </c>
      <c r="B2212" s="6">
        <v>93.968999999999994</v>
      </c>
      <c r="C2212" s="15" t="s">
        <v>4169</v>
      </c>
      <c r="D2212" s="15" t="s">
        <v>251</v>
      </c>
      <c r="E2212" s="15" t="s">
        <v>4155</v>
      </c>
      <c r="F2212" s="15" t="s">
        <v>5322</v>
      </c>
    </row>
    <row r="2213" spans="1:6" x14ac:dyDescent="0.2">
      <c r="A2213" s="15" t="s">
        <v>5323</v>
      </c>
      <c r="B2213" s="6">
        <v>93.97</v>
      </c>
      <c r="C2213" s="15" t="s">
        <v>4328</v>
      </c>
      <c r="D2213" s="15" t="s">
        <v>251</v>
      </c>
      <c r="E2213" s="15" t="s">
        <v>4155</v>
      </c>
      <c r="F2213" s="15" t="s">
        <v>5324</v>
      </c>
    </row>
    <row r="2214" spans="1:6" x14ac:dyDescent="0.2">
      <c r="A2214" s="15" t="s">
        <v>5325</v>
      </c>
      <c r="B2214" s="6">
        <v>93.971000000000004</v>
      </c>
      <c r="C2214" s="15" t="s">
        <v>4328</v>
      </c>
      <c r="D2214" s="15" t="s">
        <v>251</v>
      </c>
      <c r="E2214" s="15" t="s">
        <v>4155</v>
      </c>
      <c r="F2214" s="15" t="s">
        <v>5326</v>
      </c>
    </row>
    <row r="2215" spans="1:6" x14ac:dyDescent="0.2">
      <c r="A2215" s="15" t="s">
        <v>5327</v>
      </c>
      <c r="B2215" s="6">
        <v>93.971999999999994</v>
      </c>
      <c r="C2215" s="15" t="s">
        <v>4328</v>
      </c>
      <c r="D2215" s="15" t="s">
        <v>251</v>
      </c>
      <c r="E2215" s="15" t="s">
        <v>4155</v>
      </c>
      <c r="F2215" s="15" t="s">
        <v>5328</v>
      </c>
    </row>
    <row r="2216" spans="1:6" x14ac:dyDescent="0.2">
      <c r="A2216" s="15" t="s">
        <v>5329</v>
      </c>
      <c r="B2216" s="6">
        <v>93.974000000000004</v>
      </c>
      <c r="C2216" s="15" t="s">
        <v>4404</v>
      </c>
      <c r="D2216" s="15" t="s">
        <v>251</v>
      </c>
      <c r="E2216" s="15" t="s">
        <v>4155</v>
      </c>
      <c r="F2216" s="15" t="s">
        <v>5330</v>
      </c>
    </row>
    <row r="2217" spans="1:6" x14ac:dyDescent="0.2">
      <c r="A2217" s="15" t="s">
        <v>5331</v>
      </c>
      <c r="B2217" s="6">
        <v>93.977000000000004</v>
      </c>
      <c r="C2217" s="15" t="s">
        <v>4200</v>
      </c>
      <c r="D2217" s="15" t="s">
        <v>251</v>
      </c>
      <c r="E2217" s="15" t="s">
        <v>4155</v>
      </c>
      <c r="F2217" s="15" t="s">
        <v>5332</v>
      </c>
    </row>
    <row r="2218" spans="1:6" x14ac:dyDescent="0.2">
      <c r="A2218" s="15" t="s">
        <v>5333</v>
      </c>
      <c r="B2218" s="6">
        <v>93.977999999999994</v>
      </c>
      <c r="C2218" s="15" t="s">
        <v>4200</v>
      </c>
      <c r="D2218" s="15" t="s">
        <v>251</v>
      </c>
      <c r="E2218" s="15" t="s">
        <v>4155</v>
      </c>
      <c r="F2218" s="15" t="s">
        <v>5334</v>
      </c>
    </row>
    <row r="2219" spans="1:6" x14ac:dyDescent="0.2">
      <c r="A2219" s="15" t="s">
        <v>5335</v>
      </c>
      <c r="B2219" s="6">
        <v>93.981999999999999</v>
      </c>
      <c r="C2219" s="15" t="s">
        <v>4311</v>
      </c>
      <c r="D2219" s="15" t="s">
        <v>251</v>
      </c>
      <c r="E2219" s="15" t="s">
        <v>4155</v>
      </c>
      <c r="F2219" s="15" t="s">
        <v>5336</v>
      </c>
    </row>
    <row r="2220" spans="1:6" x14ac:dyDescent="0.2">
      <c r="A2220" s="15" t="s">
        <v>5234</v>
      </c>
      <c r="B2220" s="6">
        <v>93.984999999999999</v>
      </c>
      <c r="C2220" s="15" t="s">
        <v>4200</v>
      </c>
      <c r="D2220" s="15" t="s">
        <v>5337</v>
      </c>
      <c r="E2220" s="15" t="s">
        <v>4155</v>
      </c>
      <c r="F2220" s="15" t="s">
        <v>5338</v>
      </c>
    </row>
    <row r="2221" spans="1:6" x14ac:dyDescent="0.2">
      <c r="A2221" s="15" t="s">
        <v>5339</v>
      </c>
      <c r="B2221" s="6">
        <v>93.988</v>
      </c>
      <c r="C2221" s="15" t="s">
        <v>4200</v>
      </c>
      <c r="D2221" s="15" t="s">
        <v>251</v>
      </c>
      <c r="E2221" s="15" t="s">
        <v>4155</v>
      </c>
      <c r="F2221" s="15" t="s">
        <v>5340</v>
      </c>
    </row>
    <row r="2222" spans="1:6" x14ac:dyDescent="0.2">
      <c r="A2222" s="15" t="s">
        <v>5341</v>
      </c>
      <c r="B2222" s="6">
        <v>93.989000000000004</v>
      </c>
      <c r="C2222" s="15" t="s">
        <v>78</v>
      </c>
      <c r="D2222" s="15" t="s">
        <v>251</v>
      </c>
      <c r="E2222" s="15" t="s">
        <v>4155</v>
      </c>
      <c r="F2222" s="15" t="s">
        <v>5342</v>
      </c>
    </row>
    <row r="2223" spans="1:6" x14ac:dyDescent="0.2">
      <c r="A2223" s="15" t="s">
        <v>5343</v>
      </c>
      <c r="B2223" s="6">
        <v>93.99</v>
      </c>
      <c r="C2223" s="15" t="s">
        <v>5344</v>
      </c>
      <c r="D2223" s="15" t="s">
        <v>251</v>
      </c>
      <c r="E2223" s="15" t="s">
        <v>4155</v>
      </c>
      <c r="F2223" s="15" t="s">
        <v>5345</v>
      </c>
    </row>
    <row r="2224" spans="1:6" x14ac:dyDescent="0.2">
      <c r="A2224" s="15" t="s">
        <v>5346</v>
      </c>
      <c r="B2224" s="6">
        <v>93.991</v>
      </c>
      <c r="C2224" s="15" t="s">
        <v>4200</v>
      </c>
      <c r="D2224" s="15" t="s">
        <v>251</v>
      </c>
      <c r="E2224" s="15" t="s">
        <v>4155</v>
      </c>
      <c r="F2224" s="15" t="s">
        <v>5347</v>
      </c>
    </row>
    <row r="2225" spans="1:6" x14ac:dyDescent="0.2">
      <c r="A2225" s="15" t="s">
        <v>5348</v>
      </c>
      <c r="B2225" s="6">
        <v>93.994</v>
      </c>
      <c r="C2225" s="15" t="s">
        <v>4169</v>
      </c>
      <c r="D2225" s="15" t="s">
        <v>251</v>
      </c>
      <c r="E2225" s="15" t="s">
        <v>4155</v>
      </c>
      <c r="F2225" s="15" t="s">
        <v>5349</v>
      </c>
    </row>
    <row r="2226" spans="1:6" x14ac:dyDescent="0.2">
      <c r="A2226" s="15" t="s">
        <v>5350</v>
      </c>
      <c r="B2226" s="6">
        <v>93.995000000000005</v>
      </c>
      <c r="C2226" s="15" t="s">
        <v>4404</v>
      </c>
      <c r="D2226" s="15" t="s">
        <v>251</v>
      </c>
      <c r="E2226" s="15" t="s">
        <v>4155</v>
      </c>
      <c r="F2226" s="15" t="s">
        <v>5351</v>
      </c>
    </row>
    <row r="2227" spans="1:6" x14ac:dyDescent="0.2">
      <c r="A2227" s="15" t="s">
        <v>5352</v>
      </c>
      <c r="B2227" s="6">
        <v>93.997</v>
      </c>
      <c r="C2227" s="15" t="s">
        <v>4311</v>
      </c>
      <c r="D2227" s="15" t="s">
        <v>5353</v>
      </c>
      <c r="E2227" s="15" t="s">
        <v>4155</v>
      </c>
      <c r="F2227" s="15" t="s">
        <v>5354</v>
      </c>
    </row>
    <row r="2228" spans="1:6" x14ac:dyDescent="0.2">
      <c r="A2228" s="15" t="s">
        <v>5355</v>
      </c>
      <c r="B2228" s="6">
        <v>93.998000000000005</v>
      </c>
      <c r="C2228" s="15" t="s">
        <v>4200</v>
      </c>
      <c r="D2228" s="15"/>
      <c r="E2228" s="15" t="s">
        <v>4155</v>
      </c>
      <c r="F2228" s="15" t="s">
        <v>5356</v>
      </c>
    </row>
    <row r="2229" spans="1:6" x14ac:dyDescent="0.2">
      <c r="A2229" s="15" t="s">
        <v>5357</v>
      </c>
      <c r="B2229" s="6">
        <v>94.001999999999995</v>
      </c>
      <c r="C2229" s="15" t="s">
        <v>5358</v>
      </c>
      <c r="D2229" s="15" t="s">
        <v>839</v>
      </c>
      <c r="E2229" s="15" t="s">
        <v>5359</v>
      </c>
      <c r="F2229" s="15" t="s">
        <v>5360</v>
      </c>
    </row>
    <row r="2230" spans="1:6" x14ac:dyDescent="0.2">
      <c r="A2230" s="15" t="s">
        <v>5361</v>
      </c>
      <c r="B2230" s="6">
        <v>94.003</v>
      </c>
      <c r="C2230" s="15" t="s">
        <v>5358</v>
      </c>
      <c r="D2230" s="15" t="s">
        <v>839</v>
      </c>
      <c r="E2230" s="15" t="s">
        <v>5359</v>
      </c>
      <c r="F2230" s="15" t="s">
        <v>5362</v>
      </c>
    </row>
    <row r="2231" spans="1:6" x14ac:dyDescent="0.2">
      <c r="A2231" s="15" t="s">
        <v>5363</v>
      </c>
      <c r="B2231" s="6">
        <v>94.006</v>
      </c>
      <c r="C2231" s="15" t="s">
        <v>5358</v>
      </c>
      <c r="D2231" s="15" t="s">
        <v>839</v>
      </c>
      <c r="E2231" s="15" t="s">
        <v>5359</v>
      </c>
      <c r="F2231" s="15" t="s">
        <v>5364</v>
      </c>
    </row>
    <row r="2232" spans="1:6" x14ac:dyDescent="0.2">
      <c r="A2232" s="15" t="s">
        <v>5365</v>
      </c>
      <c r="B2232" s="6">
        <v>94.007000000000005</v>
      </c>
      <c r="C2232" s="15" t="s">
        <v>5358</v>
      </c>
      <c r="D2232" s="15" t="s">
        <v>839</v>
      </c>
      <c r="E2232" s="15" t="s">
        <v>5359</v>
      </c>
      <c r="F2232" s="15" t="s">
        <v>5366</v>
      </c>
    </row>
    <row r="2233" spans="1:6" x14ac:dyDescent="0.2">
      <c r="A2233" s="15" t="s">
        <v>5367</v>
      </c>
      <c r="B2233" s="6">
        <v>94.009</v>
      </c>
      <c r="C2233" s="15" t="s">
        <v>5358</v>
      </c>
      <c r="D2233" s="15" t="s">
        <v>839</v>
      </c>
      <c r="E2233" s="15" t="s">
        <v>5359</v>
      </c>
      <c r="F2233" s="15" t="s">
        <v>5368</v>
      </c>
    </row>
    <row r="2234" spans="1:6" x14ac:dyDescent="0.2">
      <c r="A2234" s="15" t="s">
        <v>5369</v>
      </c>
      <c r="B2234" s="6">
        <v>94.010999999999996</v>
      </c>
      <c r="C2234" s="15" t="s">
        <v>5358</v>
      </c>
      <c r="D2234" s="15" t="s">
        <v>839</v>
      </c>
      <c r="E2234" s="15" t="s">
        <v>5359</v>
      </c>
      <c r="F2234" s="15" t="s">
        <v>5370</v>
      </c>
    </row>
    <row r="2235" spans="1:6" x14ac:dyDescent="0.2">
      <c r="A2235" s="15" t="s">
        <v>5371</v>
      </c>
      <c r="B2235" s="6">
        <v>94.013000000000005</v>
      </c>
      <c r="C2235" s="15" t="s">
        <v>5358</v>
      </c>
      <c r="D2235" s="15" t="s">
        <v>839</v>
      </c>
      <c r="E2235" s="15" t="s">
        <v>5359</v>
      </c>
      <c r="F2235" s="15" t="s">
        <v>5372</v>
      </c>
    </row>
    <row r="2236" spans="1:6" x14ac:dyDescent="0.2">
      <c r="A2236" s="15" t="s">
        <v>5373</v>
      </c>
      <c r="B2236" s="6">
        <v>94.016000000000005</v>
      </c>
      <c r="C2236" s="15" t="s">
        <v>5358</v>
      </c>
      <c r="D2236" s="15" t="s">
        <v>839</v>
      </c>
      <c r="E2236" s="15" t="s">
        <v>5359</v>
      </c>
      <c r="F2236" s="15" t="s">
        <v>5374</v>
      </c>
    </row>
    <row r="2237" spans="1:6" x14ac:dyDescent="0.2">
      <c r="A2237" s="15" t="s">
        <v>5375</v>
      </c>
      <c r="B2237" s="6">
        <v>94.016999999999996</v>
      </c>
      <c r="C2237" s="15" t="s">
        <v>5358</v>
      </c>
      <c r="D2237" s="15" t="s">
        <v>5376</v>
      </c>
      <c r="E2237" s="15" t="s">
        <v>5359</v>
      </c>
      <c r="F2237" s="15" t="s">
        <v>5377</v>
      </c>
    </row>
    <row r="2238" spans="1:6" x14ac:dyDescent="0.2">
      <c r="A2238" s="15" t="s">
        <v>5378</v>
      </c>
      <c r="B2238" s="6">
        <v>94.019000000000005</v>
      </c>
      <c r="C2238" s="15" t="s">
        <v>5358</v>
      </c>
      <c r="D2238" s="15" t="s">
        <v>5379</v>
      </c>
      <c r="E2238" s="15" t="s">
        <v>5359</v>
      </c>
      <c r="F2238" s="15" t="s">
        <v>5380</v>
      </c>
    </row>
    <row r="2239" spans="1:6" x14ac:dyDescent="0.2">
      <c r="A2239" s="15" t="s">
        <v>5381</v>
      </c>
      <c r="B2239" s="6">
        <v>94.02</v>
      </c>
      <c r="C2239" s="15" t="s">
        <v>5358</v>
      </c>
      <c r="D2239" s="15" t="s">
        <v>630</v>
      </c>
      <c r="E2239" s="15" t="s">
        <v>5359</v>
      </c>
      <c r="F2239" s="15" t="s">
        <v>5382</v>
      </c>
    </row>
    <row r="2240" spans="1:6" x14ac:dyDescent="0.2">
      <c r="A2240" s="15" t="s">
        <v>5383</v>
      </c>
      <c r="B2240" s="6">
        <v>94.021000000000001</v>
      </c>
      <c r="C2240" s="15" t="s">
        <v>5358</v>
      </c>
      <c r="D2240" s="15" t="s">
        <v>5384</v>
      </c>
      <c r="E2240" s="15" t="s">
        <v>5359</v>
      </c>
      <c r="F2240" s="15" t="s">
        <v>5385</v>
      </c>
    </row>
    <row r="2241" spans="1:6" x14ac:dyDescent="0.2">
      <c r="A2241" s="15" t="s">
        <v>5386</v>
      </c>
      <c r="B2241" s="6">
        <v>94.022999999999996</v>
      </c>
      <c r="C2241" s="15" t="s">
        <v>5358</v>
      </c>
      <c r="D2241" s="15" t="s">
        <v>5387</v>
      </c>
      <c r="E2241" s="15" t="s">
        <v>5359</v>
      </c>
      <c r="F2241" s="15" t="s">
        <v>5388</v>
      </c>
    </row>
    <row r="2242" spans="1:6" x14ac:dyDescent="0.2">
      <c r="A2242" s="15" t="s">
        <v>5389</v>
      </c>
      <c r="B2242" s="6">
        <v>94.024000000000001</v>
      </c>
      <c r="C2242" s="15" t="s">
        <v>5358</v>
      </c>
      <c r="D2242" s="15" t="s">
        <v>5390</v>
      </c>
      <c r="E2242" s="15" t="s">
        <v>5359</v>
      </c>
      <c r="F2242" s="15" t="s">
        <v>5391</v>
      </c>
    </row>
    <row r="2243" spans="1:6" x14ac:dyDescent="0.2">
      <c r="A2243" s="15" t="s">
        <v>5392</v>
      </c>
      <c r="B2243" s="6">
        <v>94.025000000000006</v>
      </c>
      <c r="C2243" s="15" t="s">
        <v>5358</v>
      </c>
      <c r="D2243" s="15" t="s">
        <v>5393</v>
      </c>
      <c r="E2243" s="15" t="s">
        <v>5359</v>
      </c>
      <c r="F2243" s="15" t="s">
        <v>5394</v>
      </c>
    </row>
    <row r="2244" spans="1:6" x14ac:dyDescent="0.2">
      <c r="A2244" s="15" t="s">
        <v>5395</v>
      </c>
      <c r="B2244" s="6">
        <v>94.025999999999996</v>
      </c>
      <c r="C2244" s="15" t="s">
        <v>5358</v>
      </c>
      <c r="D2244" s="15" t="s">
        <v>3293</v>
      </c>
      <c r="E2244" s="15" t="s">
        <v>5359</v>
      </c>
      <c r="F2244" s="15" t="s">
        <v>5396</v>
      </c>
    </row>
    <row r="2245" spans="1:6" x14ac:dyDescent="0.2">
      <c r="A2245" s="15" t="s">
        <v>5397</v>
      </c>
      <c r="B2245" s="6">
        <v>95.001000000000005</v>
      </c>
      <c r="C2245" s="15" t="s">
        <v>92</v>
      </c>
      <c r="D2245" s="15" t="s">
        <v>5398</v>
      </c>
      <c r="E2245" s="15" t="s">
        <v>5399</v>
      </c>
      <c r="F2245" s="15" t="s">
        <v>5400</v>
      </c>
    </row>
    <row r="2246" spans="1:6" x14ac:dyDescent="0.2">
      <c r="A2246" s="15" t="s">
        <v>5401</v>
      </c>
      <c r="B2246" s="6">
        <v>95.004000000000005</v>
      </c>
      <c r="C2246" s="15" t="s">
        <v>92</v>
      </c>
      <c r="D2246" s="15" t="s">
        <v>5402</v>
      </c>
      <c r="E2246" s="15" t="s">
        <v>5399</v>
      </c>
      <c r="F2246" s="15" t="s">
        <v>5403</v>
      </c>
    </row>
    <row r="2247" spans="1:6" x14ac:dyDescent="0.2">
      <c r="A2247" s="15" t="s">
        <v>93</v>
      </c>
      <c r="B2247" s="6">
        <v>95.004999999999995</v>
      </c>
      <c r="C2247" s="15" t="s">
        <v>92</v>
      </c>
      <c r="D2247" s="15" t="s">
        <v>4006</v>
      </c>
      <c r="E2247" s="15" t="s">
        <v>5399</v>
      </c>
      <c r="F2247" s="15" t="s">
        <v>5404</v>
      </c>
    </row>
    <row r="2248" spans="1:6" x14ac:dyDescent="0.2">
      <c r="A2248" s="15" t="s">
        <v>5405</v>
      </c>
      <c r="B2248" s="6">
        <v>95.006</v>
      </c>
      <c r="C2248" s="15" t="s">
        <v>92</v>
      </c>
      <c r="D2248" s="15" t="s">
        <v>5406</v>
      </c>
      <c r="E2248" s="15" t="s">
        <v>5399</v>
      </c>
      <c r="F2248" s="15" t="s">
        <v>5407</v>
      </c>
    </row>
    <row r="2249" spans="1:6" x14ac:dyDescent="0.2">
      <c r="A2249" s="15" t="s">
        <v>5408</v>
      </c>
      <c r="B2249" s="6">
        <v>95.007000000000005</v>
      </c>
      <c r="C2249" s="15" t="s">
        <v>92</v>
      </c>
      <c r="D2249" s="15" t="s">
        <v>5409</v>
      </c>
      <c r="E2249" s="15" t="s">
        <v>5399</v>
      </c>
      <c r="F2249" s="15" t="s">
        <v>5410</v>
      </c>
    </row>
    <row r="2250" spans="1:6" x14ac:dyDescent="0.2">
      <c r="A2250" s="15" t="s">
        <v>5411</v>
      </c>
      <c r="B2250" s="6">
        <v>95.007999999999996</v>
      </c>
      <c r="C2250" s="15" t="s">
        <v>92</v>
      </c>
      <c r="D2250" s="15" t="s">
        <v>5409</v>
      </c>
      <c r="E2250" s="15" t="s">
        <v>5399</v>
      </c>
      <c r="F2250" s="15" t="s">
        <v>5412</v>
      </c>
    </row>
    <row r="2251" spans="1:6" x14ac:dyDescent="0.2">
      <c r="A2251" s="15" t="s">
        <v>5413</v>
      </c>
      <c r="B2251" s="6">
        <v>96.001000000000005</v>
      </c>
      <c r="C2251" s="15" t="s">
        <v>5414</v>
      </c>
      <c r="D2251" s="15" t="s">
        <v>839</v>
      </c>
      <c r="E2251" s="15" t="s">
        <v>5415</v>
      </c>
      <c r="F2251" s="15" t="s">
        <v>5416</v>
      </c>
    </row>
    <row r="2252" spans="1:6" x14ac:dyDescent="0.2">
      <c r="A2252" s="15" t="s">
        <v>5417</v>
      </c>
      <c r="B2252" s="6">
        <v>96.001999999999995</v>
      </c>
      <c r="C2252" s="15" t="s">
        <v>5414</v>
      </c>
      <c r="D2252" s="15" t="s">
        <v>839</v>
      </c>
      <c r="E2252" s="15" t="s">
        <v>5415</v>
      </c>
      <c r="F2252" s="15" t="s">
        <v>5418</v>
      </c>
    </row>
    <row r="2253" spans="1:6" x14ac:dyDescent="0.2">
      <c r="A2253" s="15" t="s">
        <v>5419</v>
      </c>
      <c r="B2253" s="6">
        <v>96.004000000000005</v>
      </c>
      <c r="C2253" s="15" t="s">
        <v>5414</v>
      </c>
      <c r="D2253" s="15" t="s">
        <v>839</v>
      </c>
      <c r="E2253" s="15" t="s">
        <v>5415</v>
      </c>
      <c r="F2253" s="15" t="s">
        <v>5420</v>
      </c>
    </row>
    <row r="2254" spans="1:6" x14ac:dyDescent="0.2">
      <c r="A2254" s="15" t="s">
        <v>5421</v>
      </c>
      <c r="B2254" s="6">
        <v>96.006</v>
      </c>
      <c r="C2254" s="15" t="s">
        <v>5414</v>
      </c>
      <c r="D2254" s="15" t="s">
        <v>839</v>
      </c>
      <c r="E2254" s="15" t="s">
        <v>5415</v>
      </c>
      <c r="F2254" s="15" t="s">
        <v>5422</v>
      </c>
    </row>
    <row r="2255" spans="1:6" x14ac:dyDescent="0.2">
      <c r="A2255" s="15" t="s">
        <v>5423</v>
      </c>
      <c r="B2255" s="6">
        <v>96.007000000000005</v>
      </c>
      <c r="C2255" s="15" t="s">
        <v>5414</v>
      </c>
      <c r="D2255" s="15" t="s">
        <v>839</v>
      </c>
      <c r="E2255" s="15" t="s">
        <v>5415</v>
      </c>
      <c r="F2255" s="15" t="s">
        <v>5424</v>
      </c>
    </row>
    <row r="2256" spans="1:6" x14ac:dyDescent="0.2">
      <c r="A2256" s="15" t="s">
        <v>5425</v>
      </c>
      <c r="B2256" s="6">
        <v>96.007999999999996</v>
      </c>
      <c r="C2256" s="15" t="s">
        <v>5414</v>
      </c>
      <c r="D2256" s="15" t="s">
        <v>274</v>
      </c>
      <c r="E2256" s="15" t="s">
        <v>5415</v>
      </c>
      <c r="F2256" s="15" t="s">
        <v>5426</v>
      </c>
    </row>
    <row r="2257" spans="1:6" x14ac:dyDescent="0.2">
      <c r="A2257" s="15" t="s">
        <v>5427</v>
      </c>
      <c r="B2257" s="6">
        <v>96.009</v>
      </c>
      <c r="C2257" s="15" t="s">
        <v>5414</v>
      </c>
      <c r="D2257" s="15" t="s">
        <v>548</v>
      </c>
      <c r="E2257" s="15" t="s">
        <v>5415</v>
      </c>
      <c r="F2257" s="15" t="s">
        <v>5428</v>
      </c>
    </row>
    <row r="2258" spans="1:6" x14ac:dyDescent="0.2">
      <c r="A2258" s="15" t="s">
        <v>5429</v>
      </c>
      <c r="B2258" s="6">
        <v>96.02</v>
      </c>
      <c r="C2258" s="15" t="s">
        <v>5414</v>
      </c>
      <c r="D2258" s="15" t="s">
        <v>274</v>
      </c>
      <c r="E2258" s="15" t="s">
        <v>5415</v>
      </c>
      <c r="F2258" s="15" t="s">
        <v>5430</v>
      </c>
    </row>
    <row r="2259" spans="1:6" x14ac:dyDescent="0.2">
      <c r="A2259" s="15" t="s">
        <v>5431</v>
      </c>
      <c r="B2259" s="6">
        <v>96.021000000000001</v>
      </c>
      <c r="C2259" s="15" t="s">
        <v>5414</v>
      </c>
      <c r="D2259" s="15" t="s">
        <v>796</v>
      </c>
      <c r="E2259" s="15" t="s">
        <v>5415</v>
      </c>
      <c r="F2259" s="15" t="s">
        <v>5432</v>
      </c>
    </row>
    <row r="2260" spans="1:6" x14ac:dyDescent="0.2">
      <c r="A2260" s="15" t="s">
        <v>5433</v>
      </c>
      <c r="B2260" s="6">
        <v>97.004999999999995</v>
      </c>
      <c r="C2260" s="15" t="s">
        <v>94</v>
      </c>
      <c r="D2260" s="15" t="s">
        <v>555</v>
      </c>
      <c r="E2260" s="15" t="s">
        <v>5434</v>
      </c>
      <c r="F2260" s="15" t="s">
        <v>5435</v>
      </c>
    </row>
    <row r="2261" spans="1:6" x14ac:dyDescent="0.2">
      <c r="A2261" s="15" t="s">
        <v>5436</v>
      </c>
      <c r="B2261" s="6">
        <v>97.007000000000005</v>
      </c>
      <c r="C2261" s="15" t="s">
        <v>94</v>
      </c>
      <c r="D2261" s="15" t="s">
        <v>555</v>
      </c>
      <c r="E2261" s="15" t="s">
        <v>5434</v>
      </c>
      <c r="F2261" s="15" t="s">
        <v>5437</v>
      </c>
    </row>
    <row r="2262" spans="1:6" x14ac:dyDescent="0.2">
      <c r="A2262" s="15" t="s">
        <v>5438</v>
      </c>
      <c r="B2262" s="6">
        <v>97.007999999999996</v>
      </c>
      <c r="C2262" s="15" t="s">
        <v>94</v>
      </c>
      <c r="D2262" s="15" t="s">
        <v>555</v>
      </c>
      <c r="E2262" s="15" t="s">
        <v>5434</v>
      </c>
      <c r="F2262" s="15" t="s">
        <v>5439</v>
      </c>
    </row>
    <row r="2263" spans="1:6" x14ac:dyDescent="0.2">
      <c r="A2263" s="15" t="s">
        <v>5440</v>
      </c>
      <c r="B2263" s="6">
        <v>97.009</v>
      </c>
      <c r="C2263" s="15" t="s">
        <v>94</v>
      </c>
      <c r="D2263" s="15" t="s">
        <v>555</v>
      </c>
      <c r="E2263" s="15" t="s">
        <v>5434</v>
      </c>
      <c r="F2263" s="15" t="s">
        <v>5441</v>
      </c>
    </row>
    <row r="2264" spans="1:6" x14ac:dyDescent="0.2">
      <c r="A2264" s="15" t="s">
        <v>5442</v>
      </c>
      <c r="B2264" s="6">
        <v>97.01</v>
      </c>
      <c r="C2264" s="15" t="s">
        <v>94</v>
      </c>
      <c r="D2264" s="15" t="s">
        <v>555</v>
      </c>
      <c r="E2264" s="15" t="s">
        <v>5434</v>
      </c>
      <c r="F2264" s="15" t="s">
        <v>5443</v>
      </c>
    </row>
    <row r="2265" spans="1:6" x14ac:dyDescent="0.2">
      <c r="A2265" s="15" t="s">
        <v>5444</v>
      </c>
      <c r="B2265" s="6">
        <v>97.012</v>
      </c>
      <c r="C2265" s="15" t="s">
        <v>94</v>
      </c>
      <c r="D2265" s="15" t="s">
        <v>555</v>
      </c>
      <c r="E2265" s="15" t="s">
        <v>5434</v>
      </c>
      <c r="F2265" s="15" t="s">
        <v>5445</v>
      </c>
    </row>
    <row r="2266" spans="1:6" x14ac:dyDescent="0.2">
      <c r="A2266" s="15" t="s">
        <v>5446</v>
      </c>
      <c r="B2266" s="6">
        <v>97.018000000000001</v>
      </c>
      <c r="C2266" s="15" t="s">
        <v>94</v>
      </c>
      <c r="D2266" s="15" t="s">
        <v>555</v>
      </c>
      <c r="E2266" s="15" t="s">
        <v>5434</v>
      </c>
      <c r="F2266" s="15" t="s">
        <v>5447</v>
      </c>
    </row>
    <row r="2267" spans="1:6" x14ac:dyDescent="0.2">
      <c r="A2267" s="15" t="s">
        <v>5448</v>
      </c>
      <c r="B2267" s="6">
        <v>97.022000000000006</v>
      </c>
      <c r="C2267" s="15" t="s">
        <v>94</v>
      </c>
      <c r="D2267" s="15" t="s">
        <v>555</v>
      </c>
      <c r="E2267" s="15" t="s">
        <v>5434</v>
      </c>
      <c r="F2267" s="15" t="s">
        <v>5449</v>
      </c>
    </row>
    <row r="2268" spans="1:6" x14ac:dyDescent="0.2">
      <c r="A2268" s="15" t="s">
        <v>5450</v>
      </c>
      <c r="B2268" s="6">
        <v>97.022999999999996</v>
      </c>
      <c r="C2268" s="15" t="s">
        <v>94</v>
      </c>
      <c r="D2268" s="15" t="s">
        <v>555</v>
      </c>
      <c r="E2268" s="15" t="s">
        <v>5434</v>
      </c>
      <c r="F2268" s="15" t="s">
        <v>5451</v>
      </c>
    </row>
    <row r="2269" spans="1:6" x14ac:dyDescent="0.2">
      <c r="A2269" s="15" t="s">
        <v>5452</v>
      </c>
      <c r="B2269" s="6">
        <v>97.024000000000001</v>
      </c>
      <c r="C2269" s="15" t="s">
        <v>94</v>
      </c>
      <c r="D2269" s="15" t="s">
        <v>555</v>
      </c>
      <c r="E2269" s="15" t="s">
        <v>5434</v>
      </c>
      <c r="F2269" s="15" t="s">
        <v>5453</v>
      </c>
    </row>
    <row r="2270" spans="1:6" x14ac:dyDescent="0.2">
      <c r="A2270" s="15" t="s">
        <v>5454</v>
      </c>
      <c r="B2270" s="6">
        <v>97.025000000000006</v>
      </c>
      <c r="C2270" s="15" t="s">
        <v>94</v>
      </c>
      <c r="D2270" s="15" t="s">
        <v>555</v>
      </c>
      <c r="E2270" s="15" t="s">
        <v>5434</v>
      </c>
      <c r="F2270" s="15" t="s">
        <v>5455</v>
      </c>
    </row>
    <row r="2271" spans="1:6" x14ac:dyDescent="0.2">
      <c r="A2271" s="15" t="s">
        <v>5456</v>
      </c>
      <c r="B2271" s="6">
        <v>97.025999999999996</v>
      </c>
      <c r="C2271" s="15" t="s">
        <v>94</v>
      </c>
      <c r="D2271" s="15" t="s">
        <v>555</v>
      </c>
      <c r="E2271" s="15" t="s">
        <v>5434</v>
      </c>
      <c r="F2271" s="15" t="s">
        <v>5457</v>
      </c>
    </row>
    <row r="2272" spans="1:6" x14ac:dyDescent="0.2">
      <c r="A2272" s="15" t="s">
        <v>5458</v>
      </c>
      <c r="B2272" s="6">
        <v>97.027000000000001</v>
      </c>
      <c r="C2272" s="15" t="s">
        <v>94</v>
      </c>
      <c r="D2272" s="15" t="s">
        <v>555</v>
      </c>
      <c r="E2272" s="15" t="s">
        <v>5434</v>
      </c>
      <c r="F2272" s="15" t="s">
        <v>5459</v>
      </c>
    </row>
    <row r="2273" spans="1:6" x14ac:dyDescent="0.2">
      <c r="A2273" s="15" t="s">
        <v>5460</v>
      </c>
      <c r="B2273" s="6">
        <v>97.028000000000006</v>
      </c>
      <c r="C2273" s="15" t="s">
        <v>94</v>
      </c>
      <c r="D2273" s="15" t="s">
        <v>555</v>
      </c>
      <c r="E2273" s="15" t="s">
        <v>5434</v>
      </c>
      <c r="F2273" s="15" t="s">
        <v>5461</v>
      </c>
    </row>
    <row r="2274" spans="1:6" x14ac:dyDescent="0.2">
      <c r="A2274" s="15" t="s">
        <v>5462</v>
      </c>
      <c r="B2274" s="6">
        <v>97.028999999999996</v>
      </c>
      <c r="C2274" s="15" t="s">
        <v>94</v>
      </c>
      <c r="D2274" s="15" t="s">
        <v>555</v>
      </c>
      <c r="E2274" s="15" t="s">
        <v>5434</v>
      </c>
      <c r="F2274" s="15" t="s">
        <v>5463</v>
      </c>
    </row>
    <row r="2275" spans="1:6" x14ac:dyDescent="0.2">
      <c r="A2275" s="15" t="s">
        <v>5464</v>
      </c>
      <c r="B2275" s="6">
        <v>97.03</v>
      </c>
      <c r="C2275" s="15" t="s">
        <v>94</v>
      </c>
      <c r="D2275" s="15" t="s">
        <v>555</v>
      </c>
      <c r="E2275" s="15" t="s">
        <v>5434</v>
      </c>
      <c r="F2275" s="15" t="s">
        <v>5465</v>
      </c>
    </row>
    <row r="2276" spans="1:6" x14ac:dyDescent="0.2">
      <c r="A2276" s="15" t="s">
        <v>5466</v>
      </c>
      <c r="B2276" s="6">
        <v>97.031000000000006</v>
      </c>
      <c r="C2276" s="15" t="s">
        <v>94</v>
      </c>
      <c r="D2276" s="15" t="s">
        <v>555</v>
      </c>
      <c r="E2276" s="15" t="s">
        <v>5434</v>
      </c>
      <c r="F2276" s="15" t="s">
        <v>5467</v>
      </c>
    </row>
    <row r="2277" spans="1:6" x14ac:dyDescent="0.2">
      <c r="A2277" s="15" t="s">
        <v>5468</v>
      </c>
      <c r="B2277" s="6">
        <v>97.031999999999996</v>
      </c>
      <c r="C2277" s="15" t="s">
        <v>94</v>
      </c>
      <c r="D2277" s="15" t="s">
        <v>555</v>
      </c>
      <c r="E2277" s="15" t="s">
        <v>5434</v>
      </c>
      <c r="F2277" s="15" t="s">
        <v>5469</v>
      </c>
    </row>
    <row r="2278" spans="1:6" x14ac:dyDescent="0.2">
      <c r="A2278" s="15" t="s">
        <v>5470</v>
      </c>
      <c r="B2278" s="6">
        <v>97.033000000000001</v>
      </c>
      <c r="C2278" s="15" t="s">
        <v>94</v>
      </c>
      <c r="D2278" s="15" t="s">
        <v>555</v>
      </c>
      <c r="E2278" s="15" t="s">
        <v>5434</v>
      </c>
      <c r="F2278" s="15" t="s">
        <v>5471</v>
      </c>
    </row>
    <row r="2279" spans="1:6" x14ac:dyDescent="0.2">
      <c r="A2279" s="15" t="s">
        <v>5472</v>
      </c>
      <c r="B2279" s="6">
        <v>97.034000000000006</v>
      </c>
      <c r="C2279" s="15" t="s">
        <v>94</v>
      </c>
      <c r="D2279" s="15" t="s">
        <v>555</v>
      </c>
      <c r="E2279" s="15" t="s">
        <v>5434</v>
      </c>
      <c r="F2279" s="15" t="s">
        <v>5473</v>
      </c>
    </row>
    <row r="2280" spans="1:6" x14ac:dyDescent="0.2">
      <c r="A2280" s="15" t="s">
        <v>5474</v>
      </c>
      <c r="B2280" s="6">
        <v>97.036000000000001</v>
      </c>
      <c r="C2280" s="15" t="s">
        <v>94</v>
      </c>
      <c r="D2280" s="15" t="s">
        <v>555</v>
      </c>
      <c r="E2280" s="15" t="s">
        <v>5434</v>
      </c>
      <c r="F2280" s="15" t="s">
        <v>5475</v>
      </c>
    </row>
    <row r="2281" spans="1:6" x14ac:dyDescent="0.2">
      <c r="A2281" s="15" t="s">
        <v>5476</v>
      </c>
      <c r="B2281" s="6">
        <v>97.039000000000001</v>
      </c>
      <c r="C2281" s="15" t="s">
        <v>94</v>
      </c>
      <c r="D2281" s="15" t="s">
        <v>555</v>
      </c>
      <c r="E2281" s="15" t="s">
        <v>5434</v>
      </c>
      <c r="F2281" s="15" t="s">
        <v>5477</v>
      </c>
    </row>
    <row r="2282" spans="1:6" x14ac:dyDescent="0.2">
      <c r="A2282" s="15" t="s">
        <v>5478</v>
      </c>
      <c r="B2282" s="6">
        <v>97.04</v>
      </c>
      <c r="C2282" s="15" t="s">
        <v>94</v>
      </c>
      <c r="D2282" s="15" t="s">
        <v>555</v>
      </c>
      <c r="E2282" s="15" t="s">
        <v>5434</v>
      </c>
      <c r="F2282" s="15" t="s">
        <v>5479</v>
      </c>
    </row>
    <row r="2283" spans="1:6" x14ac:dyDescent="0.2">
      <c r="A2283" s="15" t="s">
        <v>5480</v>
      </c>
      <c r="B2283" s="6">
        <v>97.040999999999997</v>
      </c>
      <c r="C2283" s="15" t="s">
        <v>94</v>
      </c>
      <c r="D2283" s="15" t="s">
        <v>555</v>
      </c>
      <c r="E2283" s="15" t="s">
        <v>5434</v>
      </c>
      <c r="F2283" s="15" t="s">
        <v>5481</v>
      </c>
    </row>
    <row r="2284" spans="1:6" x14ac:dyDescent="0.2">
      <c r="A2284" s="15" t="s">
        <v>5482</v>
      </c>
      <c r="B2284" s="6">
        <v>97.042000000000002</v>
      </c>
      <c r="C2284" s="15" t="s">
        <v>94</v>
      </c>
      <c r="D2284" s="15" t="s">
        <v>555</v>
      </c>
      <c r="E2284" s="15" t="s">
        <v>5434</v>
      </c>
      <c r="F2284" s="15" t="s">
        <v>5483</v>
      </c>
    </row>
    <row r="2285" spans="1:6" x14ac:dyDescent="0.2">
      <c r="A2285" s="15" t="s">
        <v>5484</v>
      </c>
      <c r="B2285" s="6">
        <v>97.043000000000006</v>
      </c>
      <c r="C2285" s="15" t="s">
        <v>94</v>
      </c>
      <c r="D2285" s="15" t="s">
        <v>555</v>
      </c>
      <c r="E2285" s="15" t="s">
        <v>5434</v>
      </c>
      <c r="F2285" s="15" t="s">
        <v>5485</v>
      </c>
    </row>
    <row r="2286" spans="1:6" x14ac:dyDescent="0.2">
      <c r="A2286" s="15" t="s">
        <v>5486</v>
      </c>
      <c r="B2286" s="6">
        <v>97.043999999999997</v>
      </c>
      <c r="C2286" s="15" t="s">
        <v>94</v>
      </c>
      <c r="D2286" s="15" t="s">
        <v>555</v>
      </c>
      <c r="E2286" s="15" t="s">
        <v>5434</v>
      </c>
      <c r="F2286" s="15" t="s">
        <v>5487</v>
      </c>
    </row>
    <row r="2287" spans="1:6" x14ac:dyDescent="0.2">
      <c r="A2287" s="15" t="s">
        <v>5488</v>
      </c>
      <c r="B2287" s="6">
        <v>97.045000000000002</v>
      </c>
      <c r="C2287" s="15" t="s">
        <v>94</v>
      </c>
      <c r="D2287" s="15" t="s">
        <v>555</v>
      </c>
      <c r="E2287" s="15" t="s">
        <v>5434</v>
      </c>
      <c r="F2287" s="15" t="s">
        <v>5489</v>
      </c>
    </row>
    <row r="2288" spans="1:6" x14ac:dyDescent="0.2">
      <c r="A2288" s="15" t="s">
        <v>5490</v>
      </c>
      <c r="B2288" s="6">
        <v>97.046000000000006</v>
      </c>
      <c r="C2288" s="15" t="s">
        <v>94</v>
      </c>
      <c r="D2288" s="15" t="s">
        <v>555</v>
      </c>
      <c r="E2288" s="15" t="s">
        <v>5434</v>
      </c>
      <c r="F2288" s="15" t="s">
        <v>5491</v>
      </c>
    </row>
    <row r="2289" spans="1:6" x14ac:dyDescent="0.2">
      <c r="A2289" s="15" t="s">
        <v>5492</v>
      </c>
      <c r="B2289" s="6">
        <v>97.046999999999997</v>
      </c>
      <c r="C2289" s="15" t="s">
        <v>94</v>
      </c>
      <c r="D2289" s="15" t="s">
        <v>555</v>
      </c>
      <c r="E2289" s="15" t="s">
        <v>5434</v>
      </c>
      <c r="F2289" s="15" t="s">
        <v>5493</v>
      </c>
    </row>
    <row r="2290" spans="1:6" x14ac:dyDescent="0.2">
      <c r="A2290" s="15" t="s">
        <v>5494</v>
      </c>
      <c r="B2290" s="6">
        <v>97.048000000000002</v>
      </c>
      <c r="C2290" s="15" t="s">
        <v>94</v>
      </c>
      <c r="D2290" s="15" t="s">
        <v>555</v>
      </c>
      <c r="E2290" s="15" t="s">
        <v>5434</v>
      </c>
      <c r="F2290" s="15" t="s">
        <v>5495</v>
      </c>
    </row>
    <row r="2291" spans="1:6" x14ac:dyDescent="0.2">
      <c r="A2291" s="15" t="s">
        <v>5496</v>
      </c>
      <c r="B2291" s="6">
        <v>97.05</v>
      </c>
      <c r="C2291" s="15" t="s">
        <v>94</v>
      </c>
      <c r="D2291" s="15" t="s">
        <v>555</v>
      </c>
      <c r="E2291" s="15" t="s">
        <v>5434</v>
      </c>
      <c r="F2291" s="15" t="s">
        <v>5497</v>
      </c>
    </row>
    <row r="2292" spans="1:6" x14ac:dyDescent="0.2">
      <c r="A2292" s="15" t="s">
        <v>5498</v>
      </c>
      <c r="B2292" s="6">
        <v>97.052000000000007</v>
      </c>
      <c r="C2292" s="15" t="s">
        <v>94</v>
      </c>
      <c r="D2292" s="15" t="s">
        <v>555</v>
      </c>
      <c r="E2292" s="15" t="s">
        <v>5434</v>
      </c>
      <c r="F2292" s="15" t="s">
        <v>5499</v>
      </c>
    </row>
    <row r="2293" spans="1:6" x14ac:dyDescent="0.2">
      <c r="A2293" s="15" t="s">
        <v>5500</v>
      </c>
      <c r="B2293" s="6">
        <v>97.055000000000007</v>
      </c>
      <c r="C2293" s="15" t="s">
        <v>94</v>
      </c>
      <c r="D2293" s="15" t="s">
        <v>555</v>
      </c>
      <c r="E2293" s="15" t="s">
        <v>5434</v>
      </c>
      <c r="F2293" s="15" t="s">
        <v>5501</v>
      </c>
    </row>
    <row r="2294" spans="1:6" x14ac:dyDescent="0.2">
      <c r="A2294" s="15" t="s">
        <v>5502</v>
      </c>
      <c r="B2294" s="6">
        <v>97.055999999999997</v>
      </c>
      <c r="C2294" s="15" t="s">
        <v>94</v>
      </c>
      <c r="D2294" s="15" t="s">
        <v>555</v>
      </c>
      <c r="E2294" s="15" t="s">
        <v>5434</v>
      </c>
      <c r="F2294" s="15" t="s">
        <v>5503</v>
      </c>
    </row>
    <row r="2295" spans="1:6" x14ac:dyDescent="0.2">
      <c r="A2295" s="15" t="s">
        <v>5504</v>
      </c>
      <c r="B2295" s="6">
        <v>97.057000000000002</v>
      </c>
      <c r="C2295" s="15" t="s">
        <v>94</v>
      </c>
      <c r="D2295" s="15" t="s">
        <v>555</v>
      </c>
      <c r="E2295" s="15" t="s">
        <v>5434</v>
      </c>
      <c r="F2295" s="15" t="s">
        <v>5505</v>
      </c>
    </row>
    <row r="2296" spans="1:6" x14ac:dyDescent="0.2">
      <c r="A2296" s="15" t="s">
        <v>95</v>
      </c>
      <c r="B2296" s="6">
        <v>97.061000000000007</v>
      </c>
      <c r="C2296" s="15" t="s">
        <v>94</v>
      </c>
      <c r="D2296" s="15" t="s">
        <v>136</v>
      </c>
      <c r="E2296" s="15" t="s">
        <v>5434</v>
      </c>
      <c r="F2296" s="15" t="s">
        <v>5506</v>
      </c>
    </row>
    <row r="2297" spans="1:6" x14ac:dyDescent="0.2">
      <c r="A2297" s="15" t="s">
        <v>5507</v>
      </c>
      <c r="B2297" s="6">
        <v>97.061999999999998</v>
      </c>
      <c r="C2297" s="15" t="s">
        <v>94</v>
      </c>
      <c r="D2297" s="15" t="s">
        <v>136</v>
      </c>
      <c r="E2297" s="15" t="s">
        <v>5434</v>
      </c>
      <c r="F2297" s="15" t="s">
        <v>5508</v>
      </c>
    </row>
    <row r="2298" spans="1:6" x14ac:dyDescent="0.2">
      <c r="A2298" s="15" t="s">
        <v>5509</v>
      </c>
      <c r="B2298" s="6">
        <v>97.066999999999993</v>
      </c>
      <c r="C2298" s="15" t="s">
        <v>94</v>
      </c>
      <c r="D2298" s="15" t="s">
        <v>136</v>
      </c>
      <c r="E2298" s="15" t="s">
        <v>5434</v>
      </c>
      <c r="F2298" s="15" t="s">
        <v>5510</v>
      </c>
    </row>
    <row r="2299" spans="1:6" x14ac:dyDescent="0.2">
      <c r="A2299" s="15" t="s">
        <v>5511</v>
      </c>
      <c r="B2299" s="6">
        <v>97.075000000000003</v>
      </c>
      <c r="C2299" s="15" t="s">
        <v>94</v>
      </c>
      <c r="D2299" s="15" t="s">
        <v>136</v>
      </c>
      <c r="E2299" s="15" t="s">
        <v>5434</v>
      </c>
      <c r="F2299" s="15" t="s">
        <v>5512</v>
      </c>
    </row>
    <row r="2300" spans="1:6" x14ac:dyDescent="0.2">
      <c r="A2300" s="15" t="s">
        <v>5513</v>
      </c>
      <c r="B2300" s="6">
        <v>97.075999999999993</v>
      </c>
      <c r="C2300" s="15" t="s">
        <v>94</v>
      </c>
      <c r="D2300" s="15" t="s">
        <v>139</v>
      </c>
      <c r="E2300" s="15" t="s">
        <v>5434</v>
      </c>
      <c r="F2300" s="15" t="s">
        <v>5514</v>
      </c>
    </row>
    <row r="2301" spans="1:6" x14ac:dyDescent="0.2">
      <c r="A2301" s="15" t="s">
        <v>5515</v>
      </c>
      <c r="B2301" s="6">
        <v>97.076999999999998</v>
      </c>
      <c r="C2301" s="15" t="s">
        <v>94</v>
      </c>
      <c r="D2301" s="15" t="s">
        <v>139</v>
      </c>
      <c r="E2301" s="15" t="s">
        <v>5434</v>
      </c>
      <c r="F2301" s="15" t="s">
        <v>5516</v>
      </c>
    </row>
    <row r="2302" spans="1:6" x14ac:dyDescent="0.2">
      <c r="A2302" s="15" t="s">
        <v>5517</v>
      </c>
      <c r="B2302" s="6">
        <v>97.078000000000003</v>
      </c>
      <c r="C2302" s="15" t="s">
        <v>94</v>
      </c>
      <c r="D2302" s="15" t="s">
        <v>139</v>
      </c>
      <c r="E2302" s="15" t="s">
        <v>5434</v>
      </c>
      <c r="F2302" s="15" t="s">
        <v>5518</v>
      </c>
    </row>
    <row r="2303" spans="1:6" x14ac:dyDescent="0.2">
      <c r="A2303" s="15" t="s">
        <v>5519</v>
      </c>
      <c r="B2303" s="6">
        <v>97.08</v>
      </c>
      <c r="C2303" s="15" t="s">
        <v>94</v>
      </c>
      <c r="D2303" s="15" t="s">
        <v>139</v>
      </c>
      <c r="E2303" s="15" t="s">
        <v>5434</v>
      </c>
      <c r="F2303" s="15" t="s">
        <v>5520</v>
      </c>
    </row>
    <row r="2304" spans="1:6" x14ac:dyDescent="0.2">
      <c r="A2304" s="15" t="s">
        <v>5521</v>
      </c>
      <c r="B2304" s="6">
        <v>97.081999999999994</v>
      </c>
      <c r="C2304" s="15" t="s">
        <v>94</v>
      </c>
      <c r="D2304" s="15" t="s">
        <v>139</v>
      </c>
      <c r="E2304" s="15" t="s">
        <v>5434</v>
      </c>
      <c r="F2304" s="15" t="s">
        <v>5522</v>
      </c>
    </row>
    <row r="2305" spans="1:6" x14ac:dyDescent="0.2">
      <c r="A2305" s="15" t="s">
        <v>5523</v>
      </c>
      <c r="B2305" s="6">
        <v>97.082999999999998</v>
      </c>
      <c r="C2305" s="15" t="s">
        <v>94</v>
      </c>
      <c r="D2305" s="15" t="s">
        <v>139</v>
      </c>
      <c r="E2305" s="15" t="s">
        <v>5434</v>
      </c>
      <c r="F2305" s="15" t="s">
        <v>5524</v>
      </c>
    </row>
    <row r="2306" spans="1:6" x14ac:dyDescent="0.2">
      <c r="A2306" s="15" t="s">
        <v>5525</v>
      </c>
      <c r="B2306" s="6">
        <v>97.087999999999994</v>
      </c>
      <c r="C2306" s="15" t="s">
        <v>94</v>
      </c>
      <c r="D2306" s="15" t="s">
        <v>139</v>
      </c>
      <c r="E2306" s="15" t="s">
        <v>5434</v>
      </c>
      <c r="F2306" s="15" t="s">
        <v>5526</v>
      </c>
    </row>
    <row r="2307" spans="1:6" x14ac:dyDescent="0.2">
      <c r="A2307" s="15" t="s">
        <v>5527</v>
      </c>
      <c r="B2307" s="6">
        <v>97.088999999999999</v>
      </c>
      <c r="C2307" s="15" t="s">
        <v>94</v>
      </c>
      <c r="D2307" s="15" t="s">
        <v>139</v>
      </c>
      <c r="E2307" s="15" t="s">
        <v>5434</v>
      </c>
      <c r="F2307" s="15" t="s">
        <v>5528</v>
      </c>
    </row>
    <row r="2308" spans="1:6" x14ac:dyDescent="0.2">
      <c r="A2308" s="15" t="s">
        <v>5529</v>
      </c>
      <c r="B2308" s="6">
        <v>97.090999999999994</v>
      </c>
      <c r="C2308" s="15" t="s">
        <v>94</v>
      </c>
      <c r="D2308" s="15" t="s">
        <v>214</v>
      </c>
      <c r="E2308" s="15" t="s">
        <v>5434</v>
      </c>
      <c r="F2308" s="15" t="s">
        <v>5530</v>
      </c>
    </row>
    <row r="2309" spans="1:6" x14ac:dyDescent="0.2">
      <c r="A2309" s="15" t="s">
        <v>5531</v>
      </c>
      <c r="B2309" s="6">
        <v>97.091999999999999</v>
      </c>
      <c r="C2309" s="15" t="s">
        <v>94</v>
      </c>
      <c r="D2309" s="15" t="s">
        <v>217</v>
      </c>
      <c r="E2309" s="15" t="s">
        <v>5434</v>
      </c>
      <c r="F2309" s="15" t="s">
        <v>5532</v>
      </c>
    </row>
    <row r="2310" spans="1:6" x14ac:dyDescent="0.2">
      <c r="A2310" s="15" t="s">
        <v>5533</v>
      </c>
      <c r="B2310" s="6">
        <v>97.100999999999999</v>
      </c>
      <c r="C2310" s="15" t="s">
        <v>94</v>
      </c>
      <c r="D2310" s="15" t="s">
        <v>5534</v>
      </c>
      <c r="E2310" s="15" t="s">
        <v>5434</v>
      </c>
      <c r="F2310" s="15" t="s">
        <v>5535</v>
      </c>
    </row>
    <row r="2311" spans="1:6" x14ac:dyDescent="0.2">
      <c r="A2311" s="15" t="s">
        <v>5536</v>
      </c>
      <c r="B2311" s="6">
        <v>97.102999999999994</v>
      </c>
      <c r="C2311" s="15" t="s">
        <v>94</v>
      </c>
      <c r="D2311" s="15" t="s">
        <v>403</v>
      </c>
      <c r="E2311" s="15" t="s">
        <v>5434</v>
      </c>
      <c r="F2311" s="15" t="s">
        <v>5537</v>
      </c>
    </row>
    <row r="2312" spans="1:6" x14ac:dyDescent="0.2">
      <c r="A2312" s="15" t="s">
        <v>5538</v>
      </c>
      <c r="B2312" s="6">
        <v>97.103999999999999</v>
      </c>
      <c r="C2312" s="15" t="s">
        <v>94</v>
      </c>
      <c r="D2312" s="15" t="s">
        <v>403</v>
      </c>
      <c r="E2312" s="15" t="s">
        <v>5434</v>
      </c>
      <c r="F2312" s="15" t="s">
        <v>5539</v>
      </c>
    </row>
    <row r="2313" spans="1:6" x14ac:dyDescent="0.2">
      <c r="A2313" s="15" t="s">
        <v>5540</v>
      </c>
      <c r="B2313" s="6">
        <v>97.105999999999995</v>
      </c>
      <c r="C2313" s="15" t="s">
        <v>94</v>
      </c>
      <c r="D2313" s="15" t="s">
        <v>403</v>
      </c>
      <c r="E2313" s="15" t="s">
        <v>5434</v>
      </c>
      <c r="F2313" s="15" t="s">
        <v>5541</v>
      </c>
    </row>
    <row r="2314" spans="1:6" x14ac:dyDescent="0.2">
      <c r="A2314" s="15" t="s">
        <v>5542</v>
      </c>
      <c r="B2314" s="6">
        <v>97.106999999999999</v>
      </c>
      <c r="C2314" s="15" t="s">
        <v>94</v>
      </c>
      <c r="D2314" s="15" t="s">
        <v>403</v>
      </c>
      <c r="E2314" s="15" t="s">
        <v>5434</v>
      </c>
      <c r="F2314" s="15" t="s">
        <v>5543</v>
      </c>
    </row>
    <row r="2315" spans="1:6" x14ac:dyDescent="0.2">
      <c r="A2315" s="15" t="s">
        <v>5544</v>
      </c>
      <c r="B2315" s="6">
        <v>97.108000000000004</v>
      </c>
      <c r="C2315" s="15" t="s">
        <v>94</v>
      </c>
      <c r="D2315" s="15" t="s">
        <v>403</v>
      </c>
      <c r="E2315" s="15" t="s">
        <v>5434</v>
      </c>
      <c r="F2315" s="15" t="s">
        <v>5545</v>
      </c>
    </row>
    <row r="2316" spans="1:6" x14ac:dyDescent="0.2">
      <c r="A2316" s="15" t="s">
        <v>5546</v>
      </c>
      <c r="B2316" s="6">
        <v>97.11</v>
      </c>
      <c r="C2316" s="15" t="s">
        <v>94</v>
      </c>
      <c r="D2316" s="15" t="s">
        <v>217</v>
      </c>
      <c r="E2316" s="15" t="s">
        <v>5434</v>
      </c>
      <c r="F2316" s="15" t="s">
        <v>5547</v>
      </c>
    </row>
    <row r="2317" spans="1:6" x14ac:dyDescent="0.2">
      <c r="A2317" s="15" t="s">
        <v>5548</v>
      </c>
      <c r="B2317" s="6">
        <v>97.111000000000004</v>
      </c>
      <c r="C2317" s="15" t="s">
        <v>94</v>
      </c>
      <c r="D2317" s="15" t="s">
        <v>217</v>
      </c>
      <c r="E2317" s="15" t="s">
        <v>5434</v>
      </c>
      <c r="F2317" s="15" t="s">
        <v>5549</v>
      </c>
    </row>
    <row r="2318" spans="1:6" x14ac:dyDescent="0.2">
      <c r="A2318" s="15" t="s">
        <v>5550</v>
      </c>
      <c r="B2318" s="6">
        <v>97.113</v>
      </c>
      <c r="C2318" s="15" t="s">
        <v>94</v>
      </c>
      <c r="D2318" s="15" t="s">
        <v>949</v>
      </c>
      <c r="E2318" s="15" t="s">
        <v>5434</v>
      </c>
      <c r="F2318" s="15" t="s">
        <v>5551</v>
      </c>
    </row>
    <row r="2319" spans="1:6" x14ac:dyDescent="0.2">
      <c r="A2319" s="15" t="s">
        <v>5552</v>
      </c>
      <c r="B2319" s="6">
        <v>97.114000000000004</v>
      </c>
      <c r="C2319" s="15" t="s">
        <v>94</v>
      </c>
      <c r="D2319" s="15" t="s">
        <v>949</v>
      </c>
      <c r="E2319" s="15" t="s">
        <v>5434</v>
      </c>
      <c r="F2319" s="15" t="s">
        <v>5553</v>
      </c>
    </row>
    <row r="2320" spans="1:6" x14ac:dyDescent="0.2">
      <c r="A2320" s="15" t="s">
        <v>5554</v>
      </c>
      <c r="B2320" s="6">
        <v>97.114999999999995</v>
      </c>
      <c r="C2320" s="15" t="s">
        <v>94</v>
      </c>
      <c r="D2320" s="15" t="s">
        <v>949</v>
      </c>
      <c r="E2320" s="15" t="s">
        <v>5434</v>
      </c>
      <c r="F2320" s="15" t="s">
        <v>5555</v>
      </c>
    </row>
    <row r="2321" spans="1:6" x14ac:dyDescent="0.2">
      <c r="A2321" s="15" t="s">
        <v>5556</v>
      </c>
      <c r="B2321" s="6">
        <v>97.116</v>
      </c>
      <c r="C2321" s="15" t="s">
        <v>94</v>
      </c>
      <c r="D2321" s="15" t="s">
        <v>949</v>
      </c>
      <c r="E2321" s="15" t="s">
        <v>5434</v>
      </c>
      <c r="F2321" s="15" t="s">
        <v>5557</v>
      </c>
    </row>
    <row r="2322" spans="1:6" x14ac:dyDescent="0.2">
      <c r="A2322" s="15" t="s">
        <v>5558</v>
      </c>
      <c r="B2322" s="6">
        <v>97.12</v>
      </c>
      <c r="C2322" s="15" t="s">
        <v>94</v>
      </c>
      <c r="D2322" s="15" t="s">
        <v>5559</v>
      </c>
      <c r="E2322" s="15" t="s">
        <v>5434</v>
      </c>
      <c r="F2322" s="15" t="s">
        <v>5560</v>
      </c>
    </row>
    <row r="2323" spans="1:6" x14ac:dyDescent="0.2">
      <c r="A2323" s="15" t="s">
        <v>5561</v>
      </c>
      <c r="B2323" s="6">
        <v>97.122</v>
      </c>
      <c r="C2323" s="15" t="s">
        <v>94</v>
      </c>
      <c r="D2323" s="15" t="s">
        <v>2384</v>
      </c>
      <c r="E2323" s="15" t="s">
        <v>5434</v>
      </c>
      <c r="F2323" s="15" t="s">
        <v>5562</v>
      </c>
    </row>
    <row r="2324" spans="1:6" x14ac:dyDescent="0.2">
      <c r="A2324" s="15" t="s">
        <v>5563</v>
      </c>
      <c r="B2324" s="6">
        <v>97.123000000000005</v>
      </c>
      <c r="C2324" s="15" t="s">
        <v>94</v>
      </c>
      <c r="D2324" s="15" t="s">
        <v>5564</v>
      </c>
      <c r="E2324" s="15" t="s">
        <v>5434</v>
      </c>
      <c r="F2324" s="15" t="s">
        <v>5565</v>
      </c>
    </row>
    <row r="2325" spans="1:6" x14ac:dyDescent="0.2">
      <c r="A2325" s="15" t="s">
        <v>5566</v>
      </c>
      <c r="B2325" s="6">
        <v>97.123999999999995</v>
      </c>
      <c r="C2325" s="15" t="s">
        <v>94</v>
      </c>
      <c r="D2325" s="15" t="s">
        <v>1341</v>
      </c>
      <c r="E2325" s="15" t="s">
        <v>5434</v>
      </c>
      <c r="F2325" s="15" t="s">
        <v>5567</v>
      </c>
    </row>
    <row r="2326" spans="1:6" x14ac:dyDescent="0.2">
      <c r="A2326" s="15" t="s">
        <v>5568</v>
      </c>
      <c r="B2326" s="6">
        <v>97.126000000000005</v>
      </c>
      <c r="C2326" s="15" t="s">
        <v>94</v>
      </c>
      <c r="D2326" s="15" t="s">
        <v>5569</v>
      </c>
      <c r="E2326" s="15" t="s">
        <v>5434</v>
      </c>
      <c r="F2326" s="15" t="s">
        <v>5570</v>
      </c>
    </row>
    <row r="2327" spans="1:6" x14ac:dyDescent="0.2">
      <c r="A2327" s="15" t="s">
        <v>5571</v>
      </c>
      <c r="B2327" s="6">
        <v>97.126999999999995</v>
      </c>
      <c r="C2327" s="15" t="s">
        <v>94</v>
      </c>
      <c r="D2327" s="15" t="s">
        <v>5572</v>
      </c>
      <c r="E2327" s="15" t="s">
        <v>5434</v>
      </c>
      <c r="F2327" s="15" t="s">
        <v>5573</v>
      </c>
    </row>
    <row r="2328" spans="1:6" x14ac:dyDescent="0.2">
      <c r="A2328" s="15" t="s">
        <v>5574</v>
      </c>
      <c r="B2328" s="6">
        <v>97.128</v>
      </c>
      <c r="C2328" s="15" t="s">
        <v>94</v>
      </c>
      <c r="D2328" s="15"/>
      <c r="E2328" s="15" t="s">
        <v>5434</v>
      </c>
      <c r="F2328" s="15" t="s">
        <v>5575</v>
      </c>
    </row>
    <row r="2329" spans="1:6" x14ac:dyDescent="0.2">
      <c r="A2329" s="15" t="s">
        <v>5576</v>
      </c>
      <c r="B2329" s="6">
        <v>97.129000000000005</v>
      </c>
      <c r="C2329" s="15" t="s">
        <v>94</v>
      </c>
      <c r="D2329" s="15" t="s">
        <v>5577</v>
      </c>
      <c r="E2329" s="15" t="s">
        <v>5434</v>
      </c>
      <c r="F2329" s="15" t="s">
        <v>5578</v>
      </c>
    </row>
    <row r="2330" spans="1:6" x14ac:dyDescent="0.2">
      <c r="A2330" s="15" t="s">
        <v>5579</v>
      </c>
      <c r="B2330" s="6">
        <v>97.13</v>
      </c>
      <c r="C2330" s="15" t="s">
        <v>94</v>
      </c>
      <c r="D2330" s="15" t="s">
        <v>5580</v>
      </c>
      <c r="E2330" s="15" t="s">
        <v>5434</v>
      </c>
      <c r="F2330" s="15" t="s">
        <v>5581</v>
      </c>
    </row>
    <row r="2331" spans="1:6" x14ac:dyDescent="0.2">
      <c r="A2331" s="15" t="s">
        <v>5582</v>
      </c>
      <c r="B2331" s="6">
        <v>97.131</v>
      </c>
      <c r="C2331" s="15" t="s">
        <v>94</v>
      </c>
      <c r="D2331" s="15" t="s">
        <v>5583</v>
      </c>
      <c r="E2331" s="15" t="s">
        <v>5434</v>
      </c>
      <c r="F2331" s="15" t="s">
        <v>5584</v>
      </c>
    </row>
    <row r="2332" spans="1:6" x14ac:dyDescent="0.2">
      <c r="A2332" s="15" t="s">
        <v>5585</v>
      </c>
      <c r="B2332" s="6">
        <v>98.001000000000005</v>
      </c>
      <c r="C2332" s="15" t="s">
        <v>5586</v>
      </c>
      <c r="D2332" s="15" t="s">
        <v>136</v>
      </c>
      <c r="E2332" s="15" t="s">
        <v>5587</v>
      </c>
      <c r="F2332" s="15" t="s">
        <v>5588</v>
      </c>
    </row>
    <row r="2333" spans="1:6" x14ac:dyDescent="0.2">
      <c r="A2333" s="15" t="s">
        <v>5589</v>
      </c>
      <c r="B2333" s="6">
        <v>98.001999999999995</v>
      </c>
      <c r="C2333" s="15" t="s">
        <v>5586</v>
      </c>
      <c r="D2333" s="15" t="s">
        <v>136</v>
      </c>
      <c r="E2333" s="15" t="s">
        <v>5587</v>
      </c>
      <c r="F2333" s="15" t="s">
        <v>5590</v>
      </c>
    </row>
    <row r="2334" spans="1:6" x14ac:dyDescent="0.2">
      <c r="A2334" s="15" t="s">
        <v>5591</v>
      </c>
      <c r="B2334" s="6">
        <v>98.003</v>
      </c>
      <c r="C2334" s="15" t="s">
        <v>5586</v>
      </c>
      <c r="D2334" s="15" t="s">
        <v>136</v>
      </c>
      <c r="E2334" s="15" t="s">
        <v>5587</v>
      </c>
      <c r="F2334" s="15" t="s">
        <v>5592</v>
      </c>
    </row>
    <row r="2335" spans="1:6" x14ac:dyDescent="0.2">
      <c r="A2335" s="15" t="s">
        <v>5593</v>
      </c>
      <c r="B2335" s="6">
        <v>98.004000000000005</v>
      </c>
      <c r="C2335" s="15" t="s">
        <v>5586</v>
      </c>
      <c r="D2335" s="15" t="s">
        <v>136</v>
      </c>
      <c r="E2335" s="15" t="s">
        <v>5587</v>
      </c>
      <c r="F2335" s="15" t="s">
        <v>5594</v>
      </c>
    </row>
    <row r="2336" spans="1:6" x14ac:dyDescent="0.2">
      <c r="A2336" s="15" t="s">
        <v>5595</v>
      </c>
      <c r="B2336" s="6">
        <v>98.004999999999995</v>
      </c>
      <c r="C2336" s="15" t="s">
        <v>5586</v>
      </c>
      <c r="D2336" s="15" t="s">
        <v>136</v>
      </c>
      <c r="E2336" s="15" t="s">
        <v>5587</v>
      </c>
      <c r="F2336" s="15" t="s">
        <v>5596</v>
      </c>
    </row>
    <row r="2337" spans="1:6" x14ac:dyDescent="0.2">
      <c r="A2337" s="15" t="s">
        <v>5597</v>
      </c>
      <c r="B2337" s="6">
        <v>98.006</v>
      </c>
      <c r="C2337" s="15" t="s">
        <v>5586</v>
      </c>
      <c r="D2337" s="15" t="s">
        <v>136</v>
      </c>
      <c r="E2337" s="15" t="s">
        <v>5587</v>
      </c>
      <c r="F2337" s="15" t="s">
        <v>5598</v>
      </c>
    </row>
    <row r="2338" spans="1:6" x14ac:dyDescent="0.2">
      <c r="A2338" s="15" t="s">
        <v>5599</v>
      </c>
      <c r="B2338" s="6">
        <v>98.007000000000005</v>
      </c>
      <c r="C2338" s="15" t="s">
        <v>5586</v>
      </c>
      <c r="D2338" s="15" t="s">
        <v>136</v>
      </c>
      <c r="E2338" s="15" t="s">
        <v>5587</v>
      </c>
      <c r="F2338" s="15" t="s">
        <v>5600</v>
      </c>
    </row>
    <row r="2339" spans="1:6" x14ac:dyDescent="0.2">
      <c r="A2339" s="15" t="s">
        <v>5601</v>
      </c>
      <c r="B2339" s="6">
        <v>98.007999999999996</v>
      </c>
      <c r="C2339" s="15" t="s">
        <v>5586</v>
      </c>
      <c r="D2339" s="15" t="s">
        <v>136</v>
      </c>
      <c r="E2339" s="15" t="s">
        <v>5587</v>
      </c>
      <c r="F2339" s="15" t="s">
        <v>5602</v>
      </c>
    </row>
    <row r="2340" spans="1:6" x14ac:dyDescent="0.2">
      <c r="A2340" s="15" t="s">
        <v>5603</v>
      </c>
      <c r="B2340" s="6">
        <v>98.009</v>
      </c>
      <c r="C2340" s="15" t="s">
        <v>5586</v>
      </c>
      <c r="D2340" s="15" t="s">
        <v>136</v>
      </c>
      <c r="E2340" s="15" t="s">
        <v>5587</v>
      </c>
      <c r="F2340" s="15" t="s">
        <v>5604</v>
      </c>
    </row>
    <row r="2341" spans="1:6" x14ac:dyDescent="0.2">
      <c r="A2341" s="15" t="s">
        <v>5605</v>
      </c>
      <c r="B2341" s="6">
        <v>98.01</v>
      </c>
      <c r="C2341" s="15" t="s">
        <v>5586</v>
      </c>
      <c r="D2341" s="15" t="s">
        <v>136</v>
      </c>
      <c r="E2341" s="15" t="s">
        <v>5587</v>
      </c>
      <c r="F2341" s="15" t="s">
        <v>5606</v>
      </c>
    </row>
    <row r="2342" spans="1:6" x14ac:dyDescent="0.2">
      <c r="A2342" s="15" t="s">
        <v>5607</v>
      </c>
      <c r="B2342" s="6">
        <v>98.010999999999996</v>
      </c>
      <c r="C2342" s="15" t="s">
        <v>5586</v>
      </c>
      <c r="D2342" s="15" t="s">
        <v>136</v>
      </c>
      <c r="E2342" s="15" t="s">
        <v>5587</v>
      </c>
      <c r="F2342" s="15" t="s">
        <v>5608</v>
      </c>
    </row>
    <row r="2343" spans="1:6" x14ac:dyDescent="0.2">
      <c r="A2343" s="15" t="s">
        <v>5609</v>
      </c>
      <c r="B2343" s="6">
        <v>98.012</v>
      </c>
      <c r="C2343" s="15" t="s">
        <v>5586</v>
      </c>
      <c r="D2343" s="15" t="s">
        <v>139</v>
      </c>
      <c r="E2343" s="15" t="s">
        <v>5587</v>
      </c>
      <c r="F2343" s="15" t="s">
        <v>5610</v>
      </c>
    </row>
  </sheetData>
  <phoneticPr fontId="5" type="noConversion"/>
  <pageMargins left="0.75" right="0.75" top="1" bottom="1" header="0.5" footer="0.5"/>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J4" sqref="J4"/>
    </sheetView>
  </sheetViews>
  <sheetFormatPr baseColWidth="10" defaultRowHeight="16" x14ac:dyDescent="0.2"/>
  <cols>
    <col min="1" max="1" width="15" customWidth="1"/>
  </cols>
  <sheetData>
    <row r="1" spans="1:3" x14ac:dyDescent="0.2">
      <c r="A1" t="s">
        <v>5611</v>
      </c>
    </row>
    <row r="3" spans="1:3" x14ac:dyDescent="0.2">
      <c r="A3" t="s">
        <v>5612</v>
      </c>
      <c r="B3" t="s">
        <v>5620</v>
      </c>
    </row>
    <row r="4" spans="1:3" x14ac:dyDescent="0.2">
      <c r="B4" t="s">
        <v>5613</v>
      </c>
    </row>
    <row r="5" spans="1:3" x14ac:dyDescent="0.2">
      <c r="C5" s="3" t="s">
        <v>5630</v>
      </c>
    </row>
    <row r="6" spans="1:3" x14ac:dyDescent="0.2">
      <c r="C6" s="16" t="s">
        <v>5629</v>
      </c>
    </row>
    <row r="7" spans="1:3" x14ac:dyDescent="0.2">
      <c r="B7" t="s">
        <v>5614</v>
      </c>
    </row>
    <row r="8" spans="1:3" x14ac:dyDescent="0.2">
      <c r="C8" s="14" t="s">
        <v>5615</v>
      </c>
    </row>
    <row r="9" spans="1:3" x14ac:dyDescent="0.2">
      <c r="B9" t="s">
        <v>5616</v>
      </c>
    </row>
    <row r="10" spans="1:3" x14ac:dyDescent="0.2">
      <c r="C10" t="s">
        <v>5617</v>
      </c>
    </row>
    <row r="12" spans="1:3" x14ac:dyDescent="0.2">
      <c r="A12" t="s">
        <v>5618</v>
      </c>
      <c r="B12" t="s">
        <v>5619</v>
      </c>
    </row>
    <row r="14" spans="1:3" x14ac:dyDescent="0.2">
      <c r="A14" t="s">
        <v>5621</v>
      </c>
      <c r="B14" t="s">
        <v>5622</v>
      </c>
    </row>
    <row r="15" spans="1:3" x14ac:dyDescent="0.2">
      <c r="B15" t="s">
        <v>5623</v>
      </c>
    </row>
    <row r="16" spans="1:3" x14ac:dyDescent="0.2">
      <c r="B16" t="s">
        <v>5624</v>
      </c>
    </row>
    <row r="18" spans="1:2" x14ac:dyDescent="0.2">
      <c r="A18" t="s">
        <v>5625</v>
      </c>
      <c r="B18" t="s">
        <v>5626</v>
      </c>
    </row>
    <row r="20" spans="1:2" x14ac:dyDescent="0.2">
      <c r="A20" t="s">
        <v>5627</v>
      </c>
      <c r="B20" t="s">
        <v>5628</v>
      </c>
    </row>
  </sheetData>
  <phoneticPr fontId="5" type="noConversion"/>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New</vt:lpstr>
      <vt:lpstr>All_Active</vt:lpstr>
      <vt:lpstr>Unit_CFDAs</vt:lpstr>
      <vt:lpstr>CFDA-Defs</vt:lpstr>
      <vt:lpstr>Color Coding</vt:lpstr>
    </vt:vector>
  </TitlesOfParts>
  <Company>University of Texas at El Paso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UTEP</dc:creator>
  <cp:lastModifiedBy>Microsoft Office User</cp:lastModifiedBy>
  <dcterms:created xsi:type="dcterms:W3CDTF">2016-05-18T02:47:20Z</dcterms:created>
  <dcterms:modified xsi:type="dcterms:W3CDTF">2017-03-16T18:51:39Z</dcterms:modified>
</cp:coreProperties>
</file>