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date1904="1" showInkAnnotation="0" codeName="ThisWorkbook" autoCompressPictures="0"/>
  <bookViews>
    <workbookView xWindow="2620" yWindow="1520" windowWidth="20780" windowHeight="12120" tabRatio="500"/>
  </bookViews>
  <sheets>
    <sheet name="New" sheetId="2" r:id="rId1"/>
    <sheet name="All_Active" sheetId="1" r:id="rId2"/>
    <sheet name="Unit_CFDAs" sheetId="3" r:id="rId3"/>
    <sheet name="CFDA-Defs" sheetId="4" r:id="rId4"/>
  </sheets>
  <definedNames>
    <definedName name="testCFDAs">OFFSET(Unit_CFDAs!A$2,0,0,COUNTA(Unit_CFDAs!A$2:A$68000),1)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3" i="1" l="1"/>
  <c r="V3" i="1"/>
  <c r="U4" i="1"/>
  <c r="V4" i="1"/>
  <c r="U5" i="1"/>
  <c r="V5" i="1"/>
  <c r="U6" i="1"/>
  <c r="V6" i="1"/>
  <c r="U7" i="1"/>
  <c r="V7" i="1"/>
  <c r="U8" i="1"/>
  <c r="V8" i="1"/>
  <c r="U9" i="1"/>
  <c r="V9" i="1"/>
  <c r="U10" i="1"/>
  <c r="V10" i="1"/>
  <c r="U11" i="1"/>
  <c r="V11" i="1"/>
  <c r="U12" i="1"/>
  <c r="V12" i="1"/>
  <c r="U13" i="1"/>
  <c r="V13" i="1"/>
  <c r="U14" i="1"/>
  <c r="V14" i="1"/>
  <c r="U15" i="1"/>
  <c r="V15" i="1"/>
  <c r="U16" i="1"/>
  <c r="V16" i="1"/>
  <c r="U17" i="1"/>
  <c r="V17" i="1"/>
  <c r="U18" i="1"/>
  <c r="V18" i="1"/>
  <c r="U19" i="1"/>
  <c r="V19" i="1"/>
  <c r="U20" i="1"/>
  <c r="V20" i="1"/>
  <c r="U21" i="1"/>
  <c r="V21" i="1"/>
  <c r="U22" i="1"/>
  <c r="V22" i="1"/>
  <c r="U23" i="1"/>
  <c r="V23" i="1"/>
  <c r="U24" i="1"/>
  <c r="V24" i="1"/>
  <c r="U25" i="1"/>
  <c r="V25" i="1"/>
  <c r="U26" i="1"/>
  <c r="V26" i="1"/>
  <c r="U27" i="1"/>
  <c r="V27" i="1"/>
  <c r="U28" i="1"/>
  <c r="V28" i="1"/>
  <c r="U29" i="1"/>
  <c r="V29" i="1"/>
  <c r="U30" i="1"/>
  <c r="V30" i="1"/>
  <c r="U31" i="1"/>
  <c r="V31" i="1"/>
  <c r="U32" i="1"/>
  <c r="V32" i="1"/>
  <c r="U33" i="1"/>
  <c r="V33" i="1"/>
  <c r="U34" i="1"/>
  <c r="V34" i="1"/>
  <c r="U35" i="1"/>
  <c r="V35" i="1"/>
  <c r="U36" i="1"/>
  <c r="V36" i="1"/>
  <c r="U37" i="1"/>
  <c r="V37" i="1"/>
  <c r="U38" i="1"/>
  <c r="V38" i="1"/>
  <c r="U39" i="1"/>
  <c r="V39" i="1"/>
  <c r="U40" i="1"/>
  <c r="V40" i="1"/>
  <c r="U41" i="1"/>
  <c r="V41" i="1"/>
  <c r="U42" i="1"/>
  <c r="V42" i="1"/>
  <c r="U43" i="1"/>
  <c r="V43" i="1"/>
  <c r="U44" i="1"/>
  <c r="V44" i="1"/>
  <c r="U45" i="1"/>
  <c r="V45" i="1"/>
  <c r="U46" i="1"/>
  <c r="V46" i="1"/>
  <c r="U47" i="1"/>
  <c r="V47" i="1"/>
  <c r="U48" i="1"/>
  <c r="V48" i="1"/>
  <c r="U49" i="1"/>
  <c r="V49" i="1"/>
  <c r="U50" i="1"/>
  <c r="V50" i="1"/>
  <c r="U51" i="1"/>
  <c r="V51" i="1"/>
  <c r="U52" i="1"/>
  <c r="V52" i="1"/>
  <c r="U53" i="1"/>
  <c r="V53" i="1"/>
  <c r="U54" i="1"/>
  <c r="V54" i="1"/>
  <c r="U55" i="1"/>
  <c r="V55" i="1"/>
  <c r="U56" i="1"/>
  <c r="V56" i="1"/>
  <c r="U57" i="1"/>
  <c r="V57" i="1"/>
  <c r="U58" i="1"/>
  <c r="V58" i="1"/>
  <c r="U59" i="1"/>
  <c r="V59" i="1"/>
  <c r="U60" i="1"/>
  <c r="V60" i="1"/>
  <c r="U61" i="1"/>
  <c r="V61" i="1"/>
  <c r="U62" i="1"/>
  <c r="V62" i="1"/>
  <c r="U63" i="1"/>
  <c r="V63" i="1"/>
  <c r="U64" i="1"/>
  <c r="V64" i="1"/>
  <c r="U65" i="1"/>
  <c r="V65" i="1"/>
  <c r="U66" i="1"/>
  <c r="V66" i="1"/>
  <c r="U67" i="1"/>
  <c r="V67" i="1"/>
  <c r="U68" i="1"/>
  <c r="V68" i="1"/>
  <c r="U69" i="1"/>
  <c r="V69" i="1"/>
  <c r="U70" i="1"/>
  <c r="V70" i="1"/>
  <c r="U71" i="1"/>
  <c r="V71" i="1"/>
  <c r="U72" i="1"/>
  <c r="V72" i="1"/>
  <c r="U73" i="1"/>
  <c r="V73" i="1"/>
  <c r="U74" i="1"/>
  <c r="V74" i="1"/>
  <c r="U75" i="1"/>
  <c r="V75" i="1"/>
  <c r="U76" i="1"/>
  <c r="V76" i="1"/>
  <c r="U77" i="1"/>
  <c r="V77" i="1"/>
  <c r="U78" i="1"/>
  <c r="V78" i="1"/>
  <c r="U79" i="1"/>
  <c r="V79" i="1"/>
  <c r="U80" i="1"/>
  <c r="V80" i="1"/>
  <c r="U81" i="1"/>
  <c r="V81" i="1"/>
  <c r="U82" i="1"/>
  <c r="V82" i="1"/>
  <c r="U83" i="1"/>
  <c r="V83" i="1"/>
  <c r="U84" i="1"/>
  <c r="V84" i="1"/>
  <c r="U85" i="1"/>
  <c r="V85" i="1"/>
  <c r="U86" i="1"/>
  <c r="V86" i="1"/>
  <c r="U87" i="1"/>
  <c r="V87" i="1"/>
  <c r="U88" i="1"/>
  <c r="V88" i="1"/>
  <c r="U89" i="1"/>
  <c r="V89" i="1"/>
  <c r="U90" i="1"/>
  <c r="V90" i="1"/>
  <c r="U91" i="1"/>
  <c r="V91" i="1"/>
  <c r="U92" i="1"/>
  <c r="V92" i="1"/>
  <c r="U93" i="1"/>
  <c r="V93" i="1"/>
  <c r="U94" i="1"/>
  <c r="V94" i="1"/>
  <c r="U95" i="1"/>
  <c r="V95" i="1"/>
  <c r="U96" i="1"/>
  <c r="V96" i="1"/>
  <c r="U97" i="1"/>
  <c r="V97" i="1"/>
  <c r="U98" i="1"/>
  <c r="V98" i="1"/>
  <c r="U99" i="1"/>
  <c r="V99" i="1"/>
  <c r="U100" i="1"/>
  <c r="V100" i="1"/>
  <c r="U101" i="1"/>
  <c r="V101" i="1"/>
  <c r="U102" i="1"/>
  <c r="V102" i="1"/>
  <c r="U103" i="1"/>
  <c r="V103" i="1"/>
  <c r="U104" i="1"/>
  <c r="V104" i="1"/>
  <c r="U105" i="1"/>
  <c r="V105" i="1"/>
  <c r="U106" i="1"/>
  <c r="V106" i="1"/>
  <c r="U107" i="1"/>
  <c r="V107" i="1"/>
  <c r="U108" i="1"/>
  <c r="V108" i="1"/>
  <c r="U109" i="1"/>
  <c r="V109" i="1"/>
  <c r="U110" i="1"/>
  <c r="V110" i="1"/>
  <c r="U111" i="1"/>
  <c r="V111" i="1"/>
  <c r="U112" i="1"/>
  <c r="V112" i="1"/>
  <c r="U113" i="1"/>
  <c r="V113" i="1"/>
  <c r="U114" i="1"/>
  <c r="V114" i="1"/>
  <c r="U115" i="1"/>
  <c r="V115" i="1"/>
  <c r="U116" i="1"/>
  <c r="V116" i="1"/>
  <c r="U117" i="1"/>
  <c r="V117" i="1"/>
  <c r="U118" i="1"/>
  <c r="V118" i="1"/>
  <c r="U119" i="1"/>
  <c r="V119" i="1"/>
  <c r="U120" i="1"/>
  <c r="V120" i="1"/>
  <c r="U121" i="1"/>
  <c r="V121" i="1"/>
  <c r="U122" i="1"/>
  <c r="V122" i="1"/>
  <c r="U123" i="1"/>
  <c r="V123" i="1"/>
  <c r="U124" i="1"/>
  <c r="V124" i="1"/>
  <c r="U125" i="1"/>
  <c r="V125" i="1"/>
  <c r="U126" i="1"/>
  <c r="V126" i="1"/>
  <c r="U127" i="1"/>
  <c r="V127" i="1"/>
  <c r="U128" i="1"/>
  <c r="V128" i="1"/>
  <c r="U129" i="1"/>
  <c r="V129" i="1"/>
  <c r="U130" i="1"/>
  <c r="V130" i="1"/>
  <c r="U131" i="1"/>
  <c r="V131" i="1"/>
  <c r="U132" i="1"/>
  <c r="V132" i="1"/>
  <c r="U133" i="1"/>
  <c r="V133" i="1"/>
  <c r="U134" i="1"/>
  <c r="V134" i="1"/>
  <c r="U135" i="1"/>
  <c r="V135" i="1"/>
  <c r="U136" i="1"/>
  <c r="V136" i="1"/>
  <c r="U137" i="1"/>
  <c r="V137" i="1"/>
  <c r="U138" i="1"/>
  <c r="V138" i="1"/>
  <c r="U139" i="1"/>
  <c r="V139" i="1"/>
  <c r="U140" i="1"/>
  <c r="V140" i="1"/>
  <c r="U141" i="1"/>
  <c r="V141" i="1"/>
  <c r="U142" i="1"/>
  <c r="V142" i="1"/>
  <c r="U143" i="1"/>
  <c r="V143" i="1"/>
  <c r="U144" i="1"/>
  <c r="V144" i="1"/>
  <c r="U145" i="1"/>
  <c r="V145" i="1"/>
  <c r="U146" i="1"/>
  <c r="V146" i="1"/>
  <c r="U147" i="1"/>
  <c r="V147" i="1"/>
  <c r="U148" i="1"/>
  <c r="V148" i="1"/>
  <c r="U149" i="1"/>
  <c r="V149" i="1"/>
  <c r="U150" i="1"/>
  <c r="V150" i="1"/>
  <c r="U151" i="1"/>
  <c r="V151" i="1"/>
  <c r="U152" i="1"/>
  <c r="V152" i="1"/>
  <c r="U153" i="1"/>
  <c r="V153" i="1"/>
  <c r="U154" i="1"/>
  <c r="V154" i="1"/>
  <c r="U155" i="1"/>
  <c r="V155" i="1"/>
  <c r="U156" i="1"/>
  <c r="V156" i="1"/>
  <c r="U157" i="1"/>
  <c r="V157" i="1"/>
  <c r="U158" i="1"/>
  <c r="V158" i="1"/>
  <c r="U159" i="1"/>
  <c r="V159" i="1"/>
  <c r="U160" i="1"/>
  <c r="V160" i="1"/>
  <c r="U161" i="1"/>
  <c r="V161" i="1"/>
  <c r="U162" i="1"/>
  <c r="V162" i="1"/>
  <c r="U163" i="1"/>
  <c r="V163" i="1"/>
  <c r="U164" i="1"/>
  <c r="V164" i="1"/>
  <c r="U165" i="1"/>
  <c r="V165" i="1"/>
  <c r="U166" i="1"/>
  <c r="V166" i="1"/>
  <c r="U167" i="1"/>
  <c r="V167" i="1"/>
  <c r="U168" i="1"/>
  <c r="V168" i="1"/>
  <c r="U169" i="1"/>
  <c r="V169" i="1"/>
  <c r="U170" i="1"/>
  <c r="V170" i="1"/>
  <c r="U171" i="1"/>
  <c r="V171" i="1"/>
  <c r="U172" i="1"/>
  <c r="V172" i="1"/>
  <c r="U173" i="1"/>
  <c r="V173" i="1"/>
  <c r="U174" i="1"/>
  <c r="V174" i="1"/>
  <c r="U175" i="1"/>
  <c r="V175" i="1"/>
  <c r="U176" i="1"/>
  <c r="V176" i="1"/>
  <c r="U177" i="1"/>
  <c r="V177" i="1"/>
  <c r="U178" i="1"/>
  <c r="V178" i="1"/>
  <c r="U179" i="1"/>
  <c r="V179" i="1"/>
  <c r="U180" i="1"/>
  <c r="V180" i="1"/>
  <c r="U181" i="1"/>
  <c r="V181" i="1"/>
  <c r="U182" i="1"/>
  <c r="V182" i="1"/>
  <c r="U183" i="1"/>
  <c r="V183" i="1"/>
  <c r="U184" i="1"/>
  <c r="V184" i="1"/>
  <c r="U185" i="1"/>
  <c r="V185" i="1"/>
  <c r="U186" i="1"/>
  <c r="V186" i="1"/>
  <c r="U187" i="1"/>
  <c r="V187" i="1"/>
  <c r="U188" i="1"/>
  <c r="V188" i="1"/>
  <c r="U189" i="1"/>
  <c r="V189" i="1"/>
  <c r="U190" i="1"/>
  <c r="V190" i="1"/>
  <c r="U191" i="1"/>
  <c r="V191" i="1"/>
  <c r="U192" i="1"/>
  <c r="V192" i="1"/>
  <c r="U193" i="1"/>
  <c r="V193" i="1"/>
  <c r="U194" i="1"/>
  <c r="V194" i="1"/>
  <c r="U195" i="1"/>
  <c r="V195" i="1"/>
  <c r="U196" i="1"/>
  <c r="V196" i="1"/>
  <c r="U197" i="1"/>
  <c r="V197" i="1"/>
  <c r="U198" i="1"/>
  <c r="V198" i="1"/>
  <c r="U199" i="1"/>
  <c r="V199" i="1"/>
  <c r="U200" i="1"/>
  <c r="V200" i="1"/>
  <c r="U201" i="1"/>
  <c r="V201" i="1"/>
  <c r="U202" i="1"/>
  <c r="V202" i="1"/>
  <c r="U203" i="1"/>
  <c r="V203" i="1"/>
  <c r="U204" i="1"/>
  <c r="V204" i="1"/>
  <c r="U205" i="1"/>
  <c r="V205" i="1"/>
  <c r="U206" i="1"/>
  <c r="V206" i="1"/>
  <c r="U207" i="1"/>
  <c r="V207" i="1"/>
  <c r="U208" i="1"/>
  <c r="V208" i="1"/>
  <c r="U209" i="1"/>
  <c r="V209" i="1"/>
  <c r="U210" i="1"/>
  <c r="V210" i="1"/>
  <c r="U211" i="1"/>
  <c r="V211" i="1"/>
  <c r="U212" i="1"/>
  <c r="V212" i="1"/>
  <c r="U213" i="1"/>
  <c r="V213" i="1"/>
  <c r="U214" i="1"/>
  <c r="V214" i="1"/>
  <c r="U215" i="1"/>
  <c r="V215" i="1"/>
  <c r="U216" i="1"/>
  <c r="V216" i="1"/>
  <c r="U217" i="1"/>
  <c r="V217" i="1"/>
  <c r="U218" i="1"/>
  <c r="V218" i="1"/>
  <c r="U219" i="1"/>
  <c r="V219" i="1"/>
  <c r="U220" i="1"/>
  <c r="V220" i="1"/>
  <c r="U221" i="1"/>
  <c r="V221" i="1"/>
  <c r="U222" i="1"/>
  <c r="V222" i="1"/>
  <c r="U223" i="1"/>
  <c r="V223" i="1"/>
  <c r="U224" i="1"/>
  <c r="V224" i="1"/>
  <c r="U225" i="1"/>
  <c r="V225" i="1"/>
  <c r="U226" i="1"/>
  <c r="V226" i="1"/>
  <c r="U227" i="1"/>
  <c r="V227" i="1"/>
  <c r="U228" i="1"/>
  <c r="V228" i="1"/>
  <c r="U229" i="1"/>
  <c r="V229" i="1"/>
  <c r="U230" i="1"/>
  <c r="V230" i="1"/>
  <c r="U231" i="1"/>
  <c r="V231" i="1"/>
  <c r="U232" i="1"/>
  <c r="V232" i="1"/>
  <c r="U233" i="1"/>
  <c r="V233" i="1"/>
  <c r="U234" i="1"/>
  <c r="V234" i="1"/>
  <c r="U235" i="1"/>
  <c r="V235" i="1"/>
  <c r="U236" i="1"/>
  <c r="V236" i="1"/>
  <c r="U237" i="1"/>
  <c r="V237" i="1"/>
  <c r="U238" i="1"/>
  <c r="V238" i="1"/>
  <c r="U239" i="1"/>
  <c r="V239" i="1"/>
  <c r="U240" i="1"/>
  <c r="V240" i="1"/>
  <c r="U241" i="1"/>
  <c r="V241" i="1"/>
  <c r="U242" i="1"/>
  <c r="V242" i="1"/>
  <c r="U243" i="1"/>
  <c r="V243" i="1"/>
  <c r="U244" i="1"/>
  <c r="V244" i="1"/>
  <c r="U245" i="1"/>
  <c r="V245" i="1"/>
  <c r="U246" i="1"/>
  <c r="V246" i="1"/>
  <c r="U247" i="1"/>
  <c r="V247" i="1"/>
  <c r="U248" i="1"/>
  <c r="V248" i="1"/>
  <c r="U249" i="1"/>
  <c r="V249" i="1"/>
  <c r="U250" i="1"/>
  <c r="V250" i="1"/>
  <c r="U251" i="1"/>
  <c r="V251" i="1"/>
  <c r="U252" i="1"/>
  <c r="V252" i="1"/>
  <c r="U253" i="1"/>
  <c r="V253" i="1"/>
  <c r="U254" i="1"/>
  <c r="V254" i="1"/>
  <c r="U255" i="1"/>
  <c r="V255" i="1"/>
  <c r="U256" i="1"/>
  <c r="V256" i="1"/>
  <c r="U257" i="1"/>
  <c r="V257" i="1"/>
  <c r="U258" i="1"/>
  <c r="V258" i="1"/>
  <c r="U259" i="1"/>
  <c r="V259" i="1"/>
  <c r="U260" i="1"/>
  <c r="V260" i="1"/>
  <c r="U261" i="1"/>
  <c r="V261" i="1"/>
  <c r="U262" i="1"/>
  <c r="V262" i="1"/>
  <c r="U263" i="1"/>
  <c r="V263" i="1"/>
  <c r="U264" i="1"/>
  <c r="V264" i="1"/>
  <c r="U265" i="1"/>
  <c r="V265" i="1"/>
  <c r="U266" i="1"/>
  <c r="V266" i="1"/>
  <c r="U267" i="1"/>
  <c r="V267" i="1"/>
  <c r="U268" i="1"/>
  <c r="V268" i="1"/>
  <c r="U269" i="1"/>
  <c r="V269" i="1"/>
  <c r="U270" i="1"/>
  <c r="V270" i="1"/>
  <c r="U271" i="1"/>
  <c r="V271" i="1"/>
  <c r="U272" i="1"/>
  <c r="V272" i="1"/>
  <c r="U273" i="1"/>
  <c r="V273" i="1"/>
  <c r="U274" i="1"/>
  <c r="V274" i="1"/>
  <c r="U275" i="1"/>
  <c r="V275" i="1"/>
  <c r="U276" i="1"/>
  <c r="V276" i="1"/>
  <c r="U277" i="1"/>
  <c r="V277" i="1"/>
  <c r="U278" i="1"/>
  <c r="V278" i="1"/>
  <c r="U279" i="1"/>
  <c r="V279" i="1"/>
  <c r="U280" i="1"/>
  <c r="V280" i="1"/>
  <c r="U281" i="1"/>
  <c r="V281" i="1"/>
  <c r="U282" i="1"/>
  <c r="V282" i="1"/>
  <c r="U283" i="1"/>
  <c r="V283" i="1"/>
  <c r="U284" i="1"/>
  <c r="V284" i="1"/>
  <c r="U285" i="1"/>
  <c r="V285" i="1"/>
  <c r="U286" i="1"/>
  <c r="V286" i="1"/>
  <c r="U287" i="1"/>
  <c r="V287" i="1"/>
  <c r="U288" i="1"/>
  <c r="V288" i="1"/>
  <c r="U289" i="1"/>
  <c r="V289" i="1"/>
  <c r="U290" i="1"/>
  <c r="V290" i="1"/>
  <c r="U291" i="1"/>
  <c r="V291" i="1"/>
  <c r="U292" i="1"/>
  <c r="V292" i="1"/>
  <c r="U293" i="1"/>
  <c r="V293" i="1"/>
  <c r="U294" i="1"/>
  <c r="V294" i="1"/>
  <c r="U295" i="1"/>
  <c r="V295" i="1"/>
  <c r="U296" i="1"/>
  <c r="V296" i="1"/>
  <c r="U297" i="1"/>
  <c r="V297" i="1"/>
  <c r="U298" i="1"/>
  <c r="V298" i="1"/>
  <c r="U299" i="1"/>
  <c r="V299" i="1"/>
  <c r="U300" i="1"/>
  <c r="V300" i="1"/>
  <c r="U301" i="1"/>
  <c r="V301" i="1"/>
  <c r="U302" i="1"/>
  <c r="V302" i="1"/>
  <c r="U303" i="1"/>
  <c r="V303" i="1"/>
  <c r="U304" i="1"/>
  <c r="V304" i="1"/>
  <c r="U305" i="1"/>
  <c r="V305" i="1"/>
  <c r="U306" i="1"/>
  <c r="V306" i="1"/>
  <c r="U307" i="1"/>
  <c r="V307" i="1"/>
  <c r="U308" i="1"/>
  <c r="V308" i="1"/>
  <c r="U309" i="1"/>
  <c r="V309" i="1"/>
  <c r="U310" i="1"/>
  <c r="V310" i="1"/>
  <c r="U311" i="1"/>
  <c r="V311" i="1"/>
  <c r="U312" i="1"/>
  <c r="V312" i="1"/>
  <c r="U313" i="1"/>
  <c r="V313" i="1"/>
  <c r="U314" i="1"/>
  <c r="V314" i="1"/>
  <c r="U315" i="1"/>
  <c r="V315" i="1"/>
  <c r="U316" i="1"/>
  <c r="V316" i="1"/>
  <c r="U317" i="1"/>
  <c r="V317" i="1"/>
  <c r="U318" i="1"/>
  <c r="V318" i="1"/>
  <c r="U319" i="1"/>
  <c r="V319" i="1"/>
  <c r="U320" i="1"/>
  <c r="V320" i="1"/>
  <c r="U321" i="1"/>
  <c r="V321" i="1"/>
  <c r="U322" i="1"/>
  <c r="V322" i="1"/>
  <c r="U323" i="1"/>
  <c r="V323" i="1"/>
  <c r="U324" i="1"/>
  <c r="V324" i="1"/>
  <c r="U325" i="1"/>
  <c r="V325" i="1"/>
  <c r="U326" i="1"/>
  <c r="V326" i="1"/>
  <c r="U327" i="1"/>
  <c r="V327" i="1"/>
  <c r="U328" i="1"/>
  <c r="V328" i="1"/>
  <c r="U329" i="1"/>
  <c r="V329" i="1"/>
  <c r="U330" i="1"/>
  <c r="V330" i="1"/>
  <c r="U331" i="1"/>
  <c r="V331" i="1"/>
  <c r="U332" i="1"/>
  <c r="V332" i="1"/>
  <c r="U333" i="1"/>
  <c r="V333" i="1"/>
  <c r="U334" i="1"/>
  <c r="V334" i="1"/>
  <c r="U335" i="1"/>
  <c r="V335" i="1"/>
  <c r="U336" i="1"/>
  <c r="V336" i="1"/>
  <c r="U337" i="1"/>
  <c r="V337" i="1"/>
  <c r="U338" i="1"/>
  <c r="V338" i="1"/>
  <c r="U339" i="1"/>
  <c r="V339" i="1"/>
  <c r="U340" i="1"/>
  <c r="V340" i="1"/>
  <c r="U341" i="1"/>
  <c r="V341" i="1"/>
  <c r="U342" i="1"/>
  <c r="V342" i="1"/>
  <c r="U343" i="1"/>
  <c r="V343" i="1"/>
  <c r="U344" i="1"/>
  <c r="V344" i="1"/>
  <c r="U345" i="1"/>
  <c r="V345" i="1"/>
  <c r="U346" i="1"/>
  <c r="V346" i="1"/>
  <c r="U347" i="1"/>
  <c r="V347" i="1"/>
  <c r="U348" i="1"/>
  <c r="V348" i="1"/>
  <c r="U349" i="1"/>
  <c r="V349" i="1"/>
  <c r="U350" i="1"/>
  <c r="V350" i="1"/>
  <c r="U351" i="1"/>
  <c r="V351" i="1"/>
  <c r="U352" i="1"/>
  <c r="V352" i="1"/>
  <c r="U353" i="1"/>
  <c r="V353" i="1"/>
  <c r="U354" i="1"/>
  <c r="V354" i="1"/>
  <c r="U355" i="1"/>
  <c r="V355" i="1"/>
  <c r="U356" i="1"/>
  <c r="V356" i="1"/>
  <c r="U357" i="1"/>
  <c r="V357" i="1"/>
  <c r="U358" i="1"/>
  <c r="V358" i="1"/>
  <c r="U359" i="1"/>
  <c r="V359" i="1"/>
  <c r="U360" i="1"/>
  <c r="V360" i="1"/>
  <c r="U361" i="1"/>
  <c r="V361" i="1"/>
  <c r="U362" i="1"/>
  <c r="V362" i="1"/>
  <c r="U363" i="1"/>
  <c r="V363" i="1"/>
  <c r="U364" i="1"/>
  <c r="V364" i="1"/>
  <c r="U365" i="1"/>
  <c r="V365" i="1"/>
  <c r="U366" i="1"/>
  <c r="V366" i="1"/>
  <c r="U367" i="1"/>
  <c r="V367" i="1"/>
  <c r="U368" i="1"/>
  <c r="V368" i="1"/>
  <c r="U369" i="1"/>
  <c r="V369" i="1"/>
  <c r="U370" i="1"/>
  <c r="V370" i="1"/>
  <c r="U371" i="1"/>
  <c r="V371" i="1"/>
  <c r="U372" i="1"/>
  <c r="V372" i="1"/>
  <c r="U373" i="1"/>
  <c r="V373" i="1"/>
  <c r="U374" i="1"/>
  <c r="V374" i="1"/>
  <c r="U375" i="1"/>
  <c r="V375" i="1"/>
  <c r="U376" i="1"/>
  <c r="V376" i="1"/>
  <c r="U377" i="1"/>
  <c r="V377" i="1"/>
  <c r="U378" i="1"/>
  <c r="V378" i="1"/>
  <c r="U379" i="1"/>
  <c r="V379" i="1"/>
  <c r="U380" i="1"/>
  <c r="V380" i="1"/>
  <c r="U381" i="1"/>
  <c r="V381" i="1"/>
  <c r="U382" i="1"/>
  <c r="V382" i="1"/>
  <c r="U383" i="1"/>
  <c r="V383" i="1"/>
  <c r="U384" i="1"/>
  <c r="V384" i="1"/>
  <c r="U385" i="1"/>
  <c r="V385" i="1"/>
  <c r="U386" i="1"/>
  <c r="V386" i="1"/>
  <c r="U387" i="1"/>
  <c r="V387" i="1"/>
  <c r="U388" i="1"/>
  <c r="V388" i="1"/>
  <c r="U389" i="1"/>
  <c r="V389" i="1"/>
  <c r="U390" i="1"/>
  <c r="V390" i="1"/>
  <c r="U391" i="1"/>
  <c r="V391" i="1"/>
  <c r="U392" i="1"/>
  <c r="V392" i="1"/>
  <c r="U393" i="1"/>
  <c r="V393" i="1"/>
  <c r="U394" i="1"/>
  <c r="V394" i="1"/>
  <c r="U395" i="1"/>
  <c r="V395" i="1"/>
  <c r="U396" i="1"/>
  <c r="V396" i="1"/>
  <c r="U397" i="1"/>
  <c r="V397" i="1"/>
  <c r="U398" i="1"/>
  <c r="V398" i="1"/>
  <c r="U399" i="1"/>
  <c r="V399" i="1"/>
  <c r="U400" i="1"/>
  <c r="V400" i="1"/>
  <c r="U401" i="1"/>
  <c r="V401" i="1"/>
  <c r="U402" i="1"/>
  <c r="V402" i="1"/>
  <c r="U403" i="1"/>
  <c r="V403" i="1"/>
  <c r="U404" i="1"/>
  <c r="V404" i="1"/>
  <c r="U405" i="1"/>
  <c r="V405" i="1"/>
  <c r="V2" i="1"/>
  <c r="U2" i="1"/>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2" i="2"/>
  <c r="U3"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2" i="2"/>
  <c r="R405" i="1"/>
  <c r="R404" i="1"/>
  <c r="R403" i="1"/>
  <c r="R402" i="1"/>
  <c r="R401" i="1"/>
  <c r="R400" i="1"/>
  <c r="R399" i="1"/>
  <c r="R398" i="1"/>
  <c r="R397" i="1"/>
  <c r="R396" i="1"/>
  <c r="R395" i="1"/>
  <c r="R394" i="1"/>
  <c r="R393" i="1"/>
  <c r="R392" i="1"/>
  <c r="R391" i="1"/>
  <c r="R390" i="1"/>
  <c r="R389" i="1"/>
  <c r="R388" i="1"/>
  <c r="R387" i="1"/>
  <c r="R386" i="1"/>
  <c r="R385" i="1"/>
  <c r="R16" i="1"/>
  <c r="R15" i="1"/>
  <c r="R14" i="1"/>
  <c r="R13" i="1"/>
  <c r="R12" i="1"/>
  <c r="R11" i="1"/>
  <c r="R10" i="1"/>
  <c r="R9" i="1"/>
  <c r="R8" i="1"/>
  <c r="R7" i="1"/>
  <c r="R6" i="1"/>
  <c r="R5" i="1"/>
  <c r="R4" i="1"/>
  <c r="R3" i="1"/>
  <c r="R2" i="1"/>
  <c r="R21" i="1"/>
  <c r="R20" i="1"/>
  <c r="R19" i="1"/>
  <c r="R18" i="1"/>
  <c r="R17" i="1"/>
  <c r="R42" i="1"/>
  <c r="R41" i="1"/>
  <c r="R40" i="1"/>
  <c r="R39" i="1"/>
  <c r="R38" i="1"/>
  <c r="R37" i="1"/>
  <c r="R36" i="1"/>
  <c r="R35" i="1"/>
  <c r="R34" i="1"/>
  <c r="R33" i="1"/>
  <c r="R32" i="1"/>
  <c r="R31" i="1"/>
  <c r="R30" i="1"/>
  <c r="R29" i="1"/>
  <c r="R28" i="1"/>
  <c r="R27" i="1"/>
  <c r="R26" i="1"/>
  <c r="R25" i="1"/>
  <c r="R24" i="1"/>
  <c r="R23" i="1"/>
  <c r="R22" i="1"/>
  <c r="R47" i="1"/>
  <c r="R46" i="1"/>
  <c r="R45" i="1"/>
  <c r="R44" i="1"/>
  <c r="R43" i="1"/>
  <c r="R52" i="1"/>
  <c r="R51" i="1"/>
  <c r="R50" i="1"/>
  <c r="R49" i="1"/>
  <c r="R48" i="1"/>
  <c r="R56" i="1"/>
  <c r="R55" i="1"/>
  <c r="R54" i="1"/>
  <c r="R53" i="1"/>
  <c r="R60" i="1"/>
  <c r="R59" i="1"/>
  <c r="R58" i="1"/>
  <c r="R57" i="1"/>
  <c r="R61" i="1"/>
  <c r="R62" i="1"/>
  <c r="R64" i="1"/>
  <c r="R63" i="1"/>
  <c r="R68" i="1"/>
  <c r="R67" i="1"/>
  <c r="R66" i="1"/>
  <c r="R65" i="1"/>
  <c r="R75" i="1"/>
  <c r="R74" i="1"/>
  <c r="R73" i="1"/>
  <c r="R72" i="1"/>
  <c r="R71" i="1"/>
  <c r="R70" i="1"/>
  <c r="R69" i="1"/>
  <c r="R83" i="1"/>
  <c r="R82" i="1"/>
  <c r="R81" i="1"/>
  <c r="R80" i="1"/>
  <c r="R79" i="1"/>
  <c r="R78" i="1"/>
  <c r="R77" i="1"/>
  <c r="R76" i="1"/>
  <c r="R89" i="1"/>
  <c r="R88" i="1"/>
  <c r="R87" i="1"/>
  <c r="R86" i="1"/>
  <c r="R85" i="1"/>
  <c r="R84" i="1"/>
  <c r="R95" i="1"/>
  <c r="R94" i="1"/>
  <c r="R93" i="1"/>
  <c r="R92" i="1"/>
  <c r="R91" i="1"/>
  <c r="R90" i="1"/>
  <c r="R96" i="1"/>
  <c r="R100" i="1"/>
  <c r="R99" i="1"/>
  <c r="R98" i="1"/>
  <c r="R97" i="1"/>
  <c r="R101" i="1"/>
  <c r="R105" i="1"/>
  <c r="R104" i="1"/>
  <c r="R103" i="1"/>
  <c r="R102" i="1"/>
  <c r="R107" i="1"/>
  <c r="R106" i="1"/>
  <c r="R110" i="1"/>
  <c r="R109" i="1"/>
  <c r="R108" i="1"/>
  <c r="R113" i="1"/>
  <c r="R112" i="1"/>
  <c r="R111" i="1"/>
  <c r="R117" i="1"/>
  <c r="R116" i="1"/>
  <c r="R115" i="1"/>
  <c r="R114" i="1"/>
  <c r="R122" i="1"/>
  <c r="R121" i="1"/>
  <c r="R120" i="1"/>
  <c r="R119" i="1"/>
  <c r="R118" i="1"/>
  <c r="R124" i="1"/>
  <c r="R123" i="1"/>
  <c r="R127" i="1"/>
  <c r="R126" i="1"/>
  <c r="R125" i="1"/>
  <c r="R132" i="1"/>
  <c r="R131" i="1"/>
  <c r="R130" i="1"/>
  <c r="R129" i="1"/>
  <c r="R128" i="1"/>
  <c r="R138" i="1"/>
  <c r="R137" i="1"/>
  <c r="R136" i="1"/>
  <c r="R135" i="1"/>
  <c r="R134" i="1"/>
  <c r="R133" i="1"/>
  <c r="R140" i="1"/>
  <c r="R139" i="1"/>
  <c r="R142" i="1"/>
  <c r="R141" i="1"/>
  <c r="R144" i="1"/>
  <c r="R143" i="1"/>
  <c r="R146" i="1"/>
  <c r="R145" i="1"/>
  <c r="R150" i="1"/>
  <c r="R149" i="1"/>
  <c r="R148" i="1"/>
  <c r="R147" i="1"/>
  <c r="R154" i="1"/>
  <c r="R153" i="1"/>
  <c r="R152" i="1"/>
  <c r="R151" i="1"/>
  <c r="R158" i="1"/>
  <c r="R157" i="1"/>
  <c r="R156" i="1"/>
  <c r="R155" i="1"/>
  <c r="R159" i="1"/>
  <c r="R164" i="1"/>
  <c r="R163" i="1"/>
  <c r="R162" i="1"/>
  <c r="R161" i="1"/>
  <c r="R160" i="1"/>
  <c r="R172" i="1"/>
  <c r="R171" i="1"/>
  <c r="R170" i="1"/>
  <c r="R169" i="1"/>
  <c r="R168" i="1"/>
  <c r="R167" i="1"/>
  <c r="R166" i="1"/>
  <c r="R165" i="1"/>
  <c r="R176" i="1"/>
  <c r="R175" i="1"/>
  <c r="R174" i="1"/>
  <c r="R173" i="1"/>
  <c r="R182" i="1"/>
  <c r="R181" i="1"/>
  <c r="R180" i="1"/>
  <c r="R179" i="1"/>
  <c r="R178" i="1"/>
  <c r="R177" i="1"/>
  <c r="R185" i="1"/>
  <c r="R184" i="1"/>
  <c r="R183" i="1"/>
  <c r="R195" i="1"/>
  <c r="R194" i="1"/>
  <c r="R193" i="1"/>
  <c r="R192" i="1"/>
  <c r="R191" i="1"/>
  <c r="R190" i="1"/>
  <c r="R189" i="1"/>
  <c r="R188" i="1"/>
  <c r="R187" i="1"/>
  <c r="R186" i="1"/>
  <c r="R199" i="1"/>
  <c r="R198" i="1"/>
  <c r="R197" i="1"/>
  <c r="R196" i="1"/>
  <c r="R208" i="1"/>
  <c r="R207" i="1"/>
  <c r="R206" i="1"/>
  <c r="R205" i="1"/>
  <c r="R204" i="1"/>
  <c r="R203" i="1"/>
  <c r="R202" i="1"/>
  <c r="R201" i="1"/>
  <c r="R200" i="1"/>
  <c r="R210" i="1"/>
  <c r="R209" i="1"/>
  <c r="R212" i="1"/>
  <c r="R211" i="1"/>
  <c r="R213" i="1"/>
  <c r="R215" i="1"/>
  <c r="R214" i="1"/>
  <c r="R219" i="1"/>
  <c r="R218" i="1"/>
  <c r="R217" i="1"/>
  <c r="R216" i="1"/>
  <c r="R221" i="1"/>
  <c r="R220" i="1"/>
  <c r="R222" i="1"/>
  <c r="R223" i="1"/>
  <c r="R225" i="1"/>
  <c r="R224" i="1"/>
  <c r="R227" i="1"/>
  <c r="R226" i="1"/>
  <c r="R228" i="1"/>
  <c r="R229"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303" i="1"/>
  <c r="R302" i="1"/>
  <c r="R301" i="1"/>
  <c r="R300" i="1"/>
  <c r="R305" i="1"/>
  <c r="R304" i="1"/>
  <c r="R306" i="1"/>
  <c r="R309" i="1"/>
  <c r="R308" i="1"/>
  <c r="R307" i="1"/>
  <c r="R313" i="1"/>
  <c r="R312" i="1"/>
  <c r="R311" i="1"/>
  <c r="R310" i="1"/>
  <c r="R315" i="1"/>
  <c r="R314" i="1"/>
  <c r="R316" i="1"/>
  <c r="R317" i="1"/>
  <c r="R324" i="1"/>
  <c r="R323" i="1"/>
  <c r="R322" i="1"/>
  <c r="R321" i="1"/>
  <c r="R320" i="1"/>
  <c r="R319" i="1"/>
  <c r="R318" i="1"/>
  <c r="R325" i="1"/>
  <c r="R326" i="1"/>
  <c r="R328" i="1"/>
  <c r="R327" i="1"/>
  <c r="R331" i="1"/>
  <c r="R330" i="1"/>
  <c r="R329" i="1"/>
  <c r="R332" i="1"/>
  <c r="R339" i="1"/>
  <c r="R338" i="1"/>
  <c r="R337" i="1"/>
  <c r="R336" i="1"/>
  <c r="R335" i="1"/>
  <c r="R334" i="1"/>
  <c r="R333" i="1"/>
  <c r="R341" i="1"/>
  <c r="R340" i="1"/>
  <c r="R342" i="1"/>
  <c r="R343" i="1"/>
  <c r="R344" i="1"/>
  <c r="R350" i="1"/>
  <c r="R349" i="1"/>
  <c r="R348" i="1"/>
  <c r="R347" i="1"/>
  <c r="R346" i="1"/>
  <c r="R345" i="1"/>
  <c r="R355" i="1"/>
  <c r="R354" i="1"/>
  <c r="R353" i="1"/>
  <c r="R352" i="1"/>
  <c r="R351" i="1"/>
  <c r="R357" i="1"/>
  <c r="R356" i="1"/>
  <c r="R359" i="1"/>
  <c r="R358" i="1"/>
  <c r="R360" i="1"/>
  <c r="R362" i="1"/>
  <c r="R361" i="1"/>
  <c r="R364" i="1"/>
  <c r="R363" i="1"/>
  <c r="R366" i="1"/>
  <c r="R365" i="1"/>
  <c r="R369" i="1"/>
  <c r="R368" i="1"/>
  <c r="R367" i="1"/>
  <c r="R370" i="1"/>
  <c r="R372" i="1"/>
  <c r="R371" i="1"/>
  <c r="R374" i="1"/>
  <c r="R373" i="1"/>
  <c r="R377" i="1"/>
  <c r="R376" i="1"/>
  <c r="R375" i="1"/>
  <c r="R378" i="1"/>
  <c r="R379" i="1"/>
  <c r="R382" i="1"/>
  <c r="R381" i="1"/>
  <c r="R380" i="1"/>
  <c r="R383" i="1"/>
  <c r="R384" i="1"/>
  <c r="R1" i="1"/>
  <c r="T71" i="2"/>
  <c r="T70" i="2"/>
  <c r="T69" i="2"/>
  <c r="T68" i="2"/>
  <c r="T67" i="2"/>
  <c r="T66" i="2"/>
  <c r="T65" i="2"/>
  <c r="T64" i="2"/>
  <c r="T63"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T4" i="2"/>
  <c r="T3" i="2"/>
  <c r="T2" i="2"/>
  <c r="T1" i="2"/>
  <c r="S71" i="2"/>
  <c r="R71" i="2"/>
  <c r="Q71" i="2"/>
  <c r="S70" i="2"/>
  <c r="R70" i="2"/>
  <c r="Q70" i="2"/>
  <c r="S69" i="2"/>
  <c r="R69" i="2"/>
  <c r="Q69" i="2"/>
  <c r="S68" i="2"/>
  <c r="R68" i="2"/>
  <c r="Q68" i="2"/>
  <c r="S67" i="2"/>
  <c r="R67" i="2"/>
  <c r="Q67" i="2"/>
  <c r="S66" i="2"/>
  <c r="R66" i="2"/>
  <c r="Q66" i="2"/>
  <c r="S65" i="2"/>
  <c r="R65" i="2"/>
  <c r="Q65" i="2"/>
  <c r="S64" i="2"/>
  <c r="R64" i="2"/>
  <c r="Q64" i="2"/>
  <c r="S63" i="2"/>
  <c r="R63" i="2"/>
  <c r="Q63" i="2"/>
  <c r="S62" i="2"/>
  <c r="R62" i="2"/>
  <c r="Q62" i="2"/>
  <c r="S61" i="2"/>
  <c r="R61" i="2"/>
  <c r="Q61" i="2"/>
  <c r="S60" i="2"/>
  <c r="R60" i="2"/>
  <c r="Q60" i="2"/>
  <c r="S59" i="2"/>
  <c r="R59" i="2"/>
  <c r="Q59" i="2"/>
  <c r="S58" i="2"/>
  <c r="R58" i="2"/>
  <c r="Q58" i="2"/>
  <c r="S57" i="2"/>
  <c r="R57" i="2"/>
  <c r="Q57" i="2"/>
  <c r="S56" i="2"/>
  <c r="R56" i="2"/>
  <c r="Q56" i="2"/>
  <c r="S55" i="2"/>
  <c r="R55" i="2"/>
  <c r="Q55" i="2"/>
  <c r="S54" i="2"/>
  <c r="R54" i="2"/>
  <c r="Q54" i="2"/>
  <c r="S53" i="2"/>
  <c r="R53" i="2"/>
  <c r="Q53" i="2"/>
  <c r="S52" i="2"/>
  <c r="R52" i="2"/>
  <c r="Q52" i="2"/>
  <c r="S51" i="2"/>
  <c r="R51" i="2"/>
  <c r="Q51" i="2"/>
  <c r="S50" i="2"/>
  <c r="R50" i="2"/>
  <c r="Q50" i="2"/>
  <c r="S49" i="2"/>
  <c r="R49" i="2"/>
  <c r="Q49" i="2"/>
  <c r="S48" i="2"/>
  <c r="R48" i="2"/>
  <c r="Q48" i="2"/>
  <c r="S47" i="2"/>
  <c r="R47" i="2"/>
  <c r="Q47" i="2"/>
  <c r="S46" i="2"/>
  <c r="R46" i="2"/>
  <c r="Q46" i="2"/>
  <c r="S45" i="2"/>
  <c r="R45" i="2"/>
  <c r="Q45" i="2"/>
  <c r="S44" i="2"/>
  <c r="R44" i="2"/>
  <c r="Q44" i="2"/>
  <c r="S43" i="2"/>
  <c r="R43" i="2"/>
  <c r="Q43" i="2"/>
  <c r="S42" i="2"/>
  <c r="R42" i="2"/>
  <c r="Q42" i="2"/>
  <c r="S41" i="2"/>
  <c r="R41" i="2"/>
  <c r="Q41" i="2"/>
  <c r="S40" i="2"/>
  <c r="R40" i="2"/>
  <c r="Q40" i="2"/>
  <c r="S39" i="2"/>
  <c r="R39" i="2"/>
  <c r="Q39" i="2"/>
  <c r="S38" i="2"/>
  <c r="R38" i="2"/>
  <c r="Q38" i="2"/>
  <c r="S37" i="2"/>
  <c r="R37" i="2"/>
  <c r="Q37" i="2"/>
  <c r="S36" i="2"/>
  <c r="R36" i="2"/>
  <c r="Q36" i="2"/>
  <c r="S35" i="2"/>
  <c r="R35" i="2"/>
  <c r="Q35" i="2"/>
  <c r="S34" i="2"/>
  <c r="R34" i="2"/>
  <c r="Q34" i="2"/>
  <c r="S33" i="2"/>
  <c r="R33" i="2"/>
  <c r="Q33" i="2"/>
  <c r="S32" i="2"/>
  <c r="R32" i="2"/>
  <c r="Q32" i="2"/>
  <c r="S31" i="2"/>
  <c r="R31" i="2"/>
  <c r="Q31" i="2"/>
  <c r="S30" i="2"/>
  <c r="R30" i="2"/>
  <c r="Q30" i="2"/>
  <c r="S29" i="2"/>
  <c r="R29" i="2"/>
  <c r="Q29" i="2"/>
  <c r="S28" i="2"/>
  <c r="R28" i="2"/>
  <c r="Q28" i="2"/>
  <c r="S27" i="2"/>
  <c r="R27" i="2"/>
  <c r="Q27" i="2"/>
  <c r="S26" i="2"/>
  <c r="R26" i="2"/>
  <c r="Q26" i="2"/>
  <c r="S25" i="2"/>
  <c r="R25" i="2"/>
  <c r="Q25" i="2"/>
  <c r="S24" i="2"/>
  <c r="R24" i="2"/>
  <c r="Q24" i="2"/>
  <c r="S23" i="2"/>
  <c r="R23" i="2"/>
  <c r="Q23" i="2"/>
  <c r="S22" i="2"/>
  <c r="R22" i="2"/>
  <c r="Q22" i="2"/>
  <c r="S21" i="2"/>
  <c r="R21" i="2"/>
  <c r="Q21" i="2"/>
  <c r="S20" i="2"/>
  <c r="R20" i="2"/>
  <c r="Q20" i="2"/>
  <c r="S19" i="2"/>
  <c r="R19" i="2"/>
  <c r="Q19" i="2"/>
  <c r="S18" i="2"/>
  <c r="R18" i="2"/>
  <c r="Q18" i="2"/>
  <c r="S17" i="2"/>
  <c r="R17" i="2"/>
  <c r="Q17" i="2"/>
  <c r="S16" i="2"/>
  <c r="R16" i="2"/>
  <c r="Q16" i="2"/>
  <c r="S15" i="2"/>
  <c r="R15" i="2"/>
  <c r="Q15" i="2"/>
  <c r="S14" i="2"/>
  <c r="R14" i="2"/>
  <c r="Q14" i="2"/>
  <c r="S13" i="2"/>
  <c r="R13" i="2"/>
  <c r="Q13" i="2"/>
  <c r="S12" i="2"/>
  <c r="R12" i="2"/>
  <c r="Q12" i="2"/>
  <c r="S11" i="2"/>
  <c r="R11" i="2"/>
  <c r="Q11" i="2"/>
  <c r="S10" i="2"/>
  <c r="R10" i="2"/>
  <c r="Q10" i="2"/>
  <c r="S9" i="2"/>
  <c r="R9" i="2"/>
  <c r="Q9" i="2"/>
  <c r="S8" i="2"/>
  <c r="R8" i="2"/>
  <c r="Q8" i="2"/>
  <c r="S7" i="2"/>
  <c r="R7" i="2"/>
  <c r="Q7" i="2"/>
  <c r="S6" i="2"/>
  <c r="R6" i="2"/>
  <c r="Q6" i="2"/>
  <c r="S5" i="2"/>
  <c r="R5" i="2"/>
  <c r="Q5" i="2"/>
  <c r="S4" i="2"/>
  <c r="R4" i="2"/>
  <c r="Q4" i="2"/>
  <c r="S3" i="2"/>
  <c r="R3" i="2"/>
  <c r="Q3" i="2"/>
  <c r="S2" i="2"/>
  <c r="R2" i="2"/>
  <c r="Q2" i="2"/>
  <c r="S1" i="2"/>
  <c r="R1" i="2"/>
  <c r="Q1"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2" i="2"/>
  <c r="P1" i="2"/>
  <c r="K14" i="2"/>
  <c r="O71" i="2"/>
  <c r="N71" i="2"/>
  <c r="M71" i="2"/>
  <c r="L71" i="2"/>
  <c r="K71" i="2"/>
  <c r="J71" i="2"/>
  <c r="O70" i="2"/>
  <c r="N70" i="2"/>
  <c r="M70" i="2"/>
  <c r="L70" i="2"/>
  <c r="K70" i="2"/>
  <c r="J70" i="2"/>
  <c r="O69" i="2"/>
  <c r="N69" i="2"/>
  <c r="M69" i="2"/>
  <c r="L69" i="2"/>
  <c r="K69" i="2"/>
  <c r="J69" i="2"/>
  <c r="O68" i="2"/>
  <c r="N68" i="2"/>
  <c r="M68" i="2"/>
  <c r="L68" i="2"/>
  <c r="K68" i="2"/>
  <c r="J68" i="2"/>
  <c r="O67" i="2"/>
  <c r="N67" i="2"/>
  <c r="M67" i="2"/>
  <c r="L67" i="2"/>
  <c r="K67" i="2"/>
  <c r="J67" i="2"/>
  <c r="O66" i="2"/>
  <c r="N66" i="2"/>
  <c r="M66" i="2"/>
  <c r="L66" i="2"/>
  <c r="K66" i="2"/>
  <c r="J66" i="2"/>
  <c r="O65" i="2"/>
  <c r="N65" i="2"/>
  <c r="M65" i="2"/>
  <c r="L65" i="2"/>
  <c r="K65" i="2"/>
  <c r="J65" i="2"/>
  <c r="O64" i="2"/>
  <c r="N64" i="2"/>
  <c r="M64" i="2"/>
  <c r="L64" i="2"/>
  <c r="K64" i="2"/>
  <c r="J64" i="2"/>
  <c r="O63" i="2"/>
  <c r="N63" i="2"/>
  <c r="M63" i="2"/>
  <c r="L63" i="2"/>
  <c r="K63" i="2"/>
  <c r="J63" i="2"/>
  <c r="O62" i="2"/>
  <c r="N62" i="2"/>
  <c r="M62" i="2"/>
  <c r="L62" i="2"/>
  <c r="K62" i="2"/>
  <c r="J62" i="2"/>
  <c r="O61" i="2"/>
  <c r="N61" i="2"/>
  <c r="M61" i="2"/>
  <c r="L61" i="2"/>
  <c r="K61" i="2"/>
  <c r="J61" i="2"/>
  <c r="O60" i="2"/>
  <c r="N60" i="2"/>
  <c r="M60" i="2"/>
  <c r="L60" i="2"/>
  <c r="K60" i="2"/>
  <c r="J60" i="2"/>
  <c r="O59" i="2"/>
  <c r="N59" i="2"/>
  <c r="M59" i="2"/>
  <c r="L59" i="2"/>
  <c r="K59" i="2"/>
  <c r="J59" i="2"/>
  <c r="O58" i="2"/>
  <c r="N58" i="2"/>
  <c r="M58" i="2"/>
  <c r="L58" i="2"/>
  <c r="K58" i="2"/>
  <c r="J58" i="2"/>
  <c r="O57" i="2"/>
  <c r="N57" i="2"/>
  <c r="M57" i="2"/>
  <c r="L57" i="2"/>
  <c r="K57" i="2"/>
  <c r="J57" i="2"/>
  <c r="O56" i="2"/>
  <c r="N56" i="2"/>
  <c r="M56" i="2"/>
  <c r="L56" i="2"/>
  <c r="K56" i="2"/>
  <c r="J56" i="2"/>
  <c r="O55" i="2"/>
  <c r="N55" i="2"/>
  <c r="M55" i="2"/>
  <c r="L55" i="2"/>
  <c r="K55" i="2"/>
  <c r="J55" i="2"/>
  <c r="O54" i="2"/>
  <c r="N54" i="2"/>
  <c r="M54" i="2"/>
  <c r="L54" i="2"/>
  <c r="K54" i="2"/>
  <c r="J54" i="2"/>
  <c r="O53" i="2"/>
  <c r="N53" i="2"/>
  <c r="M53" i="2"/>
  <c r="L53" i="2"/>
  <c r="K53" i="2"/>
  <c r="J53" i="2"/>
  <c r="O52" i="2"/>
  <c r="N52" i="2"/>
  <c r="M52" i="2"/>
  <c r="L52" i="2"/>
  <c r="K52" i="2"/>
  <c r="J52" i="2"/>
  <c r="O41" i="2"/>
  <c r="N41" i="2"/>
  <c r="M41" i="2"/>
  <c r="L41" i="2"/>
  <c r="K41" i="2"/>
  <c r="J41" i="2"/>
  <c r="O40" i="2"/>
  <c r="N40" i="2"/>
  <c r="M40" i="2"/>
  <c r="L40" i="2"/>
  <c r="K40" i="2"/>
  <c r="J40" i="2"/>
  <c r="O39" i="2"/>
  <c r="N39" i="2"/>
  <c r="M39" i="2"/>
  <c r="L39" i="2"/>
  <c r="K39" i="2"/>
  <c r="J39" i="2"/>
  <c r="O25" i="2"/>
  <c r="N25" i="2"/>
  <c r="M25" i="2"/>
  <c r="L25" i="2"/>
  <c r="K25" i="2"/>
  <c r="J25" i="2"/>
  <c r="O27" i="2"/>
  <c r="N27" i="2"/>
  <c r="M27" i="2"/>
  <c r="L27" i="2"/>
  <c r="K27" i="2"/>
  <c r="J27" i="2"/>
  <c r="O13" i="2"/>
  <c r="N13" i="2"/>
  <c r="M13" i="2"/>
  <c r="L13" i="2"/>
  <c r="K13" i="2"/>
  <c r="J13" i="2"/>
  <c r="O51" i="2"/>
  <c r="N51" i="2"/>
  <c r="M51" i="2"/>
  <c r="L51" i="2"/>
  <c r="K51" i="2"/>
  <c r="J51" i="2"/>
  <c r="O30" i="2"/>
  <c r="N30" i="2"/>
  <c r="M30" i="2"/>
  <c r="L30" i="2"/>
  <c r="K30" i="2"/>
  <c r="J30" i="2"/>
  <c r="O33" i="2"/>
  <c r="N33" i="2"/>
  <c r="M33" i="2"/>
  <c r="L33" i="2"/>
  <c r="K33" i="2"/>
  <c r="J33" i="2"/>
  <c r="O44" i="2"/>
  <c r="N44" i="2"/>
  <c r="M44" i="2"/>
  <c r="L44" i="2"/>
  <c r="K44" i="2"/>
  <c r="J44" i="2"/>
  <c r="O2" i="2"/>
  <c r="N2" i="2"/>
  <c r="M2" i="2"/>
  <c r="L2" i="2"/>
  <c r="K2" i="2"/>
  <c r="J2" i="2"/>
  <c r="O48" i="2"/>
  <c r="N48" i="2"/>
  <c r="M48" i="2"/>
  <c r="L48" i="2"/>
  <c r="K48" i="2"/>
  <c r="J48" i="2"/>
  <c r="O21" i="2"/>
  <c r="N21" i="2"/>
  <c r="M21" i="2"/>
  <c r="L21" i="2"/>
  <c r="K21" i="2"/>
  <c r="J21" i="2"/>
  <c r="O32" i="2"/>
  <c r="N32" i="2"/>
  <c r="M32" i="2"/>
  <c r="L32" i="2"/>
  <c r="K32" i="2"/>
  <c r="J32" i="2"/>
  <c r="O36" i="2"/>
  <c r="N36" i="2"/>
  <c r="M36" i="2"/>
  <c r="L36" i="2"/>
  <c r="K36" i="2"/>
  <c r="J36" i="2"/>
  <c r="O12" i="2"/>
  <c r="N12" i="2"/>
  <c r="M12" i="2"/>
  <c r="L12" i="2"/>
  <c r="K12" i="2"/>
  <c r="J12" i="2"/>
  <c r="O45" i="2"/>
  <c r="N45" i="2"/>
  <c r="M45" i="2"/>
  <c r="L45" i="2"/>
  <c r="K45" i="2"/>
  <c r="J45" i="2"/>
  <c r="O35" i="2"/>
  <c r="N35" i="2"/>
  <c r="M35" i="2"/>
  <c r="L35" i="2"/>
  <c r="K35" i="2"/>
  <c r="J35" i="2"/>
  <c r="O34" i="2"/>
  <c r="N34" i="2"/>
  <c r="M34" i="2"/>
  <c r="L34" i="2"/>
  <c r="K34" i="2"/>
  <c r="J34" i="2"/>
  <c r="O5" i="2"/>
  <c r="N5" i="2"/>
  <c r="M5" i="2"/>
  <c r="L5" i="2"/>
  <c r="K5" i="2"/>
  <c r="J5" i="2"/>
  <c r="O31" i="2"/>
  <c r="N31" i="2"/>
  <c r="M31" i="2"/>
  <c r="L31" i="2"/>
  <c r="K31" i="2"/>
  <c r="J31" i="2"/>
  <c r="O17" i="2"/>
  <c r="N17" i="2"/>
  <c r="M17" i="2"/>
  <c r="L17" i="2"/>
  <c r="K17" i="2"/>
  <c r="J17" i="2"/>
  <c r="O43" i="2"/>
  <c r="N43" i="2"/>
  <c r="M43" i="2"/>
  <c r="L43" i="2"/>
  <c r="K43" i="2"/>
  <c r="J43" i="2"/>
  <c r="O18" i="2"/>
  <c r="N18" i="2"/>
  <c r="M18" i="2"/>
  <c r="L18" i="2"/>
  <c r="K18" i="2"/>
  <c r="J18" i="2"/>
  <c r="O16" i="2"/>
  <c r="N16" i="2"/>
  <c r="M16" i="2"/>
  <c r="L16" i="2"/>
  <c r="K16" i="2"/>
  <c r="J16" i="2"/>
  <c r="O19" i="2"/>
  <c r="N19" i="2"/>
  <c r="M19" i="2"/>
  <c r="L19" i="2"/>
  <c r="K19" i="2"/>
  <c r="J19" i="2"/>
  <c r="O46" i="2"/>
  <c r="N46" i="2"/>
  <c r="M46" i="2"/>
  <c r="L46" i="2"/>
  <c r="K46" i="2"/>
  <c r="J46" i="2"/>
  <c r="O37" i="2"/>
  <c r="N37" i="2"/>
  <c r="M37" i="2"/>
  <c r="L37" i="2"/>
  <c r="K37" i="2"/>
  <c r="J37" i="2"/>
  <c r="O11" i="2"/>
  <c r="N11" i="2"/>
  <c r="M11" i="2"/>
  <c r="L11" i="2"/>
  <c r="K11" i="2"/>
  <c r="J11" i="2"/>
  <c r="O10" i="2"/>
  <c r="N10" i="2"/>
  <c r="M10" i="2"/>
  <c r="L10" i="2"/>
  <c r="K10" i="2"/>
  <c r="J10" i="2"/>
  <c r="O9" i="2"/>
  <c r="N9" i="2"/>
  <c r="M9" i="2"/>
  <c r="L9" i="2"/>
  <c r="K9" i="2"/>
  <c r="J9" i="2"/>
  <c r="O3" i="2"/>
  <c r="N3" i="2"/>
  <c r="M3" i="2"/>
  <c r="L3" i="2"/>
  <c r="K3" i="2"/>
  <c r="J3" i="2"/>
  <c r="O26" i="2"/>
  <c r="N26" i="2"/>
  <c r="M26" i="2"/>
  <c r="L26" i="2"/>
  <c r="K26" i="2"/>
  <c r="J26" i="2"/>
  <c r="O47" i="2"/>
  <c r="N47" i="2"/>
  <c r="M47" i="2"/>
  <c r="L47" i="2"/>
  <c r="K47" i="2"/>
  <c r="J47" i="2"/>
  <c r="O7" i="2"/>
  <c r="N7" i="2"/>
  <c r="M7" i="2"/>
  <c r="L7" i="2"/>
  <c r="K7" i="2"/>
  <c r="J7" i="2"/>
  <c r="O50" i="2"/>
  <c r="N50" i="2"/>
  <c r="M50" i="2"/>
  <c r="L50" i="2"/>
  <c r="K50" i="2"/>
  <c r="J50" i="2"/>
  <c r="O22" i="2"/>
  <c r="N22" i="2"/>
  <c r="M22" i="2"/>
  <c r="L22" i="2"/>
  <c r="K22" i="2"/>
  <c r="J22" i="2"/>
  <c r="O29" i="2"/>
  <c r="N29" i="2"/>
  <c r="M29" i="2"/>
  <c r="L29" i="2"/>
  <c r="K29" i="2"/>
  <c r="J29" i="2"/>
  <c r="O4" i="2"/>
  <c r="N4" i="2"/>
  <c r="M4" i="2"/>
  <c r="L4" i="2"/>
  <c r="K4" i="2"/>
  <c r="J4" i="2"/>
  <c r="O24" i="2"/>
  <c r="N24" i="2"/>
  <c r="M24" i="2"/>
  <c r="L24" i="2"/>
  <c r="K24" i="2"/>
  <c r="J24" i="2"/>
  <c r="O28" i="2"/>
  <c r="N28" i="2"/>
  <c r="M28" i="2"/>
  <c r="L28" i="2"/>
  <c r="K28" i="2"/>
  <c r="J28" i="2"/>
  <c r="O23" i="2"/>
  <c r="N23" i="2"/>
  <c r="M23" i="2"/>
  <c r="L23" i="2"/>
  <c r="K23" i="2"/>
  <c r="J23" i="2"/>
  <c r="O6" i="2"/>
  <c r="N6" i="2"/>
  <c r="M6" i="2"/>
  <c r="L6" i="2"/>
  <c r="K6" i="2"/>
  <c r="J6" i="2"/>
  <c r="O42" i="2"/>
  <c r="N42" i="2"/>
  <c r="M42" i="2"/>
  <c r="L42" i="2"/>
  <c r="K42" i="2"/>
  <c r="J42" i="2"/>
  <c r="O15" i="2"/>
  <c r="N15" i="2"/>
  <c r="M15" i="2"/>
  <c r="L15" i="2"/>
  <c r="K15" i="2"/>
  <c r="J15" i="2"/>
  <c r="O38" i="2"/>
  <c r="N38" i="2"/>
  <c r="M38" i="2"/>
  <c r="L38" i="2"/>
  <c r="K38" i="2"/>
  <c r="J38" i="2"/>
  <c r="O20" i="2"/>
  <c r="N20" i="2"/>
  <c r="M20" i="2"/>
  <c r="L20" i="2"/>
  <c r="K20" i="2"/>
  <c r="J20" i="2"/>
  <c r="O8" i="2"/>
  <c r="N8" i="2"/>
  <c r="M8" i="2"/>
  <c r="L8" i="2"/>
  <c r="K8" i="2"/>
  <c r="J8" i="2"/>
  <c r="O49" i="2"/>
  <c r="N49" i="2"/>
  <c r="M49" i="2"/>
  <c r="L49" i="2"/>
  <c r="K49" i="2"/>
  <c r="J49" i="2"/>
  <c r="O1" i="2"/>
  <c r="N1" i="2"/>
  <c r="M1" i="2"/>
  <c r="L1" i="2"/>
  <c r="K1" i="2"/>
  <c r="O14" i="2"/>
  <c r="N14" i="2"/>
  <c r="M14" i="2"/>
  <c r="L14" i="2"/>
  <c r="J14" i="2"/>
  <c r="J1" i="2"/>
  <c r="T405" i="1"/>
  <c r="S405" i="1"/>
  <c r="Q405" i="1"/>
  <c r="T404" i="1"/>
  <c r="S404" i="1"/>
  <c r="Q404" i="1"/>
  <c r="T403" i="1"/>
  <c r="S403" i="1"/>
  <c r="Q403" i="1"/>
  <c r="T402" i="1"/>
  <c r="S402" i="1"/>
  <c r="Q402" i="1"/>
  <c r="T401" i="1"/>
  <c r="S401" i="1"/>
  <c r="Q401" i="1"/>
  <c r="T400" i="1"/>
  <c r="S400" i="1"/>
  <c r="Q400" i="1"/>
  <c r="T399" i="1"/>
  <c r="S399" i="1"/>
  <c r="Q399" i="1"/>
  <c r="T398" i="1"/>
  <c r="S398" i="1"/>
  <c r="Q398" i="1"/>
  <c r="T397" i="1"/>
  <c r="S397" i="1"/>
  <c r="Q397" i="1"/>
  <c r="T396" i="1"/>
  <c r="S396" i="1"/>
  <c r="Q396" i="1"/>
  <c r="T395" i="1"/>
  <c r="S395" i="1"/>
  <c r="Q395" i="1"/>
  <c r="T394" i="1"/>
  <c r="S394" i="1"/>
  <c r="Q394" i="1"/>
  <c r="T393" i="1"/>
  <c r="S393" i="1"/>
  <c r="Q393" i="1"/>
  <c r="T392" i="1"/>
  <c r="S392" i="1"/>
  <c r="Q392" i="1"/>
  <c r="T391" i="1"/>
  <c r="S391" i="1"/>
  <c r="Q391" i="1"/>
  <c r="T390" i="1"/>
  <c r="S390" i="1"/>
  <c r="Q390" i="1"/>
  <c r="T389" i="1"/>
  <c r="S389" i="1"/>
  <c r="Q389" i="1"/>
  <c r="T388" i="1"/>
  <c r="S388" i="1"/>
  <c r="Q388" i="1"/>
  <c r="T387" i="1"/>
  <c r="S387" i="1"/>
  <c r="Q387" i="1"/>
  <c r="T386" i="1"/>
  <c r="S386" i="1"/>
  <c r="Q386" i="1"/>
  <c r="T385" i="1"/>
  <c r="S385" i="1"/>
  <c r="Q385" i="1"/>
  <c r="T16" i="1"/>
  <c r="S16" i="1"/>
  <c r="Q16" i="1"/>
  <c r="T15" i="1"/>
  <c r="S15" i="1"/>
  <c r="Q15" i="1"/>
  <c r="T14" i="1"/>
  <c r="S14" i="1"/>
  <c r="Q14" i="1"/>
  <c r="T13" i="1"/>
  <c r="S13" i="1"/>
  <c r="Q13" i="1"/>
  <c r="T12" i="1"/>
  <c r="S12" i="1"/>
  <c r="Q12" i="1"/>
  <c r="T11" i="1"/>
  <c r="S11" i="1"/>
  <c r="Q11" i="1"/>
  <c r="T10" i="1"/>
  <c r="S10" i="1"/>
  <c r="Q10" i="1"/>
  <c r="T9" i="1"/>
  <c r="S9" i="1"/>
  <c r="Q9" i="1"/>
  <c r="T8" i="1"/>
  <c r="S8" i="1"/>
  <c r="Q8" i="1"/>
  <c r="T7" i="1"/>
  <c r="S7" i="1"/>
  <c r="Q7" i="1"/>
  <c r="T6" i="1"/>
  <c r="S6" i="1"/>
  <c r="Q6" i="1"/>
  <c r="T5" i="1"/>
  <c r="S5" i="1"/>
  <c r="Q5" i="1"/>
  <c r="T4" i="1"/>
  <c r="S4" i="1"/>
  <c r="Q4" i="1"/>
  <c r="T3" i="1"/>
  <c r="S3" i="1"/>
  <c r="Q3" i="1"/>
  <c r="T2" i="1"/>
  <c r="S2" i="1"/>
  <c r="Q2" i="1"/>
  <c r="T21" i="1"/>
  <c r="S21" i="1"/>
  <c r="Q21" i="1"/>
  <c r="T20" i="1"/>
  <c r="S20" i="1"/>
  <c r="Q20" i="1"/>
  <c r="T19" i="1"/>
  <c r="S19" i="1"/>
  <c r="Q19" i="1"/>
  <c r="T18" i="1"/>
  <c r="S18" i="1"/>
  <c r="Q18" i="1"/>
  <c r="T17" i="1"/>
  <c r="S17" i="1"/>
  <c r="Q17" i="1"/>
  <c r="T42" i="1"/>
  <c r="S42" i="1"/>
  <c r="Q42" i="1"/>
  <c r="T41" i="1"/>
  <c r="S41" i="1"/>
  <c r="Q41" i="1"/>
  <c r="T40" i="1"/>
  <c r="S40" i="1"/>
  <c r="Q40" i="1"/>
  <c r="T39" i="1"/>
  <c r="S39" i="1"/>
  <c r="Q39" i="1"/>
  <c r="T38" i="1"/>
  <c r="S38" i="1"/>
  <c r="Q38" i="1"/>
  <c r="T37" i="1"/>
  <c r="S37" i="1"/>
  <c r="Q37" i="1"/>
  <c r="T36" i="1"/>
  <c r="S36" i="1"/>
  <c r="Q36" i="1"/>
  <c r="T35" i="1"/>
  <c r="S35" i="1"/>
  <c r="Q35" i="1"/>
  <c r="T34" i="1"/>
  <c r="S34" i="1"/>
  <c r="Q34" i="1"/>
  <c r="T33" i="1"/>
  <c r="S33" i="1"/>
  <c r="Q33" i="1"/>
  <c r="T32" i="1"/>
  <c r="S32" i="1"/>
  <c r="Q32" i="1"/>
  <c r="T31" i="1"/>
  <c r="S31" i="1"/>
  <c r="Q31" i="1"/>
  <c r="T30" i="1"/>
  <c r="S30" i="1"/>
  <c r="Q30" i="1"/>
  <c r="T29" i="1"/>
  <c r="S29" i="1"/>
  <c r="Q29" i="1"/>
  <c r="T28" i="1"/>
  <c r="S28" i="1"/>
  <c r="Q28" i="1"/>
  <c r="T27" i="1"/>
  <c r="S27" i="1"/>
  <c r="Q27" i="1"/>
  <c r="T26" i="1"/>
  <c r="S26" i="1"/>
  <c r="Q26" i="1"/>
  <c r="T25" i="1"/>
  <c r="S25" i="1"/>
  <c r="Q25" i="1"/>
  <c r="T24" i="1"/>
  <c r="S24" i="1"/>
  <c r="Q24" i="1"/>
  <c r="T23" i="1"/>
  <c r="S23" i="1"/>
  <c r="Q23" i="1"/>
  <c r="T22" i="1"/>
  <c r="S22" i="1"/>
  <c r="Q22" i="1"/>
  <c r="T47" i="1"/>
  <c r="S47" i="1"/>
  <c r="Q47" i="1"/>
  <c r="T46" i="1"/>
  <c r="S46" i="1"/>
  <c r="Q46" i="1"/>
  <c r="T45" i="1"/>
  <c r="S45" i="1"/>
  <c r="Q45" i="1"/>
  <c r="T44" i="1"/>
  <c r="S44" i="1"/>
  <c r="Q44" i="1"/>
  <c r="T43" i="1"/>
  <c r="S43" i="1"/>
  <c r="Q43" i="1"/>
  <c r="T52" i="1"/>
  <c r="S52" i="1"/>
  <c r="Q52" i="1"/>
  <c r="T51" i="1"/>
  <c r="S51" i="1"/>
  <c r="Q51" i="1"/>
  <c r="T50" i="1"/>
  <c r="S50" i="1"/>
  <c r="Q50" i="1"/>
  <c r="T49" i="1"/>
  <c r="S49" i="1"/>
  <c r="Q49" i="1"/>
  <c r="T48" i="1"/>
  <c r="S48" i="1"/>
  <c r="Q48" i="1"/>
  <c r="T56" i="1"/>
  <c r="S56" i="1"/>
  <c r="Q56" i="1"/>
  <c r="T55" i="1"/>
  <c r="S55" i="1"/>
  <c r="Q55" i="1"/>
  <c r="T54" i="1"/>
  <c r="S54" i="1"/>
  <c r="Q54" i="1"/>
  <c r="T53" i="1"/>
  <c r="S53" i="1"/>
  <c r="Q53" i="1"/>
  <c r="T60" i="1"/>
  <c r="S60" i="1"/>
  <c r="Q60" i="1"/>
  <c r="T59" i="1"/>
  <c r="S59" i="1"/>
  <c r="Q59" i="1"/>
  <c r="T58" i="1"/>
  <c r="S58" i="1"/>
  <c r="Q58" i="1"/>
  <c r="T57" i="1"/>
  <c r="S57" i="1"/>
  <c r="Q57" i="1"/>
  <c r="T61" i="1"/>
  <c r="S61" i="1"/>
  <c r="Q61" i="1"/>
  <c r="T62" i="1"/>
  <c r="S62" i="1"/>
  <c r="Q62" i="1"/>
  <c r="T64" i="1"/>
  <c r="S64" i="1"/>
  <c r="Q64" i="1"/>
  <c r="T63" i="1"/>
  <c r="S63" i="1"/>
  <c r="Q63" i="1"/>
  <c r="T68" i="1"/>
  <c r="S68" i="1"/>
  <c r="Q68" i="1"/>
  <c r="T67" i="1"/>
  <c r="S67" i="1"/>
  <c r="Q67" i="1"/>
  <c r="T66" i="1"/>
  <c r="S66" i="1"/>
  <c r="Q66" i="1"/>
  <c r="T65" i="1"/>
  <c r="S65" i="1"/>
  <c r="Q65" i="1"/>
  <c r="T75" i="1"/>
  <c r="S75" i="1"/>
  <c r="Q75" i="1"/>
  <c r="T74" i="1"/>
  <c r="S74" i="1"/>
  <c r="Q74" i="1"/>
  <c r="T73" i="1"/>
  <c r="S73" i="1"/>
  <c r="Q73" i="1"/>
  <c r="T72" i="1"/>
  <c r="S72" i="1"/>
  <c r="Q72" i="1"/>
  <c r="T71" i="1"/>
  <c r="S71" i="1"/>
  <c r="Q71" i="1"/>
  <c r="T70" i="1"/>
  <c r="S70" i="1"/>
  <c r="Q70" i="1"/>
  <c r="T69" i="1"/>
  <c r="S69" i="1"/>
  <c r="Q69" i="1"/>
  <c r="T83" i="1"/>
  <c r="S83" i="1"/>
  <c r="Q83" i="1"/>
  <c r="T82" i="1"/>
  <c r="S82" i="1"/>
  <c r="Q82" i="1"/>
  <c r="T81" i="1"/>
  <c r="S81" i="1"/>
  <c r="Q81" i="1"/>
  <c r="T80" i="1"/>
  <c r="S80" i="1"/>
  <c r="Q80" i="1"/>
  <c r="T79" i="1"/>
  <c r="S79" i="1"/>
  <c r="Q79" i="1"/>
  <c r="T78" i="1"/>
  <c r="S78" i="1"/>
  <c r="Q78" i="1"/>
  <c r="T77" i="1"/>
  <c r="S77" i="1"/>
  <c r="Q77" i="1"/>
  <c r="T76" i="1"/>
  <c r="S76" i="1"/>
  <c r="Q76" i="1"/>
  <c r="T89" i="1"/>
  <c r="S89" i="1"/>
  <c r="Q89" i="1"/>
  <c r="T88" i="1"/>
  <c r="S88" i="1"/>
  <c r="Q88" i="1"/>
  <c r="T87" i="1"/>
  <c r="S87" i="1"/>
  <c r="Q87" i="1"/>
  <c r="T86" i="1"/>
  <c r="S86" i="1"/>
  <c r="Q86" i="1"/>
  <c r="T85" i="1"/>
  <c r="S85" i="1"/>
  <c r="Q85" i="1"/>
  <c r="T84" i="1"/>
  <c r="S84" i="1"/>
  <c r="Q84" i="1"/>
  <c r="T95" i="1"/>
  <c r="S95" i="1"/>
  <c r="Q95" i="1"/>
  <c r="T94" i="1"/>
  <c r="S94" i="1"/>
  <c r="Q94" i="1"/>
  <c r="T93" i="1"/>
  <c r="S93" i="1"/>
  <c r="Q93" i="1"/>
  <c r="T92" i="1"/>
  <c r="S92" i="1"/>
  <c r="Q92" i="1"/>
  <c r="T91" i="1"/>
  <c r="S91" i="1"/>
  <c r="Q91" i="1"/>
  <c r="T90" i="1"/>
  <c r="S90" i="1"/>
  <c r="Q90" i="1"/>
  <c r="T96" i="1"/>
  <c r="S96" i="1"/>
  <c r="Q96" i="1"/>
  <c r="T100" i="1"/>
  <c r="S100" i="1"/>
  <c r="Q100" i="1"/>
  <c r="T99" i="1"/>
  <c r="S99" i="1"/>
  <c r="Q99" i="1"/>
  <c r="T98" i="1"/>
  <c r="S98" i="1"/>
  <c r="Q98" i="1"/>
  <c r="T97" i="1"/>
  <c r="S97" i="1"/>
  <c r="Q97" i="1"/>
  <c r="T101" i="1"/>
  <c r="S101" i="1"/>
  <c r="Q101" i="1"/>
  <c r="T105" i="1"/>
  <c r="S105" i="1"/>
  <c r="Q105" i="1"/>
  <c r="T104" i="1"/>
  <c r="S104" i="1"/>
  <c r="Q104" i="1"/>
  <c r="T103" i="1"/>
  <c r="S103" i="1"/>
  <c r="Q103" i="1"/>
  <c r="T102" i="1"/>
  <c r="S102" i="1"/>
  <c r="Q102" i="1"/>
  <c r="T107" i="1"/>
  <c r="S107" i="1"/>
  <c r="Q107" i="1"/>
  <c r="T106" i="1"/>
  <c r="S106" i="1"/>
  <c r="Q106" i="1"/>
  <c r="T110" i="1"/>
  <c r="S110" i="1"/>
  <c r="Q110" i="1"/>
  <c r="T109" i="1"/>
  <c r="S109" i="1"/>
  <c r="Q109" i="1"/>
  <c r="T108" i="1"/>
  <c r="S108" i="1"/>
  <c r="Q108" i="1"/>
  <c r="T113" i="1"/>
  <c r="S113" i="1"/>
  <c r="Q113" i="1"/>
  <c r="T112" i="1"/>
  <c r="S112" i="1"/>
  <c r="Q112" i="1"/>
  <c r="T111" i="1"/>
  <c r="S111" i="1"/>
  <c r="Q111" i="1"/>
  <c r="T117" i="1"/>
  <c r="S117" i="1"/>
  <c r="Q117" i="1"/>
  <c r="T116" i="1"/>
  <c r="S116" i="1"/>
  <c r="Q116" i="1"/>
  <c r="T115" i="1"/>
  <c r="S115" i="1"/>
  <c r="Q115" i="1"/>
  <c r="T114" i="1"/>
  <c r="S114" i="1"/>
  <c r="Q114" i="1"/>
  <c r="T122" i="1"/>
  <c r="S122" i="1"/>
  <c r="Q122" i="1"/>
  <c r="T121" i="1"/>
  <c r="S121" i="1"/>
  <c r="Q121" i="1"/>
  <c r="T120" i="1"/>
  <c r="S120" i="1"/>
  <c r="Q120" i="1"/>
  <c r="T119" i="1"/>
  <c r="S119" i="1"/>
  <c r="Q119" i="1"/>
  <c r="T118" i="1"/>
  <c r="S118" i="1"/>
  <c r="Q118" i="1"/>
  <c r="T124" i="1"/>
  <c r="S124" i="1"/>
  <c r="Q124" i="1"/>
  <c r="T123" i="1"/>
  <c r="S123" i="1"/>
  <c r="Q123" i="1"/>
  <c r="T127" i="1"/>
  <c r="S127" i="1"/>
  <c r="Q127" i="1"/>
  <c r="T126" i="1"/>
  <c r="S126" i="1"/>
  <c r="Q126" i="1"/>
  <c r="T125" i="1"/>
  <c r="S125" i="1"/>
  <c r="Q125" i="1"/>
  <c r="T132" i="1"/>
  <c r="S132" i="1"/>
  <c r="Q132" i="1"/>
  <c r="T131" i="1"/>
  <c r="S131" i="1"/>
  <c r="Q131" i="1"/>
  <c r="T130" i="1"/>
  <c r="S130" i="1"/>
  <c r="Q130" i="1"/>
  <c r="T129" i="1"/>
  <c r="S129" i="1"/>
  <c r="Q129" i="1"/>
  <c r="T128" i="1"/>
  <c r="S128" i="1"/>
  <c r="Q128" i="1"/>
  <c r="T138" i="1"/>
  <c r="S138" i="1"/>
  <c r="Q138" i="1"/>
  <c r="T137" i="1"/>
  <c r="S137" i="1"/>
  <c r="Q137" i="1"/>
  <c r="T136" i="1"/>
  <c r="S136" i="1"/>
  <c r="Q136" i="1"/>
  <c r="T135" i="1"/>
  <c r="S135" i="1"/>
  <c r="Q135" i="1"/>
  <c r="T134" i="1"/>
  <c r="S134" i="1"/>
  <c r="Q134" i="1"/>
  <c r="T133" i="1"/>
  <c r="S133" i="1"/>
  <c r="Q133" i="1"/>
  <c r="T140" i="1"/>
  <c r="S140" i="1"/>
  <c r="Q140" i="1"/>
  <c r="T139" i="1"/>
  <c r="S139" i="1"/>
  <c r="Q139" i="1"/>
  <c r="T142" i="1"/>
  <c r="S142" i="1"/>
  <c r="Q142" i="1"/>
  <c r="T141" i="1"/>
  <c r="S141" i="1"/>
  <c r="Q141" i="1"/>
  <c r="T144" i="1"/>
  <c r="S144" i="1"/>
  <c r="Q144" i="1"/>
  <c r="T143" i="1"/>
  <c r="S143" i="1"/>
  <c r="Q143" i="1"/>
  <c r="T146" i="1"/>
  <c r="S146" i="1"/>
  <c r="Q146" i="1"/>
  <c r="T145" i="1"/>
  <c r="S145" i="1"/>
  <c r="Q145" i="1"/>
  <c r="T150" i="1"/>
  <c r="S150" i="1"/>
  <c r="Q150" i="1"/>
  <c r="T149" i="1"/>
  <c r="S149" i="1"/>
  <c r="Q149" i="1"/>
  <c r="T148" i="1"/>
  <c r="S148" i="1"/>
  <c r="Q148" i="1"/>
  <c r="T147" i="1"/>
  <c r="S147" i="1"/>
  <c r="Q147" i="1"/>
  <c r="T154" i="1"/>
  <c r="S154" i="1"/>
  <c r="Q154" i="1"/>
  <c r="T153" i="1"/>
  <c r="S153" i="1"/>
  <c r="Q153" i="1"/>
  <c r="T152" i="1"/>
  <c r="S152" i="1"/>
  <c r="Q152" i="1"/>
  <c r="T151" i="1"/>
  <c r="S151" i="1"/>
  <c r="Q151" i="1"/>
  <c r="T158" i="1"/>
  <c r="S158" i="1"/>
  <c r="Q158" i="1"/>
  <c r="T157" i="1"/>
  <c r="S157" i="1"/>
  <c r="Q157" i="1"/>
  <c r="T156" i="1"/>
  <c r="S156" i="1"/>
  <c r="Q156" i="1"/>
  <c r="T155" i="1"/>
  <c r="S155" i="1"/>
  <c r="Q155" i="1"/>
  <c r="T159" i="1"/>
  <c r="S159" i="1"/>
  <c r="Q159" i="1"/>
  <c r="T164" i="1"/>
  <c r="S164" i="1"/>
  <c r="Q164" i="1"/>
  <c r="T163" i="1"/>
  <c r="S163" i="1"/>
  <c r="Q163" i="1"/>
  <c r="T162" i="1"/>
  <c r="S162" i="1"/>
  <c r="Q162" i="1"/>
  <c r="T161" i="1"/>
  <c r="S161" i="1"/>
  <c r="Q161" i="1"/>
  <c r="T160" i="1"/>
  <c r="S160" i="1"/>
  <c r="Q160" i="1"/>
  <c r="T172" i="1"/>
  <c r="S172" i="1"/>
  <c r="Q172" i="1"/>
  <c r="T171" i="1"/>
  <c r="S171" i="1"/>
  <c r="Q171" i="1"/>
  <c r="T170" i="1"/>
  <c r="S170" i="1"/>
  <c r="Q170" i="1"/>
  <c r="T169" i="1"/>
  <c r="S169" i="1"/>
  <c r="Q169" i="1"/>
  <c r="T168" i="1"/>
  <c r="S168" i="1"/>
  <c r="Q168" i="1"/>
  <c r="T167" i="1"/>
  <c r="S167" i="1"/>
  <c r="Q167" i="1"/>
  <c r="T166" i="1"/>
  <c r="S166" i="1"/>
  <c r="Q166" i="1"/>
  <c r="T165" i="1"/>
  <c r="S165" i="1"/>
  <c r="Q165" i="1"/>
  <c r="T176" i="1"/>
  <c r="S176" i="1"/>
  <c r="Q176" i="1"/>
  <c r="T175" i="1"/>
  <c r="S175" i="1"/>
  <c r="Q175" i="1"/>
  <c r="T174" i="1"/>
  <c r="S174" i="1"/>
  <c r="Q174" i="1"/>
  <c r="T173" i="1"/>
  <c r="S173" i="1"/>
  <c r="Q173" i="1"/>
  <c r="T182" i="1"/>
  <c r="S182" i="1"/>
  <c r="Q182" i="1"/>
  <c r="T181" i="1"/>
  <c r="S181" i="1"/>
  <c r="Q181" i="1"/>
  <c r="T180" i="1"/>
  <c r="S180" i="1"/>
  <c r="Q180" i="1"/>
  <c r="T179" i="1"/>
  <c r="S179" i="1"/>
  <c r="Q179" i="1"/>
  <c r="T178" i="1"/>
  <c r="S178" i="1"/>
  <c r="Q178" i="1"/>
  <c r="T177" i="1"/>
  <c r="S177" i="1"/>
  <c r="Q177" i="1"/>
  <c r="T185" i="1"/>
  <c r="S185" i="1"/>
  <c r="Q185" i="1"/>
  <c r="T184" i="1"/>
  <c r="S184" i="1"/>
  <c r="Q184" i="1"/>
  <c r="T183" i="1"/>
  <c r="S183" i="1"/>
  <c r="Q183" i="1"/>
  <c r="T195" i="1"/>
  <c r="S195" i="1"/>
  <c r="Q195" i="1"/>
  <c r="T194" i="1"/>
  <c r="S194" i="1"/>
  <c r="Q194" i="1"/>
  <c r="T193" i="1"/>
  <c r="S193" i="1"/>
  <c r="Q193" i="1"/>
  <c r="T192" i="1"/>
  <c r="S192" i="1"/>
  <c r="Q192" i="1"/>
  <c r="T191" i="1"/>
  <c r="S191" i="1"/>
  <c r="Q191" i="1"/>
  <c r="T190" i="1"/>
  <c r="S190" i="1"/>
  <c r="Q190" i="1"/>
  <c r="T189" i="1"/>
  <c r="S189" i="1"/>
  <c r="Q189" i="1"/>
  <c r="T188" i="1"/>
  <c r="S188" i="1"/>
  <c r="Q188" i="1"/>
  <c r="T187" i="1"/>
  <c r="S187" i="1"/>
  <c r="Q187" i="1"/>
  <c r="T186" i="1"/>
  <c r="S186" i="1"/>
  <c r="Q186" i="1"/>
  <c r="T199" i="1"/>
  <c r="S199" i="1"/>
  <c r="Q199" i="1"/>
  <c r="T198" i="1"/>
  <c r="S198" i="1"/>
  <c r="Q198" i="1"/>
  <c r="T197" i="1"/>
  <c r="S197" i="1"/>
  <c r="Q197" i="1"/>
  <c r="T196" i="1"/>
  <c r="S196" i="1"/>
  <c r="Q196" i="1"/>
  <c r="T208" i="1"/>
  <c r="S208" i="1"/>
  <c r="Q208" i="1"/>
  <c r="T207" i="1"/>
  <c r="S207" i="1"/>
  <c r="Q207" i="1"/>
  <c r="T206" i="1"/>
  <c r="S206" i="1"/>
  <c r="Q206" i="1"/>
  <c r="T205" i="1"/>
  <c r="S205" i="1"/>
  <c r="Q205" i="1"/>
  <c r="T204" i="1"/>
  <c r="S204" i="1"/>
  <c r="Q204" i="1"/>
  <c r="T203" i="1"/>
  <c r="S203" i="1"/>
  <c r="Q203" i="1"/>
  <c r="T202" i="1"/>
  <c r="S202" i="1"/>
  <c r="Q202" i="1"/>
  <c r="T201" i="1"/>
  <c r="S201" i="1"/>
  <c r="Q201" i="1"/>
  <c r="T200" i="1"/>
  <c r="S200" i="1"/>
  <c r="Q200" i="1"/>
  <c r="T210" i="1"/>
  <c r="S210" i="1"/>
  <c r="Q210" i="1"/>
  <c r="T209" i="1"/>
  <c r="S209" i="1"/>
  <c r="Q209" i="1"/>
  <c r="T212" i="1"/>
  <c r="S212" i="1"/>
  <c r="Q212" i="1"/>
  <c r="T211" i="1"/>
  <c r="S211" i="1"/>
  <c r="Q211" i="1"/>
  <c r="T213" i="1"/>
  <c r="S213" i="1"/>
  <c r="Q213" i="1"/>
  <c r="T215" i="1"/>
  <c r="S215" i="1"/>
  <c r="Q215" i="1"/>
  <c r="T214" i="1"/>
  <c r="S214" i="1"/>
  <c r="Q214" i="1"/>
  <c r="T219" i="1"/>
  <c r="S219" i="1"/>
  <c r="Q219" i="1"/>
  <c r="T218" i="1"/>
  <c r="S218" i="1"/>
  <c r="Q218" i="1"/>
  <c r="T217" i="1"/>
  <c r="S217" i="1"/>
  <c r="Q217" i="1"/>
  <c r="T216" i="1"/>
  <c r="S216" i="1"/>
  <c r="Q216" i="1"/>
  <c r="T221" i="1"/>
  <c r="S221" i="1"/>
  <c r="Q221" i="1"/>
  <c r="T220" i="1"/>
  <c r="S220" i="1"/>
  <c r="Q220" i="1"/>
  <c r="T222" i="1"/>
  <c r="S222" i="1"/>
  <c r="Q222" i="1"/>
  <c r="T223" i="1"/>
  <c r="S223" i="1"/>
  <c r="Q223" i="1"/>
  <c r="T225" i="1"/>
  <c r="S225" i="1"/>
  <c r="Q225" i="1"/>
  <c r="T224" i="1"/>
  <c r="S224" i="1"/>
  <c r="Q224" i="1"/>
  <c r="T227" i="1"/>
  <c r="S227" i="1"/>
  <c r="Q227" i="1"/>
  <c r="T226" i="1"/>
  <c r="S226" i="1"/>
  <c r="Q226" i="1"/>
  <c r="T228" i="1"/>
  <c r="S228" i="1"/>
  <c r="Q228" i="1"/>
  <c r="T229" i="1"/>
  <c r="S229" i="1"/>
  <c r="Q229" i="1"/>
  <c r="T299" i="1"/>
  <c r="S299" i="1"/>
  <c r="Q299" i="1"/>
  <c r="T298" i="1"/>
  <c r="S298" i="1"/>
  <c r="Q298" i="1"/>
  <c r="T297" i="1"/>
  <c r="S297" i="1"/>
  <c r="Q297" i="1"/>
  <c r="T296" i="1"/>
  <c r="S296" i="1"/>
  <c r="Q296" i="1"/>
  <c r="T295" i="1"/>
  <c r="S295" i="1"/>
  <c r="Q295" i="1"/>
  <c r="T294" i="1"/>
  <c r="S294" i="1"/>
  <c r="Q294" i="1"/>
  <c r="T293" i="1"/>
  <c r="S293" i="1"/>
  <c r="Q293" i="1"/>
  <c r="T292" i="1"/>
  <c r="S292" i="1"/>
  <c r="Q292" i="1"/>
  <c r="T291" i="1"/>
  <c r="S291" i="1"/>
  <c r="Q291" i="1"/>
  <c r="T290" i="1"/>
  <c r="S290" i="1"/>
  <c r="Q290" i="1"/>
  <c r="T289" i="1"/>
  <c r="S289" i="1"/>
  <c r="Q289" i="1"/>
  <c r="T288" i="1"/>
  <c r="S288" i="1"/>
  <c r="Q288" i="1"/>
  <c r="T287" i="1"/>
  <c r="S287" i="1"/>
  <c r="Q287" i="1"/>
  <c r="T286" i="1"/>
  <c r="S286" i="1"/>
  <c r="Q286" i="1"/>
  <c r="T285" i="1"/>
  <c r="S285" i="1"/>
  <c r="Q285" i="1"/>
  <c r="T284" i="1"/>
  <c r="S284" i="1"/>
  <c r="Q284" i="1"/>
  <c r="T283" i="1"/>
  <c r="S283" i="1"/>
  <c r="Q283" i="1"/>
  <c r="T282" i="1"/>
  <c r="S282" i="1"/>
  <c r="Q282" i="1"/>
  <c r="T281" i="1"/>
  <c r="S281" i="1"/>
  <c r="Q281" i="1"/>
  <c r="T280" i="1"/>
  <c r="S280" i="1"/>
  <c r="Q280" i="1"/>
  <c r="T279" i="1"/>
  <c r="S279" i="1"/>
  <c r="Q279" i="1"/>
  <c r="T278" i="1"/>
  <c r="S278" i="1"/>
  <c r="Q278" i="1"/>
  <c r="T277" i="1"/>
  <c r="S277" i="1"/>
  <c r="Q277" i="1"/>
  <c r="T276" i="1"/>
  <c r="S276" i="1"/>
  <c r="Q276" i="1"/>
  <c r="T275" i="1"/>
  <c r="S275" i="1"/>
  <c r="Q275" i="1"/>
  <c r="T274" i="1"/>
  <c r="S274" i="1"/>
  <c r="Q274" i="1"/>
  <c r="T273" i="1"/>
  <c r="S273" i="1"/>
  <c r="Q273" i="1"/>
  <c r="T272" i="1"/>
  <c r="S272" i="1"/>
  <c r="Q272" i="1"/>
  <c r="T271" i="1"/>
  <c r="S271" i="1"/>
  <c r="Q271" i="1"/>
  <c r="T270" i="1"/>
  <c r="S270" i="1"/>
  <c r="Q270" i="1"/>
  <c r="T269" i="1"/>
  <c r="S269" i="1"/>
  <c r="Q269" i="1"/>
  <c r="T268" i="1"/>
  <c r="S268" i="1"/>
  <c r="Q268" i="1"/>
  <c r="T267" i="1"/>
  <c r="S267" i="1"/>
  <c r="Q267" i="1"/>
  <c r="T266" i="1"/>
  <c r="S266" i="1"/>
  <c r="Q266" i="1"/>
  <c r="T265" i="1"/>
  <c r="S265" i="1"/>
  <c r="Q265" i="1"/>
  <c r="T264" i="1"/>
  <c r="S264" i="1"/>
  <c r="Q264" i="1"/>
  <c r="T263" i="1"/>
  <c r="S263" i="1"/>
  <c r="Q263" i="1"/>
  <c r="T262" i="1"/>
  <c r="S262" i="1"/>
  <c r="Q262" i="1"/>
  <c r="T261" i="1"/>
  <c r="S261" i="1"/>
  <c r="Q261" i="1"/>
  <c r="T260" i="1"/>
  <c r="S260" i="1"/>
  <c r="Q260" i="1"/>
  <c r="T259" i="1"/>
  <c r="S259" i="1"/>
  <c r="Q259" i="1"/>
  <c r="T258" i="1"/>
  <c r="S258" i="1"/>
  <c r="Q258" i="1"/>
  <c r="T257" i="1"/>
  <c r="S257" i="1"/>
  <c r="Q257" i="1"/>
  <c r="T256" i="1"/>
  <c r="S256" i="1"/>
  <c r="Q256" i="1"/>
  <c r="T255" i="1"/>
  <c r="S255" i="1"/>
  <c r="Q255" i="1"/>
  <c r="T254" i="1"/>
  <c r="S254" i="1"/>
  <c r="Q254" i="1"/>
  <c r="T253" i="1"/>
  <c r="S253" i="1"/>
  <c r="Q253" i="1"/>
  <c r="T252" i="1"/>
  <c r="S252" i="1"/>
  <c r="Q252" i="1"/>
  <c r="T251" i="1"/>
  <c r="S251" i="1"/>
  <c r="Q251" i="1"/>
  <c r="T250" i="1"/>
  <c r="S250" i="1"/>
  <c r="Q250" i="1"/>
  <c r="T249" i="1"/>
  <c r="S249" i="1"/>
  <c r="Q249" i="1"/>
  <c r="T248" i="1"/>
  <c r="S248" i="1"/>
  <c r="Q248" i="1"/>
  <c r="T247" i="1"/>
  <c r="S247" i="1"/>
  <c r="Q247" i="1"/>
  <c r="T246" i="1"/>
  <c r="S246" i="1"/>
  <c r="Q246" i="1"/>
  <c r="T245" i="1"/>
  <c r="S245" i="1"/>
  <c r="Q245" i="1"/>
  <c r="T244" i="1"/>
  <c r="S244" i="1"/>
  <c r="Q244" i="1"/>
  <c r="T243" i="1"/>
  <c r="S243" i="1"/>
  <c r="Q243" i="1"/>
  <c r="T242" i="1"/>
  <c r="S242" i="1"/>
  <c r="Q242" i="1"/>
  <c r="T241" i="1"/>
  <c r="S241" i="1"/>
  <c r="Q241" i="1"/>
  <c r="T240" i="1"/>
  <c r="S240" i="1"/>
  <c r="Q240" i="1"/>
  <c r="T239" i="1"/>
  <c r="S239" i="1"/>
  <c r="Q239" i="1"/>
  <c r="T238" i="1"/>
  <c r="S238" i="1"/>
  <c r="Q238" i="1"/>
  <c r="T237" i="1"/>
  <c r="S237" i="1"/>
  <c r="Q237" i="1"/>
  <c r="T236" i="1"/>
  <c r="S236" i="1"/>
  <c r="Q236" i="1"/>
  <c r="T235" i="1"/>
  <c r="S235" i="1"/>
  <c r="Q235" i="1"/>
  <c r="T234" i="1"/>
  <c r="S234" i="1"/>
  <c r="Q234" i="1"/>
  <c r="T233" i="1"/>
  <c r="S233" i="1"/>
  <c r="Q233" i="1"/>
  <c r="T232" i="1"/>
  <c r="S232" i="1"/>
  <c r="Q232" i="1"/>
  <c r="T231" i="1"/>
  <c r="S231" i="1"/>
  <c r="Q231" i="1"/>
  <c r="T230" i="1"/>
  <c r="S230" i="1"/>
  <c r="Q230" i="1"/>
  <c r="T303" i="1"/>
  <c r="S303" i="1"/>
  <c r="Q303" i="1"/>
  <c r="T302" i="1"/>
  <c r="S302" i="1"/>
  <c r="Q302" i="1"/>
  <c r="T301" i="1"/>
  <c r="S301" i="1"/>
  <c r="Q301" i="1"/>
  <c r="T300" i="1"/>
  <c r="S300" i="1"/>
  <c r="Q300" i="1"/>
  <c r="T305" i="1"/>
  <c r="S305" i="1"/>
  <c r="Q305" i="1"/>
  <c r="T304" i="1"/>
  <c r="S304" i="1"/>
  <c r="Q304" i="1"/>
  <c r="T306" i="1"/>
  <c r="S306" i="1"/>
  <c r="Q306" i="1"/>
  <c r="T309" i="1"/>
  <c r="S309" i="1"/>
  <c r="Q309" i="1"/>
  <c r="T308" i="1"/>
  <c r="S308" i="1"/>
  <c r="Q308" i="1"/>
  <c r="T307" i="1"/>
  <c r="S307" i="1"/>
  <c r="Q307" i="1"/>
  <c r="T313" i="1"/>
  <c r="S313" i="1"/>
  <c r="Q313" i="1"/>
  <c r="T312" i="1"/>
  <c r="S312" i="1"/>
  <c r="Q312" i="1"/>
  <c r="T311" i="1"/>
  <c r="S311" i="1"/>
  <c r="Q311" i="1"/>
  <c r="T310" i="1"/>
  <c r="S310" i="1"/>
  <c r="Q310" i="1"/>
  <c r="T315" i="1"/>
  <c r="S315" i="1"/>
  <c r="Q315" i="1"/>
  <c r="T314" i="1"/>
  <c r="S314" i="1"/>
  <c r="Q314" i="1"/>
  <c r="T316" i="1"/>
  <c r="S316" i="1"/>
  <c r="Q316" i="1"/>
  <c r="T317" i="1"/>
  <c r="S317" i="1"/>
  <c r="Q317" i="1"/>
  <c r="T324" i="1"/>
  <c r="S324" i="1"/>
  <c r="Q324" i="1"/>
  <c r="T323" i="1"/>
  <c r="S323" i="1"/>
  <c r="Q323" i="1"/>
  <c r="T322" i="1"/>
  <c r="S322" i="1"/>
  <c r="Q322" i="1"/>
  <c r="T321" i="1"/>
  <c r="S321" i="1"/>
  <c r="Q321" i="1"/>
  <c r="T320" i="1"/>
  <c r="S320" i="1"/>
  <c r="Q320" i="1"/>
  <c r="T319" i="1"/>
  <c r="S319" i="1"/>
  <c r="Q319" i="1"/>
  <c r="T318" i="1"/>
  <c r="S318" i="1"/>
  <c r="Q318" i="1"/>
  <c r="T325" i="1"/>
  <c r="S325" i="1"/>
  <c r="Q325" i="1"/>
  <c r="T326" i="1"/>
  <c r="S326" i="1"/>
  <c r="Q326" i="1"/>
  <c r="T328" i="1"/>
  <c r="S328" i="1"/>
  <c r="Q328" i="1"/>
  <c r="T327" i="1"/>
  <c r="S327" i="1"/>
  <c r="Q327" i="1"/>
  <c r="T331" i="1"/>
  <c r="S331" i="1"/>
  <c r="Q331" i="1"/>
  <c r="T330" i="1"/>
  <c r="S330" i="1"/>
  <c r="Q330" i="1"/>
  <c r="T329" i="1"/>
  <c r="S329" i="1"/>
  <c r="Q329" i="1"/>
  <c r="T332" i="1"/>
  <c r="S332" i="1"/>
  <c r="Q332" i="1"/>
  <c r="T339" i="1"/>
  <c r="S339" i="1"/>
  <c r="Q339" i="1"/>
  <c r="T338" i="1"/>
  <c r="S338" i="1"/>
  <c r="Q338" i="1"/>
  <c r="T337" i="1"/>
  <c r="S337" i="1"/>
  <c r="Q337" i="1"/>
  <c r="T336" i="1"/>
  <c r="S336" i="1"/>
  <c r="Q336" i="1"/>
  <c r="T335" i="1"/>
  <c r="S335" i="1"/>
  <c r="Q335" i="1"/>
  <c r="T334" i="1"/>
  <c r="S334" i="1"/>
  <c r="Q334" i="1"/>
  <c r="T333" i="1"/>
  <c r="S333" i="1"/>
  <c r="Q333" i="1"/>
  <c r="T341" i="1"/>
  <c r="S341" i="1"/>
  <c r="Q341" i="1"/>
  <c r="T340" i="1"/>
  <c r="S340" i="1"/>
  <c r="Q340" i="1"/>
  <c r="T342" i="1"/>
  <c r="S342" i="1"/>
  <c r="Q342" i="1"/>
  <c r="T343" i="1"/>
  <c r="S343" i="1"/>
  <c r="Q343" i="1"/>
  <c r="T344" i="1"/>
  <c r="S344" i="1"/>
  <c r="Q344" i="1"/>
  <c r="T350" i="1"/>
  <c r="S350" i="1"/>
  <c r="Q350" i="1"/>
  <c r="T349" i="1"/>
  <c r="S349" i="1"/>
  <c r="Q349" i="1"/>
  <c r="T348" i="1"/>
  <c r="S348" i="1"/>
  <c r="Q348" i="1"/>
  <c r="T347" i="1"/>
  <c r="S347" i="1"/>
  <c r="Q347" i="1"/>
  <c r="T346" i="1"/>
  <c r="S346" i="1"/>
  <c r="Q346" i="1"/>
  <c r="T345" i="1"/>
  <c r="S345" i="1"/>
  <c r="Q345" i="1"/>
  <c r="T355" i="1"/>
  <c r="S355" i="1"/>
  <c r="Q355" i="1"/>
  <c r="T354" i="1"/>
  <c r="S354" i="1"/>
  <c r="Q354" i="1"/>
  <c r="T353" i="1"/>
  <c r="S353" i="1"/>
  <c r="Q353" i="1"/>
  <c r="T352" i="1"/>
  <c r="S352" i="1"/>
  <c r="Q352" i="1"/>
  <c r="T351" i="1"/>
  <c r="S351" i="1"/>
  <c r="Q351" i="1"/>
  <c r="T357" i="1"/>
  <c r="S357" i="1"/>
  <c r="Q357" i="1"/>
  <c r="T356" i="1"/>
  <c r="S356" i="1"/>
  <c r="Q356" i="1"/>
  <c r="T359" i="1"/>
  <c r="S359" i="1"/>
  <c r="Q359" i="1"/>
  <c r="T358" i="1"/>
  <c r="S358" i="1"/>
  <c r="Q358" i="1"/>
  <c r="T360" i="1"/>
  <c r="S360" i="1"/>
  <c r="Q360" i="1"/>
  <c r="T362" i="1"/>
  <c r="S362" i="1"/>
  <c r="Q362" i="1"/>
  <c r="T361" i="1"/>
  <c r="S361" i="1"/>
  <c r="Q361" i="1"/>
  <c r="T364" i="1"/>
  <c r="S364" i="1"/>
  <c r="Q364" i="1"/>
  <c r="T363" i="1"/>
  <c r="S363" i="1"/>
  <c r="Q363" i="1"/>
  <c r="T366" i="1"/>
  <c r="S366" i="1"/>
  <c r="Q366" i="1"/>
  <c r="T365" i="1"/>
  <c r="S365" i="1"/>
  <c r="Q365" i="1"/>
  <c r="T369" i="1"/>
  <c r="S369" i="1"/>
  <c r="Q369" i="1"/>
  <c r="T368" i="1"/>
  <c r="S368" i="1"/>
  <c r="Q368" i="1"/>
  <c r="T367" i="1"/>
  <c r="S367" i="1"/>
  <c r="Q367" i="1"/>
  <c r="T370" i="1"/>
  <c r="S370" i="1"/>
  <c r="Q370" i="1"/>
  <c r="T372" i="1"/>
  <c r="S372" i="1"/>
  <c r="Q372" i="1"/>
  <c r="T371" i="1"/>
  <c r="S371" i="1"/>
  <c r="Q371" i="1"/>
  <c r="T374" i="1"/>
  <c r="S374" i="1"/>
  <c r="Q374" i="1"/>
  <c r="T373" i="1"/>
  <c r="S373" i="1"/>
  <c r="Q373" i="1"/>
  <c r="T377" i="1"/>
  <c r="S377" i="1"/>
  <c r="Q377" i="1"/>
  <c r="T376" i="1"/>
  <c r="S376" i="1"/>
  <c r="Q376" i="1"/>
  <c r="T375" i="1"/>
  <c r="S375" i="1"/>
  <c r="Q375" i="1"/>
  <c r="T378" i="1"/>
  <c r="S378" i="1"/>
  <c r="Q378" i="1"/>
  <c r="T379" i="1"/>
  <c r="S379" i="1"/>
  <c r="Q379" i="1"/>
  <c r="T382" i="1"/>
  <c r="S382" i="1"/>
  <c r="Q382" i="1"/>
  <c r="T381" i="1"/>
  <c r="S381" i="1"/>
  <c r="Q381" i="1"/>
  <c r="T380" i="1"/>
  <c r="S380" i="1"/>
  <c r="Q380" i="1"/>
  <c r="T383" i="1"/>
  <c r="S383" i="1"/>
  <c r="Q383" i="1"/>
  <c r="T384" i="1"/>
  <c r="S384" i="1"/>
  <c r="Q384" i="1"/>
  <c r="P405" i="1"/>
  <c r="P404" i="1"/>
  <c r="P403" i="1"/>
  <c r="P402" i="1"/>
  <c r="P401" i="1"/>
  <c r="P400" i="1"/>
  <c r="P399" i="1"/>
  <c r="P398" i="1"/>
  <c r="P397" i="1"/>
  <c r="P396" i="1"/>
  <c r="P395" i="1"/>
  <c r="P394" i="1"/>
  <c r="P393" i="1"/>
  <c r="P392" i="1"/>
  <c r="P391" i="1"/>
  <c r="P390" i="1"/>
  <c r="P389" i="1"/>
  <c r="P388" i="1"/>
  <c r="P387" i="1"/>
  <c r="P386" i="1"/>
  <c r="P385" i="1"/>
  <c r="P16" i="1"/>
  <c r="P15" i="1"/>
  <c r="P14" i="1"/>
  <c r="P13" i="1"/>
  <c r="P12" i="1"/>
  <c r="P11" i="1"/>
  <c r="P10" i="1"/>
  <c r="P9" i="1"/>
  <c r="P8" i="1"/>
  <c r="P7" i="1"/>
  <c r="P6" i="1"/>
  <c r="P5" i="1"/>
  <c r="P4" i="1"/>
  <c r="P3" i="1"/>
  <c r="P2" i="1"/>
  <c r="P21" i="1"/>
  <c r="P20" i="1"/>
  <c r="P19" i="1"/>
  <c r="P18" i="1"/>
  <c r="P17" i="1"/>
  <c r="P42" i="1"/>
  <c r="P41" i="1"/>
  <c r="P40" i="1"/>
  <c r="P39" i="1"/>
  <c r="P38" i="1"/>
  <c r="P37" i="1"/>
  <c r="P36" i="1"/>
  <c r="P35" i="1"/>
  <c r="P34" i="1"/>
  <c r="P33" i="1"/>
  <c r="P32" i="1"/>
  <c r="P31" i="1"/>
  <c r="P30" i="1"/>
  <c r="P29" i="1"/>
  <c r="P28" i="1"/>
  <c r="P27" i="1"/>
  <c r="P26" i="1"/>
  <c r="P25" i="1"/>
  <c r="P24" i="1"/>
  <c r="P23" i="1"/>
  <c r="P22" i="1"/>
  <c r="P47" i="1"/>
  <c r="P46" i="1"/>
  <c r="P45" i="1"/>
  <c r="P44" i="1"/>
  <c r="P43" i="1"/>
  <c r="P52" i="1"/>
  <c r="P51" i="1"/>
  <c r="P50" i="1"/>
  <c r="P49" i="1"/>
  <c r="P48" i="1"/>
  <c r="P56" i="1"/>
  <c r="P55" i="1"/>
  <c r="P54" i="1"/>
  <c r="P53" i="1"/>
  <c r="P60" i="1"/>
  <c r="P59" i="1"/>
  <c r="P58" i="1"/>
  <c r="P57" i="1"/>
  <c r="P61" i="1"/>
  <c r="P62" i="1"/>
  <c r="P64" i="1"/>
  <c r="P63" i="1"/>
  <c r="P68" i="1"/>
  <c r="P67" i="1"/>
  <c r="P66" i="1"/>
  <c r="P65" i="1"/>
  <c r="P75" i="1"/>
  <c r="P74" i="1"/>
  <c r="P73" i="1"/>
  <c r="P72" i="1"/>
  <c r="P71" i="1"/>
  <c r="P70" i="1"/>
  <c r="P69" i="1"/>
  <c r="P83" i="1"/>
  <c r="P82" i="1"/>
  <c r="P81" i="1"/>
  <c r="P80" i="1"/>
  <c r="P79" i="1"/>
  <c r="P78" i="1"/>
  <c r="P77" i="1"/>
  <c r="P76" i="1"/>
  <c r="P89" i="1"/>
  <c r="P88" i="1"/>
  <c r="P87" i="1"/>
  <c r="P86" i="1"/>
  <c r="P85" i="1"/>
  <c r="P84" i="1"/>
  <c r="P95" i="1"/>
  <c r="P94" i="1"/>
  <c r="P93" i="1"/>
  <c r="P92" i="1"/>
  <c r="P91" i="1"/>
  <c r="P90" i="1"/>
  <c r="P96" i="1"/>
  <c r="P100" i="1"/>
  <c r="P99" i="1"/>
  <c r="P98" i="1"/>
  <c r="P97" i="1"/>
  <c r="P101" i="1"/>
  <c r="P105" i="1"/>
  <c r="P104" i="1"/>
  <c r="P103" i="1"/>
  <c r="P102" i="1"/>
  <c r="P107" i="1"/>
  <c r="P106" i="1"/>
  <c r="P110" i="1"/>
  <c r="P109" i="1"/>
  <c r="P108" i="1"/>
  <c r="P113" i="1"/>
  <c r="P112" i="1"/>
  <c r="P111" i="1"/>
  <c r="P117" i="1"/>
  <c r="P116" i="1"/>
  <c r="P115" i="1"/>
  <c r="P114" i="1"/>
  <c r="P122" i="1"/>
  <c r="P121" i="1"/>
  <c r="P120" i="1"/>
  <c r="P119" i="1"/>
  <c r="P118" i="1"/>
  <c r="P124" i="1"/>
  <c r="P123" i="1"/>
  <c r="P127" i="1"/>
  <c r="P126" i="1"/>
  <c r="P125" i="1"/>
  <c r="P132" i="1"/>
  <c r="P131" i="1"/>
  <c r="P130" i="1"/>
  <c r="P129" i="1"/>
  <c r="P128" i="1"/>
  <c r="P138" i="1"/>
  <c r="P137" i="1"/>
  <c r="P136" i="1"/>
  <c r="P135" i="1"/>
  <c r="P134" i="1"/>
  <c r="P133" i="1"/>
  <c r="P140" i="1"/>
  <c r="P139" i="1"/>
  <c r="P142" i="1"/>
  <c r="P141" i="1"/>
  <c r="P144" i="1"/>
  <c r="P143" i="1"/>
  <c r="P146" i="1"/>
  <c r="P145" i="1"/>
  <c r="P150" i="1"/>
  <c r="P149" i="1"/>
  <c r="P148" i="1"/>
  <c r="P147" i="1"/>
  <c r="P154" i="1"/>
  <c r="P153" i="1"/>
  <c r="P152" i="1"/>
  <c r="P151" i="1"/>
  <c r="P158" i="1"/>
  <c r="P157" i="1"/>
  <c r="P156" i="1"/>
  <c r="P155" i="1"/>
  <c r="P159" i="1"/>
  <c r="P164" i="1"/>
  <c r="P163" i="1"/>
  <c r="P162" i="1"/>
  <c r="P161" i="1"/>
  <c r="P160" i="1"/>
  <c r="P172" i="1"/>
  <c r="P171" i="1"/>
  <c r="P170" i="1"/>
  <c r="P169" i="1"/>
  <c r="P168" i="1"/>
  <c r="P167" i="1"/>
  <c r="P166" i="1"/>
  <c r="P165" i="1"/>
  <c r="P176" i="1"/>
  <c r="P175" i="1"/>
  <c r="P174" i="1"/>
  <c r="P173" i="1"/>
  <c r="P182" i="1"/>
  <c r="P181" i="1"/>
  <c r="P180" i="1"/>
  <c r="P179" i="1"/>
  <c r="P178" i="1"/>
  <c r="P177" i="1"/>
  <c r="P185" i="1"/>
  <c r="P184" i="1"/>
  <c r="P183" i="1"/>
  <c r="P195" i="1"/>
  <c r="P194" i="1"/>
  <c r="P193" i="1"/>
  <c r="P192" i="1"/>
  <c r="P191" i="1"/>
  <c r="P190" i="1"/>
  <c r="P189" i="1"/>
  <c r="P188" i="1"/>
  <c r="P187" i="1"/>
  <c r="P186" i="1"/>
  <c r="P199" i="1"/>
  <c r="P198" i="1"/>
  <c r="P197" i="1"/>
  <c r="P196" i="1"/>
  <c r="P208" i="1"/>
  <c r="P207" i="1"/>
  <c r="P206" i="1"/>
  <c r="P205" i="1"/>
  <c r="P204" i="1"/>
  <c r="P203" i="1"/>
  <c r="P202" i="1"/>
  <c r="P201" i="1"/>
  <c r="P200" i="1"/>
  <c r="P210" i="1"/>
  <c r="P209" i="1"/>
  <c r="P212" i="1"/>
  <c r="P211" i="1"/>
  <c r="P213" i="1"/>
  <c r="P215" i="1"/>
  <c r="P214" i="1"/>
  <c r="P219" i="1"/>
  <c r="P218" i="1"/>
  <c r="P217" i="1"/>
  <c r="P216" i="1"/>
  <c r="P221" i="1"/>
  <c r="P220" i="1"/>
  <c r="P222" i="1"/>
  <c r="P223" i="1"/>
  <c r="P225" i="1"/>
  <c r="P224" i="1"/>
  <c r="P227" i="1"/>
  <c r="P226" i="1"/>
  <c r="P228" i="1"/>
  <c r="P229"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303" i="1"/>
  <c r="P302" i="1"/>
  <c r="P301" i="1"/>
  <c r="P300" i="1"/>
  <c r="P305" i="1"/>
  <c r="P304" i="1"/>
  <c r="P306" i="1"/>
  <c r="P309" i="1"/>
  <c r="P308" i="1"/>
  <c r="P307" i="1"/>
  <c r="P313" i="1"/>
  <c r="P312" i="1"/>
  <c r="P311" i="1"/>
  <c r="P310" i="1"/>
  <c r="P315" i="1"/>
  <c r="P314" i="1"/>
  <c r="P316" i="1"/>
  <c r="P317" i="1"/>
  <c r="P324" i="1"/>
  <c r="P323" i="1"/>
  <c r="P322" i="1"/>
  <c r="P321" i="1"/>
  <c r="P320" i="1"/>
  <c r="P319" i="1"/>
  <c r="P318" i="1"/>
  <c r="P325" i="1"/>
  <c r="P326" i="1"/>
  <c r="P328" i="1"/>
  <c r="P327" i="1"/>
  <c r="P331" i="1"/>
  <c r="P330" i="1"/>
  <c r="P329" i="1"/>
  <c r="P332" i="1"/>
  <c r="P339" i="1"/>
  <c r="P338" i="1"/>
  <c r="P337" i="1"/>
  <c r="P336" i="1"/>
  <c r="P335" i="1"/>
  <c r="P334" i="1"/>
  <c r="P333" i="1"/>
  <c r="P341" i="1"/>
  <c r="P340" i="1"/>
  <c r="P342" i="1"/>
  <c r="P343" i="1"/>
  <c r="P344" i="1"/>
  <c r="P350" i="1"/>
  <c r="P349" i="1"/>
  <c r="P348" i="1"/>
  <c r="P347" i="1"/>
  <c r="P346" i="1"/>
  <c r="P345" i="1"/>
  <c r="P355" i="1"/>
  <c r="P354" i="1"/>
  <c r="P353" i="1"/>
  <c r="P352" i="1"/>
  <c r="P351" i="1"/>
  <c r="P357" i="1"/>
  <c r="P356" i="1"/>
  <c r="P359" i="1"/>
  <c r="P358" i="1"/>
  <c r="P360" i="1"/>
  <c r="P362" i="1"/>
  <c r="P361" i="1"/>
  <c r="P364" i="1"/>
  <c r="P363" i="1"/>
  <c r="P366" i="1"/>
  <c r="P365" i="1"/>
  <c r="P369" i="1"/>
  <c r="P368" i="1"/>
  <c r="P367" i="1"/>
  <c r="P370" i="1"/>
  <c r="P372" i="1"/>
  <c r="P371" i="1"/>
  <c r="P374" i="1"/>
  <c r="P373" i="1"/>
  <c r="P377" i="1"/>
  <c r="P376" i="1"/>
  <c r="P375" i="1"/>
  <c r="P378" i="1"/>
  <c r="P379" i="1"/>
  <c r="P382" i="1"/>
  <c r="P381" i="1"/>
  <c r="P380" i="1"/>
  <c r="P383" i="1"/>
  <c r="T1" i="1"/>
  <c r="S1" i="1"/>
  <c r="Q1" i="1"/>
  <c r="P1" i="1"/>
  <c r="P384" i="1"/>
  <c r="O1" i="1"/>
  <c r="N1" i="1"/>
  <c r="M1" i="1"/>
  <c r="L1" i="1"/>
  <c r="K1" i="1"/>
  <c r="J1" i="1"/>
  <c r="J383" i="1"/>
  <c r="K383" i="1"/>
  <c r="L383" i="1"/>
  <c r="M383" i="1"/>
  <c r="N383" i="1"/>
  <c r="O383" i="1"/>
  <c r="J380" i="1"/>
  <c r="K380" i="1"/>
  <c r="L380" i="1"/>
  <c r="M380" i="1"/>
  <c r="N380" i="1"/>
  <c r="O380" i="1"/>
  <c r="J381" i="1"/>
  <c r="K381" i="1"/>
  <c r="L381" i="1"/>
  <c r="M381" i="1"/>
  <c r="N381" i="1"/>
  <c r="O381" i="1"/>
  <c r="J382" i="1"/>
  <c r="K382" i="1"/>
  <c r="L382" i="1"/>
  <c r="M382" i="1"/>
  <c r="N382" i="1"/>
  <c r="O382" i="1"/>
  <c r="J379" i="1"/>
  <c r="K379" i="1"/>
  <c r="L379" i="1"/>
  <c r="M379" i="1"/>
  <c r="N379" i="1"/>
  <c r="O379" i="1"/>
  <c r="J378" i="1"/>
  <c r="K378" i="1"/>
  <c r="L378" i="1"/>
  <c r="M378" i="1"/>
  <c r="N378" i="1"/>
  <c r="O378" i="1"/>
  <c r="J375" i="1"/>
  <c r="K375" i="1"/>
  <c r="L375" i="1"/>
  <c r="M375" i="1"/>
  <c r="N375" i="1"/>
  <c r="O375" i="1"/>
  <c r="J376" i="1"/>
  <c r="K376" i="1"/>
  <c r="L376" i="1"/>
  <c r="M376" i="1"/>
  <c r="N376" i="1"/>
  <c r="O376" i="1"/>
  <c r="J377" i="1"/>
  <c r="K377" i="1"/>
  <c r="L377" i="1"/>
  <c r="M377" i="1"/>
  <c r="N377" i="1"/>
  <c r="O377" i="1"/>
  <c r="J373" i="1"/>
  <c r="K373" i="1"/>
  <c r="L373" i="1"/>
  <c r="M373" i="1"/>
  <c r="N373" i="1"/>
  <c r="O373" i="1"/>
  <c r="J374" i="1"/>
  <c r="K374" i="1"/>
  <c r="L374" i="1"/>
  <c r="M374" i="1"/>
  <c r="N374" i="1"/>
  <c r="O374" i="1"/>
  <c r="J371" i="1"/>
  <c r="K371" i="1"/>
  <c r="L371" i="1"/>
  <c r="M371" i="1"/>
  <c r="N371" i="1"/>
  <c r="O371" i="1"/>
  <c r="J372" i="1"/>
  <c r="K372" i="1"/>
  <c r="L372" i="1"/>
  <c r="M372" i="1"/>
  <c r="N372" i="1"/>
  <c r="O372" i="1"/>
  <c r="J370" i="1"/>
  <c r="K370" i="1"/>
  <c r="L370" i="1"/>
  <c r="M370" i="1"/>
  <c r="N370" i="1"/>
  <c r="O370" i="1"/>
  <c r="J367" i="1"/>
  <c r="K367" i="1"/>
  <c r="L367" i="1"/>
  <c r="M367" i="1"/>
  <c r="N367" i="1"/>
  <c r="O367" i="1"/>
  <c r="J368" i="1"/>
  <c r="K368" i="1"/>
  <c r="L368" i="1"/>
  <c r="M368" i="1"/>
  <c r="N368" i="1"/>
  <c r="O368" i="1"/>
  <c r="J369" i="1"/>
  <c r="K369" i="1"/>
  <c r="L369" i="1"/>
  <c r="M369" i="1"/>
  <c r="N369" i="1"/>
  <c r="O369" i="1"/>
  <c r="J365" i="1"/>
  <c r="K365" i="1"/>
  <c r="L365" i="1"/>
  <c r="M365" i="1"/>
  <c r="N365" i="1"/>
  <c r="O365" i="1"/>
  <c r="J366" i="1"/>
  <c r="K366" i="1"/>
  <c r="L366" i="1"/>
  <c r="M366" i="1"/>
  <c r="N366" i="1"/>
  <c r="O366" i="1"/>
  <c r="J363" i="1"/>
  <c r="K363" i="1"/>
  <c r="L363" i="1"/>
  <c r="M363" i="1"/>
  <c r="N363" i="1"/>
  <c r="O363" i="1"/>
  <c r="J364" i="1"/>
  <c r="K364" i="1"/>
  <c r="L364" i="1"/>
  <c r="M364" i="1"/>
  <c r="N364" i="1"/>
  <c r="O364" i="1"/>
  <c r="J361" i="1"/>
  <c r="K361" i="1"/>
  <c r="L361" i="1"/>
  <c r="M361" i="1"/>
  <c r="N361" i="1"/>
  <c r="O361" i="1"/>
  <c r="J362" i="1"/>
  <c r="K362" i="1"/>
  <c r="L362" i="1"/>
  <c r="M362" i="1"/>
  <c r="N362" i="1"/>
  <c r="O362" i="1"/>
  <c r="J360" i="1"/>
  <c r="K360" i="1"/>
  <c r="L360" i="1"/>
  <c r="M360" i="1"/>
  <c r="N360" i="1"/>
  <c r="O360" i="1"/>
  <c r="J358" i="1"/>
  <c r="K358" i="1"/>
  <c r="L358" i="1"/>
  <c r="M358" i="1"/>
  <c r="N358" i="1"/>
  <c r="O358" i="1"/>
  <c r="J359" i="1"/>
  <c r="K359" i="1"/>
  <c r="L359" i="1"/>
  <c r="M359" i="1"/>
  <c r="N359" i="1"/>
  <c r="O359" i="1"/>
  <c r="J356" i="1"/>
  <c r="K356" i="1"/>
  <c r="L356" i="1"/>
  <c r="M356" i="1"/>
  <c r="N356" i="1"/>
  <c r="O356" i="1"/>
  <c r="J357" i="1"/>
  <c r="K357" i="1"/>
  <c r="L357" i="1"/>
  <c r="M357" i="1"/>
  <c r="N357" i="1"/>
  <c r="O357" i="1"/>
  <c r="J351" i="1"/>
  <c r="K351" i="1"/>
  <c r="L351" i="1"/>
  <c r="M351" i="1"/>
  <c r="N351" i="1"/>
  <c r="O351" i="1"/>
  <c r="J352" i="1"/>
  <c r="K352" i="1"/>
  <c r="L352" i="1"/>
  <c r="M352" i="1"/>
  <c r="N352" i="1"/>
  <c r="O352" i="1"/>
  <c r="J353" i="1"/>
  <c r="K353" i="1"/>
  <c r="L353" i="1"/>
  <c r="M353" i="1"/>
  <c r="N353" i="1"/>
  <c r="O353" i="1"/>
  <c r="J354" i="1"/>
  <c r="K354" i="1"/>
  <c r="L354" i="1"/>
  <c r="M354" i="1"/>
  <c r="N354" i="1"/>
  <c r="O354" i="1"/>
  <c r="J355" i="1"/>
  <c r="K355" i="1"/>
  <c r="L355" i="1"/>
  <c r="M355" i="1"/>
  <c r="N355" i="1"/>
  <c r="O355" i="1"/>
  <c r="J345" i="1"/>
  <c r="K345" i="1"/>
  <c r="L345" i="1"/>
  <c r="M345" i="1"/>
  <c r="N345" i="1"/>
  <c r="O345" i="1"/>
  <c r="J346" i="1"/>
  <c r="K346" i="1"/>
  <c r="L346" i="1"/>
  <c r="M346" i="1"/>
  <c r="N346" i="1"/>
  <c r="O346" i="1"/>
  <c r="J347" i="1"/>
  <c r="K347" i="1"/>
  <c r="L347" i="1"/>
  <c r="M347" i="1"/>
  <c r="N347" i="1"/>
  <c r="O347" i="1"/>
  <c r="J348" i="1"/>
  <c r="K348" i="1"/>
  <c r="L348" i="1"/>
  <c r="M348" i="1"/>
  <c r="N348" i="1"/>
  <c r="O348" i="1"/>
  <c r="J349" i="1"/>
  <c r="K349" i="1"/>
  <c r="L349" i="1"/>
  <c r="M349" i="1"/>
  <c r="N349" i="1"/>
  <c r="O349" i="1"/>
  <c r="J350" i="1"/>
  <c r="K350" i="1"/>
  <c r="L350" i="1"/>
  <c r="M350" i="1"/>
  <c r="N350" i="1"/>
  <c r="O350" i="1"/>
  <c r="J344" i="1"/>
  <c r="K344" i="1"/>
  <c r="L344" i="1"/>
  <c r="M344" i="1"/>
  <c r="N344" i="1"/>
  <c r="O344" i="1"/>
  <c r="J343" i="1"/>
  <c r="K343" i="1"/>
  <c r="L343" i="1"/>
  <c r="M343" i="1"/>
  <c r="N343" i="1"/>
  <c r="O343" i="1"/>
  <c r="J342" i="1"/>
  <c r="K342" i="1"/>
  <c r="L342" i="1"/>
  <c r="M342" i="1"/>
  <c r="N342" i="1"/>
  <c r="O342" i="1"/>
  <c r="J340" i="1"/>
  <c r="K340" i="1"/>
  <c r="L340" i="1"/>
  <c r="M340" i="1"/>
  <c r="N340" i="1"/>
  <c r="O340" i="1"/>
  <c r="J341" i="1"/>
  <c r="K341" i="1"/>
  <c r="L341" i="1"/>
  <c r="M341" i="1"/>
  <c r="N341" i="1"/>
  <c r="O341" i="1"/>
  <c r="J333" i="1"/>
  <c r="K333" i="1"/>
  <c r="L333" i="1"/>
  <c r="M333" i="1"/>
  <c r="N333" i="1"/>
  <c r="O333" i="1"/>
  <c r="J334" i="1"/>
  <c r="K334" i="1"/>
  <c r="L334" i="1"/>
  <c r="M334" i="1"/>
  <c r="N334" i="1"/>
  <c r="O334" i="1"/>
  <c r="J335" i="1"/>
  <c r="K335" i="1"/>
  <c r="L335" i="1"/>
  <c r="M335" i="1"/>
  <c r="N335" i="1"/>
  <c r="O335" i="1"/>
  <c r="J336" i="1"/>
  <c r="K336" i="1"/>
  <c r="L336" i="1"/>
  <c r="M336" i="1"/>
  <c r="N336" i="1"/>
  <c r="O336" i="1"/>
  <c r="J337" i="1"/>
  <c r="K337" i="1"/>
  <c r="L337" i="1"/>
  <c r="M337" i="1"/>
  <c r="N337" i="1"/>
  <c r="O337" i="1"/>
  <c r="J338" i="1"/>
  <c r="K338" i="1"/>
  <c r="L338" i="1"/>
  <c r="M338" i="1"/>
  <c r="N338" i="1"/>
  <c r="O338" i="1"/>
  <c r="J339" i="1"/>
  <c r="K339" i="1"/>
  <c r="L339" i="1"/>
  <c r="M339" i="1"/>
  <c r="N339" i="1"/>
  <c r="O339" i="1"/>
  <c r="J332" i="1"/>
  <c r="K332" i="1"/>
  <c r="L332" i="1"/>
  <c r="M332" i="1"/>
  <c r="N332" i="1"/>
  <c r="O332" i="1"/>
  <c r="J329" i="1"/>
  <c r="K329" i="1"/>
  <c r="L329" i="1"/>
  <c r="M329" i="1"/>
  <c r="N329" i="1"/>
  <c r="O329" i="1"/>
  <c r="J330" i="1"/>
  <c r="K330" i="1"/>
  <c r="L330" i="1"/>
  <c r="M330" i="1"/>
  <c r="N330" i="1"/>
  <c r="O330" i="1"/>
  <c r="J331" i="1"/>
  <c r="K331" i="1"/>
  <c r="L331" i="1"/>
  <c r="M331" i="1"/>
  <c r="N331" i="1"/>
  <c r="O331" i="1"/>
  <c r="J327" i="1"/>
  <c r="K327" i="1"/>
  <c r="L327" i="1"/>
  <c r="M327" i="1"/>
  <c r="N327" i="1"/>
  <c r="O327" i="1"/>
  <c r="J328" i="1"/>
  <c r="K328" i="1"/>
  <c r="L328" i="1"/>
  <c r="M328" i="1"/>
  <c r="N328" i="1"/>
  <c r="O328" i="1"/>
  <c r="J326" i="1"/>
  <c r="K326" i="1"/>
  <c r="L326" i="1"/>
  <c r="M326" i="1"/>
  <c r="N326" i="1"/>
  <c r="O326" i="1"/>
  <c r="J325" i="1"/>
  <c r="K325" i="1"/>
  <c r="L325" i="1"/>
  <c r="M325" i="1"/>
  <c r="N325" i="1"/>
  <c r="O325" i="1"/>
  <c r="J318" i="1"/>
  <c r="K318" i="1"/>
  <c r="L318" i="1"/>
  <c r="M318" i="1"/>
  <c r="N318" i="1"/>
  <c r="O318" i="1"/>
  <c r="J319" i="1"/>
  <c r="K319" i="1"/>
  <c r="L319" i="1"/>
  <c r="M319" i="1"/>
  <c r="N319" i="1"/>
  <c r="O319" i="1"/>
  <c r="J320" i="1"/>
  <c r="K320" i="1"/>
  <c r="L320" i="1"/>
  <c r="M320" i="1"/>
  <c r="N320" i="1"/>
  <c r="O320" i="1"/>
  <c r="J321" i="1"/>
  <c r="K321" i="1"/>
  <c r="L321" i="1"/>
  <c r="M321" i="1"/>
  <c r="N321" i="1"/>
  <c r="O321" i="1"/>
  <c r="J322" i="1"/>
  <c r="K322" i="1"/>
  <c r="L322" i="1"/>
  <c r="M322" i="1"/>
  <c r="N322" i="1"/>
  <c r="O322" i="1"/>
  <c r="J323" i="1"/>
  <c r="K323" i="1"/>
  <c r="L323" i="1"/>
  <c r="M323" i="1"/>
  <c r="N323" i="1"/>
  <c r="O323" i="1"/>
  <c r="J324" i="1"/>
  <c r="K324" i="1"/>
  <c r="L324" i="1"/>
  <c r="M324" i="1"/>
  <c r="N324" i="1"/>
  <c r="O324" i="1"/>
  <c r="J317" i="1"/>
  <c r="K317" i="1"/>
  <c r="L317" i="1"/>
  <c r="M317" i="1"/>
  <c r="N317" i="1"/>
  <c r="O317" i="1"/>
  <c r="J316" i="1"/>
  <c r="K316" i="1"/>
  <c r="L316" i="1"/>
  <c r="M316" i="1"/>
  <c r="N316" i="1"/>
  <c r="O316" i="1"/>
  <c r="J314" i="1"/>
  <c r="K314" i="1"/>
  <c r="L314" i="1"/>
  <c r="M314" i="1"/>
  <c r="N314" i="1"/>
  <c r="O314" i="1"/>
  <c r="J315" i="1"/>
  <c r="K315" i="1"/>
  <c r="L315" i="1"/>
  <c r="M315" i="1"/>
  <c r="N315" i="1"/>
  <c r="O315" i="1"/>
  <c r="J310" i="1"/>
  <c r="K310" i="1"/>
  <c r="L310" i="1"/>
  <c r="M310" i="1"/>
  <c r="N310" i="1"/>
  <c r="O310" i="1"/>
  <c r="J311" i="1"/>
  <c r="K311" i="1"/>
  <c r="L311" i="1"/>
  <c r="M311" i="1"/>
  <c r="N311" i="1"/>
  <c r="O311" i="1"/>
  <c r="J312" i="1"/>
  <c r="K312" i="1"/>
  <c r="L312" i="1"/>
  <c r="M312" i="1"/>
  <c r="N312" i="1"/>
  <c r="O312" i="1"/>
  <c r="J313" i="1"/>
  <c r="K313" i="1"/>
  <c r="L313" i="1"/>
  <c r="M313" i="1"/>
  <c r="N313" i="1"/>
  <c r="O313" i="1"/>
  <c r="J307" i="1"/>
  <c r="K307" i="1"/>
  <c r="L307" i="1"/>
  <c r="M307" i="1"/>
  <c r="N307" i="1"/>
  <c r="O307" i="1"/>
  <c r="J308" i="1"/>
  <c r="K308" i="1"/>
  <c r="L308" i="1"/>
  <c r="M308" i="1"/>
  <c r="N308" i="1"/>
  <c r="O308" i="1"/>
  <c r="J309" i="1"/>
  <c r="K309" i="1"/>
  <c r="L309" i="1"/>
  <c r="M309" i="1"/>
  <c r="N309" i="1"/>
  <c r="O309" i="1"/>
  <c r="J306" i="1"/>
  <c r="K306" i="1"/>
  <c r="L306" i="1"/>
  <c r="M306" i="1"/>
  <c r="N306" i="1"/>
  <c r="O306" i="1"/>
  <c r="J304" i="1"/>
  <c r="K304" i="1"/>
  <c r="L304" i="1"/>
  <c r="M304" i="1"/>
  <c r="N304" i="1"/>
  <c r="O304" i="1"/>
  <c r="J305" i="1"/>
  <c r="K305" i="1"/>
  <c r="L305" i="1"/>
  <c r="M305" i="1"/>
  <c r="N305" i="1"/>
  <c r="O305" i="1"/>
  <c r="J300" i="1"/>
  <c r="K300" i="1"/>
  <c r="L300" i="1"/>
  <c r="M300" i="1"/>
  <c r="N300" i="1"/>
  <c r="O300" i="1"/>
  <c r="J301" i="1"/>
  <c r="K301" i="1"/>
  <c r="L301" i="1"/>
  <c r="M301" i="1"/>
  <c r="N301" i="1"/>
  <c r="O301" i="1"/>
  <c r="J302" i="1"/>
  <c r="K302" i="1"/>
  <c r="L302" i="1"/>
  <c r="M302" i="1"/>
  <c r="N302" i="1"/>
  <c r="O302" i="1"/>
  <c r="J303" i="1"/>
  <c r="K303" i="1"/>
  <c r="L303" i="1"/>
  <c r="M303" i="1"/>
  <c r="N303" i="1"/>
  <c r="O303" i="1"/>
  <c r="J230" i="1"/>
  <c r="K230" i="1"/>
  <c r="L230" i="1"/>
  <c r="M230" i="1"/>
  <c r="N230" i="1"/>
  <c r="O230" i="1"/>
  <c r="J231" i="1"/>
  <c r="K231" i="1"/>
  <c r="L231" i="1"/>
  <c r="M231" i="1"/>
  <c r="N231" i="1"/>
  <c r="O231" i="1"/>
  <c r="J232" i="1"/>
  <c r="K232" i="1"/>
  <c r="L232" i="1"/>
  <c r="M232" i="1"/>
  <c r="N232" i="1"/>
  <c r="O232" i="1"/>
  <c r="J233" i="1"/>
  <c r="K233" i="1"/>
  <c r="L233" i="1"/>
  <c r="M233" i="1"/>
  <c r="N233" i="1"/>
  <c r="O233" i="1"/>
  <c r="J234" i="1"/>
  <c r="K234" i="1"/>
  <c r="L234" i="1"/>
  <c r="M234" i="1"/>
  <c r="N234" i="1"/>
  <c r="O234" i="1"/>
  <c r="J235" i="1"/>
  <c r="K235" i="1"/>
  <c r="L235" i="1"/>
  <c r="M235" i="1"/>
  <c r="N235" i="1"/>
  <c r="O235" i="1"/>
  <c r="J236" i="1"/>
  <c r="K236" i="1"/>
  <c r="L236" i="1"/>
  <c r="M236" i="1"/>
  <c r="N236" i="1"/>
  <c r="O236" i="1"/>
  <c r="J237" i="1"/>
  <c r="K237" i="1"/>
  <c r="L237" i="1"/>
  <c r="M237" i="1"/>
  <c r="N237" i="1"/>
  <c r="O237" i="1"/>
  <c r="J238" i="1"/>
  <c r="K238" i="1"/>
  <c r="L238" i="1"/>
  <c r="M238" i="1"/>
  <c r="N238" i="1"/>
  <c r="O238" i="1"/>
  <c r="J239" i="1"/>
  <c r="K239" i="1"/>
  <c r="L239" i="1"/>
  <c r="M239" i="1"/>
  <c r="N239" i="1"/>
  <c r="O239" i="1"/>
  <c r="J240" i="1"/>
  <c r="K240" i="1"/>
  <c r="L240" i="1"/>
  <c r="M240" i="1"/>
  <c r="N240" i="1"/>
  <c r="O240" i="1"/>
  <c r="J241" i="1"/>
  <c r="K241" i="1"/>
  <c r="L241" i="1"/>
  <c r="M241" i="1"/>
  <c r="N241" i="1"/>
  <c r="O241" i="1"/>
  <c r="J242" i="1"/>
  <c r="K242" i="1"/>
  <c r="L242" i="1"/>
  <c r="M242" i="1"/>
  <c r="N242" i="1"/>
  <c r="O242" i="1"/>
  <c r="J243" i="1"/>
  <c r="K243" i="1"/>
  <c r="L243" i="1"/>
  <c r="M243" i="1"/>
  <c r="N243" i="1"/>
  <c r="O243" i="1"/>
  <c r="J244" i="1"/>
  <c r="K244" i="1"/>
  <c r="L244" i="1"/>
  <c r="M244" i="1"/>
  <c r="N244" i="1"/>
  <c r="O244" i="1"/>
  <c r="J245" i="1"/>
  <c r="K245" i="1"/>
  <c r="L245" i="1"/>
  <c r="M245" i="1"/>
  <c r="N245" i="1"/>
  <c r="O245" i="1"/>
  <c r="J246" i="1"/>
  <c r="K246" i="1"/>
  <c r="L246" i="1"/>
  <c r="M246" i="1"/>
  <c r="N246" i="1"/>
  <c r="O246" i="1"/>
  <c r="J247" i="1"/>
  <c r="K247" i="1"/>
  <c r="L247" i="1"/>
  <c r="M247" i="1"/>
  <c r="N247" i="1"/>
  <c r="O247" i="1"/>
  <c r="J248" i="1"/>
  <c r="K248" i="1"/>
  <c r="L248" i="1"/>
  <c r="M248" i="1"/>
  <c r="N248" i="1"/>
  <c r="O248" i="1"/>
  <c r="J249" i="1"/>
  <c r="K249" i="1"/>
  <c r="L249" i="1"/>
  <c r="M249" i="1"/>
  <c r="N249" i="1"/>
  <c r="O249" i="1"/>
  <c r="J250" i="1"/>
  <c r="K250" i="1"/>
  <c r="L250" i="1"/>
  <c r="M250" i="1"/>
  <c r="N250" i="1"/>
  <c r="O250" i="1"/>
  <c r="J251" i="1"/>
  <c r="K251" i="1"/>
  <c r="L251" i="1"/>
  <c r="M251" i="1"/>
  <c r="N251" i="1"/>
  <c r="O251" i="1"/>
  <c r="J252" i="1"/>
  <c r="K252" i="1"/>
  <c r="L252" i="1"/>
  <c r="M252" i="1"/>
  <c r="N252" i="1"/>
  <c r="O252" i="1"/>
  <c r="J253" i="1"/>
  <c r="K253" i="1"/>
  <c r="L253" i="1"/>
  <c r="M253" i="1"/>
  <c r="N253" i="1"/>
  <c r="O253" i="1"/>
  <c r="J254" i="1"/>
  <c r="K254" i="1"/>
  <c r="L254" i="1"/>
  <c r="M254" i="1"/>
  <c r="N254" i="1"/>
  <c r="O254" i="1"/>
  <c r="J255" i="1"/>
  <c r="K255" i="1"/>
  <c r="L255" i="1"/>
  <c r="M255" i="1"/>
  <c r="N255" i="1"/>
  <c r="O255" i="1"/>
  <c r="J256" i="1"/>
  <c r="K256" i="1"/>
  <c r="L256" i="1"/>
  <c r="M256" i="1"/>
  <c r="N256" i="1"/>
  <c r="O256" i="1"/>
  <c r="J257" i="1"/>
  <c r="K257" i="1"/>
  <c r="L257" i="1"/>
  <c r="M257" i="1"/>
  <c r="N257" i="1"/>
  <c r="O257" i="1"/>
  <c r="J258" i="1"/>
  <c r="K258" i="1"/>
  <c r="L258" i="1"/>
  <c r="M258" i="1"/>
  <c r="N258" i="1"/>
  <c r="O258" i="1"/>
  <c r="J259" i="1"/>
  <c r="K259" i="1"/>
  <c r="L259" i="1"/>
  <c r="M259" i="1"/>
  <c r="N259" i="1"/>
  <c r="O259" i="1"/>
  <c r="J260" i="1"/>
  <c r="K260" i="1"/>
  <c r="L260" i="1"/>
  <c r="M260" i="1"/>
  <c r="N260" i="1"/>
  <c r="O260" i="1"/>
  <c r="J261" i="1"/>
  <c r="K261" i="1"/>
  <c r="L261" i="1"/>
  <c r="M261" i="1"/>
  <c r="N261" i="1"/>
  <c r="O261" i="1"/>
  <c r="J262" i="1"/>
  <c r="K262" i="1"/>
  <c r="L262" i="1"/>
  <c r="M262" i="1"/>
  <c r="N262" i="1"/>
  <c r="O262" i="1"/>
  <c r="J263" i="1"/>
  <c r="K263" i="1"/>
  <c r="L263" i="1"/>
  <c r="M263" i="1"/>
  <c r="N263" i="1"/>
  <c r="O263" i="1"/>
  <c r="J264" i="1"/>
  <c r="K264" i="1"/>
  <c r="L264" i="1"/>
  <c r="M264" i="1"/>
  <c r="N264" i="1"/>
  <c r="O264" i="1"/>
  <c r="J265" i="1"/>
  <c r="K265" i="1"/>
  <c r="L265" i="1"/>
  <c r="M265" i="1"/>
  <c r="N265" i="1"/>
  <c r="O265" i="1"/>
  <c r="J266" i="1"/>
  <c r="K266" i="1"/>
  <c r="L266" i="1"/>
  <c r="M266" i="1"/>
  <c r="N266" i="1"/>
  <c r="O266" i="1"/>
  <c r="J267" i="1"/>
  <c r="K267" i="1"/>
  <c r="L267" i="1"/>
  <c r="M267" i="1"/>
  <c r="N267" i="1"/>
  <c r="O267" i="1"/>
  <c r="J268" i="1"/>
  <c r="K268" i="1"/>
  <c r="L268" i="1"/>
  <c r="M268" i="1"/>
  <c r="N268" i="1"/>
  <c r="O268" i="1"/>
  <c r="J269" i="1"/>
  <c r="K269" i="1"/>
  <c r="L269" i="1"/>
  <c r="M269" i="1"/>
  <c r="N269" i="1"/>
  <c r="O269" i="1"/>
  <c r="J270" i="1"/>
  <c r="K270" i="1"/>
  <c r="L270" i="1"/>
  <c r="M270" i="1"/>
  <c r="N270" i="1"/>
  <c r="O270" i="1"/>
  <c r="J271" i="1"/>
  <c r="K271" i="1"/>
  <c r="L271" i="1"/>
  <c r="M271" i="1"/>
  <c r="N271" i="1"/>
  <c r="O271" i="1"/>
  <c r="J272" i="1"/>
  <c r="K272" i="1"/>
  <c r="L272" i="1"/>
  <c r="M272" i="1"/>
  <c r="N272" i="1"/>
  <c r="O272" i="1"/>
  <c r="J273" i="1"/>
  <c r="K273" i="1"/>
  <c r="L273" i="1"/>
  <c r="M273" i="1"/>
  <c r="N273" i="1"/>
  <c r="O273" i="1"/>
  <c r="J274" i="1"/>
  <c r="K274" i="1"/>
  <c r="L274" i="1"/>
  <c r="M274" i="1"/>
  <c r="N274" i="1"/>
  <c r="O274" i="1"/>
  <c r="J275" i="1"/>
  <c r="K275" i="1"/>
  <c r="L275" i="1"/>
  <c r="M275" i="1"/>
  <c r="N275" i="1"/>
  <c r="O275" i="1"/>
  <c r="J276" i="1"/>
  <c r="K276" i="1"/>
  <c r="L276" i="1"/>
  <c r="M276" i="1"/>
  <c r="N276" i="1"/>
  <c r="O276" i="1"/>
  <c r="J277" i="1"/>
  <c r="K277" i="1"/>
  <c r="L277" i="1"/>
  <c r="M277" i="1"/>
  <c r="N277" i="1"/>
  <c r="O277" i="1"/>
  <c r="J278" i="1"/>
  <c r="K278" i="1"/>
  <c r="L278" i="1"/>
  <c r="M278" i="1"/>
  <c r="N278" i="1"/>
  <c r="O278" i="1"/>
  <c r="J279" i="1"/>
  <c r="K279" i="1"/>
  <c r="L279" i="1"/>
  <c r="M279" i="1"/>
  <c r="N279" i="1"/>
  <c r="O279" i="1"/>
  <c r="J280" i="1"/>
  <c r="K280" i="1"/>
  <c r="L280" i="1"/>
  <c r="M280" i="1"/>
  <c r="N280" i="1"/>
  <c r="O280" i="1"/>
  <c r="J281" i="1"/>
  <c r="K281" i="1"/>
  <c r="L281" i="1"/>
  <c r="M281" i="1"/>
  <c r="N281" i="1"/>
  <c r="O281" i="1"/>
  <c r="J282" i="1"/>
  <c r="K282" i="1"/>
  <c r="L282" i="1"/>
  <c r="M282" i="1"/>
  <c r="N282" i="1"/>
  <c r="O282" i="1"/>
  <c r="J283" i="1"/>
  <c r="K283" i="1"/>
  <c r="L283" i="1"/>
  <c r="M283" i="1"/>
  <c r="N283" i="1"/>
  <c r="O283" i="1"/>
  <c r="J284" i="1"/>
  <c r="K284" i="1"/>
  <c r="L284" i="1"/>
  <c r="M284" i="1"/>
  <c r="N284" i="1"/>
  <c r="O284" i="1"/>
  <c r="J285" i="1"/>
  <c r="K285" i="1"/>
  <c r="L285" i="1"/>
  <c r="M285" i="1"/>
  <c r="N285" i="1"/>
  <c r="O285" i="1"/>
  <c r="J286" i="1"/>
  <c r="K286" i="1"/>
  <c r="L286" i="1"/>
  <c r="M286" i="1"/>
  <c r="N286" i="1"/>
  <c r="O286" i="1"/>
  <c r="J287" i="1"/>
  <c r="K287" i="1"/>
  <c r="L287" i="1"/>
  <c r="M287" i="1"/>
  <c r="N287" i="1"/>
  <c r="O287" i="1"/>
  <c r="J288" i="1"/>
  <c r="K288" i="1"/>
  <c r="L288" i="1"/>
  <c r="M288" i="1"/>
  <c r="N288" i="1"/>
  <c r="O288" i="1"/>
  <c r="J289" i="1"/>
  <c r="K289" i="1"/>
  <c r="L289" i="1"/>
  <c r="M289" i="1"/>
  <c r="N289" i="1"/>
  <c r="O289" i="1"/>
  <c r="J290" i="1"/>
  <c r="K290" i="1"/>
  <c r="L290" i="1"/>
  <c r="M290" i="1"/>
  <c r="N290" i="1"/>
  <c r="O290" i="1"/>
  <c r="J291" i="1"/>
  <c r="K291" i="1"/>
  <c r="L291" i="1"/>
  <c r="M291" i="1"/>
  <c r="N291" i="1"/>
  <c r="O291" i="1"/>
  <c r="J292" i="1"/>
  <c r="K292" i="1"/>
  <c r="L292" i="1"/>
  <c r="M292" i="1"/>
  <c r="N292" i="1"/>
  <c r="O292" i="1"/>
  <c r="J293" i="1"/>
  <c r="K293" i="1"/>
  <c r="L293" i="1"/>
  <c r="M293" i="1"/>
  <c r="N293" i="1"/>
  <c r="O293" i="1"/>
  <c r="J294" i="1"/>
  <c r="K294" i="1"/>
  <c r="L294" i="1"/>
  <c r="M294" i="1"/>
  <c r="N294" i="1"/>
  <c r="O294" i="1"/>
  <c r="J295" i="1"/>
  <c r="K295" i="1"/>
  <c r="L295" i="1"/>
  <c r="M295" i="1"/>
  <c r="N295" i="1"/>
  <c r="O295" i="1"/>
  <c r="J296" i="1"/>
  <c r="K296" i="1"/>
  <c r="L296" i="1"/>
  <c r="M296" i="1"/>
  <c r="N296" i="1"/>
  <c r="O296" i="1"/>
  <c r="J297" i="1"/>
  <c r="K297" i="1"/>
  <c r="L297" i="1"/>
  <c r="M297" i="1"/>
  <c r="N297" i="1"/>
  <c r="O297" i="1"/>
  <c r="J298" i="1"/>
  <c r="K298" i="1"/>
  <c r="L298" i="1"/>
  <c r="M298" i="1"/>
  <c r="N298" i="1"/>
  <c r="O298" i="1"/>
  <c r="J299" i="1"/>
  <c r="K299" i="1"/>
  <c r="L299" i="1"/>
  <c r="M299" i="1"/>
  <c r="N299" i="1"/>
  <c r="O299" i="1"/>
  <c r="J229" i="1"/>
  <c r="K229" i="1"/>
  <c r="L229" i="1"/>
  <c r="M229" i="1"/>
  <c r="N229" i="1"/>
  <c r="O229" i="1"/>
  <c r="J228" i="1"/>
  <c r="K228" i="1"/>
  <c r="L228" i="1"/>
  <c r="M228" i="1"/>
  <c r="N228" i="1"/>
  <c r="O228" i="1"/>
  <c r="J226" i="1"/>
  <c r="K226" i="1"/>
  <c r="L226" i="1"/>
  <c r="M226" i="1"/>
  <c r="N226" i="1"/>
  <c r="O226" i="1"/>
  <c r="J227" i="1"/>
  <c r="K227" i="1"/>
  <c r="L227" i="1"/>
  <c r="M227" i="1"/>
  <c r="N227" i="1"/>
  <c r="O227" i="1"/>
  <c r="J224" i="1"/>
  <c r="K224" i="1"/>
  <c r="L224" i="1"/>
  <c r="M224" i="1"/>
  <c r="N224" i="1"/>
  <c r="O224" i="1"/>
  <c r="J225" i="1"/>
  <c r="K225" i="1"/>
  <c r="L225" i="1"/>
  <c r="M225" i="1"/>
  <c r="N225" i="1"/>
  <c r="O225" i="1"/>
  <c r="J223" i="1"/>
  <c r="K223" i="1"/>
  <c r="L223" i="1"/>
  <c r="M223" i="1"/>
  <c r="N223" i="1"/>
  <c r="O223" i="1"/>
  <c r="J222" i="1"/>
  <c r="K222" i="1"/>
  <c r="L222" i="1"/>
  <c r="M222" i="1"/>
  <c r="N222" i="1"/>
  <c r="O222" i="1"/>
  <c r="J220" i="1"/>
  <c r="K220" i="1"/>
  <c r="L220" i="1"/>
  <c r="M220" i="1"/>
  <c r="N220" i="1"/>
  <c r="O220" i="1"/>
  <c r="J221" i="1"/>
  <c r="K221" i="1"/>
  <c r="L221" i="1"/>
  <c r="M221" i="1"/>
  <c r="N221" i="1"/>
  <c r="O221" i="1"/>
  <c r="J216" i="1"/>
  <c r="K216" i="1"/>
  <c r="L216" i="1"/>
  <c r="M216" i="1"/>
  <c r="N216" i="1"/>
  <c r="O216" i="1"/>
  <c r="J217" i="1"/>
  <c r="K217" i="1"/>
  <c r="L217" i="1"/>
  <c r="M217" i="1"/>
  <c r="N217" i="1"/>
  <c r="O217" i="1"/>
  <c r="J218" i="1"/>
  <c r="K218" i="1"/>
  <c r="L218" i="1"/>
  <c r="M218" i="1"/>
  <c r="N218" i="1"/>
  <c r="O218" i="1"/>
  <c r="J219" i="1"/>
  <c r="K219" i="1"/>
  <c r="L219" i="1"/>
  <c r="M219" i="1"/>
  <c r="N219" i="1"/>
  <c r="O219" i="1"/>
  <c r="J214" i="1"/>
  <c r="K214" i="1"/>
  <c r="L214" i="1"/>
  <c r="M214" i="1"/>
  <c r="N214" i="1"/>
  <c r="O214" i="1"/>
  <c r="J215" i="1"/>
  <c r="K215" i="1"/>
  <c r="L215" i="1"/>
  <c r="M215" i="1"/>
  <c r="N215" i="1"/>
  <c r="O215" i="1"/>
  <c r="J213" i="1"/>
  <c r="K213" i="1"/>
  <c r="L213" i="1"/>
  <c r="M213" i="1"/>
  <c r="N213" i="1"/>
  <c r="O213" i="1"/>
  <c r="J211" i="1"/>
  <c r="K211" i="1"/>
  <c r="L211" i="1"/>
  <c r="M211" i="1"/>
  <c r="N211" i="1"/>
  <c r="O211" i="1"/>
  <c r="J212" i="1"/>
  <c r="K212" i="1"/>
  <c r="L212" i="1"/>
  <c r="M212" i="1"/>
  <c r="N212" i="1"/>
  <c r="O212" i="1"/>
  <c r="J209" i="1"/>
  <c r="K209" i="1"/>
  <c r="L209" i="1"/>
  <c r="M209" i="1"/>
  <c r="N209" i="1"/>
  <c r="O209" i="1"/>
  <c r="J210" i="1"/>
  <c r="K210" i="1"/>
  <c r="L210" i="1"/>
  <c r="M210" i="1"/>
  <c r="N210" i="1"/>
  <c r="O210" i="1"/>
  <c r="J200" i="1"/>
  <c r="K200" i="1"/>
  <c r="L200" i="1"/>
  <c r="M200" i="1"/>
  <c r="N200" i="1"/>
  <c r="O200" i="1"/>
  <c r="J201" i="1"/>
  <c r="K201" i="1"/>
  <c r="L201" i="1"/>
  <c r="M201" i="1"/>
  <c r="N201" i="1"/>
  <c r="O201" i="1"/>
  <c r="J202" i="1"/>
  <c r="K202" i="1"/>
  <c r="L202" i="1"/>
  <c r="M202" i="1"/>
  <c r="N202" i="1"/>
  <c r="O202" i="1"/>
  <c r="J203" i="1"/>
  <c r="K203" i="1"/>
  <c r="L203" i="1"/>
  <c r="M203" i="1"/>
  <c r="N203" i="1"/>
  <c r="O203" i="1"/>
  <c r="J204" i="1"/>
  <c r="K204" i="1"/>
  <c r="L204" i="1"/>
  <c r="M204" i="1"/>
  <c r="N204" i="1"/>
  <c r="O204" i="1"/>
  <c r="J205" i="1"/>
  <c r="K205" i="1"/>
  <c r="L205" i="1"/>
  <c r="M205" i="1"/>
  <c r="N205" i="1"/>
  <c r="O205" i="1"/>
  <c r="J206" i="1"/>
  <c r="K206" i="1"/>
  <c r="L206" i="1"/>
  <c r="M206" i="1"/>
  <c r="N206" i="1"/>
  <c r="O206" i="1"/>
  <c r="J207" i="1"/>
  <c r="K207" i="1"/>
  <c r="L207" i="1"/>
  <c r="M207" i="1"/>
  <c r="N207" i="1"/>
  <c r="O207" i="1"/>
  <c r="J208" i="1"/>
  <c r="K208" i="1"/>
  <c r="L208" i="1"/>
  <c r="M208" i="1"/>
  <c r="N208" i="1"/>
  <c r="O208" i="1"/>
  <c r="J196" i="1"/>
  <c r="K196" i="1"/>
  <c r="L196" i="1"/>
  <c r="M196" i="1"/>
  <c r="N196" i="1"/>
  <c r="O196" i="1"/>
  <c r="J197" i="1"/>
  <c r="K197" i="1"/>
  <c r="L197" i="1"/>
  <c r="M197" i="1"/>
  <c r="N197" i="1"/>
  <c r="O197" i="1"/>
  <c r="J198" i="1"/>
  <c r="K198" i="1"/>
  <c r="L198" i="1"/>
  <c r="M198" i="1"/>
  <c r="N198" i="1"/>
  <c r="O198" i="1"/>
  <c r="J199" i="1"/>
  <c r="K199" i="1"/>
  <c r="L199" i="1"/>
  <c r="M199" i="1"/>
  <c r="N199" i="1"/>
  <c r="O199" i="1"/>
  <c r="J186" i="1"/>
  <c r="K186" i="1"/>
  <c r="L186" i="1"/>
  <c r="M186" i="1"/>
  <c r="N186" i="1"/>
  <c r="O186" i="1"/>
  <c r="J187" i="1"/>
  <c r="K187" i="1"/>
  <c r="L187" i="1"/>
  <c r="M187" i="1"/>
  <c r="N187" i="1"/>
  <c r="O187" i="1"/>
  <c r="J188" i="1"/>
  <c r="K188" i="1"/>
  <c r="L188" i="1"/>
  <c r="M188" i="1"/>
  <c r="N188" i="1"/>
  <c r="O188" i="1"/>
  <c r="J189" i="1"/>
  <c r="K189" i="1"/>
  <c r="L189" i="1"/>
  <c r="M189" i="1"/>
  <c r="N189" i="1"/>
  <c r="O189" i="1"/>
  <c r="J190" i="1"/>
  <c r="K190" i="1"/>
  <c r="L190" i="1"/>
  <c r="M190" i="1"/>
  <c r="N190" i="1"/>
  <c r="O190" i="1"/>
  <c r="J191" i="1"/>
  <c r="K191" i="1"/>
  <c r="L191" i="1"/>
  <c r="M191" i="1"/>
  <c r="N191" i="1"/>
  <c r="O191" i="1"/>
  <c r="J192" i="1"/>
  <c r="K192" i="1"/>
  <c r="L192" i="1"/>
  <c r="M192" i="1"/>
  <c r="N192" i="1"/>
  <c r="O192" i="1"/>
  <c r="J193" i="1"/>
  <c r="K193" i="1"/>
  <c r="L193" i="1"/>
  <c r="M193" i="1"/>
  <c r="N193" i="1"/>
  <c r="O193" i="1"/>
  <c r="J194" i="1"/>
  <c r="K194" i="1"/>
  <c r="L194" i="1"/>
  <c r="M194" i="1"/>
  <c r="N194" i="1"/>
  <c r="O194" i="1"/>
  <c r="J195" i="1"/>
  <c r="K195" i="1"/>
  <c r="L195" i="1"/>
  <c r="M195" i="1"/>
  <c r="N195" i="1"/>
  <c r="O195" i="1"/>
  <c r="J183" i="1"/>
  <c r="K183" i="1"/>
  <c r="L183" i="1"/>
  <c r="M183" i="1"/>
  <c r="N183" i="1"/>
  <c r="O183" i="1"/>
  <c r="J184" i="1"/>
  <c r="K184" i="1"/>
  <c r="L184" i="1"/>
  <c r="M184" i="1"/>
  <c r="N184" i="1"/>
  <c r="O184" i="1"/>
  <c r="J185" i="1"/>
  <c r="K185" i="1"/>
  <c r="L185" i="1"/>
  <c r="M185" i="1"/>
  <c r="N185" i="1"/>
  <c r="O185" i="1"/>
  <c r="J177" i="1"/>
  <c r="K177" i="1"/>
  <c r="L177" i="1"/>
  <c r="M177" i="1"/>
  <c r="N177" i="1"/>
  <c r="O177" i="1"/>
  <c r="J178" i="1"/>
  <c r="K178" i="1"/>
  <c r="L178" i="1"/>
  <c r="M178" i="1"/>
  <c r="N178" i="1"/>
  <c r="O178" i="1"/>
  <c r="J179" i="1"/>
  <c r="K179" i="1"/>
  <c r="L179" i="1"/>
  <c r="M179" i="1"/>
  <c r="N179" i="1"/>
  <c r="O179" i="1"/>
  <c r="J180" i="1"/>
  <c r="K180" i="1"/>
  <c r="L180" i="1"/>
  <c r="M180" i="1"/>
  <c r="N180" i="1"/>
  <c r="O180" i="1"/>
  <c r="J181" i="1"/>
  <c r="K181" i="1"/>
  <c r="L181" i="1"/>
  <c r="M181" i="1"/>
  <c r="N181" i="1"/>
  <c r="O181" i="1"/>
  <c r="J182" i="1"/>
  <c r="K182" i="1"/>
  <c r="L182" i="1"/>
  <c r="M182" i="1"/>
  <c r="N182" i="1"/>
  <c r="O182" i="1"/>
  <c r="J173" i="1"/>
  <c r="K173" i="1"/>
  <c r="L173" i="1"/>
  <c r="M173" i="1"/>
  <c r="N173" i="1"/>
  <c r="O173" i="1"/>
  <c r="J174" i="1"/>
  <c r="K174" i="1"/>
  <c r="L174" i="1"/>
  <c r="M174" i="1"/>
  <c r="N174" i="1"/>
  <c r="O174" i="1"/>
  <c r="J175" i="1"/>
  <c r="K175" i="1"/>
  <c r="L175" i="1"/>
  <c r="M175" i="1"/>
  <c r="N175" i="1"/>
  <c r="O175" i="1"/>
  <c r="J176" i="1"/>
  <c r="K176" i="1"/>
  <c r="L176" i="1"/>
  <c r="M176" i="1"/>
  <c r="N176" i="1"/>
  <c r="O176" i="1"/>
  <c r="J165" i="1"/>
  <c r="K165" i="1"/>
  <c r="L165" i="1"/>
  <c r="M165" i="1"/>
  <c r="N165" i="1"/>
  <c r="O165" i="1"/>
  <c r="J166" i="1"/>
  <c r="K166" i="1"/>
  <c r="L166" i="1"/>
  <c r="M166" i="1"/>
  <c r="N166" i="1"/>
  <c r="O166" i="1"/>
  <c r="J167" i="1"/>
  <c r="K167" i="1"/>
  <c r="L167" i="1"/>
  <c r="M167" i="1"/>
  <c r="N167" i="1"/>
  <c r="O167" i="1"/>
  <c r="J168" i="1"/>
  <c r="K168" i="1"/>
  <c r="L168" i="1"/>
  <c r="M168" i="1"/>
  <c r="N168" i="1"/>
  <c r="O168" i="1"/>
  <c r="J169" i="1"/>
  <c r="K169" i="1"/>
  <c r="L169" i="1"/>
  <c r="M169" i="1"/>
  <c r="N169" i="1"/>
  <c r="O169" i="1"/>
  <c r="J170" i="1"/>
  <c r="K170" i="1"/>
  <c r="L170" i="1"/>
  <c r="M170" i="1"/>
  <c r="N170" i="1"/>
  <c r="O170" i="1"/>
  <c r="J171" i="1"/>
  <c r="K171" i="1"/>
  <c r="L171" i="1"/>
  <c r="M171" i="1"/>
  <c r="N171" i="1"/>
  <c r="O171" i="1"/>
  <c r="J172" i="1"/>
  <c r="K172" i="1"/>
  <c r="L172" i="1"/>
  <c r="M172" i="1"/>
  <c r="N172" i="1"/>
  <c r="O172" i="1"/>
  <c r="J160" i="1"/>
  <c r="K160" i="1"/>
  <c r="L160" i="1"/>
  <c r="M160" i="1"/>
  <c r="N160" i="1"/>
  <c r="O160" i="1"/>
  <c r="J161" i="1"/>
  <c r="K161" i="1"/>
  <c r="L161" i="1"/>
  <c r="M161" i="1"/>
  <c r="N161" i="1"/>
  <c r="O161" i="1"/>
  <c r="J162" i="1"/>
  <c r="K162" i="1"/>
  <c r="L162" i="1"/>
  <c r="M162" i="1"/>
  <c r="N162" i="1"/>
  <c r="O162" i="1"/>
  <c r="J163" i="1"/>
  <c r="K163" i="1"/>
  <c r="L163" i="1"/>
  <c r="M163" i="1"/>
  <c r="N163" i="1"/>
  <c r="O163" i="1"/>
  <c r="J164" i="1"/>
  <c r="K164" i="1"/>
  <c r="L164" i="1"/>
  <c r="M164" i="1"/>
  <c r="N164" i="1"/>
  <c r="O164" i="1"/>
  <c r="J159" i="1"/>
  <c r="K159" i="1"/>
  <c r="L159" i="1"/>
  <c r="M159" i="1"/>
  <c r="N159" i="1"/>
  <c r="O159" i="1"/>
  <c r="J155" i="1"/>
  <c r="K155" i="1"/>
  <c r="L155" i="1"/>
  <c r="M155" i="1"/>
  <c r="N155" i="1"/>
  <c r="O155" i="1"/>
  <c r="J156" i="1"/>
  <c r="K156" i="1"/>
  <c r="L156" i="1"/>
  <c r="M156" i="1"/>
  <c r="N156" i="1"/>
  <c r="O156" i="1"/>
  <c r="J157" i="1"/>
  <c r="K157" i="1"/>
  <c r="L157" i="1"/>
  <c r="M157" i="1"/>
  <c r="N157" i="1"/>
  <c r="O157" i="1"/>
  <c r="J158" i="1"/>
  <c r="K158" i="1"/>
  <c r="L158" i="1"/>
  <c r="M158" i="1"/>
  <c r="N158" i="1"/>
  <c r="O158" i="1"/>
  <c r="J151" i="1"/>
  <c r="K151" i="1"/>
  <c r="L151" i="1"/>
  <c r="M151" i="1"/>
  <c r="N151" i="1"/>
  <c r="O151" i="1"/>
  <c r="J152" i="1"/>
  <c r="K152" i="1"/>
  <c r="L152" i="1"/>
  <c r="M152" i="1"/>
  <c r="N152" i="1"/>
  <c r="O152" i="1"/>
  <c r="J153" i="1"/>
  <c r="K153" i="1"/>
  <c r="L153" i="1"/>
  <c r="M153" i="1"/>
  <c r="N153" i="1"/>
  <c r="O153" i="1"/>
  <c r="J154" i="1"/>
  <c r="K154" i="1"/>
  <c r="L154" i="1"/>
  <c r="M154" i="1"/>
  <c r="N154" i="1"/>
  <c r="O154" i="1"/>
  <c r="J147" i="1"/>
  <c r="K147" i="1"/>
  <c r="L147" i="1"/>
  <c r="M147" i="1"/>
  <c r="N147" i="1"/>
  <c r="O147" i="1"/>
  <c r="J148" i="1"/>
  <c r="K148" i="1"/>
  <c r="L148" i="1"/>
  <c r="M148" i="1"/>
  <c r="N148" i="1"/>
  <c r="O148" i="1"/>
  <c r="J149" i="1"/>
  <c r="K149" i="1"/>
  <c r="L149" i="1"/>
  <c r="M149" i="1"/>
  <c r="N149" i="1"/>
  <c r="O149" i="1"/>
  <c r="J150" i="1"/>
  <c r="K150" i="1"/>
  <c r="L150" i="1"/>
  <c r="M150" i="1"/>
  <c r="N150" i="1"/>
  <c r="O150" i="1"/>
  <c r="J145" i="1"/>
  <c r="K145" i="1"/>
  <c r="L145" i="1"/>
  <c r="M145" i="1"/>
  <c r="N145" i="1"/>
  <c r="O145" i="1"/>
  <c r="J146" i="1"/>
  <c r="K146" i="1"/>
  <c r="L146" i="1"/>
  <c r="M146" i="1"/>
  <c r="N146" i="1"/>
  <c r="O146" i="1"/>
  <c r="J143" i="1"/>
  <c r="K143" i="1"/>
  <c r="L143" i="1"/>
  <c r="M143" i="1"/>
  <c r="N143" i="1"/>
  <c r="O143" i="1"/>
  <c r="J144" i="1"/>
  <c r="K144" i="1"/>
  <c r="L144" i="1"/>
  <c r="M144" i="1"/>
  <c r="N144" i="1"/>
  <c r="O144" i="1"/>
  <c r="J141" i="1"/>
  <c r="K141" i="1"/>
  <c r="L141" i="1"/>
  <c r="M141" i="1"/>
  <c r="N141" i="1"/>
  <c r="O141" i="1"/>
  <c r="J142" i="1"/>
  <c r="K142" i="1"/>
  <c r="L142" i="1"/>
  <c r="M142" i="1"/>
  <c r="N142" i="1"/>
  <c r="O142" i="1"/>
  <c r="J139" i="1"/>
  <c r="K139" i="1"/>
  <c r="L139" i="1"/>
  <c r="M139" i="1"/>
  <c r="N139" i="1"/>
  <c r="O139" i="1"/>
  <c r="J140" i="1"/>
  <c r="K140" i="1"/>
  <c r="L140" i="1"/>
  <c r="M140" i="1"/>
  <c r="N140" i="1"/>
  <c r="O140" i="1"/>
  <c r="J133" i="1"/>
  <c r="K133" i="1"/>
  <c r="L133" i="1"/>
  <c r="M133" i="1"/>
  <c r="N133" i="1"/>
  <c r="O133" i="1"/>
  <c r="J134" i="1"/>
  <c r="K134" i="1"/>
  <c r="L134" i="1"/>
  <c r="M134" i="1"/>
  <c r="N134" i="1"/>
  <c r="O134" i="1"/>
  <c r="J135" i="1"/>
  <c r="K135" i="1"/>
  <c r="L135" i="1"/>
  <c r="M135" i="1"/>
  <c r="N135" i="1"/>
  <c r="O135" i="1"/>
  <c r="J136" i="1"/>
  <c r="K136" i="1"/>
  <c r="L136" i="1"/>
  <c r="M136" i="1"/>
  <c r="N136" i="1"/>
  <c r="O136" i="1"/>
  <c r="J137" i="1"/>
  <c r="K137" i="1"/>
  <c r="L137" i="1"/>
  <c r="M137" i="1"/>
  <c r="N137" i="1"/>
  <c r="O137" i="1"/>
  <c r="J138" i="1"/>
  <c r="K138" i="1"/>
  <c r="L138" i="1"/>
  <c r="M138" i="1"/>
  <c r="N138" i="1"/>
  <c r="O138" i="1"/>
  <c r="J128" i="1"/>
  <c r="K128" i="1"/>
  <c r="L128" i="1"/>
  <c r="M128" i="1"/>
  <c r="N128" i="1"/>
  <c r="O128" i="1"/>
  <c r="J129" i="1"/>
  <c r="K129" i="1"/>
  <c r="L129" i="1"/>
  <c r="M129" i="1"/>
  <c r="N129" i="1"/>
  <c r="O129" i="1"/>
  <c r="J130" i="1"/>
  <c r="K130" i="1"/>
  <c r="L130" i="1"/>
  <c r="M130" i="1"/>
  <c r="N130" i="1"/>
  <c r="O130" i="1"/>
  <c r="J131" i="1"/>
  <c r="K131" i="1"/>
  <c r="L131" i="1"/>
  <c r="M131" i="1"/>
  <c r="N131" i="1"/>
  <c r="O131" i="1"/>
  <c r="J132" i="1"/>
  <c r="K132" i="1"/>
  <c r="L132" i="1"/>
  <c r="M132" i="1"/>
  <c r="N132" i="1"/>
  <c r="O132" i="1"/>
  <c r="J125" i="1"/>
  <c r="K125" i="1"/>
  <c r="L125" i="1"/>
  <c r="M125" i="1"/>
  <c r="N125" i="1"/>
  <c r="O125" i="1"/>
  <c r="J126" i="1"/>
  <c r="K126" i="1"/>
  <c r="L126" i="1"/>
  <c r="M126" i="1"/>
  <c r="N126" i="1"/>
  <c r="O126" i="1"/>
  <c r="J127" i="1"/>
  <c r="K127" i="1"/>
  <c r="L127" i="1"/>
  <c r="M127" i="1"/>
  <c r="N127" i="1"/>
  <c r="O127" i="1"/>
  <c r="J123" i="1"/>
  <c r="K123" i="1"/>
  <c r="L123" i="1"/>
  <c r="M123" i="1"/>
  <c r="N123" i="1"/>
  <c r="O123" i="1"/>
  <c r="J124" i="1"/>
  <c r="K124" i="1"/>
  <c r="L124" i="1"/>
  <c r="M124" i="1"/>
  <c r="N124" i="1"/>
  <c r="O124" i="1"/>
  <c r="J118" i="1"/>
  <c r="K118" i="1"/>
  <c r="L118" i="1"/>
  <c r="M118" i="1"/>
  <c r="N118" i="1"/>
  <c r="O118" i="1"/>
  <c r="J119" i="1"/>
  <c r="K119" i="1"/>
  <c r="L119" i="1"/>
  <c r="M119" i="1"/>
  <c r="N119" i="1"/>
  <c r="O119" i="1"/>
  <c r="J120" i="1"/>
  <c r="K120" i="1"/>
  <c r="L120" i="1"/>
  <c r="M120" i="1"/>
  <c r="N120" i="1"/>
  <c r="O120" i="1"/>
  <c r="J121" i="1"/>
  <c r="K121" i="1"/>
  <c r="L121" i="1"/>
  <c r="M121" i="1"/>
  <c r="N121" i="1"/>
  <c r="O121" i="1"/>
  <c r="J122" i="1"/>
  <c r="K122" i="1"/>
  <c r="L122" i="1"/>
  <c r="M122" i="1"/>
  <c r="N122" i="1"/>
  <c r="O122" i="1"/>
  <c r="J114" i="1"/>
  <c r="K114" i="1"/>
  <c r="L114" i="1"/>
  <c r="M114" i="1"/>
  <c r="N114" i="1"/>
  <c r="O114" i="1"/>
  <c r="J115" i="1"/>
  <c r="K115" i="1"/>
  <c r="L115" i="1"/>
  <c r="M115" i="1"/>
  <c r="N115" i="1"/>
  <c r="O115" i="1"/>
  <c r="J116" i="1"/>
  <c r="K116" i="1"/>
  <c r="L116" i="1"/>
  <c r="M116" i="1"/>
  <c r="N116" i="1"/>
  <c r="O116" i="1"/>
  <c r="J117" i="1"/>
  <c r="K117" i="1"/>
  <c r="L117" i="1"/>
  <c r="M117" i="1"/>
  <c r="N117" i="1"/>
  <c r="O117" i="1"/>
  <c r="J111" i="1"/>
  <c r="K111" i="1"/>
  <c r="L111" i="1"/>
  <c r="M111" i="1"/>
  <c r="N111" i="1"/>
  <c r="O111" i="1"/>
  <c r="J112" i="1"/>
  <c r="K112" i="1"/>
  <c r="L112" i="1"/>
  <c r="M112" i="1"/>
  <c r="N112" i="1"/>
  <c r="O112" i="1"/>
  <c r="J113" i="1"/>
  <c r="K113" i="1"/>
  <c r="L113" i="1"/>
  <c r="M113" i="1"/>
  <c r="N113" i="1"/>
  <c r="O113" i="1"/>
  <c r="J108" i="1"/>
  <c r="K108" i="1"/>
  <c r="L108" i="1"/>
  <c r="M108" i="1"/>
  <c r="N108" i="1"/>
  <c r="O108" i="1"/>
  <c r="J109" i="1"/>
  <c r="K109" i="1"/>
  <c r="L109" i="1"/>
  <c r="M109" i="1"/>
  <c r="N109" i="1"/>
  <c r="O109" i="1"/>
  <c r="J110" i="1"/>
  <c r="K110" i="1"/>
  <c r="L110" i="1"/>
  <c r="M110" i="1"/>
  <c r="N110" i="1"/>
  <c r="O110" i="1"/>
  <c r="J106" i="1"/>
  <c r="K106" i="1"/>
  <c r="L106" i="1"/>
  <c r="M106" i="1"/>
  <c r="N106" i="1"/>
  <c r="O106" i="1"/>
  <c r="J107" i="1"/>
  <c r="K107" i="1"/>
  <c r="L107" i="1"/>
  <c r="M107" i="1"/>
  <c r="N107" i="1"/>
  <c r="O107" i="1"/>
  <c r="J102" i="1"/>
  <c r="K102" i="1"/>
  <c r="L102" i="1"/>
  <c r="M102" i="1"/>
  <c r="N102" i="1"/>
  <c r="O102" i="1"/>
  <c r="J103" i="1"/>
  <c r="K103" i="1"/>
  <c r="L103" i="1"/>
  <c r="M103" i="1"/>
  <c r="N103" i="1"/>
  <c r="O103" i="1"/>
  <c r="J104" i="1"/>
  <c r="K104" i="1"/>
  <c r="L104" i="1"/>
  <c r="M104" i="1"/>
  <c r="N104" i="1"/>
  <c r="O104" i="1"/>
  <c r="J105" i="1"/>
  <c r="K105" i="1"/>
  <c r="L105" i="1"/>
  <c r="M105" i="1"/>
  <c r="N105" i="1"/>
  <c r="O105" i="1"/>
  <c r="J101" i="1"/>
  <c r="K101" i="1"/>
  <c r="L101" i="1"/>
  <c r="M101" i="1"/>
  <c r="N101" i="1"/>
  <c r="O101" i="1"/>
  <c r="J97" i="1"/>
  <c r="K97" i="1"/>
  <c r="L97" i="1"/>
  <c r="M97" i="1"/>
  <c r="N97" i="1"/>
  <c r="O97" i="1"/>
  <c r="J98" i="1"/>
  <c r="K98" i="1"/>
  <c r="L98" i="1"/>
  <c r="M98" i="1"/>
  <c r="N98" i="1"/>
  <c r="O98" i="1"/>
  <c r="J99" i="1"/>
  <c r="K99" i="1"/>
  <c r="L99" i="1"/>
  <c r="M99" i="1"/>
  <c r="N99" i="1"/>
  <c r="O99" i="1"/>
  <c r="J100" i="1"/>
  <c r="K100" i="1"/>
  <c r="L100" i="1"/>
  <c r="M100" i="1"/>
  <c r="N100" i="1"/>
  <c r="O100" i="1"/>
  <c r="J96" i="1"/>
  <c r="K96" i="1"/>
  <c r="L96" i="1"/>
  <c r="M96" i="1"/>
  <c r="N96" i="1"/>
  <c r="O96" i="1"/>
  <c r="J90" i="1"/>
  <c r="K90" i="1"/>
  <c r="L90" i="1"/>
  <c r="M90" i="1"/>
  <c r="N90" i="1"/>
  <c r="O90" i="1"/>
  <c r="J91" i="1"/>
  <c r="K91" i="1"/>
  <c r="L91" i="1"/>
  <c r="M91" i="1"/>
  <c r="N91" i="1"/>
  <c r="O91" i="1"/>
  <c r="J92" i="1"/>
  <c r="K92" i="1"/>
  <c r="L92" i="1"/>
  <c r="M92" i="1"/>
  <c r="N92" i="1"/>
  <c r="O92" i="1"/>
  <c r="J93" i="1"/>
  <c r="K93" i="1"/>
  <c r="L93" i="1"/>
  <c r="M93" i="1"/>
  <c r="N93" i="1"/>
  <c r="O93" i="1"/>
  <c r="J94" i="1"/>
  <c r="K94" i="1"/>
  <c r="L94" i="1"/>
  <c r="M94" i="1"/>
  <c r="N94" i="1"/>
  <c r="O94" i="1"/>
  <c r="J95" i="1"/>
  <c r="K95" i="1"/>
  <c r="L95" i="1"/>
  <c r="M95" i="1"/>
  <c r="N95" i="1"/>
  <c r="O95" i="1"/>
  <c r="J84" i="1"/>
  <c r="K84" i="1"/>
  <c r="L84" i="1"/>
  <c r="M84" i="1"/>
  <c r="N84" i="1"/>
  <c r="O84" i="1"/>
  <c r="J85" i="1"/>
  <c r="K85" i="1"/>
  <c r="L85" i="1"/>
  <c r="M85" i="1"/>
  <c r="N85" i="1"/>
  <c r="O85" i="1"/>
  <c r="J86" i="1"/>
  <c r="K86" i="1"/>
  <c r="L86" i="1"/>
  <c r="M86" i="1"/>
  <c r="N86" i="1"/>
  <c r="O86" i="1"/>
  <c r="J87" i="1"/>
  <c r="K87" i="1"/>
  <c r="L87" i="1"/>
  <c r="M87" i="1"/>
  <c r="N87" i="1"/>
  <c r="O87" i="1"/>
  <c r="J88" i="1"/>
  <c r="K88" i="1"/>
  <c r="L88" i="1"/>
  <c r="M88" i="1"/>
  <c r="N88" i="1"/>
  <c r="O88" i="1"/>
  <c r="J89" i="1"/>
  <c r="K89" i="1"/>
  <c r="L89" i="1"/>
  <c r="M89" i="1"/>
  <c r="N89" i="1"/>
  <c r="O89" i="1"/>
  <c r="J76" i="1"/>
  <c r="K76" i="1"/>
  <c r="L76" i="1"/>
  <c r="M76" i="1"/>
  <c r="N76" i="1"/>
  <c r="O76" i="1"/>
  <c r="J77" i="1"/>
  <c r="K77" i="1"/>
  <c r="L77" i="1"/>
  <c r="M77" i="1"/>
  <c r="N77" i="1"/>
  <c r="O77" i="1"/>
  <c r="J78" i="1"/>
  <c r="K78" i="1"/>
  <c r="L78" i="1"/>
  <c r="M78" i="1"/>
  <c r="N78" i="1"/>
  <c r="O78" i="1"/>
  <c r="J79" i="1"/>
  <c r="K79" i="1"/>
  <c r="L79" i="1"/>
  <c r="M79" i="1"/>
  <c r="N79" i="1"/>
  <c r="O79" i="1"/>
  <c r="J80" i="1"/>
  <c r="K80" i="1"/>
  <c r="L80" i="1"/>
  <c r="M80" i="1"/>
  <c r="N80" i="1"/>
  <c r="O80" i="1"/>
  <c r="J81" i="1"/>
  <c r="K81" i="1"/>
  <c r="L81" i="1"/>
  <c r="M81" i="1"/>
  <c r="N81" i="1"/>
  <c r="O81" i="1"/>
  <c r="J82" i="1"/>
  <c r="K82" i="1"/>
  <c r="L82" i="1"/>
  <c r="M82" i="1"/>
  <c r="N82" i="1"/>
  <c r="O82" i="1"/>
  <c r="J83" i="1"/>
  <c r="K83" i="1"/>
  <c r="L83" i="1"/>
  <c r="M83" i="1"/>
  <c r="N83" i="1"/>
  <c r="O83" i="1"/>
  <c r="J69" i="1"/>
  <c r="K69" i="1"/>
  <c r="L69" i="1"/>
  <c r="M69" i="1"/>
  <c r="N69" i="1"/>
  <c r="O69" i="1"/>
  <c r="J70" i="1"/>
  <c r="K70" i="1"/>
  <c r="L70" i="1"/>
  <c r="M70" i="1"/>
  <c r="N70" i="1"/>
  <c r="O70" i="1"/>
  <c r="J71" i="1"/>
  <c r="K71" i="1"/>
  <c r="L71" i="1"/>
  <c r="M71" i="1"/>
  <c r="N71" i="1"/>
  <c r="O71" i="1"/>
  <c r="J72" i="1"/>
  <c r="K72" i="1"/>
  <c r="L72" i="1"/>
  <c r="M72" i="1"/>
  <c r="N72" i="1"/>
  <c r="O72" i="1"/>
  <c r="J73" i="1"/>
  <c r="K73" i="1"/>
  <c r="L73" i="1"/>
  <c r="M73" i="1"/>
  <c r="N73" i="1"/>
  <c r="O73" i="1"/>
  <c r="J74" i="1"/>
  <c r="K74" i="1"/>
  <c r="L74" i="1"/>
  <c r="M74" i="1"/>
  <c r="N74" i="1"/>
  <c r="O74" i="1"/>
  <c r="J75" i="1"/>
  <c r="K75" i="1"/>
  <c r="L75" i="1"/>
  <c r="M75" i="1"/>
  <c r="N75" i="1"/>
  <c r="O75" i="1"/>
  <c r="J65" i="1"/>
  <c r="K65" i="1"/>
  <c r="L65" i="1"/>
  <c r="M65" i="1"/>
  <c r="N65" i="1"/>
  <c r="O65" i="1"/>
  <c r="J66" i="1"/>
  <c r="K66" i="1"/>
  <c r="L66" i="1"/>
  <c r="M66" i="1"/>
  <c r="N66" i="1"/>
  <c r="O66" i="1"/>
  <c r="J67" i="1"/>
  <c r="K67" i="1"/>
  <c r="L67" i="1"/>
  <c r="M67" i="1"/>
  <c r="N67" i="1"/>
  <c r="O67" i="1"/>
  <c r="J68" i="1"/>
  <c r="K68" i="1"/>
  <c r="L68" i="1"/>
  <c r="M68" i="1"/>
  <c r="N68" i="1"/>
  <c r="O68" i="1"/>
  <c r="J63" i="1"/>
  <c r="K63" i="1"/>
  <c r="L63" i="1"/>
  <c r="M63" i="1"/>
  <c r="N63" i="1"/>
  <c r="O63" i="1"/>
  <c r="J64" i="1"/>
  <c r="K64" i="1"/>
  <c r="L64" i="1"/>
  <c r="M64" i="1"/>
  <c r="N64" i="1"/>
  <c r="O64" i="1"/>
  <c r="J62" i="1"/>
  <c r="K62" i="1"/>
  <c r="L62" i="1"/>
  <c r="M62" i="1"/>
  <c r="N62" i="1"/>
  <c r="O62" i="1"/>
  <c r="J61" i="1"/>
  <c r="K61" i="1"/>
  <c r="L61" i="1"/>
  <c r="M61" i="1"/>
  <c r="N61" i="1"/>
  <c r="O61" i="1"/>
  <c r="J57" i="1"/>
  <c r="K57" i="1"/>
  <c r="L57" i="1"/>
  <c r="M57" i="1"/>
  <c r="N57" i="1"/>
  <c r="O57" i="1"/>
  <c r="J58" i="1"/>
  <c r="K58" i="1"/>
  <c r="L58" i="1"/>
  <c r="M58" i="1"/>
  <c r="N58" i="1"/>
  <c r="O58" i="1"/>
  <c r="J59" i="1"/>
  <c r="K59" i="1"/>
  <c r="L59" i="1"/>
  <c r="M59" i="1"/>
  <c r="N59" i="1"/>
  <c r="O59" i="1"/>
  <c r="J60" i="1"/>
  <c r="K60" i="1"/>
  <c r="L60" i="1"/>
  <c r="M60" i="1"/>
  <c r="N60" i="1"/>
  <c r="O60" i="1"/>
  <c r="J53" i="1"/>
  <c r="K53" i="1"/>
  <c r="L53" i="1"/>
  <c r="M53" i="1"/>
  <c r="N53" i="1"/>
  <c r="O53" i="1"/>
  <c r="J54" i="1"/>
  <c r="K54" i="1"/>
  <c r="L54" i="1"/>
  <c r="M54" i="1"/>
  <c r="N54" i="1"/>
  <c r="O54" i="1"/>
  <c r="J55" i="1"/>
  <c r="K55" i="1"/>
  <c r="L55" i="1"/>
  <c r="M55" i="1"/>
  <c r="N55" i="1"/>
  <c r="O55" i="1"/>
  <c r="J56" i="1"/>
  <c r="K56" i="1"/>
  <c r="L56" i="1"/>
  <c r="M56" i="1"/>
  <c r="N56" i="1"/>
  <c r="O56" i="1"/>
  <c r="J48" i="1"/>
  <c r="K48" i="1"/>
  <c r="L48" i="1"/>
  <c r="M48" i="1"/>
  <c r="N48" i="1"/>
  <c r="O48" i="1"/>
  <c r="J49" i="1"/>
  <c r="K49" i="1"/>
  <c r="L49" i="1"/>
  <c r="M49" i="1"/>
  <c r="N49" i="1"/>
  <c r="O49" i="1"/>
  <c r="J50" i="1"/>
  <c r="K50" i="1"/>
  <c r="L50" i="1"/>
  <c r="M50" i="1"/>
  <c r="N50" i="1"/>
  <c r="O50" i="1"/>
  <c r="J51" i="1"/>
  <c r="K51" i="1"/>
  <c r="L51" i="1"/>
  <c r="M51" i="1"/>
  <c r="N51" i="1"/>
  <c r="O51" i="1"/>
  <c r="J52" i="1"/>
  <c r="K52" i="1"/>
  <c r="L52" i="1"/>
  <c r="M52" i="1"/>
  <c r="N52" i="1"/>
  <c r="O52" i="1"/>
  <c r="J43" i="1"/>
  <c r="K43" i="1"/>
  <c r="L43" i="1"/>
  <c r="M43" i="1"/>
  <c r="N43" i="1"/>
  <c r="O43" i="1"/>
  <c r="J44" i="1"/>
  <c r="K44" i="1"/>
  <c r="L44" i="1"/>
  <c r="M44" i="1"/>
  <c r="N44" i="1"/>
  <c r="O44" i="1"/>
  <c r="J45" i="1"/>
  <c r="K45" i="1"/>
  <c r="L45" i="1"/>
  <c r="M45" i="1"/>
  <c r="N45" i="1"/>
  <c r="O45" i="1"/>
  <c r="J46" i="1"/>
  <c r="K46" i="1"/>
  <c r="L46" i="1"/>
  <c r="M46" i="1"/>
  <c r="N46" i="1"/>
  <c r="O46" i="1"/>
  <c r="J47" i="1"/>
  <c r="K47" i="1"/>
  <c r="L47" i="1"/>
  <c r="M47" i="1"/>
  <c r="N47" i="1"/>
  <c r="O47" i="1"/>
  <c r="J22" i="1"/>
  <c r="K22" i="1"/>
  <c r="L22" i="1"/>
  <c r="M22" i="1"/>
  <c r="N22" i="1"/>
  <c r="O22" i="1"/>
  <c r="J23" i="1"/>
  <c r="K23" i="1"/>
  <c r="L23" i="1"/>
  <c r="M23" i="1"/>
  <c r="N23" i="1"/>
  <c r="O23" i="1"/>
  <c r="J24" i="1"/>
  <c r="K24" i="1"/>
  <c r="L24" i="1"/>
  <c r="M24" i="1"/>
  <c r="N24" i="1"/>
  <c r="O24" i="1"/>
  <c r="J25" i="1"/>
  <c r="K25" i="1"/>
  <c r="L25" i="1"/>
  <c r="M25" i="1"/>
  <c r="N25" i="1"/>
  <c r="O25" i="1"/>
  <c r="J26" i="1"/>
  <c r="K26" i="1"/>
  <c r="L26" i="1"/>
  <c r="M26" i="1"/>
  <c r="N26" i="1"/>
  <c r="O26" i="1"/>
  <c r="J27" i="1"/>
  <c r="K27" i="1"/>
  <c r="L27" i="1"/>
  <c r="M27" i="1"/>
  <c r="N27" i="1"/>
  <c r="O27" i="1"/>
  <c r="J28" i="1"/>
  <c r="K28" i="1"/>
  <c r="L28" i="1"/>
  <c r="M28" i="1"/>
  <c r="N28" i="1"/>
  <c r="O28" i="1"/>
  <c r="J29" i="1"/>
  <c r="K29" i="1"/>
  <c r="L29" i="1"/>
  <c r="M29" i="1"/>
  <c r="N29" i="1"/>
  <c r="O29" i="1"/>
  <c r="J30" i="1"/>
  <c r="K30" i="1"/>
  <c r="L30" i="1"/>
  <c r="M30" i="1"/>
  <c r="N30" i="1"/>
  <c r="O30" i="1"/>
  <c r="J31" i="1"/>
  <c r="K31" i="1"/>
  <c r="L31" i="1"/>
  <c r="M31" i="1"/>
  <c r="N31" i="1"/>
  <c r="O31" i="1"/>
  <c r="J32" i="1"/>
  <c r="K32" i="1"/>
  <c r="L32" i="1"/>
  <c r="M32" i="1"/>
  <c r="N32" i="1"/>
  <c r="O32" i="1"/>
  <c r="J33" i="1"/>
  <c r="K33" i="1"/>
  <c r="L33" i="1"/>
  <c r="M33" i="1"/>
  <c r="N33" i="1"/>
  <c r="O33" i="1"/>
  <c r="J34" i="1"/>
  <c r="K34" i="1"/>
  <c r="L34" i="1"/>
  <c r="M34" i="1"/>
  <c r="N34" i="1"/>
  <c r="O34" i="1"/>
  <c r="J35" i="1"/>
  <c r="K35" i="1"/>
  <c r="L35" i="1"/>
  <c r="M35" i="1"/>
  <c r="N35" i="1"/>
  <c r="O35" i="1"/>
  <c r="J36" i="1"/>
  <c r="K36" i="1"/>
  <c r="L36" i="1"/>
  <c r="M36" i="1"/>
  <c r="N36" i="1"/>
  <c r="O36" i="1"/>
  <c r="J37" i="1"/>
  <c r="K37" i="1"/>
  <c r="L37" i="1"/>
  <c r="M37" i="1"/>
  <c r="N37" i="1"/>
  <c r="O37" i="1"/>
  <c r="J38" i="1"/>
  <c r="K38" i="1"/>
  <c r="L38" i="1"/>
  <c r="M38" i="1"/>
  <c r="N38" i="1"/>
  <c r="O38" i="1"/>
  <c r="J39" i="1"/>
  <c r="K39" i="1"/>
  <c r="L39" i="1"/>
  <c r="M39" i="1"/>
  <c r="N39" i="1"/>
  <c r="O39" i="1"/>
  <c r="J40" i="1"/>
  <c r="K40" i="1"/>
  <c r="L40" i="1"/>
  <c r="M40" i="1"/>
  <c r="N40" i="1"/>
  <c r="O40" i="1"/>
  <c r="J41" i="1"/>
  <c r="K41" i="1"/>
  <c r="L41" i="1"/>
  <c r="M41" i="1"/>
  <c r="N41" i="1"/>
  <c r="O41" i="1"/>
  <c r="J42" i="1"/>
  <c r="K42" i="1"/>
  <c r="L42" i="1"/>
  <c r="M42" i="1"/>
  <c r="N42" i="1"/>
  <c r="O42" i="1"/>
  <c r="J17" i="1"/>
  <c r="K17" i="1"/>
  <c r="L17" i="1"/>
  <c r="M17" i="1"/>
  <c r="N17" i="1"/>
  <c r="O17" i="1"/>
  <c r="J18" i="1"/>
  <c r="K18" i="1"/>
  <c r="L18" i="1"/>
  <c r="M18" i="1"/>
  <c r="N18" i="1"/>
  <c r="O18" i="1"/>
  <c r="J19" i="1"/>
  <c r="K19" i="1"/>
  <c r="L19" i="1"/>
  <c r="M19" i="1"/>
  <c r="N19" i="1"/>
  <c r="O19" i="1"/>
  <c r="J20" i="1"/>
  <c r="K20" i="1"/>
  <c r="L20" i="1"/>
  <c r="M20" i="1"/>
  <c r="N20" i="1"/>
  <c r="O20" i="1"/>
  <c r="J21" i="1"/>
  <c r="K21" i="1"/>
  <c r="L21" i="1"/>
  <c r="M21" i="1"/>
  <c r="N21" i="1"/>
  <c r="O21" i="1"/>
  <c r="J2" i="1"/>
  <c r="K2" i="1"/>
  <c r="L2" i="1"/>
  <c r="M2" i="1"/>
  <c r="N2" i="1"/>
  <c r="O2" i="1"/>
  <c r="J3" i="1"/>
  <c r="K3" i="1"/>
  <c r="L3" i="1"/>
  <c r="M3" i="1"/>
  <c r="N3" i="1"/>
  <c r="O3" i="1"/>
  <c r="J4" i="1"/>
  <c r="K4" i="1"/>
  <c r="L4" i="1"/>
  <c r="M4" i="1"/>
  <c r="N4" i="1"/>
  <c r="O4" i="1"/>
  <c r="J5" i="1"/>
  <c r="K5" i="1"/>
  <c r="L5" i="1"/>
  <c r="M5" i="1"/>
  <c r="N5" i="1"/>
  <c r="O5" i="1"/>
  <c r="J6" i="1"/>
  <c r="K6" i="1"/>
  <c r="L6" i="1"/>
  <c r="M6" i="1"/>
  <c r="N6" i="1"/>
  <c r="O6" i="1"/>
  <c r="J7" i="1"/>
  <c r="K7" i="1"/>
  <c r="L7" i="1"/>
  <c r="M7" i="1"/>
  <c r="N7" i="1"/>
  <c r="O7" i="1"/>
  <c r="J8" i="1"/>
  <c r="K8" i="1"/>
  <c r="L8" i="1"/>
  <c r="M8" i="1"/>
  <c r="N8" i="1"/>
  <c r="O8" i="1"/>
  <c r="J9" i="1"/>
  <c r="K9" i="1"/>
  <c r="L9" i="1"/>
  <c r="M9" i="1"/>
  <c r="N9" i="1"/>
  <c r="O9" i="1"/>
  <c r="J10" i="1"/>
  <c r="K10" i="1"/>
  <c r="L10" i="1"/>
  <c r="M10" i="1"/>
  <c r="N10" i="1"/>
  <c r="O10" i="1"/>
  <c r="J11" i="1"/>
  <c r="K11" i="1"/>
  <c r="L11" i="1"/>
  <c r="M11" i="1"/>
  <c r="N11" i="1"/>
  <c r="O11" i="1"/>
  <c r="J12" i="1"/>
  <c r="K12" i="1"/>
  <c r="L12" i="1"/>
  <c r="M12" i="1"/>
  <c r="N12" i="1"/>
  <c r="O12" i="1"/>
  <c r="J13" i="1"/>
  <c r="K13" i="1"/>
  <c r="L13" i="1"/>
  <c r="M13" i="1"/>
  <c r="N13" i="1"/>
  <c r="O13" i="1"/>
  <c r="J14" i="1"/>
  <c r="K14" i="1"/>
  <c r="L14" i="1"/>
  <c r="M14" i="1"/>
  <c r="N14" i="1"/>
  <c r="O14" i="1"/>
  <c r="J15" i="1"/>
  <c r="K15" i="1"/>
  <c r="L15" i="1"/>
  <c r="M15" i="1"/>
  <c r="N15" i="1"/>
  <c r="O15" i="1"/>
  <c r="J16" i="1"/>
  <c r="K16" i="1"/>
  <c r="L16" i="1"/>
  <c r="M16" i="1"/>
  <c r="N16" i="1"/>
  <c r="O16" i="1"/>
  <c r="J385" i="1"/>
  <c r="K385" i="1"/>
  <c r="L385" i="1"/>
  <c r="M385" i="1"/>
  <c r="N385" i="1"/>
  <c r="O385" i="1"/>
  <c r="J386" i="1"/>
  <c r="K386" i="1"/>
  <c r="L386" i="1"/>
  <c r="M386" i="1"/>
  <c r="N386" i="1"/>
  <c r="O386" i="1"/>
  <c r="J387" i="1"/>
  <c r="K387" i="1"/>
  <c r="L387" i="1"/>
  <c r="M387" i="1"/>
  <c r="N387" i="1"/>
  <c r="O387" i="1"/>
  <c r="J388" i="1"/>
  <c r="K388" i="1"/>
  <c r="L388" i="1"/>
  <c r="M388" i="1"/>
  <c r="N388" i="1"/>
  <c r="O388" i="1"/>
  <c r="J389" i="1"/>
  <c r="K389" i="1"/>
  <c r="L389" i="1"/>
  <c r="M389" i="1"/>
  <c r="N389" i="1"/>
  <c r="O389" i="1"/>
  <c r="J390" i="1"/>
  <c r="K390" i="1"/>
  <c r="L390" i="1"/>
  <c r="M390" i="1"/>
  <c r="N390" i="1"/>
  <c r="O390" i="1"/>
  <c r="J391" i="1"/>
  <c r="K391" i="1"/>
  <c r="L391" i="1"/>
  <c r="M391" i="1"/>
  <c r="N391" i="1"/>
  <c r="O391" i="1"/>
  <c r="J392" i="1"/>
  <c r="K392" i="1"/>
  <c r="L392" i="1"/>
  <c r="M392" i="1"/>
  <c r="N392" i="1"/>
  <c r="O392" i="1"/>
  <c r="J393" i="1"/>
  <c r="K393" i="1"/>
  <c r="L393" i="1"/>
  <c r="M393" i="1"/>
  <c r="N393" i="1"/>
  <c r="O393" i="1"/>
  <c r="J394" i="1"/>
  <c r="K394" i="1"/>
  <c r="L394" i="1"/>
  <c r="M394" i="1"/>
  <c r="N394" i="1"/>
  <c r="O394" i="1"/>
  <c r="J395" i="1"/>
  <c r="K395" i="1"/>
  <c r="L395" i="1"/>
  <c r="M395" i="1"/>
  <c r="N395" i="1"/>
  <c r="O395" i="1"/>
  <c r="J396" i="1"/>
  <c r="K396" i="1"/>
  <c r="L396" i="1"/>
  <c r="M396" i="1"/>
  <c r="N396" i="1"/>
  <c r="O396" i="1"/>
  <c r="J397" i="1"/>
  <c r="K397" i="1"/>
  <c r="L397" i="1"/>
  <c r="M397" i="1"/>
  <c r="N397" i="1"/>
  <c r="O397" i="1"/>
  <c r="J398" i="1"/>
  <c r="K398" i="1"/>
  <c r="L398" i="1"/>
  <c r="M398" i="1"/>
  <c r="N398" i="1"/>
  <c r="O398" i="1"/>
  <c r="J399" i="1"/>
  <c r="K399" i="1"/>
  <c r="L399" i="1"/>
  <c r="M399" i="1"/>
  <c r="N399" i="1"/>
  <c r="O399" i="1"/>
  <c r="J400" i="1"/>
  <c r="K400" i="1"/>
  <c r="L400" i="1"/>
  <c r="M400" i="1"/>
  <c r="N400" i="1"/>
  <c r="O400" i="1"/>
  <c r="J401" i="1"/>
  <c r="K401" i="1"/>
  <c r="L401" i="1"/>
  <c r="M401" i="1"/>
  <c r="N401" i="1"/>
  <c r="O401" i="1"/>
  <c r="J402" i="1"/>
  <c r="K402" i="1"/>
  <c r="L402" i="1"/>
  <c r="M402" i="1"/>
  <c r="N402" i="1"/>
  <c r="O402" i="1"/>
  <c r="J403" i="1"/>
  <c r="K403" i="1"/>
  <c r="L403" i="1"/>
  <c r="M403" i="1"/>
  <c r="N403" i="1"/>
  <c r="O403" i="1"/>
  <c r="J404" i="1"/>
  <c r="K404" i="1"/>
  <c r="L404" i="1"/>
  <c r="M404" i="1"/>
  <c r="N404" i="1"/>
  <c r="O404" i="1"/>
  <c r="J405" i="1"/>
  <c r="K405" i="1"/>
  <c r="L405" i="1"/>
  <c r="M405" i="1"/>
  <c r="N405" i="1"/>
  <c r="O405" i="1"/>
  <c r="K384" i="1"/>
  <c r="L384" i="1"/>
  <c r="M384" i="1"/>
  <c r="N384" i="1"/>
  <c r="O384" i="1"/>
  <c r="J384" i="1"/>
</calcChain>
</file>

<file path=xl/sharedStrings.xml><?xml version="1.0" encoding="utf-8"?>
<sst xmlns="http://schemas.openxmlformats.org/spreadsheetml/2006/main" count="14016" uniqueCount="7041">
  <si>
    <t>posted</t>
  </si>
  <si>
    <t>due</t>
  </si>
  <si>
    <t>number</t>
  </si>
  <si>
    <t>title</t>
  </si>
  <si>
    <t>agency</t>
  </si>
  <si>
    <t>$$</t>
  </si>
  <si>
    <t>summary</t>
  </si>
  <si>
    <t>url</t>
  </si>
  <si>
    <t>CFDA</t>
  </si>
  <si>
    <t>PA-13-017</t>
  </si>
  <si>
    <t>AHRQ Conference Grant Program (R13)</t>
  </si>
  <si>
    <t>Agency for Health Care Research and Quality</t>
  </si>
  <si>
    <t>None</t>
  </si>
  <si>
    <t xml:space="preserve">Purpose. The Agency for Healthcare Research and Quality (AHRQ), announces its interest in supporting conferences through the AHRQ Conference Grant Program. AHRQ seeks to support conferences that help to further its mission to improve the quality, safety, efficiency, and effectiveness of health care for all Americans. The types of conferences eligible for support include:   1) Research development - conferences where issues or challenges in the practice and delivery of health care are defined and a research agenda or strategy for studying them is developed;   2) Research design and methodology - conferences where methodological and technical issues of major importance in the field of health services research are addressed or new designs and methodologies are developed;   3) Dissemination and implementation conferences  conferences where research findings and evidence-based information and tools are summarized, communicated and used by organizations and individuals that have the capability to use the information to improve the outcomes, quality, access to, and cost and utilization of health care services; and/or,   4) Research training, infrastructure and career development - conferences where faculty, trainees and students are brought together with stakeholders to develop, share or disseminate research products, experiences, curricula, syllabi, training competencies.  These types of conferences are not for the training of individuals in health services research.  </t>
  </si>
  <si>
    <t>http://grants.nih.gov/grants/guide/pa-files/PA-13-017.html</t>
  </si>
  <si>
    <t>National Institutes of Health</t>
  </si>
  <si>
    <t>PAR-13-253</t>
  </si>
  <si>
    <t>Resource-Related Research Projects for Development of Animal Models and Related Materials (R24)</t>
  </si>
  <si>
    <t xml:space="preserve">This FOA encourages Resource-Related Research Project (R24) grant applications aimed at developing, characterizing or improving animal models of human diseases or improving diagnosis and control of diseases of laboratory animals.  The animal models and related materials to be developed must address the research interests of two or more of the categorical NIH Institutes and Centers.  In addition, projects that predominantly address the research interests of one NIH Institute or Center, but that are peripherally related to the research interests of other Institutes and Centers will not be considered appropriate for this FOA. An example of an inappropriate request is one exclusively involving an animal model of cancer.  </t>
  </si>
  <si>
    <t>http://grants.nih.gov/grants/guide/pa-files/PAR-13-253.html</t>
  </si>
  <si>
    <t>PA-13-265</t>
  </si>
  <si>
    <t>Synergizing Omic and Symptom Science (R15)</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</si>
  <si>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</si>
  <si>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http://grants.nih.gov/grants/guide/pa-files/PA-13-265.html</t>
  </si>
  <si>
    <t>PA-13-283</t>
  </si>
  <si>
    <t>NEI Audacious Goals Initiative in Vision Research High Priority Research Area:  Molecular Therapies for Eye Disease (R01)</t>
  </si>
  <si>
    <t xml:space="preserve">The NEI Audacious Goals Initiative identified as a high priority research area the development of new treatments for eye disease using molecular approaches.  The purpose of this Funding Opportunity Announcement is to encourage submission of new, innovative projects directed to exploring this area by developing treatments through:  1) the control, modification, and delivery of genetic information; or 2) through the development of small molecules and optogenetic approaches to treat eye disease and to restore sight.  Applications may address treatment of disease in any portion of the visual system.  An application may propose design-directed, developmental, discovery-driven, or hypothesis-driven research.  It is appropriate to propose small, multidisciplinary teams applying an integrative approach to solve these problems.  </t>
  </si>
  <si>
    <t>http://grants.nih.gov/grants/guide/pa-files/PA-13-283.html</t>
  </si>
  <si>
    <t>PA-13-125</t>
  </si>
  <si>
    <t>Regional and International Differences in Health and Longevity at Older Ages (R01)</t>
  </si>
  <si>
    <t xml:space="preserve">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</si>
  <si>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http://grants.nih.gov/grants/guide/pa-files/PA-13-125.html</t>
  </si>
  <si>
    <t>PAR-13-228</t>
  </si>
  <si>
    <t>Biomarkers for Diabetes, Digestive, Kidney and Urologic Diseases Using Biosamples from the NIDDK Repository (R01)</t>
  </si>
  <si>
    <t xml:space="preserve">This FOA will provide support for assays (and associated data analysis) of repository-held samples for studies focused on an NIDDK-relevant disease.  The review of applications to this FOA will consider both access to repository-held samples and funding for assays using the samples. These studies are expected to generate scientific discoveries on disease mechanisms, disease pathogenic processes, disease progression, or clinical responses.  Projects that make good use of the associated data from the clinical trials and studies, the original intent of the clinical study and/or trial are highly encouraged.  Exploratory studies and discovery research are encouraged especially when samples are not severely limited, the work is justified, and the goal is consistent with the original intent of the clinical research.      </t>
  </si>
  <si>
    <t>http://grants.nih.gov/grants/guide/pa-files/PAR-13-228.html</t>
  </si>
  <si>
    <t>PAR-13-301</t>
  </si>
  <si>
    <t>The Role of the Cytoskeleton in Cellular Aging (R21/R33)</t>
  </si>
  <si>
    <t xml:space="preserve">The purpose of this FOA is to stimulate the development of innovative research strategies aimed at increasing the understanding of the molecular and cellular changes in the cytoskeleton that occur during the aging process.  Applications considering the effect of age on factors such as cytoskeleton structure and function, the impact of the cytoskeleton on intracellular organelle interactions, and signaling or regulatory molecules controlling cellular architecture are encouraged.  There is also interest in studying the role of the cytoskeleton in nuclear-cytoplasmic communications, and in spatio-temporal relationships during the aging process and in age-related diseases. </t>
  </si>
  <si>
    <t>http://grants.nih.gov/grants/guide/pa-files/PAR-13-301.html</t>
  </si>
  <si>
    <t>PAR-13-310</t>
  </si>
  <si>
    <t>Translational Research in Pediatric and Obstetric Pharmacology and Therapeutics (R03)</t>
  </si>
  <si>
    <t>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t>
  </si>
  <si>
    <t>http://grants.nih.gov/grants/guide/pa-files/PAR-13-310.html</t>
  </si>
  <si>
    <t>PA-13-292</t>
  </si>
  <si>
    <t>Behavioral and Social Science Research on Understanding and Reducing Health Disparities (R01)</t>
  </si>
  <si>
    <t xml:space="preserve">The purpose of this FOA is to encourage behavioral and social science research on the causes and solutions to health and disabilities disparities in the U. S. population. Health disparities between, on the one hand, racial/ethnic populations, lower socioeconomic classes, and rural residents and, on the other hand, the overall U.S. population are major public health concerns. Emphasis is placed on research in and among three broad areas of action: 1) public policy, 2) health care, and 3) disease/disability prevention. Particular attention is given to reducing health gaps among groups. Applications that utilize an interdisciplinary approach, investigate multiple levels of analysis, incorporate a life-course perspective, and/or employ innovative methods such as systems science or community-based participatory research are particularly encouraged.  </t>
  </si>
  <si>
    <t>http://grants.nih.gov/grants/guide/pa-files/PA-13-292.html</t>
  </si>
  <si>
    <t>PA-13-314</t>
  </si>
  <si>
    <t>Small Grants on Primary Immunodeficiency Diseases (R03)</t>
  </si>
  <si>
    <t xml:space="preserve">The purpose of this Funding Opportunity Announcement (FOA) is to support small grants in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The R03 grant supports different types of projects including pilot and feasibility studies; secondary analysis of existing data; small, self-contained research projects; development of research methodology; and development of new research technology. The R03 is intended to support small research projects that can be carried out in a short period of time with limited resources. Investigators who have not received independent NIH funding or independent NIH funding in this field are encouraged to apply to this FOA.    </t>
  </si>
  <si>
    <t>http://grants.nih.gov/grants/guide/pa-files/PA-13-314.html</t>
  </si>
  <si>
    <t>PA-13-212</t>
  </si>
  <si>
    <t>Innovative Measurement Tools for Community Engaged Research Efforts (R21)</t>
  </si>
  <si>
    <t xml:space="preserve">This funding opportunity announcement issued by the National Institute of Nursing Research (NINR) seeks to develop innovative measurement tools for community engaged research efforts.       </t>
  </si>
  <si>
    <t>http://grants.nih.gov/grants/guide/pa-files/PA-13-212.html</t>
  </si>
  <si>
    <t>PAR-13-257</t>
  </si>
  <si>
    <t>NICHD Program Project Grant (P01)</t>
  </si>
  <si>
    <t xml:space="preserve">This funding opportunity announcement (FOA) issued by the Eunice Kennedy Shriver National Institute of Child Health and Human Development (NICHD), National Institutes of Health (NIH) invites innovative, multidisciplinary, interactive, and synergistic Program Project grant applications from institutions/organizations that propose to conduct research on reproductive, developmental, behavioral, social, and rehabilitative processes that determine the health or functioning of newborns, infants, children, adults, families, and populations.  The purpose of the P01 activity code is to encourage investigation of complex problems relevant to NICHD's mission and to facilitate economy of effort, space, and equipment. Under appropriate circumstances, the collaborative research effort of a Program Project can accelerate the acquisition of knowledge more effectively than a simple aggregate of research projects without thematic integration.    </t>
  </si>
  <si>
    <t>http://grants.nih.gov/grants/guide/pa-files/PAR-13-257.html</t>
  </si>
  <si>
    <t>PAR-13-299</t>
  </si>
  <si>
    <t>Biomarkers:  Bridging Pediatric and Adult Therapeutics (R03)</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</si>
  <si>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</si>
  <si>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http://grants.nih.gov/grants/guide/pa-files/PAR-13-299.html</t>
  </si>
  <si>
    <t>PAR-13-296</t>
  </si>
  <si>
    <t>Biomarkers:  Bridging Pediatric and Adult Therapeutics (R01)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</si>
  <si>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</si>
  <si>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http://grants.nih.gov/grants/guide/pa-files/PAR-13-296.html</t>
  </si>
  <si>
    <t>PAR-13-308</t>
  </si>
  <si>
    <t>Developmental Pharmacology and Toxicology: Role of Ontogeny (R21)</t>
  </si>
  <si>
    <t>This Funding Opportunity Announcement (FOA) encourages grant applications for research related to developmental pharmacology and toxicology. A major goal is to encourage multidisciplinary, investigator-initiated basic and translational research in developmental pharmacology and toxicology with particular emphasis on the role of ontogeny on drug metabolizing enzymes, transporters, receptors and signaling pathways across developmental periods from fetal life to adolescence.</t>
  </si>
  <si>
    <t>http://grants.nih.gov/grants/guide/pa-files/PAR-13-308.html</t>
  </si>
  <si>
    <t>PAR-13-280</t>
  </si>
  <si>
    <t>Support of NIGMS Program Project Grants (P01)</t>
  </si>
  <si>
    <t xml:space="preserve">This funding opportunity announcement (FOA) issued by the National Institute of General Medical Sciences encourages innovative, interactive Program Project grant applications from institutions/organizations that propose to conduct research which aims to solve a significant biological problem, important for the mission of NIGMS, through a collaborative approach involving outstanding scientists. The Program Project grant is designed to support research in which the funding of several interdependent projects as a group offers significant scientific advantages over support of these same projects as individual regular research grants. </t>
  </si>
  <si>
    <t>http://grants.nih.gov/grants/guide/pa-files/PAR-13-280.html</t>
  </si>
  <si>
    <t>PAR-13-295</t>
  </si>
  <si>
    <t>Biomarkers:  Bridging Pediatric and Adult Therapeutics (R21)</t>
  </si>
  <si>
    <t xml:space="preserve">This Funding Opportunity Announcement (FOA)  encourages grant applications that propose adapting adult biomarkers to children. This would include the application and validation of biomarkers developed in adults to pediatric diagnosis, prognosis, and estimation of disease progression, toxicity and response to therapy.   Projects supported by this FOA will be confined to those biomarkers that correlate with a clinical observation, have been extensively studied in adults, and for which there is solid evidence that they have pediatric applications. Discovery of new biomarkers for use in new drug development or in preclinical studies is not part of this FOA. Also excluded are biomarkers for diseases that are unique to children and have no adult correlates.      </t>
  </si>
  <si>
    <t>http://grants.nih.gov/grants/guide/pa-files/PAR-13-295.html</t>
  </si>
  <si>
    <t>PAR-13-307</t>
  </si>
  <si>
    <t>Developmental Pharmacology and Toxicology: Role of Ontogeny (R03)</t>
  </si>
  <si>
    <t>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t>
  </si>
  <si>
    <t>http://grants.nih.gov/grants/guide/pa-files/PAR-13-307.html</t>
  </si>
  <si>
    <t>PA-13-264</t>
  </si>
  <si>
    <t>Synergizing Omic and Symptom Science (R01)</t>
  </si>
  <si>
    <t xml:space="preserve">This Funding Opportunity Announcement (FOA) is intended to promote integration of diverse information from molecular and biological processes with patient-reported outcomes (i.e. symptoms, functional status, health-related quality of life).  </t>
  </si>
  <si>
    <t>http://grants.nih.gov/grants/guide/pa-files/PA-13-264.html</t>
  </si>
  <si>
    <t>PAR-13-063</t>
  </si>
  <si>
    <t>Limited Competition: Initiative to Maximize Research Education in Genomics (R25):  Diversity Action Plan</t>
  </si>
  <si>
    <t xml:space="preserve">This funding opportunity seeks to facilitate the training of individuals at all careers levels (the undergraduate, graduate, post baccalaureate, postdoctoral and faculty levels)  from diverse backgrounds underrepresented in scientific disciplines relevant to genomics to enable them to pursue genomics research that spans all areas of interest to NHGRI later in their careers.  This is a limited competition funding opportunity announcement and is limited to PD(s)/PI(s) with NHGRI applications or grants in the following areas:  Centers of Excellence in Genome Science; databases, large-scale sequencing and institutional training grants.  In all cases, the PD/PI of any of the previous applications/grants cited above, must be the PD/PI of the R25. </t>
  </si>
  <si>
    <t>http://grants.nih.gov/grants/guide/pa-files/PAR-13-063.html</t>
  </si>
  <si>
    <t>PAR-13-306</t>
  </si>
  <si>
    <t>Developmental Pharmacology and Toxicology: Role of Ontogeny (R01)</t>
  </si>
  <si>
    <t xml:space="preserve">This Funding Opportunity Announcement (FOA) encourages grant applications from institutions or organizations that propose multidisciplinary, investigator-initiated basic and translational research in developmental pharmacology and toxicology. Particular emphasis should be placed on the role of ontogeny on drug metabolizing enzymes, transporters, receptors and signaling pathways across developmental periods from fetal life to adolescence affecting drug action and toxicity. </t>
  </si>
  <si>
    <t>http://grants.nih.gov/grants/guide/pa-files/PAR-13-306.html</t>
  </si>
  <si>
    <t>PA-13-331</t>
  </si>
  <si>
    <t>Health Promotion Among Racial and Ethnic Minority Males (R21)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</si>
  <si>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</si>
  <si>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http://grants.nih.gov/grants/guide/pa-files/PA-13-331.html</t>
  </si>
  <si>
    <t>PA-13-378</t>
  </si>
  <si>
    <t>Research on Malignancies in the Context of HIV/AIDS (R21)</t>
  </si>
  <si>
    <t xml:space="preserve">This funding opportunity announcement (FOA) encourages Research Project Grant (R21) applications from institutions/organizations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</si>
  <si>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http://grants.nih.gov/grants/guide/pa-files/PA-13-378.html</t>
  </si>
  <si>
    <t>PA-13-328</t>
  </si>
  <si>
    <t>Health Promotion Among Racial and Ethnic Minority Males (R01)</t>
  </si>
  <si>
    <t xml:space="preserve">This initiative seeks applications from applicants that propose to stimulate and expand research in the health of minority men. Specifically, this initiative is intended to: 1) enhance our understanding of the numerous factors (e.g., sociodemographic, community, societal, personal) influencing the health promoting behaviors of racial and ethnic minority males and their subpopulations across the life cycle, and 2) encourage applications focusing on the development and testing of culturally and linguistically appropriate health-promoting interventions designed to reduce health disparities among racially and ethnically diverse males and their subpopulations age 21 and older.   </t>
  </si>
  <si>
    <t>http://grants.nih.gov/grants/guide/pa-files/PA-13-328.html</t>
  </si>
  <si>
    <t>PAR-13-311</t>
  </si>
  <si>
    <t>Translational Research in Pediatric and Obstetric Pharmacology and Therapeutics (R21)</t>
  </si>
  <si>
    <t xml:space="preserve">The purpose of this funding opportunity announcement (FOA) is to encourage applications for translational and clinical research as well as clinical trials that will advance our knowledge about the underlying mechanisms of drug action, response, and safety in children at various developmental stages, and in pregnant women and the developing fetus. The overall goals of the FOA are to improve the safety and effectiveness of current drugs for pediatric or obstetric patients, and to enhance the development of new drugs or a safer usage of the existing drugs for tailored therapies to meet emerging clinical needs for these special populations. </t>
  </si>
  <si>
    <t>http://grants.nih.gov/grants/guide/pa-files/PAR-13-311.html</t>
  </si>
  <si>
    <t>PAR-13-316</t>
  </si>
  <si>
    <t>NHLBI Program Project Applications (P01)</t>
  </si>
  <si>
    <t xml:space="preserve">This Funding Opportunity Announcement (FOA), issued by the National Heart, Lung, and Blood Institute (NHLBI) invites submission of investigator-initiated Program Project (P01) applications.  The proposed programs may address scientific areas relevant to the NHLBI mission including the biology and diseases of the heart, blood vessels, lung, and blood; blood resources; and sleep disorders.  Each P01 application submitted in response to this FOA must include at least three related research projects that share a common central theme, focus, and/or overall objective. </t>
  </si>
  <si>
    <t>http://grants.nih.gov/grants/guide/pa-files/PAR-13-316.html</t>
  </si>
  <si>
    <t>PA-13-246</t>
  </si>
  <si>
    <t>Research to Characterize and Reduce Stigma to Improve Health (R21)</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</si>
  <si>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</si>
  <si>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http://grants.nih.gov/grants/guide/pa-files/PA-13-246.html</t>
  </si>
  <si>
    <t>PA-13-247</t>
  </si>
  <si>
    <t>Research to Characterize and Reduce Stigma to Improve Health (R03)</t>
  </si>
  <si>
    <t xml:space="preserve">This Funding Opportunity Announcement (FOA) encourages research grant applications to characterize the role of stigma in health, life course development, and aging, both in the U.S. and globally, and to test interventions to prevent or reduce the impact of stigma at the individual, community, health care system, and policy levels.  The goal of this FOA is to promote research addressing the health-related aspects of stigma, including the etiology and perpetuation of stigma; its impact on physical and mental health, well-being, life course development, and aging; its influence on health behaviors and on use, access to, and quality of received healthcare services; its contribution to health disparities affecting vulnerable demographic groups;  and  intervention strategies to reduce health-related stigma and/or the negative health and life course developmental impacts of stigma.  </t>
  </si>
  <si>
    <t>http://grants.nih.gov/grants/guide/pa-files/PA-13-247.html</t>
  </si>
  <si>
    <t>PA-13-248</t>
  </si>
  <si>
    <t>Research to Characterize and Reduce Stigma to Improve Health (R01)</t>
  </si>
  <si>
    <t>http://grants.nih.gov/grants/guide/pa-files/PA-13-248.html</t>
  </si>
  <si>
    <t>PA-13-288</t>
  </si>
  <si>
    <t>Behavioral and Social Science Research on Understanding and Reducing Health Disparities (R21)</t>
  </si>
  <si>
    <t>http://grants.nih.gov/grants/guide/pa-files/PA-13-288.html</t>
  </si>
  <si>
    <t>PAR-13-095</t>
  </si>
  <si>
    <t>Differentiation and Integration of Stem Cells (Embryonic and Induced-Pluripotent) Into Developing or Damaged Tissues (R21)</t>
  </si>
  <si>
    <t xml:space="preserve">This Funding Opportunity Announcement (FOA) issued by the Eunice Kennedy Shriver National Institute of Child Health and Human Development (NICHD) is intended to encourage innovative and high risk/impact research in the area of stem cell biology, to be explored in model organisms. The research proposed under this program can explore approaches and concepts new to this area; development of new technologies; or initial research and development of data upon which significant future research may be built. 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
  </si>
  <si>
    <t>http://grants.nih.gov/grants/guide/pa-files/PAR-13-095.html</t>
  </si>
  <si>
    <t>PAR-13-254</t>
  </si>
  <si>
    <t>NIAID Investigator Initiated Program Project Applications (P01)</t>
  </si>
  <si>
    <t xml:space="preserve">This Funding Opportunity Announcement (FOA) invites submission of investigator-initiated Program Project (P01) applications.  The proposed programs may address scientific areas relevant to the NIAID mission including the biology, pathogenesis, and host response to microbes, including HIV; the mechanisms of normal immune function and immune dysfunction resulting in autoimmunity, immunodeficiency, allergy, asthma, and transplant rejection; and translational research to develop vaccines, therapeutics, and diagnostics to prevent and treat infectious, immune-mediated, and allergic diseases. Each P01 application submitted to this FOA must include at least two related research projects that share a common central theme, focus, and/or overall objective.   </t>
  </si>
  <si>
    <t>http://grants.nih.gov/grants/guide/pa-files/PAR-13-254.html</t>
  </si>
  <si>
    <t>PA-13-255</t>
  </si>
  <si>
    <t>Aging Studies in the Pulmonary System (R01)</t>
  </si>
  <si>
    <t xml:space="preserve">The purpose of this Funding Opportunity Announcement (FOA) is to promote research to explore age-associated mechanisms in pulmonary physiology, pathology and function, and their relationship to respiratory conditions and diseases that commonly occur in older populations.    </t>
  </si>
  <si>
    <t>http://grants.nih.gov/grants/guide/pa-files/PA-13-255.html</t>
  </si>
  <si>
    <t>PAR-13-258</t>
  </si>
  <si>
    <t>NIA Program Project Applications (P01)</t>
  </si>
  <si>
    <t>The National Institute on Aging invites the submission of investigator-initiated program project (P01) applications. The applications should address scientific areas relevant to the NIA mission. Each P01 application submitted to this FOA must include at least three related research projects that share a common central theme, focus, and/overall objective and an administrative core to lead the project.</t>
  </si>
  <si>
    <t>http://grants.nih.gov/grants/guide/pa-files/PAR-13-258.html</t>
  </si>
  <si>
    <t>PA-13-251</t>
  </si>
  <si>
    <t>Secondary Analyses of Alcohol and Chronic Disease (R21)</t>
  </si>
  <si>
    <t xml:space="preserve">This Funding Opportunity Announcement (FOA) encourages R21 applications that propose to conduct secondary analyses of alcohol as it relates to chronic disease etiology and epidemiology. The goal of this program is to facilitate cost-effective exploratory or novel studies that break new ground or extend previous discoveries toward new directions or applications.  </t>
  </si>
  <si>
    <t>http://grants.nih.gov/grants/guide/pa-files/PA-13-251.html</t>
  </si>
  <si>
    <t>PAR-13-284</t>
  </si>
  <si>
    <t>NLM Career Development Award in Biomedical Informatics (K01)</t>
  </si>
  <si>
    <t xml:space="preserve">The purpose of the NLM Career Development Award (K01) in Biomedical Informatics is to provide support and "protected time" (up to three years) for an intensive career development experience in biomedical informatics leading to research independence. NLM invites K01 applications from junior investigators, who have either a health professional or research doctorate and who are in the first two years of their initial position, at an assistant professor level (or equivalent). Candidates who received their training at one of NLM's university-based biomedical informatics training programs are encouraged to apply. </t>
  </si>
  <si>
    <t>http://grants.nih.gov/grants/guide/pa-files/PAR-13-284.html</t>
  </si>
  <si>
    <t>PA-13-262</t>
  </si>
  <si>
    <t>Implications of New Digital Media Use for Underage Drinking, Drinking-Related Behaviors, and Prevention Research (R01)</t>
  </si>
  <si>
    <t xml:space="preserve">This Funding Opportunity Announcement (FOA) encourages R01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</si>
  <si>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http://grants.nih.gov/grants/guide/pa-files/PA-13-262.html</t>
  </si>
  <si>
    <t>PA-13-155</t>
  </si>
  <si>
    <t>Development and Characterization of Animal Models for Aging Research (R01)</t>
  </si>
  <si>
    <t xml:space="preserve">The purpose of this announcement is to promote research that develops, characterizes, refines, and enhances model systems for research on aging.    </t>
  </si>
  <si>
    <t>http://grants.nih.gov/grants/guide/pa-files/PA-13-155.html</t>
  </si>
  <si>
    <t>PA-13-156</t>
  </si>
  <si>
    <t>Development and Characterization of Animal Models for Aging Research (R21)</t>
  </si>
  <si>
    <t xml:space="preserve">The purpose of this announcement is to promote research that develops, characterizes, refines and enhances model systems for aging research.  </t>
  </si>
  <si>
    <t>http://grants.nih.gov/grants/guide/pa-files/PA-13-156.html</t>
  </si>
  <si>
    <t>PAR-13-329</t>
  </si>
  <si>
    <t>NIA Revision and Resubmission Program Project Applications (P01)</t>
  </si>
  <si>
    <t>The National Institute on Aging invites revision applications to ongoing NIA-supported program project (P01) awards and resubmissions of unfunded program project applications (including unfunded revision requests). The applications should address scientific areas relevant to the NIA mission. Revision applications should include expansion of (an) existing, or proposal of (a) new project or projects within a program project. Revision applications may not request support beyond the end date of the parent P01 award.</t>
  </si>
  <si>
    <t>http://grants.nih.gov/grants/guide/pa-files/PAR-13-329.html</t>
  </si>
  <si>
    <t>PAR-13-259</t>
  </si>
  <si>
    <t>NIDA Program Project Grant Applications (P01)</t>
  </si>
  <si>
    <t xml:space="preserve">This Funding Opportunity Announcement (FOA) announces the availability of support for collaborative research by multi-disciplinary teams which is of high priority to NIDA and leads to synergistic outcomes based on the synthesis of multiple research approaches. The NIDA Program Projects funding opportunity will support research in which the funding of three or more highly meritorious projects as a group enriches both the component projects and the overall program to offer significant scientific advantages over supporting the same projects as individual research grants (i.e., synergy).  For the duration of the award, each Program must consist of a minimum of three research projects focused on issues critical to advance the mission and goals of NIDA. </t>
  </si>
  <si>
    <t>http://grants.nih.gov/grants/guide/pa-files/PAR-13-259.html</t>
  </si>
  <si>
    <t>PA-13-180</t>
  </si>
  <si>
    <t>AHRQ Patient-Centered Outcomes Research (PCOR) Mentored Clinical Investigator Award (K08)</t>
  </si>
  <si>
    <t xml:space="preserve">The primary purpose of the AHRQ PCOR Mentored Clinical Investigator Award (K08) program is to prepare qualified individuals for careers utilizing complex comparative effectiveness research (CER) methods to clinical and health systems PCOR issues, involving stakeholders, as appropriate, in the design, execution,and dissemination of the research.   </t>
  </si>
  <si>
    <t>http://grants.nih.gov/grants/guide/pa-files/PA-13-180.html</t>
  </si>
  <si>
    <t>PAR-13-231</t>
  </si>
  <si>
    <t>Phenotyping Embryonic Lethal Knockout Mice (R01)</t>
  </si>
  <si>
    <t xml:space="preserve">The purpose of this Funding Opportunity Announcement (FOA) is to encourage applications to phenotype embryonic lethal knockout (KO) mouse strains being generated through the International Mouse Phenotyping Consortium (IMPC) of which the NIH Knockout Mouse Phenotyping Program (KOMP2) is a member.  It is estimated that KO mouse phenotyping efforts will generate 20,000 mouse strains over the next decade of which about 30% will be embryonic or perinatal lethal. A large portion of homozygous lethal mutations are expected to have viable heterozygous phenotypes.  The scientific community has the unique opportunity to leverage these mouse strains while they are being created and bred as part of the IMPC adult mouse phenotyping effort.  </t>
  </si>
  <si>
    <t>http://grants.nih.gov/grants/guide/pa-files/PAR-13-231.html</t>
  </si>
  <si>
    <t>PA-13-261</t>
  </si>
  <si>
    <t>Secondary Analyses of Alcohol and Chronic Disease (R03)</t>
  </si>
  <si>
    <t xml:space="preserve">This Funding Opportunity Announcement (FOA) encourages R03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</si>
  <si>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http://grants.nih.gov/grants/guide/pa-files/PA-13-261.html</t>
  </si>
  <si>
    <t>PAR-13-285</t>
  </si>
  <si>
    <t>Developmental Mechanisms of Human Structural Birth Defects (P01)</t>
  </si>
  <si>
    <t xml:space="preserve">This Funding Opportunity Announcement (FOA) encourages innovative, multidisciplinary, interactive, and synergistic program project (P01) grant applications from institutes/organizations that propose to integrate basic, translational, and clinical approaches to understanding the developmental biology and genetic basis of congenital structural human malformations.  To contain costs, each P01 will consist of only three projects, associated cores, and a smaller optional developmental/pilot project.  At least one project must propose basic research in an animal model system and at least one project must be clinical or translational in nature.  The projects must share a common central theme, focus, or objective on a specific developmental structural malformation or class of anomalies that is genotypically, mechanistically, biologically, or phenotypically analogous or homologous in both animal models and humans.   </t>
  </si>
  <si>
    <t>http://grants.nih.gov/grants/guide/pa-files/PAR-13-285.html</t>
  </si>
  <si>
    <t>PA-13-286</t>
  </si>
  <si>
    <t>Systemic Amyloidosis: Basic, Translational, and Clinical Research (R01)</t>
  </si>
  <si>
    <t xml:space="preserve">Systemic Amyloidosis: Basic, Translational, and Clinical Research (R01) </t>
  </si>
  <si>
    <t>http://grants.nih.gov/grants/guide/pa-files/PA-13-286.html</t>
  </si>
  <si>
    <t>PA-13-124</t>
  </si>
  <si>
    <t>Regional and International Differences in Health and Longevity at Older Ages (R21)</t>
  </si>
  <si>
    <t>This Funding Opportunity Announcement (FOA) encourages Research Project Grant (R01)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new data collection, calibration of measures across studies, development of innovative survey measures, and linkages to administrative sources are encouraged.  Applications are not restricted to projects using the NIA-supported datasets above and may propose research using any relevant data.</t>
  </si>
  <si>
    <t>http://grants.nih.gov/grants/guide/pa-files/PA-13-124.html</t>
  </si>
  <si>
    <t>PAR-13-300</t>
  </si>
  <si>
    <t>NLM Express Research Grants in Biomedical Informatics (R01)</t>
  </si>
  <si>
    <t xml:space="preserve">The National Library of Medicine (NLM) offers support for innovative research in biomedical informatics. The scope of NLM's interest in the research domain of informatics is interdisciplinary, encompassing informatics problem areas in the application domains of health care, public health, basic biomedical research, bioinformatics, biological modeling, translational research and health information management in disasters. NLM defines biomedical informatics as the science of optimal organization, management, presentation and utilization of information relevant to human health and biology. Informatics research produces concepts, tools and approaches that advance what is known in the field and have the capacity to improve human health.   </t>
  </si>
  <si>
    <t>http://grants.nih.gov/grants/guide/pa-files/PAR-13-300.html</t>
  </si>
  <si>
    <t>PAR-13-291</t>
  </si>
  <si>
    <t>Research Centers in Injury and Peri-operative Sciences (P50)</t>
  </si>
  <si>
    <t xml:space="preserve">The National Institute of General Medical Sciences (NIGMS) encourages grant applications from institutions/organizations for Research Centers in Injury and Peri-operative Sciences (RCIPS).  The program is meant to provide support to 1) improve understanding at all levels of the biological processes invoked after traumatic or burn injury, or in critically ill patients, including molecular and cellular, physiological, and multilevel integration of homeostatic loss and recovery, including pertinent aspects of wound healing; and 2) foster translational research, bringing basic scientific observations and principles into the clinical arena and using clinical observations to generate or validate mechanistic hypotheses.  Applications should be built around a common theme for investigation.  RCIPS applications may include interventional studies only if there is connection, harmonization and synergy with the biological and physiological processes under investigation. An application that solely proposes an interventional clinical trial would not be appropriate for this funding mechanism.  Contact with the NIGMS program official at initial stages of program planning is strongly encouraged. </t>
  </si>
  <si>
    <t>http://grants.nih.gov/grants/guide/pa-files/PAR-13-291.html</t>
  </si>
  <si>
    <t>PAR-13-309</t>
  </si>
  <si>
    <t>Translational Research in Pediatric and Obstetric Pharmacology and Therapeutics (R01)</t>
  </si>
  <si>
    <t>http://grants.nih.gov/grants/guide/pa-files/PAR-13-309.html</t>
  </si>
  <si>
    <t>PA-13-315</t>
  </si>
  <si>
    <t>Exploratory/Developmental Investigations on Primary Immunodeficiency Diseases (R21)</t>
  </si>
  <si>
    <t xml:space="preserve">The purpose of this Funding Opportunity Announcement (FOA) is to support innovative exploratory/developmental investigations in primary immunodeficiency diseases focusing on ex vivo studies with human specimens and on studies with current or new animal models, including novel clinical strategies for detecting, identifying the molecular basis of, or developing innovative therapies for primary immunodeficiency diseases.  Investigators who have not received independent NIH funding or independent NIH funding in this field are encouraged to apply to this FOA.  </t>
  </si>
  <si>
    <t>http://grants.nih.gov/grants/guide/pa-files/PA-13-315.html</t>
  </si>
  <si>
    <t>PA-13-210</t>
  </si>
  <si>
    <t>Symptom Management in HIV-Infected Individuals with Comorbid Conditions (R01)</t>
  </si>
  <si>
    <t xml:space="preserve">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     </t>
  </si>
  <si>
    <t>http://grants.nih.gov/grants/guide/pa-files/PA-13-210.html</t>
  </si>
  <si>
    <t>PAR-13-178</t>
  </si>
  <si>
    <t>NIDCR Small Research Grants for Secondary Analysis of FaceBase Data (R03)</t>
  </si>
  <si>
    <t xml:space="preserve">The FaceBase Consortium is developing a variety of comprehensive datasets on midfacial development that are available to the wider scientific community at www.facebase.org. This funding opportunity announcement (FOA) will support meritorious research projects that conduct secondary data analyses of these FaceBase datasets relevant to craniofacial development, human craniofacial conditions or traits, and animal models of those craniofacial conditions.  Informatics projects that integrate data from multiple FaceBase datasets are especially encouraged. </t>
  </si>
  <si>
    <t>http://grants.nih.gov/grants/guide/pa-files/PAR-13-178.html</t>
  </si>
  <si>
    <t>PA-13-181</t>
  </si>
  <si>
    <t>AHRQ Patient-Centered Outcomes Research (PCOR) Mentored Research Scientist Development Award (K01)</t>
  </si>
  <si>
    <t>The primary purpose of the AHRQ PCOR Mentored Research Scientist Development Award (K01) program is to prepare qualified individuals for careers utilizing complex comparative effectiveness research (CER) methods to clinical and health systems PCOR issues, involving stakeholders, as appropriate, in the design, execution,and dissemination of the research.</t>
  </si>
  <si>
    <t>http://grants.nih.gov/grants/guide/pa-files/PA-13-181.html</t>
  </si>
  <si>
    <t>PA-13-221</t>
  </si>
  <si>
    <t>The Effects of Modulating Chronic Low Grade Inflammation on Geriatric Conditions: Secondary Data and/or Biospecimen Analyses and Ancillary Studies in Ongoing or Completed Clinical Trials (R01)</t>
  </si>
  <si>
    <t xml:space="preserve">The purpose of this Funding Opportunity Announcement (FOA) is to invite applications to perform ancillary studies and secondary analyses of data and/or biospecimens from ongoing or completed studies of the effects of inflammation and/or anti-inflammatory agents on geriatric conditions, such as functional decline, mobility disability, fatigue, falls, cognitive decline/dementia, and chronic pain. Data that can inform designs of possible future interventional studies on modulating the effects of chronic inflammation in such conditions are of particular interest. Analyses of both beneficial and harmful effects of modulating chronic inflammation in older individuals are of interest. Other types of studies of interest to NIA include mechanistic studies to explore the pathophysiologic processes by which chronic, low-grade inflammation may accelerate functional decline or other geriatric conditions, and how these pathways may be disrupted by interventions. The secondary analyses and ancillary studies supported by this (FOA) may be based on data and/or biospecimens from either ongoing or completed clinical trials.  </t>
  </si>
  <si>
    <t>http://grants.nih.gov/grants/guide/pa-files/PA-13-221.html</t>
  </si>
  <si>
    <t>PAR-13-270</t>
  </si>
  <si>
    <t>Grand Opportunity in Medications Development for Substance-Use Disorders (U01)</t>
  </si>
  <si>
    <t xml:space="preserve">The purpose of this Funding Opportunity Announcement (FOA) is to accelerate the development of medication for the treatment of Substance-Use Disorders (SUDs) by encouraging research applications to support a diverse array of preclinical and/or clinical research projects. The goal is to fund medication studies that will have high impact and quickly yield the necessary results to advance medications closer to FDA approval. It is expected that these U01s will be short-term (funded for up to 3 years) and large (up to $5 million per year) cooperative agreements with close monitoring and significant scientific involvement of NIDA staff. This funding opportunity will enable critical medications development studies that would not be feasible using the traditional R01 activity code.  </t>
  </si>
  <si>
    <t>http://grants.nih.gov/grants/guide/pa-files/PAR-13-270.html</t>
  </si>
  <si>
    <t>PAR-13-319</t>
  </si>
  <si>
    <t>Alcohol Research Resource Awards (R24)</t>
  </si>
  <si>
    <t xml:space="preserve">In the pursuit of alcohol-related research, resources are occasionally developed that are used by and benefit the broader alcohol research community and are shared with scientists at both the resource developer's home institution and at external institutions. While support for maintenance of these resources is often provided through a Regular Research Project Grant (R01) award or the core of an Alcohol Research Center (P50), situations may arise in which continued support of the resource through any or all of these instruments is not feasible. For example, demand for the resource by individuals from outside the home institution may exceed the capacity of support available through an investigator's R01 or an institution's P50. As well, the developers of the resource may have a reduced need for the resource, while other investigators continue to benefit from the resource.   </t>
  </si>
  <si>
    <t>http://grants.nih.gov/grants/guide/pa-files/PAR-13-319.html</t>
  </si>
  <si>
    <t>PAR-13-094</t>
  </si>
  <si>
    <t>Differentiation and Integration of Stem Cells (Embryonic and Induced-Pluripotent) Into Developing or Damaged Tissues (R01)</t>
  </si>
  <si>
    <t xml:space="preserve">The primary focus of the FOA is to promote in vivo studies of stem cells in animal models and in humans (if applicable) to better understand how stem cells function within developing or damaged tissues. The areas of emphasis would include systematically profiling and cataloging changes at genetic and epigenetic levels that take place in stem cells and their microenvironment. The purpose is to gain in-depth knowledge of the mechanisms involved in: progressive differentiation of Embryonic Stem Cells (ESCs) into embryonic lineages, progenitor cells and specialized cell types; adult stem cells/progenitor cells during tissue regeneration and wound healing; and Induced Pluripotent Stem Cells (iPSCs) at the site of injury during stem cell therapy. Understanding the basic mechanisms and application of knowledge-based approaches would allow researchers to generate iPSCs that are more closely related to the ESCs at both genetic and epigenetic levels. Furthermore, it is expected that replicating developmental mechanisms would ameliorate the safety concerns associated with incomplete differentiation and improper integration of cells in damaged or diseased tissues during stem cell therapy. </t>
  </si>
  <si>
    <t>http://grants.nih.gov/grants/guide/pa-files/PAR-13-094.html</t>
  </si>
  <si>
    <t>PA-13-211</t>
  </si>
  <si>
    <t>Symptom Management in HIV-Infected Individuals with Comorbid Conditions (R21)</t>
  </si>
  <si>
    <t>This funding opportunity announcement is seeking research focused on development, adaptation, or testing interventions aimed at identifying and managing symptoms related to HIV-Associated Non-AIDS (HANA) conditions, specifically functional capacity and frailty and increasing resilience (self-care) of HIV-infected persons with HANA.</t>
  </si>
  <si>
    <t>http://grants.nih.gov/grants/guide/pa-files/PA-13-211.html</t>
  </si>
  <si>
    <t>PA-13-209</t>
  </si>
  <si>
    <t>Innovative Measurement Tools for Community Engaged Research Efforts (R01)</t>
  </si>
  <si>
    <t xml:space="preserve">This funding opportunity announcement issued by the National Institute of Nursing Research (NINR) seeks to develop innovative measurement tools for community engaged research efforts.      </t>
  </si>
  <si>
    <t>http://grants.nih.gov/grants/guide/pa-files/PA-13-209.html</t>
  </si>
  <si>
    <t>PAR-13-242</t>
  </si>
  <si>
    <t>NIAID Resource-Related Research Projects (R24)</t>
  </si>
  <si>
    <t xml:space="preserve">This Funding Opportunity Announcement (FOA), issued by the National Institute of Allergy and Infectious Diseases (NIAID), requests submission of investigator-initiated Resource-Related Research Projects (R24) applications.  The proposed resource must provide a significant benefit to currently funded high priority projects in need of further coordination and support in the areas specified.  Under rare circumstances, this mechanism may be used to support development of a new resource to the broader scientific community of the NIAID. It is anticipated that the request for resource support through the R24 activity code will occur on an infrequent basis and only in circumstances where other mechanisms of support from the NIAID are not appropriate.  </t>
  </si>
  <si>
    <t>http://grants.nih.gov/grants/guide/pa-files/PAR-13-242.html</t>
  </si>
  <si>
    <t>PA-13-123</t>
  </si>
  <si>
    <t>Regional and International Differences in Health and Longevity at Older Ages (R03)</t>
  </si>
  <si>
    <t xml:space="preserve">This Funding Opportunity Announcement (FOA) encourages Small Grant (R03) applications from institutions/organizations proposing to advance knowledge on the reasons behind the divergent trends that have been observed in health and longevity at older ages, both across industrialized nations and across geographical areas in the United States.  This FOA is intended to capitalize on provocative findings in the literature which have been insufficiently understood and addressed.  This FOA is also intended to capitalize on NIAs investment in the development of cross-nationally comparable datasets that can be harnessed to study these research questions; these include the Health and Retirement Study (HRS), the English Longitudinal Study on Ageing (ELSA),  the Survey of Health, Ageing and Retirement in Europe (SHARE), and the Human Mortality Data Base.  Applications proposing secondary analysis, calibration of measures across studies, development of innovative survey measures, and linkages to administrative sources are encouraged.  Applications are not restricted to projects using the NIA-supported datasets above and may propose research using any relevant data. </t>
  </si>
  <si>
    <t>http://grants.nih.gov/grants/guide/pa-files/PA-13-123.html</t>
  </si>
  <si>
    <t>PAR-13-282</t>
  </si>
  <si>
    <t>Development and Application of PET and SPECT Imaging Ligands as Biomarkers for Drug Discovery and for Pathophysiological Studies of CNS Disorders (R21)</t>
  </si>
  <si>
    <t xml:space="preserve">This Funding Opportunity Announcement (FOA) invites research grant applications from organizations/institutions that propose the development of novel radioligands for positron emission tomography (PET) or single photon emission computed tomography (SPECT) imaging in human brain, and that incorporate pilot or clinical feasibility evaluation in pre-clinical studies, model development, or clinical studies.  </t>
  </si>
  <si>
    <t>http://grants.nih.gov/grants/guide/pa-files/PAR-13-282.html</t>
  </si>
  <si>
    <t>PA-13-260</t>
  </si>
  <si>
    <t>Secondary Analyses of Alcohol and Chronic Disease (R01)</t>
  </si>
  <si>
    <t xml:space="preserve">This Funding Opportunity Announcement (FOA) encourages R01 applications that propose to conduct secondary analyses of alcohol as it relates to chronic disease etiology and epidemiology. The goal of this program is to facilitate innovative yet cost-effective research utilizing previously collected data.  </t>
  </si>
  <si>
    <t>http://grants.nih.gov/grants/guide/pa-files/PA-13-260.html</t>
  </si>
  <si>
    <t>PA-13-263</t>
  </si>
  <si>
    <t>Implications of New Digital Media Use for Underage Drinking, Drinking-Related Behaviors, and Prevention Research (R21)</t>
  </si>
  <si>
    <t xml:space="preserve">This Funding Opportunity Announcement (FOA) encourages R21 research grant applications from institutions/organizations that propose to investigate whether, and how, heavy involvement in new digital media usage, particularly social media and social networking sites, may influence adolescent alcohol use and drinking patterns, as well as drinking-related problems. This FOA also encourages applications proposing to explore the ways in which new digital media may be utilized as platforms for preventive interventions aimed at underage drinking and related problems. </t>
  </si>
  <si>
    <t>http://grants.nih.gov/grants/guide/pa-files/PA-13-263.html</t>
  </si>
  <si>
    <t>PAR-13-365</t>
  </si>
  <si>
    <t>Evaluating Natural Experiments in Healthcare to Improve Diabetes Prevention and Treatment (R18)</t>
  </si>
  <si>
    <t xml:space="preserve">The purpose of this Research Demonstration and Disseminations Projects (R18) Funding Opportunity Announcement (FOA) is to support research to evaluate large scale policies or programs related to healthcare delivery that are expected to influence diabetes prevention and care. This FOA is not intended to support the initiation and delivery of new policies or programs. Research support is for the evaluation of the effectiveness of healthcare programs and/or policies implemented independent of NIH grant funding. The goal is to support research that meaningfully informs clinical practice and health policy related to prevention or management of diabetes.  </t>
  </si>
  <si>
    <t>http://grants.nih.gov/grants/guide/pa-files/PAR-13-365.html</t>
  </si>
  <si>
    <t>PAR-14-017</t>
  </si>
  <si>
    <t>Support of Competitive Research (SCORE) Pilot Project Award (SC2)</t>
  </si>
  <si>
    <t xml:space="preserve">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  </t>
  </si>
  <si>
    <t>http://grants.nih.gov/grants/guide/pa-files/PAR-14-017.html</t>
  </si>
  <si>
    <t>PAR-14-232</t>
  </si>
  <si>
    <t>NEI Center Core Grants for Vision Research (P30)</t>
  </si>
  <si>
    <t xml:space="preserve">An NEI Center Core Grant combines three or more Resource and/or Service Cores for a group of R01 investigators to enhance their research, consolidate resources, avoid duplication of efforts, and/or contribute to cost effectiveness by providing a service with lower cost or higher quality than could be attempted for independent projects by several individual Program Directors/Principal Investigators (PD(s)/PI(s)).  Shared resources and facilities that are accessible to a group of independently funded investigators lead to greater productivity for the separate projects, and can provide instrumentation and facilities that are too costly to be maintained by an individual investigator.  The design and purpose of each Center Core may vary in how it serves its users.  This program is designed to enhance an institution's environment and capability to conduct vision research and to facilitate collaborative studies of the visual system and its disorders.    </t>
  </si>
  <si>
    <t>http://grants.nih.gov/grants/guide/pa-files/PAR-14-232.html</t>
  </si>
  <si>
    <t>RFA-DA-15-004</t>
  </si>
  <si>
    <t>NIDA Avant-Garde Award Program for HIV/AIDS and Drug Use Research (DP1)</t>
  </si>
  <si>
    <t xml:space="preserve">The NIDA Avant-Garde Award Program for HIV/AIDS Research supports individual scientists of exceptional creativity who propose high-impact research that will open new areas of HIV/AIDS research and/or lead to new avenues for prevention and treatment of HIV/AIDS among drug abusers.  The term avant-garde is used to describe highly innovative approaches that have the potential to be transformative.  The proposed research should reflect approaches and ideas that are substantially different from those already being pursued by the investigator or others.  The NIDA Avant-Garde award supports innovative, basic research that may lead to improved preventive interventions or therapies; creative, new strategies to prevent disease transmission; novel approaches to improve disease outcomes; and creative approaches to eradicating HIV or improving the lives of those living with HIV.  </t>
  </si>
  <si>
    <t>http://grants.nih.gov/grants/guide/rfa-files/RFA-DA-15-004.html</t>
  </si>
  <si>
    <t>PAR-14-086</t>
  </si>
  <si>
    <t>Revision Applications for Research on Metabolic Reprogramming to Improve Immunotherapy (U01)</t>
  </si>
  <si>
    <t xml:space="preserve">This Funding Opportunity Announcement (FOA) invites research project - cooperative agreement (U01) revision applications from investigators with active NIH U01 research project - cooperative agreement awards to support an expansion of the scope of the funded U01 research project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</si>
  <si>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http://grants.nih.gov/grants/guide/pa-files/PAR-14-086.html</t>
  </si>
  <si>
    <t>PAR-14-087</t>
  </si>
  <si>
    <t>Revision Applications for Research on Metabolic Reprogramming to Improve Immunotherapy (P01)</t>
  </si>
  <si>
    <t xml:space="preserve">This Funding Opportunity Announcement (FOA) invites program project grant (P01) revision applications from investigators with active NIH P01 program project grant awards to support an expansion of the scope of the parent award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</si>
  <si>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http://grants.nih.gov/grants/guide/pa-files/PAR-14-087.html</t>
  </si>
  <si>
    <t>PAR-14-067</t>
  </si>
  <si>
    <t>Fundamental Mechanisms of Affective and Decisional Processes in Cancer Control (U01)</t>
  </si>
  <si>
    <t xml:space="preserve">The purpose of this Funding Opportunity Announcement (FOA) is to encourage projects to generate fundamental knowledge of affective processes. Basic affective science projects should have key downstream consequences for single (e.g., genetic testing consent) and multiple (e.g., adherence to oral chemotherapy regimen) event decisions and behaviors across the cancer prevention and control continuum. The FOA is expected to encourage scientific disciplines that have not traditionally conducted cancer research  such as affective and cognitive neuroscience, decision science, and consumer science  to elucidate perplexing and understudied problems in basic affective and decision sciences with promise of having downstream implications for cancer prevention and control science. </t>
  </si>
  <si>
    <t>http://grants.nih.gov/grants/guide/pa-files/PAR-14-067.html</t>
  </si>
  <si>
    <t>PAR-14-264</t>
  </si>
  <si>
    <t>Global "Omics" Approaches Targeting Adverse Pregnancy and Neonatal Outcomes Utilizing Existing Cohorts (R01)</t>
  </si>
  <si>
    <t>The purpose of this funding opportunity announcement (FOA) is to invite applications utilizing state of the science "Omics" technologies (such as genomics epigenomics, proteomics, and metabolomics), coupled to powerful bioinformatics tools, to target important pregnancy and neonatal health problemsby using existing cohorts.</t>
  </si>
  <si>
    <t>http://grants.nih.gov/grants/guide/pa-files/PAR-14-264.html</t>
  </si>
  <si>
    <t>RFA-HG-14-005</t>
  </si>
  <si>
    <t>Revisions to Add Biomedical Big Data Training to Active Institutional Training Grants (T32)</t>
  </si>
  <si>
    <t>The purpose of this Funding Opportunity Announcement (FOA) is to solicit revisions (competitive supplements) to add a Big Data Science track to currently funded T32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</si>
  <si>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http://grants.nih.gov/grants/guide/rfa-files/RFA-HG-14-005.html</t>
  </si>
  <si>
    <t>RFA-MH-15-600</t>
  </si>
  <si>
    <t>NIMH Biobehavioral Research Awards for Innovative New Scientists (NIMH BRAINS) (R01)</t>
  </si>
  <si>
    <t>The NIMH Biobehavioral Research Awards for Innovative New Scientists (BRAINS) award is intended to support the research and research career development of outstanding, exceptionally productive scientists who are in the early, formative stages of their careers and who plan to make a long term career commitment to research in specific mission areas of the NIMH.This award seeks to assist these individuals in launching an innovative clinical, translational, basic or services research program that holds the potential to profoundly transform the understanding, diagnosis, treatment, or prevention of mental disorders.The NIMH BRAINS program will focus on the research priorities and gap areas identified in the NIMH Strategic Plan (http://www.nimh.nih.gov/about/strategic-planning-reports/index.shtml) and the Research Domain Criteria (RDoC) project (http://www.nimh.nih.gov/research-funding/rdoc/index.shtml).</t>
  </si>
  <si>
    <t>http://grants.nih.gov/grants/guide/rfa-files/RFA-MH-15-600.html</t>
  </si>
  <si>
    <t>PAR-14-203</t>
  </si>
  <si>
    <t>Environmental Contributors to Autism Spectrum Disorders (R01)</t>
  </si>
  <si>
    <t xml:space="preserve">The purpose of this FOA is to stimulate and foster research to (1) identify environmental contributors to risk and expression of autism spectrum disorders (ASD) and (2) understand how environmental factors impact the underlying biologic processes implicated in ASD. A range of approaches are being encouraged by this FOA, from basic mechanistic studies using in vitro and in vivo model systems to studies that add new data collection activities and/or make use of extant data or biospecimens in existing human studies.  Studies that address hypotheses related to the joint contribution of genes and environment are of particular interest.  It is anticipated that knowledge gained from the research supported by this FOA will be used to inform public health prevention and intervention strategies  </t>
  </si>
  <si>
    <t>http://grants.nih.gov/grants/guide/pa-files/PAR-14-203.html</t>
  </si>
  <si>
    <t>RFA-DA-15-007</t>
  </si>
  <si>
    <t>Avenir Award Program for Research on Substance Abuse and HIV/AIDS (DP2)</t>
  </si>
  <si>
    <t xml:space="preserve">Avenir means future in French, and this award looks toward the future by supporting early stage investigators proposing highly innovative studies. The award will support those in an early stage of their career who may lack the preliminary data required for an R01 grant, but who propose high impact research and who show promise of being tomorrow's leaders in the field. NIDA has developed two Avenir Award Programs, one for HIV/AIDS research and the other for genetics or epigenetics studies. The Avenir Award Program for Research on Substance Abuse and HIV/AIDS will support creative individuals who wish to pursue innovative research at the nexus of substance abuse and HIV/AIDS.  The Avenir Award Program for Research on Substance Abuse and HIV/AIDS will support research approaches for substance using populations with or at risk for HIV/AIDS that may lead to improved preventive interventions, improved therapies and/or long term retention in care, and ultimately, eradication of HIV. </t>
  </si>
  <si>
    <t>http://grants.nih.gov/grants/guide/rfa-files/RFA-DA-15-007.html</t>
  </si>
  <si>
    <t>PA-14-004</t>
  </si>
  <si>
    <t>Advances in Patient Safety through Simulation Research (R18)</t>
  </si>
  <si>
    <t xml:space="preserve">The Agency for Healthcare Research and Quality (AHRQ) is interested in funding a diverse set of projects that develop, test and evaluate various simulation approaches for the purpose of improving the safe delivery of health care.  Simulation in health care serves multiple purposes.  As a training technique, it exposes individuals and teams to realistic clinical challenges through the use of mannequins, task trainers, virtual reality, standardized patients or other forms, and allows participants to experience in real-time the consequences of their decisions and actions.  The principal advantage of simulation is that it provides a safe environment for health care practitioners to acquire valuable experience without putting patients at risk. Simulation also can be used as a test-bed to improve clinical processes and to identify failure modes or other areas of concern in new procedures and technologies that might otherwise be unanticipated and serve as threats to patient safety. Yet another application of simulation focuses on the establishment of valid and reliable measures of clinical performance competency and their potential use for credentialing and certification purposes.  Applications that address a variety of simulation techniques, clinical settings, provider groups, priority populations, patient conditions, and threats to safety are welcomed.   </t>
  </si>
  <si>
    <t>http://grants.nih.gov/grants/guide/pa-files/PA-14-004.html</t>
  </si>
  <si>
    <t>PAR-13-326</t>
  </si>
  <si>
    <t>Development of Appropriate Pediatric Formulations and Pediatric Drug Delivery Systems (R21)</t>
  </si>
  <si>
    <t xml:space="preserve">This Funding Opportunity Announcement (FOA) encourages grant applications to address different and complementary research needs for the development and acceptability of pediatric drug formulations in different age groups. Development and testing of novel pediatric drug delivery systems is also part of this initiative. </t>
  </si>
  <si>
    <t>http://grants.nih.gov/grants/guide/pa-files/PAR-13-326.html</t>
  </si>
  <si>
    <t>PAR-13-350</t>
  </si>
  <si>
    <t>Early Career Award in Chemistry of Drug Abuse and Addiction (ECHEM)  (R21/R33)</t>
  </si>
  <si>
    <t xml:space="preserve">This Funding Opportunity Announcement (FOA) seeks to facilitate the entry of new-to-NIH investigators into basic chemistry research applied to drug abuse and addiction.  </t>
  </si>
  <si>
    <t>http://grants.nih.gov/grants/guide/pa-files/PAR-13-350.html</t>
  </si>
  <si>
    <t>PAR-14-022</t>
  </si>
  <si>
    <t>Juvenile Protective Factors and Their Effects on Aging (R03)</t>
  </si>
  <si>
    <t xml:space="preserve">The purpose of this FOA is to invite pilot/feasibility (R03) projects on: 1) descriptive studies to identify putative juvenile protective factors, 2) experimental studies to test hypotheses about their effects on aging and 3) translational studies to explore the potential risks and benefits of maintaining or modulating the level of juvenile protective factors in adult life.  Juvenile protective factors are physiological factors that maintain or enhance certain functions across all or some stages of post-natal maturation, but which diminish or disappear during transitions between developmental stages (e.g., infancy, adiposity rebound, adrenarche, puberty, growth cessation).  This FOA is uniquely focused on studies which involve comparisons between post-natal developmental stages or pre- vs. post-maturational changes to identify potential juvenile protective factors and their effects on aging.  Pilot studies in in vitro models, in laboratory animals or in humans may be proposed.     </t>
  </si>
  <si>
    <t>http://grants.nih.gov/grants/guide/pa-files/PAR-14-022.html</t>
  </si>
  <si>
    <t>PAR-14-085</t>
  </si>
  <si>
    <t>Revision Applications for Research on Metabolic Reprogramming to Improve Immunotherapy (R01)</t>
  </si>
  <si>
    <t xml:space="preserve">This Funding Opportunity Announcement (FOA) invites research project grant (R01) revision applications from investigators with active NIH R01 research project grant awards to support an expansion of the scope of the funded R01 project grant awards through the addition of one or more new specific aims.  Revision applications are expected to stimulate collaborative research projects to generate a mechanistic understanding of the metabolic processes that support robust anti-tumor immune responses in vivo, determine how the metabolic landscape of the tumor microenvironment affects immune effector functions, and use this information to manipulate (or reprogram) the metabolic pathways used by the tumor, the immune response, or both to improve cancer immunotherapy.  </t>
  </si>
  <si>
    <t>http://grants.nih.gov/grants/guide/pa-files/PAR-14-085.html</t>
  </si>
  <si>
    <t>PAR-14-018</t>
  </si>
  <si>
    <t>Support of Competitive Research (SCORE) Research Continuance Award (SC3)</t>
  </si>
  <si>
    <t>The SCORE Program is a developmental program designed to increase the research competitiveness of faculty and research base of institutions with a historical mission and/or demonstrated track record of training and graduating students from backgrounds underrepresented in biomedical research. In addition, eligible institutions must award science degrees to undergraduate (B.S. or B.A.) and/or graduate students (M.S. or Ph.D.) and have received on average less than 6 million dollars per year of NIH R01 support (total cost) in the last 2 fiscal years.</t>
  </si>
  <si>
    <t>http://grants.nih.gov/grants/guide/pa-files/PAR-14-018.html</t>
  </si>
  <si>
    <t>PAR-14-193</t>
  </si>
  <si>
    <t>Global Infectious Disease Research Training Program (D43)</t>
  </si>
  <si>
    <t>This Funding Opportunity Announcement (FOA) encourages applications for the Global Infectious Disease (GID) Research Training Program from U.S. and low- and middle-income country (LMIC) institutions. The application should propose a collaborative research training program that will strengthen the capacity of an LMIC institution to conduct infectious disease (excluding HIV/AIDS and select agents). FIC will support research-training programs that focus on major endemic or life-threatening emerging infectious diseases, neglected tropical diseases, infections that frequently occur as co-infections in HIV infected individuals or infections associated with non-communicable disease conditions of public health importance in LMICs.   FIC will also support revisions to existing GID research training grants to support training for LMIC advanced post-doctoral researchers to conduct research on the relationship of infectious disease to chronic disease conditions of public health importance.</t>
  </si>
  <si>
    <t>http://grants.nih.gov/grants/guide/pa-files/PAR-14-193.html</t>
  </si>
  <si>
    <t>PAR-13-348</t>
  </si>
  <si>
    <t>NIDCR Small Grant Program for New Investigators (R03)</t>
  </si>
  <si>
    <t xml:space="preserve">This NIDCR Small Grant Program for New Investigators supports basic and clinical research conducted by scientists who are in the early stages of establishing an independent research career in oral, dental, and craniofacial research. This R03 grant mechanism supports pilot or feasibility studies and developmental research projects with the intention of obtaining sufficient preliminary data for a subsequent investigator-initiated Research Project Grant (R01) application.  Clinical trials of any phase will not be supported by this FOA.  </t>
  </si>
  <si>
    <t>http://grants.nih.gov/grants/guide/pa-files/PAR-13-348.html</t>
  </si>
  <si>
    <t>PA-14-249</t>
  </si>
  <si>
    <t>Administrative Supplements for the U.S.-Japan Brain Research Cooperative Program (BRCP) - U.S. Entity (Administrative Supplement)</t>
  </si>
  <si>
    <t>The National Institutes of Health (NIH) announces the continuation of the U.S. entity of the U.S.-Japan Brain Research Cooperative Program (BRCP). This administrative supplement program will provide funds to research projects that are currently supported by the participating NIH Institutes and Centers.  The purpose of the BRCP is to promote scientist exchange, training, and collaborations in basic, translational and clinical research between neuroscientists from the U.S. and Japan.   The U.S. entity of the BRCP supports the following activities:   1) Visit of U.S. scientists to conduct collaborative research and/or to acquire advanced research skills in Japanese institutions.  2) Joint workshops to exchange scientific information and to foster collaborations.</t>
  </si>
  <si>
    <t>http://grants.nih.gov/grants/guide/pa-files/PA-14-249.html</t>
  </si>
  <si>
    <t>PA-14-001</t>
  </si>
  <si>
    <t>Exploratory and Developmental Grant to Improve Health Care Quality through Health Information Technology (IT) (R21)</t>
  </si>
  <si>
    <t xml:space="preserve">The purpose of this Funding Opportunity Announcement (FOA) is to fund exploratory and developmental research grants that will contribute to the evidence base of how health IT improves health care quality.  This FOA supports the use of a wide variety of research designs in order to generate information regarding the design and development, implementation, use, or impact of health IT on quality.  Depending on the research design and intent of the project, applicants may receive support for: (1) pilot and feasibility or self-contained health IT research projects; (2) secondary data analysis of health IT research; or (3) economic (prospective or retrospective) analyses of a health IT project.  Each grant application must clearly state which type of the three types of studies is being proposed.    </t>
  </si>
  <si>
    <t>http://grants.nih.gov/grants/guide/pa-files/PA-14-001.html</t>
  </si>
  <si>
    <t>PAR-14-228</t>
  </si>
  <si>
    <t>NIH Science Education Partnership Award (SEPA) (R25)</t>
  </si>
  <si>
    <t xml:space="preserve">The NIH Research Education Program (R25) supports research education activities in the mission areas of the NIH.  The goal of the Science Education Partnership Award (SEPA) program is to invest in educational activities that enhance the training of a workforce to meet the nations biomedical, behavioral and clinical research needs.  To this end, this funding opportunity announcement (FOA) encourages the development of innovative educational activities for pre-kindergarten to grade 12 (P-12), teachers and students from underserved communities with a focus on Courses for Skills Development, Research Experiences, Mentoring Activities, Curriculum or Methods Development or Informal science Education (ISE) exhibits, and Outreach activities.  </t>
  </si>
  <si>
    <t>http://grants.nih.gov/grants/guide/pa-files/PAR-14-228.html</t>
  </si>
  <si>
    <t>PAR-14-019</t>
  </si>
  <si>
    <t>Support of Competitive Research (SCORE) Research Advancement Award (SC1)</t>
  </si>
  <si>
    <t xml:space="preserve">The SCORE Program is a developmental program designed to increase the research competitiveness of faculty and research base of institutions with a historical mission or demonstrated commitment to training students from backgrounds underrepresented in biomedical research. In addition, eligible institutions must award science degrees to undergraduate (B.S. or B.A.) and/or graduate students (M.S. or Ph.D.) and have received on average less than 6 million dollars (total cost) per year of NIH R01 support in the last 2 fiscal years.  </t>
  </si>
  <si>
    <t>http://grants.nih.gov/grants/guide/pa-files/PAR-14-019.html</t>
  </si>
  <si>
    <t>PAR-14-185</t>
  </si>
  <si>
    <t>Enabling Resources for Pharmacogenomics (R24)</t>
  </si>
  <si>
    <t xml:space="preserve">The purpose of this funding opportunity announcement (FOA) is to support critical enabling resources that will accelerate new research discoveries and/or implementation of research discoveries in pharmacogenomics.  A proposed resource must meet an ascertained community demand and benefit the entire scientific field of users.  The FOA will support activities that can be clearly and specifically defined, are optimally designed, have evaluative measures built-in, are judiciously staffed, have formed partnerships where appropriate, and ideally have a proven track record and a finite lifetime.  The outcome of an enabling resource must be highly impactful in a demonstrable way.  Advance consultation with Scientific/Research staff to ensure that a proposed resource fits well with this opportunity is highly encouraged. </t>
  </si>
  <si>
    <t>http://grants.nih.gov/grants/guide/pa-files/PAR-14-185.html</t>
  </si>
  <si>
    <t>RFA-HG-14-006</t>
  </si>
  <si>
    <t>Revisions to Add Biomedical Big Data Training to Active NLM Institutional Training Grants in Biomedical Informatics (T15)</t>
  </si>
  <si>
    <t>The purpose of this Funding Opportunity Announcement (FOA) is to solicit revisions (competitive supplements) to add a Big Data Science track to active T15 institutional training grants for the expressed purpose of training the next generation of scientists who will develop computational and quantitative approaches and tools needed by the biomedical research community to work with biomedical Big Data in the biomedical sciences (see definition under Funding Opportunity Description). This proposed training initiative should prepare qualified individuals for careers in developing new technologies and methods that will allow biomedical researchers to maximize the value of the growing volume and complexity of biomedical data.</t>
  </si>
  <si>
    <t>http://grants.nih.gov/grants/guide/rfa-files/RFA-HG-14-006.html</t>
  </si>
  <si>
    <t>PAR-13-325</t>
  </si>
  <si>
    <t>Development of Appropriate Pediatric Formulations and Pediatric Drug Delivery Systems (R01)</t>
  </si>
  <si>
    <t>http://grants.nih.gov/grants/guide/pa-files/PAR-13-325.html</t>
  </si>
  <si>
    <t>PA-13-377</t>
  </si>
  <si>
    <t>Research on Malignancies in the Context of HIV/AIDS (R01)</t>
  </si>
  <si>
    <t xml:space="preserve">This funding opportunity announcement (FOA) encourages Research Project Grant (R01) applications from institutions/ organizations that propose to continue advancing our understanding of the risks, development, progression, diagnosis, and treatment of malignancies observed in individuals with an underlying Human Immunodeficiency (HIV) infection or Acquired Immune Deficiency Syndrome (AIDS). The NCI and NIDCR encourage research in areas such as the study of the etiologic factors, cofactors, immunopathogenesis, diagnosis, and consequences of both non-AIDS defining and AIDS-defining malignancies in diverse populations. This FOA encourages research efforts that will (i) provide information on the clinical outcomes of such cancers in the HIV-infected population and (ii) identify specific contributions resulting from HIV infection and its potential interaction with other pathogens for the development and pathogenesis of these cancers. Ultimately, such efforts could inform screening approaches and therapies targeted to the HIV-infected population.  </t>
  </si>
  <si>
    <t>http://grants.nih.gov/grants/guide/pa-files/PA-13-377.html</t>
  </si>
  <si>
    <t>PA-14-002</t>
  </si>
  <si>
    <t>Advancing Patient Safety Implementation through Safe Medication Use Research (R18)</t>
  </si>
  <si>
    <t xml:space="preserve">AHRQ's Patient Safety (PS) Portfolio is addressing patient safety and medication research by focusing on the safe usage of medications.  This perspective centers on how medications move through the health care system and how this systemic process can be improved so that patients are not harmed, while health care delivery is improved.  The PS Portfolio encourages the involvement of all members of the health care team, especially patients, and families; nurses, pharmacists, technicians (pharmacy and medication administration technicians), health care administrators, risk managers, and physicians) across all settings of care (including in the home) as well as the home).   </t>
  </si>
  <si>
    <t>http://grants.nih.gov/grants/guide/pa-files/PA-14-002.html</t>
  </si>
  <si>
    <t>PAR-13-344</t>
  </si>
  <si>
    <t>Development of Appropriate Pediatric Formulations and Drug Delivery Systems (R03)</t>
  </si>
  <si>
    <t>The purpose of this funding opportunity announcement (FOA) is to address different and complementary research needs for the development and acceptability of pediatric drug formulations in different age groups. This FOA also encourages the development of novel drug delivery systems in the pediatric population. Investigators are encouraged to explore approaches and concepts new to the area of pediatric formulation development, testing and use of newly developed techniques superior to the ones currently used in the field.</t>
  </si>
  <si>
    <t>http://grants.nih.gov/grants/guide/pa-files/PAR-13-344.html</t>
  </si>
  <si>
    <t>PAR-14-272</t>
  </si>
  <si>
    <t>Medically Assisted Reproduction: Investigation of Mechanisms Underlying the Adverse Outcomes and Development of New and Improved Methods to Overcome the Adverse Outcomes (R01)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</si>
  <si>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extramural scientific community to submit applications to study ART and NIFT for their potential long-term health and developmental outcomes.</t>
  </si>
  <si>
    <t>http://grants.nih.gov/grants/guide/pa-files/PAR-14-272.html</t>
  </si>
  <si>
    <t>PAR-14-273</t>
  </si>
  <si>
    <t>Medically Assisted Reproduction: Investigation of Mechanisms Underlying the Adverse Outcomes and Development of New and Improved Methods to Overcome the Adverse Outcomes (R21)</t>
  </si>
  <si>
    <t>Assisted Reproductive Technologies (ART) and Non-IVF Fertility Treatments (NIFT) have revolutionized the field of human reproduction for the past 3 decades. Millions of children have been born worldwide through the utilization of these technologies.An analysis of the long-term outcomes in the children is crucial for understanding the inherent risks or benefits of these procedures.The outcomes of children conceived after ART include data from nationally-maintained registries in different countries around the world. There is no uniformity in the collection and analysis of data, and most registries lack information on long-term health and developmental outcomes. NIFT has been in use for much longer than ART, and there is lack of national registries for outcomes of NIFT across the world. Long-term biological, physical, and social outcomes of offspring conceived by ART or NIFT may be different depending upon the methods or approaches used in ART or NIFT. The underlying cause of parental infertility may also contribute to the outcomes. This funding opportunity announcement encourages the innovative and high-risk/impact studies for assessing the long-term outcomes and development of registries for documenting data on ART and NIFT procedures.</t>
  </si>
  <si>
    <t>http://grants.nih.gov/grants/guide/pa-files/PAR-14-273.html</t>
  </si>
  <si>
    <t>PAR-14-281</t>
  </si>
  <si>
    <t>Connectomes Related to Human Disease (U01)</t>
  </si>
  <si>
    <t>This Funding Opportunity Announcement (FOA) invites applications to build on the data collected using the very well defined experimental protocols of the Human Connectome Project (HCP) (http://www.neuroscienceblueprint.nih.gov/connectome/).  Applications are sought that will apply the Human Connectome data collection protocol to disease/disorder cohorts of interest to the Institutes and Centers that are participating in this FOA.  These cohorts will be defined by the applicant and can include subjects with specific symptoms or conditions, with comorbid conditions, with a specific genetic profile, or other applicant defined criteria.</t>
  </si>
  <si>
    <t>http://grants.nih.gov/grants/guide/pa-files/PAR-14-281.html</t>
  </si>
  <si>
    <t>PAR-14-303</t>
  </si>
  <si>
    <t>Institutional Development Award (IDeA) Program Infrastructure for Clinical and Translational Research (IDeA-CTR)(U54)</t>
  </si>
  <si>
    <t>NIH established the Institutional Development Award (IDeA) program in 1993 to enhance biomedical research activities in states that have had historically low NIH grant funding success rates. The purpose of this Funding Opportunity Announcement (FOA) is to support the development of infrastructure and other resources required for the conduct of Clinical and Translational Research (CTR) in IDeA-eligible states. IDeA-CTRs are expected to provide added value to the biomedical research efforts in the participating institutions through support of activities that cannot easily be provided through standard research grant awards. The proposed activities will provide the infrastructure and resources that will enhance the competitiveness of the investigators to obtain additional funding for clinical and translational research.</t>
  </si>
  <si>
    <t>http://grants.nih.gov/grants/guide/pa-files/PAR-14-303.html</t>
  </si>
  <si>
    <t>PAR-14-333</t>
  </si>
  <si>
    <t>Biomedical/Biobehavioral Research Administration Development (BRAD) Award (G11)</t>
  </si>
  <si>
    <t>The purpose of this Funding Opportunity Announcement (FOA) is to invite applications that propose to establish Offices of Research and Sponsored Programs (ORSPs) or enhance the services of existing ORSPs or similar entities at domestic and international institutions of higher learning.   Domestic program priorities include emerging research institutions and primarily undergraduate institutions, including women's colleges, that have a racial and ethnically diverse student enrollment and that meet the eligibility requirement of the NIH Academic Research Enhancement Award (AREA) program. International program priorities include institutions of higher education in sub-Saharan Africa, India, and low and middle income countries in the Caribbean and South America that meet the eligibility requirements.</t>
  </si>
  <si>
    <t>http://grants.nih.gov/grants/guide/pa-files/PAR-14-333.html</t>
  </si>
  <si>
    <t>RFA-HL-17-001</t>
  </si>
  <si>
    <t>Asthma Empowerment Collaborations to Reduce Childhood Asthma Disparities (U01)</t>
  </si>
  <si>
    <t xml:space="preserve">The purpose of this FOA is to support clinical trials to evaluate Asthma Care Implementation Programs (ACIP) that provide comprehensive care for children at high risk of poor asthma outcomes.  The community-based ACIPs are expected to address the needs of the U.S. community in which the study will be conducted and integrate interventions with demonstrated efficacy from four different sectors (medical care, family, home, and community).  Applications must include a trial designed to assess if the ACIP improves asthma outcomes relative to an appropriate comparator(s) and a subsequent period of observation to evaluate sustainability.  While there are several other necessary elements of the trials, it is critical that the outcomes/endpoints include measures of the process used to implement the evidence based interventions.  The ACIP will involve investigators who have established collaborations with representatives from the four sectors who have committed resources to the ACIP. Given the potential impact of the interventions on the local community, the sustainability of the program will be formally assessed during the project period.  Finally, investigators must plan for dissemination of the program beyond their own community. This initiative is designed as a cooperative agreement to enable collaboration among investigators on the implementation metrics to be used, the quality improvement efforts to be conducted throughout the funding period, and how to establish best practices. </t>
  </si>
  <si>
    <t>http://grants.nih.gov/grants/guide/rfa-files/RFA-HL-17-001.html</t>
  </si>
  <si>
    <t>PAR-15-032</t>
  </si>
  <si>
    <t>Academic-Community Partnership Conference Series (R13)</t>
  </si>
  <si>
    <t xml:space="preserve">This Funding Opportunity Announcement (FOA) encourages Research Conference Grant (R13) applications to conduct health disparities-related meetings, workshops, and symposia. The purpose of the Academic-Community Partnership Conference Series is to bring together academic institutions and community organizations to identify opportunities for reducing health disparities through the use of Community-Based Participatory Research (CBPR). The objectives of meetings conducted as part of this award will be to: (1) establish and/or enhance existing academic-community partnerships; (2) identify community-driven research priorities; and (3) develop long-term collaborative CBPR research agendas. Thus, it is expected these partnerships will lead to grant applications for the support of CBPR projects designed to meet identified community needs. The areas of focus for these partnerships may include one or more of the following community-health issues: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t>
  </si>
  <si>
    <t>http://grants.nih.gov/grants/guide/pa-files/PAR-15-032.html</t>
  </si>
  <si>
    <t>PAR-14-348</t>
  </si>
  <si>
    <t>Planning Grants for Clinical Trials of High Relevance to the NIGMS Mission (R34)</t>
  </si>
  <si>
    <t xml:space="preserve">The purpose of this funding opportunity announcement is to provide time and support for the applicant to develop plans for the design and execution of clinical trials that are highly relevant to the NIGMS mission.  Activities supported by a planning grant could include development of a Manual of Procedures, creation of a Data Safety and Monitoring Board charter, development of data handling and statistical analysis plans, establishment of recruitment sites, preparation of preliminary submissions for regulatory approvals, development of training materials, and other tasks essential to a trial.  Following funding and successful completion of a planning grant, a clinical trial that is highly relevant to the institute's mission may be submitted to NIGMS as an R01 grant application (see NOT-GM-14-130).    </t>
  </si>
  <si>
    <t>http://grants.nih.gov/grants/guide/pa-files/PAR-14-348.html</t>
  </si>
  <si>
    <t>PAR-15-020</t>
  </si>
  <si>
    <t>Systems Developmental Biology for Understanding Embryonic Development and the Ontogeny of Structural Birth Defects (R01)</t>
  </si>
  <si>
    <t xml:space="preserve">The purpose of this funding opportunity announcement (FOA) is to promote systems developmental biology. In the context of this FOA, systems developmental biology is defined as research focused on understanding how biological components work together to produce the complex biological phenomena encompassing embryonic development.  </t>
  </si>
  <si>
    <t>http://grants.nih.gov/grants/guide/pa-files/PAR-15-020.html</t>
  </si>
  <si>
    <t>PAR-15-072</t>
  </si>
  <si>
    <t>Limited Competition: Addressing Health Disparities in Maternal and Child Health through Community-Based Participatory Research (R03)</t>
  </si>
  <si>
    <t xml:space="preserve">This Funding Opportunity Announcement (FOA) encourages Small Research Project Grant (R03) applications to support community-based participatory research (CBPR) projects planned and developed by recipients of the Phase I Academic-Community Partnerships Conference Series awards under PAR-09-092 and PAR-12-102. Only one CBPR project will be supported per Phase 1 grant award.    The areas of research emphasis include: preterm birth; infant mortality; sudden infant death syndrome (SIDS); maternal mortality; reproductive health; uterine fibroid tumors; childhood, adolescent, and/or adult obesity; violence prevention; perinatal HBV and HIV/AIDS prevention; HIV/AIDS prevention; asthma; intellectual and developmental disabilities; pediatric injury prevention; and medical rehabilitation. Support will be provided for formative research; pilot or feasibility studies; development, adaptation and/or testing of methodologies; and development and/or testing of technology for the purpose of reducing maternal and child health disparities through the use of CBPR.     </t>
  </si>
  <si>
    <t>http://grants.nih.gov/grants/guide/pa-files/PAR-15-072.html</t>
  </si>
  <si>
    <t>PAR-15-182</t>
  </si>
  <si>
    <t>Interdisciplinary Training in Bioinformatics and Diabetes, Obesity and Metabolic Disease (T32)</t>
  </si>
  <si>
    <t xml:space="preserve">The purpose of this Funding Opportunity Announcement (FOA) is to promote the development of an interdisciplinary workforce for conducting bioinformatics research in diabetes, obesity and related metabolic diseases that are relevant to the research mission of NIDDK.This FOA will support institutional training programs for predoctoral and postdoctoral level researchers with backgrounds in bioinformatics, mathematics and/or computational sciences with mentors from both computational and biological backgrounds. </t>
  </si>
  <si>
    <t>http://grants.nih.gov/grants/guide/pa-files/PAR-15-182.html</t>
  </si>
  <si>
    <t>RFA-CA-15-013</t>
  </si>
  <si>
    <t>Provocative Questions in Cancer with an Underlying HIV Infection (R21)</t>
  </si>
  <si>
    <t xml:space="preserve">The purpose of this funding opportunity announcement (FOA) is to advance our understanding of the risks, development, progression, diagnosis, and treatment of malignancies observed in individuals with an underlying HIV infection or Acquired Immune Deficiency Syndrome (AIDS) through research directed at addressing one of several proposed "Provocative Questions" (PQs). These PQs are not intended to represent the full range of NCI's priorities in HIV/AIDS-related cancer research. Rather, they are meant to challenge researchers to think about and elucidate specific problems and paradoxes in key areas of AIDS-related cancer research that are deemed important but have not received sufficient attention. </t>
  </si>
  <si>
    <t>http://grants.nih.gov/grants/guide/rfa-files/RFA-CA-15-013.html</t>
  </si>
  <si>
    <t>http://portal.hud.gov/hudportal/HUD?src=/program_offices/administration/grants/fundsavail</t>
  </si>
  <si>
    <t>RFA-CA-15-009</t>
  </si>
  <si>
    <t>Research Answers to NCI's Provocative Questions (R21)</t>
  </si>
  <si>
    <t xml:space="preserve">The purpose of this Funding Opportunity Announcement (FOA) is to support research projects designed to solve specific problems and paradoxes in cancer research identified by the National Cancer Institute (NCI) Provocative Questions initiative. These problems and paradoxes phrased as questions are not intended to represent the full range of NCI's priorities in cancer research. Rather, they are meant to challenge cancer researchers to think about and elucidate specific problems in key areas of cancer research that are deemed important but have not received sufficient attention. </t>
  </si>
  <si>
    <t>http://grants.nih.gov/grants/guide/rfa-files/RFA-CA-15-009.html</t>
  </si>
  <si>
    <t>RFA-DK-15-013</t>
  </si>
  <si>
    <t>Exploratory Studies for Delineating Microbiome:  Host Interactions in Obesity, Digestive and Liver Diseases and Nutrition (R21)</t>
  </si>
  <si>
    <t>This Funding Opportunity Announcement invites applications that explore and interrogate functional interactions between human gut microbiome and host interactions in obesity, digestive and liver diseases and nutrition.</t>
  </si>
  <si>
    <t>http://grants.nih.gov/grants/guide/rfa-files/RFA-DK-15-013.html</t>
  </si>
  <si>
    <t>RFA-HL-17-002</t>
  </si>
  <si>
    <t>The Role of the Human Virome in Heart, Lung, and Blood Health and Resilience (R61/R33)</t>
  </si>
  <si>
    <t xml:space="preserve">The human virome includes viruses that infect host cells, virus-derived elements in our chromosomes, and viruses that infect other types of organisms that inhabit the human body. The virome may influence the host in profound ways independent of classical viral diseases. The purpose of this Funding Opportunity Announcement (FOA) is to support research to identify and evaluate the basic underlying molecular and physiological mechanisms by which the virome may influence heart, lung, and blood (HLB) health and resilience.   </t>
  </si>
  <si>
    <t>http://grants.nih.gov/grants/guide/rfa-files/RFA-HL-17-002.html</t>
  </si>
  <si>
    <t>RFA-DE-16-006</t>
  </si>
  <si>
    <t>Oral HIVacc: Oral Mucosal Immunization Approaches for HIV Prevention (R01)</t>
  </si>
  <si>
    <t>This Funding Opportunity Announcement (FOA) solicits research projects to develop and test novel HIV vaccines for direct administration into oral lymphoid tissues to trigger protective, local and systemic immunity.  Specifically, this FOA seeks research projects to: 1) define the mechanisms by which direct HIV vaccination of oral lymphoid tissues induce oral innate as well as local and systemic adaptive immune responses; 2) determine the mechanisms by which new adjuvants used together with oral HIV vaccine candidates enhance local and systemic immunity; 3) test innovative, oral vaccine vectors expressing HIV vaccine antigens to trigger protective immunity; 4) compare different HIV vaccine immunization strategies and schemes for the oral mucosa to maximize protection; and 5) delineate the role of dynamic changes in oral and immune cell subsets and their interactions to enhance immunity upon oral HIV vaccination.</t>
  </si>
  <si>
    <t>http://grants.nih.gov/grants/guide/rfa-files/RFA-DE-16-006.html</t>
  </si>
  <si>
    <t>Publishing Historical Records in Documentary Editions</t>
  </si>
  <si>
    <t>http://www.archives.gov/nhprc/announcement/editions.html</t>
  </si>
  <si>
    <t>EDITIONS-201610</t>
  </si>
  <si>
    <t>RFA-MH-16-425</t>
  </si>
  <si>
    <t>Confirmatory Efficacy Clinical Trials of Non-Pharmacological Interventions for Mental Disorders (R01)</t>
  </si>
  <si>
    <t>The purpose of this Funding Opportunity Announcement (FOA) is to support confirmatory efficacy testing of non-pharmacological therapeutic and preventive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effectiveness testing, or dissemination of the intervention. Intervention studies include, but are not limited to behavioral, cognitive, interpersonal, and device-based approaches, or a combination thereof. Interventions appropriate for efficacy testing must be based on a compelling scientific rationale, previous demonstration that the intervention engages and alters the hypothesized mechanism of action, a preliminary efficacy signal, and must address an unmet therapeutic need. Support will be provided for a trial of the intervention's efficacy that includes measurement of the hypothesized mechanism of action and the relationship between change in the mechanism and change in functional or clinical effects. Ultimately, this FOA is intended to support a sufficiently- powered efficacy trial to determine the intervention's potential for significant clinical benefit.</t>
  </si>
  <si>
    <t>http://grants.nih.gov/grants/guide/rfa-files/RFA-MH-16-425.html</t>
  </si>
  <si>
    <t>RFA-CA-15-012</t>
  </si>
  <si>
    <t>Provocative Questions (PQ) Initiative; Cancer with an Underlying HIV Infection (R01)</t>
  </si>
  <si>
    <t>http://grants.nih.gov/grants/guide/rfa-files/RFA-CA-15-012.html</t>
  </si>
  <si>
    <t>INL-16CA0007-WHPMEXICO-11032015</t>
  </si>
  <si>
    <t>International Narcotics and Law Enforcement Affair</t>
  </si>
  <si>
    <t xml:space="preserve">INL Mexico seeks innovative, cutting-edge proposals for the Police Professionalization program from organizations that aim to assist Mexico in implementing reforms consistent with the objectives of Merida Initiative Pillar II. </t>
  </si>
  <si>
    <t>Bureau of Democracy, Human Rights and Labor</t>
  </si>
  <si>
    <t>RFA-DA-16-007</t>
  </si>
  <si>
    <t>Avenir Award Program for Genetics or Epigenetics of Substance Abuse (DP1)</t>
  </si>
  <si>
    <t>This FOA replaces the Avenir Award Program for Genetics or Epigenetics of Substance Abuse (DP2) (RFA-DA-15-006) with a DP1 mechanism.</t>
  </si>
  <si>
    <t>http://grants.nih.gov/grants/guide/rfa-files/RFA-DA-16-007.html</t>
  </si>
  <si>
    <t>RFA-CA-16-001</t>
  </si>
  <si>
    <t>Innovative Molecular and Cellular Analysis Technologies for Basic and Clinical Cancer Research (R21)</t>
  </si>
  <si>
    <t>This Funding Opportunity Announcement (FOA) solicits grant applications proposing exploratory research projects focused on the early-stage development of highly innovative molecular or cellular analysis technologies for basic or clinical cancer research. The emphasis of this FOA is on supporting the development of novel capabilities involving a high degree of technical innovation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t>
  </si>
  <si>
    <t>http://grants.nih.gov/grants/guide/rfa-files/RFA-CA-16-001.html</t>
  </si>
  <si>
    <t>F16AS00007</t>
  </si>
  <si>
    <t>Partners for Fish and Wildlife Program</t>
  </si>
  <si>
    <t>Fish and Wildlife Service</t>
  </si>
  <si>
    <t>The Partners for Fish and Wildlife (PFW) Program is a voluntary, incentive-based program that provides direct technical assistance and financial assistance in the form of cooperative agreements to private landowners to restore and conserve fish and wildlife habitat for the benefit of federal trust resources. The PFW Program is delivered through more than 250 full-time staff, active in all 50 States and territories. Partners for Fish and Wildlife Program staff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PFW Program office prior to submitting an application for funding.</t>
  </si>
  <si>
    <t>http://www.grants.gov</t>
  </si>
  <si>
    <t>RFA-DK-16-009</t>
  </si>
  <si>
    <t>Clinical, Behavioral and Physiological Research Testing Current and Novel Closed Loop Systems (DP3)</t>
  </si>
  <si>
    <t>This Funding Opportunity Announcement (FOA) encourages applications from institutions/organizations proposing human studies to develop and/or test a highly reliable, wearable, portable and easy to operate system linking continuous glucose monitoring and pancreatic hormone delivery in a closed loop system.This research is intended to improve glucose control and quality of life of patients with type 1 diabetes. Only human studies will be considered responsive to this FOA.</t>
  </si>
  <si>
    <t>http://grants.nih.gov/grants/guide/rfa-files/RFA-DK-16-009.html</t>
  </si>
  <si>
    <t>PAR-16-001</t>
  </si>
  <si>
    <t>Limited Competition: Chimpanzee Biomedical Research Program (U42)</t>
  </si>
  <si>
    <t>This Funding Opportunity Announcement (FOA) requests cooperative agreement applications (U42) from the institutions currently participating in the ORIP-supported Chimpanzee Biomedical Research Program (now designated the Chimpanzee Biomedical Resource Program, CBRP) or institutions currently funded to support NIH-owned and NIH-supported/institution-owned chimpanzees. The existing CBRP was established in 1986.The recipient organizations have a responsibility to maintain colonies of chimpanzees that are, have been, or will be used in NIH-sponsored research: providing for the complex social, behavioral, and medical needs of the aging research chimpanzee population.</t>
  </si>
  <si>
    <t>http://grants.nih.gov/grants/guide/pa-files/PAR-16-001.html</t>
  </si>
  <si>
    <t>Office of Justice Programs</t>
  </si>
  <si>
    <t>RFA-MH-16-420</t>
  </si>
  <si>
    <t>Clinical Trials to Test the Effectiveness of Treatment, Preventive, and Services Interventions (R01)</t>
  </si>
  <si>
    <t>This Funding Opportunity Announcement (FOA) seeks to support investigator-initiated clinical trials to establish the effectiveness of interventions and to test hypotheses regarding moderators, mediators, and mechanisms of action of these interventions.  This FOA supports clinical trials designed to test the therapeutic value of treatment and preventive interventions for which there is already evidence of efficacy, for use in community and practice settings.  Applications might include research to evaluate the effectiveness or increase the clinical impact of pharmacologic, somatic, psychosocial (psychotherapeutic, behavioral), device-based, rehabilitative and combination interventions to prevent or treat mental illness.  This FOA also supports clinical trials to test patient-, provider-, organizational-, or systems -level services interventions to improve service access, engagement, quality, coordination, or delivery, with the goal of improved outcomes at the individual and population level.  The intervention research covered under this announcement is explicitly focused on practice-relevant questions.</t>
  </si>
  <si>
    <t>http://grants.nih.gov/grants/guide/rfa-files/RFA-MH-16-420.html</t>
  </si>
  <si>
    <t>RFA-MH-16-800</t>
  </si>
  <si>
    <t>Applied Research Toward Zero Suicide Healthcare Systems (R01)</t>
  </si>
  <si>
    <t>This funding opportunity announcement (FOA) is intended to support applied research that advances the National Action Alliance for Suicide Prevention's Zero Suicide goal of preventing suicide events (attempts, deaths) among individuals receiving treatment within health care systems. Zero Suicide is a commitment to the prevention of suicide among individuals served by health care systems and is also a specific set of health care strategies and tools intended to eliminate suicide events.Research is needed to implement effective and comprehensive suicide prevention strategies in a variety of settings, including behavioral health and substance abuse outpatient clinics, emergency departments and crisis care programs and centers, hospitals, and integrated primary care programs.To achieve the aspirational goal of zero suicide events within healthcare settings, research is needed to improve health care approaches for the following: systematic approaches to suicide risk detection (acute or long term); appropriate risk documentation and follow-up care that is practical and effective; interventions earlier in the course of suicide risk trajectories that reduce incident suicide events in care systems; identification of effective service delivery components that work as safety nets to prevent suicidal events; and identification of service delivery policies and practices that support and maintain Zero Suicide goals and reduce suicide events.</t>
  </si>
  <si>
    <t>http://grants.nih.gov/grants/guide/rfa-files/RFA-MH-16-800.html</t>
  </si>
  <si>
    <t>NIH Director's Early Independence Awards (DP5)</t>
  </si>
  <si>
    <t xml:space="preserve">The NIH Directors Early Independence Award Program supports exceptional investigators who wish to pursue independent research directly after completion of their terminal doctoral/research degree or clinical residency, thereby forgoing the traditional post-doctoral training period and accelerating their entry into an independent research career. </t>
  </si>
  <si>
    <t>Centers for Disease Control and Prevention</t>
  </si>
  <si>
    <t>F16AS00060</t>
  </si>
  <si>
    <t>Coastal Program - Great Lakes Restoration Initiative</t>
  </si>
  <si>
    <t>The Coastal Program is a voluntary, incentive-based program that provides technical and financial assistance to coastal communities and landowners to restore and protect fish and wildlife habitat on public and private lands.  The Coastal Program is not a conventional grants program, in that it does not solicit projects through a request for proposals.  Instead, projects are developed strategically, in coordination with partners, and with substantial involvement from U.S. Fish and Wildlife Service (Service) field biologists.  The Coastal Program - Great Lakes Restoration Initiative funding is available to coastal areas within the U.S. portion of the Great Lakes basin which includes parts of Michigan, Wisconsin, Minnesota, Illinois, Indiana, Ohio, Pennsylvania, and New York.</t>
  </si>
  <si>
    <t>http://www.grants.gov/</t>
  </si>
  <si>
    <t>F16AS00006</t>
  </si>
  <si>
    <t>Coastal Program</t>
  </si>
  <si>
    <t>The Coastal Program is a voluntary, incentive-based program that provides direct technical assistance and financial assistance in the form of cooperative agreements to coastal communities and landowners to restore and protect fish and wildlife habitat on public and private lands. Coastal Program staff coordinate with project partners, stakeholders and other Service programs to identify geographic focus areas and develop habitat conservation priorities within these focus areas. Geographic focus areas are where the Coastal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regional Coastal Program office prior to submitting an application for funding.</t>
  </si>
  <si>
    <t>RFA-CA-16-003</t>
  </si>
  <si>
    <t>Innovative Technologies for Cancer-Relevant Biospecimen Science (R21)</t>
  </si>
  <si>
    <t>This Funding Opportunity Announcement (FOA) solicits grant applications proposing exploratory research projects focused on the early-stage development of technologies that improve the quality of the samples used for cancer research or clinical care. This includes innovative technologies that address issues related to pre-analytical degradation of targeted analytes during the collection, processing, handling, and storage of cancer-relevant biospecimens. The overall goal is to support the development of highly innovative technologies capable of maximizing or otherwise interrogating the quality and utility of biological samples used for downstream analyses. This FOA will support the development of tools, devices, instrumentation, and associated methods to assess sample quality, preserve/protect sample integrity, and establish verification criteria for quality assessment/quality control and handling under diverse conditions. These technologies are expected to potentially accelerate and/or enhance research in cancer biology, early detection, screening, clinical diagnosis, treatment, epidemiology, and cancer health disparities, by reducing pre-analytical variations that affect biospecimen sample quality.</t>
  </si>
  <si>
    <t>http://grants.nih.gov/grants/guide/rfa-files/RFA-CA-16-003.html</t>
  </si>
  <si>
    <t>RFA-DK-15-012</t>
  </si>
  <si>
    <t>A Community Research Resource of Microbiome-Derived Factors Modulating Host Physiology in Obesity, Digestive and Liver Diseases, and Nutrition (R24)</t>
  </si>
  <si>
    <t>The purpose of this Funding Opportunity Announcement is to invite applications from multidisciplinary research teams to create a community research resource of key members of the microbiota and factors they elaborate which modulate host physiology and pathophysiology related to obesity, nutrition, or liver, exocrine pancreatic, or digestive diseases, and to disseminate it broadly to the research community, in order to advance the development of microbiome-based interventions for prevention and treatment of these diseases.The resource will include annotated genome sequences and cultures of the key microbes, chemical structures of the key compounds they elaborate, datasets used to identify key microbes and compounds, and software for novel analytic methods developed to enable their identification. .</t>
  </si>
  <si>
    <t>http://grants.nih.gov/grants/guide/rfa-files/RFA-DK-15-012.html</t>
  </si>
  <si>
    <t>RESTORE Act Centers of Excellence Research Grants Program</t>
  </si>
  <si>
    <t>U.S. Dept. of Treasury RESTORE Act Program</t>
  </si>
  <si>
    <t>Under the Resources and Ecosystems Sustainability, Tourist Opportunities, and Revived Economies of the Gulf Coast States Act of 2012 (RESTORE Act), Subtitle F of P.L. 112-141, the Gulf Coast Restoration Trust Fund was established in the Treasury of the United States.  Eighty percent of the civil penalties paid after July 6, 2012, under the Federal Water Pollution Control Act in connection with the Deepwater Horizon oil spill will be deposited into the Trust Fund and invested. The RESTORE Act created five components through which funds will be disbursed.   Treasury is publishing multiple funding opportunity notices as part of the RESTORE Act.  This announcement applies only to the Centers of Excellence Research Grants Program.  Trust Fund amounts are available to establish one or more Centers of Excellence through competitive subawards to nongovernmental entities, including institutions of higher education. Funds may be used by those Centers of Excellence to conduct research only on the Gulf Coast region in one or more of the following disciplines:    1. Coastal and deltaic sustainability, restoration and protection, including solutions and technology that allow citizens to live in a safe and sustainable manner in a coastal delta in the Gulf Coast Region; 2. Coastal fisheries and wildlife ecosystem research and monitoring in the Gulf Coast Region; 3. Offshore energy development, including research and technology to improve the sustainable and safe development of energy resources in the Gulf of Mexico; 4. Sustainable and resilient growth, economic and commercial development in the Gulf Coast Region; and 5. Comprehensive observation, monitoring, and mapping of the Gulf of Mexico.</t>
  </si>
  <si>
    <t>RFA-CA-15-015</t>
  </si>
  <si>
    <t>Coordinating Center for Cancer Systems Biology Consortium (U24)</t>
  </si>
  <si>
    <t xml:space="preserve">The National Cancer Institute (NCI) will fund a new Cancer Systems Biology Consortium (CSBC) that includes the U24 Coordinating Center (to be supported under this RFA-CA-15-015), U54 CSBC Research Centers (to be supported under companion RFA-CA-15-014), and other relevant research projects supported through the U01 funding mechanism. The CSBC initiative aims to address challenges of complexity in basic and translational cancer research through the use of experimental biology combined with in silico modeling, multi-dimensional data analysis, and systems engineering. </t>
  </si>
  <si>
    <t>http://grants.nih.gov/grants/guide/rfa-files/RFA-CA-15-015.html</t>
  </si>
  <si>
    <t xml:space="preserve"> </t>
  </si>
  <si>
    <t>Administration for Community Living</t>
  </si>
  <si>
    <t>http://www.acl.gov/Funding_Opportunities/Announcements/Index.aspx</t>
  </si>
  <si>
    <t>Geological Survey</t>
  </si>
  <si>
    <t>PAR-15-157</t>
  </si>
  <si>
    <t>Pragmatic Research in Healthcare Settings to Improve Diabetes and Obesity Prevention and Care (R18)</t>
  </si>
  <si>
    <t>The purpose of this Research Demonstration and Dissemination Projects (R18) Funding Opportunity Announcement (FOA) is to encourage research applications to test approaches to improve diabetes and obesity prevention and/or treatment in routine healthcare settings.Research applications should be designed to test practical and potentially sustainable strategies to improve processes of care and health outcomes for individuals who are overweight or obese or at risk for becoming overweight or obese and/or at risk for or have type 1 or type 2 diabetes. The goal of the research is to obtain results that will improve routine healthcare practice and inform healthcare policy for the prevention or management of these conditions.</t>
  </si>
  <si>
    <t>http://grants.nih.gov/grants/guide/pa-files/PAR-15-157.html</t>
  </si>
  <si>
    <t>PAR-16-050</t>
  </si>
  <si>
    <t>Small Cell Lung Cancer (SCLC) Consortium: Coordinating Center  (U24 )</t>
  </si>
  <si>
    <t>This Funding Opportunity Announcement (FOA) invites applications to establish a Coordinating Center (CC) for the Small Cell Lung Cancer (SCLC) Consortium (Consortium) that will be focused on prevention, diagnosis, treatment, and mechanisms of treatment resistance in SCLC.</t>
  </si>
  <si>
    <t>http://grants.nih.gov/grants/guide/pa-files/PAR-16-050.html</t>
  </si>
  <si>
    <t>RFA-MH-16-406</t>
  </si>
  <si>
    <t>Exploratory Clinical Trials of Novel Interventions for Mental Disorders  (R61/R33)</t>
  </si>
  <si>
    <t>The purpose of this Funding Opportunity Announcement (FOA) is to support the efficient pilot testing of novel interventions for mental disorders in adults and children through an experimental therapeutics approach. 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 Support will be provided for up to two years (R61 phase) for preliminary milestone-driven testing of the interventions engagement of the therapeutic target, possibly followed by up to 3 years of support (R33 phase) for studies to replicate target engagement and relate change in the intervention target to functional or clinical effects. Ultimately, this R61/R33 FOA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</si>
  <si>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http://grants.nih.gov/grants/guide/rfa-files/RFA-MH-16-406.html</t>
  </si>
  <si>
    <t>RFA-MH-16-415</t>
  </si>
  <si>
    <t>Clinical Trials to Test the Effectiveness of Treatment, Preventive and Services Interventions (Collaborative R01)</t>
  </si>
  <si>
    <t>The purpose of this FOA is to support collaborative research to test the therapeutic value of treatment, preventive, and services strategies for which there is already evidence of efficacy, for use in community and practice settings and to test hypotheses regarding moderators, mediators, and mechanisms of action of these interventions.This FOA supports research to evaluate the effectiveness of pharmacologic, psychosocial (psychotherapeutic and behavioral), rehabilitative and combination interventions that show promise, compared to existing treatment approaches, for improving symptomatic and functional outcomes for mental disorders. Studies that address either acute or longer-term therapeutic effects are encouraged.This FOA also supports clinical trials to test patient-, provider-, organizational-, or systems -level services interventions to improve service access, engagement, quality, coordination, or delivery, with the goal of improved outcomes for individual patients and as well as larger populations.The intervention research covered under this announcement is explicitly focused on practice-relevant questions.This FOA is intended to support research on interventions/services models that have the potential to substantially impact practice and public health in terms of the magnitude of likely improvements in key outcomes (e.g., clinical benefit, safety/tolerability profile, value and efficiency, or scalability potential), as compared to existing approaches.</t>
  </si>
  <si>
    <t>http://grants.nih.gov/grants/guide/rfa-files/RFA-MH-16-415.html</t>
  </si>
  <si>
    <t>Business and Cooperative Programs</t>
  </si>
  <si>
    <t>RFA-DK-16-002</t>
  </si>
  <si>
    <t>Understanding Barriers and Facilitators to Type 1 Diabetes Management in Adults (DP3)</t>
  </si>
  <si>
    <t>The goal of this Funding Opportunity Announcement (FOA) is to support research that will identify barriers and facilitators to good diabetes self-management in adults with type 1 diabetes. The results from this research should inform future intervention research in adults with type 1 diabetes.</t>
  </si>
  <si>
    <t>http://grants.nih.gov/grants/guide/rfa-files/RFA-DK-16-002.html</t>
  </si>
  <si>
    <t>RFA-DK-16-003</t>
  </si>
  <si>
    <t>Improving Diabetes Management in Children with Type 1 Diabetes (DP3)</t>
  </si>
  <si>
    <t>The goal of this Funding Opportunity Announcement (FOA) is to support research to develop, refine, and pilot test innovative strategies to improve management of type 1 diabetes in young children (under 5 years old) and/or school-aged children (ages 5-9 years old).At the end of the funding period, there should be a well-developed and well-characterized intervention that has been demonstrated to be safe, feasible to implement, acceptable in the target population, and, if promising, ready to be tested in a larger efficacy trial.</t>
  </si>
  <si>
    <t>http://grants.nih.gov/grants/guide/rfa-files/RFA-DK-16-003.html</t>
  </si>
  <si>
    <t>RFA-DK-16-001</t>
  </si>
  <si>
    <t>Improving Diabetes Management in Pre-teens, Adolescents and/or Young Adults with Type 1 Diabetes (DP3)</t>
  </si>
  <si>
    <t>The goal of this FOAis to encourage applications from institutions/organizations proposing to develop, refine, and pilot test innovative strategies to improve diabetes management in pre-teens (ages 10-12), adolescents (ages 13-18) and/or young adults (ages 19-30) with type 1 diabetes.At the end of the funding period, there should be a well-developed and well-characterized intervention that has been demonstrated to be safe, feasible to implement, acceptable in the target population, and, if promising, ready to be tested in a larger efficacy trial.</t>
  </si>
  <si>
    <t>http://grants.nih.gov/grants/guide/rfa-files/RFA-DK-16-001.html</t>
  </si>
  <si>
    <t>PAR-15-284</t>
  </si>
  <si>
    <t>Extracellular Vesicles and Substance Abuse (R21)</t>
  </si>
  <si>
    <t>The purpose of this FOA is to encourage research projects that investigate the interplay between extracellular vesicles (EVs) and addictive processes.In particular NIDA is interested in the potential utility of EVs with respect to understanding neuroplastic mechanisms relevant to substance abuse or as biomarkers or therapeutics.</t>
  </si>
  <si>
    <t>http://grants.nih.gov/grants/guide/pa-files/PAR-15-284.html</t>
  </si>
  <si>
    <t>PAR-15-158</t>
  </si>
  <si>
    <t>Planning Grants for Pragmatic Research in Healthcare Settings to Improve Diabetes and Obesity Prevention and Care (R34)</t>
  </si>
  <si>
    <t xml:space="preserve">The purpose of this Planning Grant (R34) Funding Opportunity Announcement (FOA) is to encourage research applications to develop and pilot test approaches to improve diabetes and obesity prevention and/or treatment in routine healthcare settings.Research applications should be designed to pilot test practical and potentially sustainable strategies to improve processes of care and health outcomes for individuals who are overweight or obese or at risk for becoming overweight or obese and/or at risk for or have type 1 or type 2 diabetes. The goal is that, if the pilot study shows promise, the data from the R34 will be used to support a full scale trial focused on improving routine healthcare practice and informing healthcare policy for the prevention or management of diabetes and obesity. </t>
  </si>
  <si>
    <t>http://grants.nih.gov/grants/guide/pa-files/PAR-15-158.html</t>
  </si>
  <si>
    <t>RFA-CA-16-004</t>
  </si>
  <si>
    <t>Advanced Development and Validation of Emerging Technologies for Cancer-Relevant Biospecimen Science (R33)</t>
  </si>
  <si>
    <t>This Funding Opportunity Announcement (FOA) solicits grant applications proposing exploratory research projects focused on the advanced development and validation of emerging technologies that improve the quality of the samples used for cancer research or clinical care. This includes technologies that address issues related to pre-analytical degradation of targeted analytes during the collection, processing, handling, and storage of cancer-relevant biospecimens. This FOA solicits R33 applications where proof-of-principle for the emerging technology or methodology has been provided with supportive preliminary data demonstrating a novel capability for maximizing or otherwise interrogating the quality and utility of biological samples used for downstream analyses. Well-suited applications must offer the potential to accelerate and/or enhance research in the areas of cancer biology, early detection and screening, clinical diagnosis, treatment, control, epidemiology, and/or cancer health disparities. Projects proposing to use established technologies where the novelty resides in the biological or clinical question being pursued are not appropriate for this FOA and will not be reviewed.</t>
  </si>
  <si>
    <t>http://grants.nih.gov/grants/guide/rfa-files/RFA-CA-16-004.html</t>
  </si>
  <si>
    <t>RFA-CA-15-007</t>
  </si>
  <si>
    <t>Planning for Regional Centers of Research Excellence in Non-communicable Diseases in Low and Middle Income Countries (P20)</t>
  </si>
  <si>
    <t xml:space="preserve">The goal of this Funding Opportunity Announcement (FOA) is to facilitate the planning, designing and initial research focus of Regional Centers of Research Excellence (RCRE) for non-communicable disease, including cancer, in low and middle-income countries (LMICs).  Activities in this FOA will be implemented through collaborative partnerships between investigators from institutions in high-income countries (HICs) or upper- middle-income countries (UMICs) and investigators, research administrators, and other stakeholders from LMICs. The planning efforts must demonstrate an understanding of the region's research capabilities and a commitment to enhance these capabilities with a focus on basic, translational, clinical, and population science research for Non-Communicable Diseases (NCDs).  Research activities undertaken through this initiative should demonstrate that the collaborators can work together to answer NCD questions that are relevant, timely, and important to the concerned region. </t>
  </si>
  <si>
    <t>http://grants.nih.gov/grants/guide/rfa-files/RFA-CA-15-007.html</t>
  </si>
  <si>
    <t>RFA-HL-16-003</t>
  </si>
  <si>
    <t>Collaborative Projects to Accelerate Research in Organ Fibrosis (R01)</t>
  </si>
  <si>
    <t xml:space="preserve">While fibrogenesis is an essential process in normal wound healing, aberrant and relentless fibrogenesis in vital organs such as heart, lung, kidney, and bone marrow can lead to debilitating symptoms and organ failure. Aberrant fibrogenesis at the cellular level shows remarkable similarities across different organ systems. Moreover, a disease such as systemic sclerosis or an injury such as ionizing radiation may cause fibrosis in more than one organ system. Thus, collaborations among researchers studying fibrosis in different organ systems may greatly accelerate research in this area. This Funding Opportunity Announcement (FOA) invites Research Project Grant (R01) applications from collaborating investigators to characterize and compare mechanisms of aberrant fibrogenesis and/or fibrosis resolution in different organ systems; develop novel therapeutic strategies aimed to lessen organ fibrosis; or develop novel technologies to study fibrosis. </t>
  </si>
  <si>
    <t>http://grants.nih.gov/grants/guide/rfa-files/RFA-HL-16-003.html</t>
  </si>
  <si>
    <t>RFA-CA-16-002</t>
  </si>
  <si>
    <t>Advanced Development and Validation of Emerging Molecular and Cellular Analysis Technologies for Basic and Clinical Cancer Research (R33)</t>
  </si>
  <si>
    <t>This Funding Opportunity Announcement (FOA) solicits grant applications proposing exploratory research projects focused on the advanced development of emerging molecular or cellular analysis technologies for basic or clinical cancer research. This FOA solicits R33 applications where proof-of-principle for the emerging technology or methodology has been provided with supportive preliminary data demonstrating a novel capability for targeting, probing, or assessing molecular and cellular features of cancer biology. Well-suited applications must offer the potential to accelerate and/or enhance research in the areas of cancer biology, early detection and screening, clinical diagnosis, treatment, control, epidemiology, and/or cancer health disparities. Technologies proposed for development may be intended to have widespread applicability but must be focused on improving molecular and/or cellular characterizations of cancer. Projects proposing to use established technologies where the novelty resides in the biological or clinical question being pursued are not appropriate for this solicitation and will not be reviewed.</t>
  </si>
  <si>
    <t>http://grants.nih.gov/grants/guide/rfa-files/RFA-CA-16-002.html</t>
  </si>
  <si>
    <t>Bureau Of Educational and Cultural Affairs</t>
  </si>
  <si>
    <t>Health Resources and Services Administration</t>
  </si>
  <si>
    <t>U.S. Mission to China</t>
  </si>
  <si>
    <t>National Park Service</t>
  </si>
  <si>
    <t>INL-16-CA-0013-WHPBOGOTA-DDR-12282015</t>
  </si>
  <si>
    <t>Colombia Drug Demand Reduction Program - Annual Program Statement</t>
  </si>
  <si>
    <t>PAR-15-283</t>
  </si>
  <si>
    <t>Extracellular Vesicles and Substance Abuse (R01)</t>
  </si>
  <si>
    <t>http://grants.nih.gov/grants/guide/pa-files/PAR-15-283.html</t>
  </si>
  <si>
    <t>RFA-MH-16-410</t>
  </si>
  <si>
    <t>Pilot Effectiveness Trials for Treatment, Preventive and Services Interventions (R34)</t>
  </si>
  <si>
    <t>The purpose of this Funding Opportunity Announcement (FOA) is to encourage pilot research consistent with NIMH's priorities for: 1) effectiveness research on preventive and therapeutic interventions with previously demonstrated efficacy, for use with broader target populations or for use in community practice settings, and 2) research on the development and preliminary testing of innovative services interventions. Applications should provide resources for evaluating the feasibility, tolerability, acceptability and safety of approaches to improve mental health or functional outcomes, or modify risk factors, and for obtaining the preliminary data needed as a pre-requisite to a larger-scale intervention trial (e.g., comparative effectiveness study, practical trial) or large-scale services study.  In this pilot phase of effectiveness research, NIMH places highest priority on approaches that can be justified in terms of their potential to substantially impact practice and public health and approaches that are empirically grounded.  Adaptations or augmentations of efficacious interventions should only be undertaken if there is an empirical rationale for the adaptation target and for the corresponding mechanism by which the adapted intervention or augmentation is expected to substantially enhance outcomes.This FOA is intended to support pilot effectiveness trials  that are designed to explicitly address whether the intervention engages the target/mechanism that is presumed to underlie the intervention effects.</t>
  </si>
  <si>
    <t>http://grants.nih.gov/grants/guide/rfa-files/RFA-MH-16-410.html</t>
  </si>
  <si>
    <t>RFA-MH-16-400</t>
  </si>
  <si>
    <t>Exploratory Clinical Trials of Novel Interventions for Mental Disorders (R33)</t>
  </si>
  <si>
    <t>The purpose of this Funding Opportunity Announcement (FOA) is to support the efficient pilot testing of novel interventions for mental disorders in adults and children through an experimental therapeutics approach.Under this FOA, trials must be designed so that results, whether positive or negative, will provide information of high scientific utility and will support go/no-go decisions about further development or testing of the intervention. Studies of novel interventions include, but are not limited to behavioral, pharmacological, biologics-based, cognitive, device-based, interpersonal, physiological, or combined approaches.Support will be provided for testing and validating the interventions ability to affect a specified target, and for relating the change in target to functional or clinical effects. Ultimately, this funding mechanism is intended to speed the translation of emerging basic science findings of mechanisms and processes underlying mental disorders into novel interventions that can be efficiently tested for their promise in restoring function and reducing symptoms for those living with mental disorders.</t>
  </si>
  <si>
    <t>http://grants.nih.gov/grants/guide/rfa-files/RFA-MH-16-400.html</t>
  </si>
  <si>
    <t>F15AS00142</t>
  </si>
  <si>
    <t>Great Lakes Restoration Initiative - Partners for Fish and Wildlife 2015</t>
  </si>
  <si>
    <t>The Great Lakes Restoration Initiative targets the most significant environmental problems in the Great Lakes ecosystem by funding and implementing federal projects that address these problems.  One goal is to improve habitat and wildlife protection and restoration.  Using appropriations from the Great Lakes Restoration Initiative, the U.S. Fish and Wildlife Service, Partners for Fish and Wildlife (PFW) Program anticipates funding wetland and associated upland habitat restoration and enhancement projects for conservation of native Great Lakes fish and wildlife populations, particularly migratory birds.  Restoration projects will be completed on privately owned (non-federal/non-state) lands.  Emphasis will be placed on, but not limited to, completing projects within the watersheds of Great Lakes Areas of Concern.  The PFW Program is not a traditional grants program; it is a direct federal assistance program. The PFW Program does not solicit projects through a request for proposals. Instead, projects are developed in collaboration and with substantial involvement from PFW field biologists. PFW biologists from eight Great Lakes states work directly with landowners to plan and implement projects based on priorities and geographic focus areas identified in a regional strategic plan.  Substantial involvement on the part of the Service is anticipated for the successful completion of the activities to be funded.  In particular, the Service will be responsible for the following:  PFW biologists provide direct technical assistance to landowners to identify, design and implement voluntary habitat improvement projects, such as wetland restoration, or grassland establishment, on private lands.  For more information, contact the local PFW Program office.  For office contact information please visit: http://www.fws.gov/partners/contactUs.html.</t>
  </si>
  <si>
    <t>RFA-CA-15-008</t>
  </si>
  <si>
    <t>Research Answers to NCI's Provocative Questions (R01)</t>
  </si>
  <si>
    <t>http://grants.nih.gov/grants/guide/rfa-files/RFA-CA-15-008.html</t>
  </si>
  <si>
    <t>Utilities Programs</t>
  </si>
  <si>
    <t>RFA-ES-16-003</t>
  </si>
  <si>
    <t>BD2K Mentored Career Development Award in Biomedical  Big Data Science for Intramural Investigators (K22)</t>
  </si>
  <si>
    <t>This BD2K FOA solicits K22 applications for a NIH Career Transition Award to provide support for outstanding basic or clinical investigators in the NIH Intramural Program to transition to independent, faculty level academic positions in the area of Big Data Science. The initiative is a two phase program which includes a mentored one year phase in an intramural appointment at NIH, and a second phase of up to three years of support at an extramural institution.  The aim of the initiative is to support the additional training and transition of intramural scientists at any level of experience to be independent researchers as well as to work in a team environment to develop new Big Data technologies, methods, and tools applicable to basic and clinical research.</t>
  </si>
  <si>
    <t>http://grants.nih.gov/grants/guide/rfa-files/RFA-ES-16-003.html</t>
  </si>
  <si>
    <t>RFA-AI-16-003</t>
  </si>
  <si>
    <t>Cooperative Study Group for Autoimmune Disease Prevention (U01)</t>
  </si>
  <si>
    <t>This Funding Opportunity Announcement (FOA) solicits applications from institutions or consortia of institutions to participate in a cooperative study group focused on prevention of human autoimmune disease. The ultimate goal of the FOA is to develop the knowledge base necessary to design selective preventive interventions that could be administered efficiently and safely to the general population or to individuals at risk of autoimmune disease, including infants and children.</t>
  </si>
  <si>
    <t>http://grants.nih.gov/grants/guide/rfa-files/RFA-AI-16-003.html</t>
  </si>
  <si>
    <t>USDA-NRCS-SD-CIG-16-01</t>
  </si>
  <si>
    <t>South Dakota Conservation Innovation Grants</t>
  </si>
  <si>
    <t>Natural Resources Conservation Service</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</si>
  <si>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South Dakota.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NRCS South Dakota Review Board.  The NRCS South Dakota Review Board will make its recommendations for project approval to the NRCS State Conservationist who will make the final selections.  </t>
  </si>
  <si>
    <t>http://www.nrcs.usda.gov/wps/portal/nrcs/main/sd/programs/financial/cig/</t>
  </si>
  <si>
    <t>RFA-AI-16-001</t>
  </si>
  <si>
    <t>Immunity in Neonates and Infants (U01)</t>
  </si>
  <si>
    <t xml:space="preserve">This Funding Opportunity Announcement (FOA) invites applications from institutions and organizations to participate in a cooperative research group, focusing on elucidating mechanisms regulating the development and function of the immune system in neonates (0-28 days) and infants (29 days  12 months), including immune mechanisms triggered by non-pathogenic or pathogenic microbes (including HIV), vaccines, exposure to allergens, or alterations in immune function due to environmental exposures to pollutants. The purpose of this FOA is to advance current knowledge of the developing immune system during the first year of life and to encourage innovative approaches to more fully understand the distinct characteristics of neonatal/infant immune responses. Better understanding of infant and neonatal immune development has the potential to improve public health by providing a foundation for guiding the maturation of a healthy (protective) immune system and reducing the development of immune-mediated disorders, reducing susceptibility to infections and allergens, and improving immune responses to vaccines in these vulnerable populations.  </t>
  </si>
  <si>
    <t>http://grants.nih.gov/grants/guide/rfa-files/RFA-AI-16-001.html</t>
  </si>
  <si>
    <t>RFA-AI-16-028</t>
  </si>
  <si>
    <t>Understanding HIV Rebound (P01)</t>
  </si>
  <si>
    <t>The purpose of this Funding Opportunity Announcement (FOA) is to support multi-disciplinary, Program Project applications aimed at understanding specific mechanisms, biomarkers, and pathways associated with rebound of HIV viremia. Research should focus on viral rebound in: 1) HIV/SIV-positive hosts who initiated antiretroviral therapy early after infection, had fully suppressed viremia for an extended period, and who later stopped therapy, 2) HIV/SIV-positive hosts receiving an intervention aimed at controlling or delaying HIV rebound, or 3) HIV/SIV-positive hosts receiving an intervention aimed at diminishing or eradicating viral reservoirs.</t>
  </si>
  <si>
    <t>http://grants.nih.gov/grants/guide/rfa-files/RFA-AI-16-028.html</t>
  </si>
  <si>
    <t>ND-NOFO-16-102</t>
  </si>
  <si>
    <t>WE Can: Workshops and Business Plan Competition for Women Entrepreneurs</t>
  </si>
  <si>
    <t>U.S. Mission to India</t>
  </si>
  <si>
    <t>http://newdelhi.usembassy.gov</t>
  </si>
  <si>
    <t>Food and Drug Administration</t>
  </si>
  <si>
    <t>RFA-DK-16-019</t>
  </si>
  <si>
    <t>Silvio O. Conte Digestive Diseases Research Core Centers (P30)</t>
  </si>
  <si>
    <t>This Funding Opportunity Announcement (FOA) invites applications for Silvio O. Conte Digestive Diseases Research Core Centers (DDRCCs). The DDRCCs are part of an integrated program of digestive and liver diseases research support provided by the NIDDK.The purpose of this Centers program is to bring together basic and clinical investigators as a means to enhance communication, collaboration, and effectiveness of ongoing research related to digestive and/or liver diseases.DDRCCs are based on the core concept, whereby shared resources aimed at fostering productivity, synergy, and new research ideas among the funded investigators are supported in a cost-effective manner.Each proposed DDRCC must be organized around a central theme that reflects the focus of the digestive or liver diseases research of the Center members. The central theme must be within the primary mission of NIDDK, and not thematic areas for which other NIH Institutes or Centers are considered the primary source of NIH funding.</t>
  </si>
  <si>
    <t>http://grants.nih.gov/grants/guide/rfa-files/RFA-DK-16-019.html</t>
  </si>
  <si>
    <t>RFA-RM-16-007</t>
  </si>
  <si>
    <t>NIH Director's Transformative Research Awards (R01)</t>
  </si>
  <si>
    <t xml:space="preserve">The NIH Director's Transformative Research Awards complement NIHs traditional, investigator-initiated grant programs by supporting individual scientists or groups of scientists proposing groundbreaking, exceptionally innovative, original and/or unconventional research with the potential to create new scientific paradigms, establish entirely new and improved clinical approaches, or develop transformative technologies. Little or no preliminary data are expected. Projects must clearly demonstrate the potential to produce a major impact in a broad area of biomedical or behavioral research. </t>
  </si>
  <si>
    <t>http://grants.nih.gov/grants/guide/rfa-files/RFA-RM-16-007.html</t>
  </si>
  <si>
    <t>HHS-2016-ACF-ORR-ZI-1113</t>
  </si>
  <si>
    <t>Refugee Individual Development Accounts (IDA) Program</t>
  </si>
  <si>
    <t>Administration for Children and Families</t>
  </si>
  <si>
    <t xml:space="preserve">The Office of Refugee Resettlement (ORR) within the Administration for Children and Families (ACF) invites eligible entities to submit competitive grant applications for projects to establish and manage Individual Development Accounts (IDAs) for low-income refugee participants.  Eligible refugee participants who enroll in these projects will open and contribute systematically to IDAs for specified Savings Goals, including home ownership, business capitalization, vehicles for educational or work purposes, professional certification, and education (limited to postsecondary and/or continuing education, college entrance exam fees, Test of English as a Foreign Language (TOEFL) and GED preparation and test fees). Grantee organizations may use ORR funds to provide matches for the savings in the IDAs of up to $2,000 per individual refugee and $4,000 per refugee household. Applications will be screened and evaluated as indicated in the published funding opportunity announcement.  Selection of awards will be contingent on the outcome of the competition and the availability of funds. The &amp;amp;ldquo;match&amp;amp;rdquo; mentioned in this announcement does not refer to the applicant finding additional funds to match funds being provided by the Federal government; it is the portion of federal funds to be allocated for matching clients' IDA savings. Successful grantees will be expected to coordinate their policies and procedures for developing and administering refugee IDA projects with ORR and with the existing refugee IDA network. </t>
  </si>
  <si>
    <t>http://www.acf.hhs.gov/grants/open/foa/view/HHS-2016-ACF-ORR-ZI-1113</t>
  </si>
  <si>
    <t>RFA-AG-17-001</t>
  </si>
  <si>
    <t>Limited Competition: Renewal of the Caenorhabditis Intervention Testing Program (U01)</t>
  </si>
  <si>
    <t>The purpose of the Caenorhabditis Interventions Testing Program (CITP) is to test, under standardized conditions at a consortium of three sites, potential intervention strategies which may decelerate the rate of aging in genetically diverse species and strains of Caenorhabditis.  All three laboratories in the CITP use identical standard operating procedures to test the same compounds (interventions) at the same concentrations and under the same conditions. The CITP will continue to use life span as its primary outcome for an intervention on a currently defined set of Caenorhabditis species and strains. This FOA calls for renewal and expansion of the scientific scope of the CITP with the following goals: 1. Continue to test compounds for effects on lifespan; 2. Increase the number of strains examined in lifespan studies as described in RFA AG-13-010. 3. Incorporate a limited set of studies for health span on selected compounds; 4. Incorporate studies to establish optimal effective doses when an initial test indicates the compound may be robust for its effect on lifespan across numerous strains of Caenorhabditis.</t>
  </si>
  <si>
    <t>http://grants.nih.gov/grants/guide/rfa-files/RFA-AG-17-001.html</t>
  </si>
  <si>
    <t>ED-GRANTS-030816-009</t>
  </si>
  <si>
    <t>Institute of Education Sciences (IES): Low-Cost, Short-Duration Evaluation of Special Education Interventions CFDA Number 84.324L</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</si>
  <si>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central purpose of the Institute's research grant programs is to provide interested individuals and the general public with reliable and valid information about education practices that support learning and improve academic achievement and access to education opportunities for all students. These interested individuals include parents, educators, students, researchers, and policymakers. In carrying out its grant programs, the Institute provides support for programs of research in areas of demonstrated national need.      Competitions in This Notice: The Institute will conduct nine research competitions in FY 2017 through two of its centers:    Catalog of Federal Domestic Assistance (CFDA) Numbers: 84.305A, 84.305B, 84.305D, 84.305H, 84.305L, 84.305N, 84.324A, 84.324B, and 84.324L.      The Deputy Director for Policy and Research, Delegated the Duties of the Director, of the Institute of Education Sciences (Institute) announces the Institute's FY 2017 competitions for grants to support education research and special education research. The Delegated Director takes this action under the Education Sciences Reform Act of 2002. The Institute's purpose in awarding these grants is to provide national leadership in expanding fundamental knowledge and understanding of (1) developmental and school readiness outcomes for infants and toddlers with or at risk for disability, and (2) education outcomes for all students from early childhood education through postsecondary and adult education.    Applications for grants under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CFDA   numbers 84.305A, 84.305B, 84.305D, 84.305H, 84.305L, 84.305N, 84.324A,   84.324B, and 84.324L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applications for the Education Research, Research Training Programs in the Education Sciences, Statistical and Research Methodology in Education, Partnerships and Collaborations Focused on Problems of Practice or Policy, Low-Cost, Short-Duration Evaluation of Education Interventions, Research Networks Focused on Critical Problems of Education Policy and Practice, Special Education Research, Research Training Programs in Special Education, and Low-Cost, Short-Duration Evaluation of Special Education Interventions competitions at www.Grants.gov. You must search for the downloadable application package for each competition by the CFDA number. Do not include the CFDA number's alpha suffix in your search (e.g., search for 84.305, not 84.305A).</t>
  </si>
  <si>
    <t>https://www.gpo.gov/fdsys/pkg/FR-2016-03-08/pdf/2016-05155.pdf</t>
  </si>
  <si>
    <t>USDA-NIFA-VSGP-005824</t>
  </si>
  <si>
    <t>Veterinary Services Grant Program (VSGP)</t>
  </si>
  <si>
    <t>National Institute of Food and Agriculture</t>
  </si>
  <si>
    <t xml:space="preserve">The purpose of the Veterinary Services Grant Program (VSGP) is to develop, implement and sustain veterinary services and relieve veterinarian shortage situations in the United States and U.S. Insular Areas.  </t>
  </si>
  <si>
    <t>https://nifa.usda.gov/funding-opportunity/veterinary-services-grant-program-vsgp</t>
  </si>
  <si>
    <t>USDA-NRCS-NM-CIG-16-01</t>
  </si>
  <si>
    <t>New Mexico Conservation Innovation Grants</t>
  </si>
  <si>
    <t>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New Mexico.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New Mexico Review Board.  The New Mexico Review Board will make its recommendations for project approval to the NRCS State Conservationist who will make the final selections.</t>
  </si>
  <si>
    <t>http://www.nrcs.usda.gov/wps/portal/nrcs/main/nm/programs/financial/cig/</t>
  </si>
  <si>
    <t xml:space="preserve">Bureau of Counterterrorism </t>
  </si>
  <si>
    <t>ED-GRANTS-030816-006</t>
  </si>
  <si>
    <t>Institute of Education Sciences (IES): Research Networks Focused on Critical Problem of Education Policy and Practice CFDA Number 84.305N</t>
  </si>
  <si>
    <t>RFA-DE-17-006</t>
  </si>
  <si>
    <t>Oral Immune System Plasticity in Chronic HIV Infection Under Treatment and Oral Co-Infections (R01)</t>
  </si>
  <si>
    <t>This Funding Opportunity Announcement (FOA) solicits research projects that study the mechanisms of oral immune system plasticity relevant to chronic HIV infection and oral coinfections.In this context, we encourage studies on reversal of immune activation, residual inflammation, immune reconstitution inflammatory syndrome (IRIS), and microbial and by-product translocation.These conditions occur in persons chronically infected with HIV who are treated with combination antiretroviral therapy (cART) and who also experience oral opportunistic infections.The ultimate goals of this FOA are: 1) to gain knowledge regarding the pathogenesis and persistence of these oral conditions; and 2) to guide the development of novel oral immune modulatory therapies that will aid in re-building the oral immune system to reverse these diseases, mitigate their progression, prevent their occurrence, and eliminate persistence of residual HIV and other oral pathogens in reservoirs.</t>
  </si>
  <si>
    <t>http://grants.nih.gov/grants/guide/rfa-files/RFA-DE-17-006.html</t>
  </si>
  <si>
    <t>PA-16-259</t>
  </si>
  <si>
    <t>Inclusion of Mobile/e-Consents for Alzheimer's Disease Research (Admin Supp)</t>
  </si>
  <si>
    <t xml:space="preserve">The National Institute on Aging (NIA) announces the availability of administrative supplements to support the development and implementation of innovative strategies to utilize mobile electronic consents in Alzheimer's Disease clinical research.  </t>
  </si>
  <si>
    <t>http://grants.nih.gov/grants/guide/pa-files/PA-16-259.html</t>
  </si>
  <si>
    <t>Notice of Intent</t>
  </si>
  <si>
    <t>OJJDP-2016-9286</t>
  </si>
  <si>
    <t>OJJDP FY 16 Reducing Reliance on Secure Placement and Improving Community-Based Responses for Girls At-Risk of Entering the Juvenile Justice System</t>
  </si>
  <si>
    <t xml:space="preserve"> The FY 2016 Reducing Reliance on Confinement and Improving Community-Based Responses for Girls at Risk of Entering the Juvenile Justice System will strengthen and expand the use of community-based and gender and culturally responsive programs for girls and promote the development of girls and their individual strengths.  This program is authorized pursuant to paragraph (3)(D) under the Juvenile Justice heading in the Department of Justice Appropriations Act, 2016, Pub. L. No. 114-113, 129 Stat. 2242, 2309. </t>
  </si>
  <si>
    <t xml:space="preserve">www.ojjdp.gov/grants/solicitations/FY2016/GirlsAtRisk.pdf </t>
  </si>
  <si>
    <t>Air Force Office of Scientific Research</t>
  </si>
  <si>
    <t>PAR-16-203</t>
  </si>
  <si>
    <t>Lasker Clinical Research Scholars Program (Si2/R00)</t>
  </si>
  <si>
    <t xml:space="preserve">This FOA encourages applications for the Lasker Clinical Research Scholars Program for the purpose of supporting the research activities during the early stage careers of independent clinical researchers.   The program offers the opportunity for a unique bridge between the NIH intramural and extramural research communities and contains two phases.  In the first phase, Lasker scholars will receive appointments for up to 5-7 years as tenure-track investigators within the NIH Intramural Research Program with independent research budgets.  In the second phase, successful scholars will receive up to 3 years of NIH support for their research at an extramural research facility; or, the scholar can be considered to remain as an investigator within the intramural program.   </t>
  </si>
  <si>
    <t>http://grants.nih.gov/grants/guide/pa-files/PAR-16-203.html</t>
  </si>
  <si>
    <t>RFA-DK-16-023</t>
  </si>
  <si>
    <t>Human Islet Distribution Coordinating Center (UC4)</t>
  </si>
  <si>
    <t>This FOA invites applications for continuation of a coordinating center for the Integrated Islet Distribution Program (IIDP). The IIDP facilitates the distribution of human cadaveric islets for biomedical research. The IIDP coordinating center (IIDP-CC) will subcontract with qualified islet isolation facilities to prepare and distribute human islets, and will manage an application process to establish investigator eligibility to receive islets. The IIDP-CC will maintain a roster of researchers approved to receive islets, implement a notification system informing investigators of islet availability, manage a cost recovery system through fees collected from islet recipients, and oversee quality control processes to monitor and improve the quality of islets distributed across the program. Human islets are an essential resource for diabetes research, both to advance our understanding of human islet cell biology and to develop therapies for the treatment of diabetes. The IIDP coordinating center provides critical services to the research community by enhancing access to human islets and by fostering improved standardization and quality of this important research resource.</t>
  </si>
  <si>
    <t>http://grants.nih.gov/grants/guide/rfa-files/RFA-DK-16-023.html</t>
  </si>
  <si>
    <t>RFA-CA-16-012</t>
  </si>
  <si>
    <t>Revisions Applications to P50 Awards for Research on NCI's Provocative Questions (P50)</t>
  </si>
  <si>
    <t>This Funding Opportunity Announcement (FOA) invites revision applications from currently funded NCI P50 Centers.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P50 award.</t>
  </si>
  <si>
    <t>http://grants.nih.gov/grants/guide/rfa-files/RFA-CA-16-012.html</t>
  </si>
  <si>
    <t>RFA-CA-16-013</t>
  </si>
  <si>
    <t>Revisions to Add Provocative Question-Relevant Research to Active Research Projects (P01)</t>
  </si>
  <si>
    <t>This Funding Opportunity Announcement (FOA) invites revision applications from currently funded NCI P01 Program Projects. These revision applications are expected to focus on research related to one of the 12 of the NCI's Provocative Questions (PQs) published in RFA-CA-15-008 and RFA-CA-15-009 that were intended for new R01 and R21 applications, respectively. This FOA encourages research that directly addresses PQs, including research that helps validate PQ research outcomes or adopt and disseminate PQ research results that impact cancer research and clinical care. Studies proposed in the revision applications must correspond to a new research project expanding the scope, yet integrated into the overall theme, of the entire parent P01 award.</t>
  </si>
  <si>
    <t>http://grants.nih.gov/grants/guide/rfa-files/RFA-CA-16-013.html</t>
  </si>
  <si>
    <t>RFA-CA-16-011</t>
  </si>
  <si>
    <t>Revision Applications to U01 Awards for Research on the NCI's Provocative Questions (U01)</t>
  </si>
  <si>
    <t>This Funding Opportunity Announcement (FOA) invites revision applications from investigators with active NCI U01 research project awards.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U01 award.</t>
  </si>
  <si>
    <t>http://grants.nih.gov/grants/guide/rfa-files/RFA-CA-16-011.html</t>
  </si>
  <si>
    <t>RFA-FD-16-047</t>
  </si>
  <si>
    <t>Analgesic, Anesthetic and Addiction Clinical Trial Translations, Innovations, Opportunities, and Networks (ACTTION) (U01)</t>
  </si>
  <si>
    <t>This award is intended to provide support for developing and maintaining an organizational infrastructure to support a broad-based public-private partnership under FDA's Analgesic, Anesthetic, and Addiction Clinical Trial Translations, Innovations, Opportunities, and Networks (ACTTION) Initiative. Specific projects under the ACTTION Initiative may also be funded.</t>
  </si>
  <si>
    <t>https://grants.nih.gov/grants/guide/rfa-files/RFA-FD-16-047.html</t>
  </si>
  <si>
    <t>HHS-2016-ACF-OPRE-HG-1169</t>
  </si>
  <si>
    <t>Health Profession Opportunity Grants (HPOG) University Partnership Research Grants</t>
  </si>
  <si>
    <t xml:space="preserve">The Department of Health and Human Services (HHS), Administration for Children and Families (ACF), Office of Planning, Research and Evaluation (OPRE) is announcing that it anticipates competitively awarding cooperative agreements to support new research under the Health Profession Opportunity Grants (HPOG) Program. The cooperative agreements to eligible applicants to support researchers and scholars will augment the national and tribal evaluation of HPOG grants by focusing on questions relevant to the implementation of, and outcomes associated with, health care career pathways programs for low-income and low-skilled individuals. The cooperative agreements will support research and evaluation that will answer specific questions about HPOG services within local contexts to inform and improve relevant policy and practice decisions. Specific research questions or topics of interest will be delineated in the full funding opportunity announcement. Applicants will be required to demonstrate a partnership with an HPOG program(s) as an integral part of the research plan development and execution. Applicants may choose to partner with an HPOG program(s) funded under the first round of HPOG (FY 2010 &amp;amp;ndash; FY 2015) or the second round of HPOG (FY 2015 &amp;amp;ndash; FY 2020). For a full list of HPOG grantee organizations, please visit: http://www.acf.hhs.gov /programs /ofa /programs /hpog.   Information on past awards under this program is available at http://www.acf.hhs.gov /programs /opre/ research/project/university- partnership-  research- grants- for- the- health- profession.  </t>
  </si>
  <si>
    <t>http://www.acf.hhs.gov/grants/open/foa/view/HHS-2016-ACF-OPRE-HG-1169</t>
  </si>
  <si>
    <t>PAR-16-095</t>
  </si>
  <si>
    <t>Basic Biopsychosocial Mechanisms and Processes in the Management of Chronic Conditions (R21)</t>
  </si>
  <si>
    <t>This FOA seeks to stimulate basic inquiry into the mechanisms that influence people within their larger social contexts to manage one or multiple conditions over the lifecourse. Long-term goals are to increase knowledge of the individual and group processes that inform thought and behaviors that reinforce health and optimal wellbeing to enhance overall human health, reduce illness and disability, and lengthen life.</t>
  </si>
  <si>
    <t>http://grants.nih.gov/grants/guide/pa-files/PAR-16-095.html</t>
  </si>
  <si>
    <t>USDA-FS-2016-GLRI</t>
  </si>
  <si>
    <t>U.S. Forest Service 2016 Great Lakes Restoration Initiative</t>
  </si>
  <si>
    <t>Forest Service</t>
  </si>
  <si>
    <t>http://www.na.fs.fed.us/watershed/gl_restore_initiative.shtm</t>
  </si>
  <si>
    <t>Office of Science</t>
  </si>
  <si>
    <t>EAPBJ-16-GR-002-EAP-051616</t>
  </si>
  <si>
    <t xml:space="preserve">The Public Affairs Section (PAS) of the U.S. Embassy in Beijing, China is pleased to announce an open competition for assistance awards through this Notice of Funding Opportunity (NOFO).  PAS invites U.S. post-secondary accredited institutions of higher learning (Public, Private, and State) and not-for-profit organizations subject to 501 (c) (3) of the tax code to submit proposals for the establishment of a new American Cultural Center (ACC) through an existing partnership with a Chinese institution and/or comprehensive U.S. cultural-related programming at space provided by a Chinese partner institution as needed.  PAS will award multiple grants up to US$100,000 per grant.    PAS seeks to fund creative and sustainable projects in China that build upon existing partnerships between U.S. institutions/organizations and Chinese counterparts to expand the network of American Cultural Centers throughout China.  Proposals for projects with strong, well-established, and collaborative partnerships will be viewed favorably.  ACCs should include permanent, dedicated space and personnel at a location in China where programs will be administered with administrative staff and program implementers from both the U.S. and Chinese institutions.  </t>
  </si>
  <si>
    <t>RFA-AI-16-008</t>
  </si>
  <si>
    <t>Nonhuman Primate Transplantation Tolerance (U19)</t>
  </si>
  <si>
    <t>The National Institute of Allergy and Infectious Diseases (NIAID) solicits applications from single institutions and consortia of institutions to participate in the Nonhuman Primate Transplantation Tolerance Cooperative Study Group (NHPCSG) program. The NHPCSG is a multi-center, cooperative program for research on nonhuman primate (NHP) models of kidney, pancreatic islet, heart, and lung transplantation. The goals of the NHPCSG are to evaluate the preclinical safety and efficacy of existing and newly developed immune tolerance induction regimens and to elucidate the underlying mechanisms of the induction, maintenance, and/or loss of tolerance in these models. The long-range goal of this program is to develop and evaluate immune tolerance induction regimens that will result in enhanced long-term graft survival in clinical transplantation.</t>
  </si>
  <si>
    <t>http://grants.nih.gov/grants/guide/rfa-files/RFA-AI-16-008.html</t>
  </si>
  <si>
    <t>INL-16CA0036-WHPMEXICO-05062016</t>
  </si>
  <si>
    <t>Strengthening Law Enforcement's Partnerships with Women's Justice Centers</t>
  </si>
  <si>
    <t>RFA-HG-16-010</t>
  </si>
  <si>
    <t>Clinical Sequencing Evidence-Generating Research (CSER2) - Clinical Sites (U01)</t>
  </si>
  <si>
    <t>The purpose of this Funding Opportunity is to establish Clinical Sites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25% of patients who come from racial or ethnic minority populations, underserved populations, or populations who experience poorer medical outcomes. In contrast, applicants to the companion RFA HG-16-011 are expected to recruit a minimum of 60% of such patients.</t>
  </si>
  <si>
    <t>http://grants.nih.gov/grants/guide/rfa-files/RFA-HG-16-010.html</t>
  </si>
  <si>
    <t>20160913-HZ</t>
  </si>
  <si>
    <t>Humanities Open Book Program</t>
  </si>
  <si>
    <t>http://www.neh.gov/grants/odh/humanities-open-book-program</t>
  </si>
  <si>
    <t>RFA-CA-16-010</t>
  </si>
  <si>
    <t>Revision Applications to R01 Awards for Research on the NCI's Provocative Questions (R01)</t>
  </si>
  <si>
    <t>This Funding Opportunity Announcement (FOA) invites revision applications from investigators with active NIH R01 research grants. These revision applications are expected to focus on research related to one of the 12 of the NCI's Provocative Questions (PQs) published for new applications in RFA-CA-15-008 and RFA-CA-15-009. This FOA encourages research that directly addresses PQs, including research that helps validate PQ research outcomes or adopt and disseminate PQ research results that impact cancer research and clinical care. Studies proposed in the revision applications must correspond to additional specific aims, expanding the scope of individual, already funded projects of the parent R01 award.</t>
  </si>
  <si>
    <t>http://grants.nih.gov/grants/guide/rfa-files/RFA-CA-16-010.html</t>
  </si>
  <si>
    <t>RFA-MH-17-100</t>
  </si>
  <si>
    <t>Novel Strategies for Targeting HIV-CNS Reservoirs without Reactivation (R21)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</si>
  <si>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</si>
  <si>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http://grants.nih.gov/grants/guide/rfa-files/RFA-MH-17-100.html</t>
  </si>
  <si>
    <t>PA-16-164</t>
  </si>
  <si>
    <t>Administrative Supplements for Research on Sleep Disturbances and Impact on Chronic Pain (Admin Supp)</t>
  </si>
  <si>
    <t>This Funding Opportunity Announcement (FOA) announces the availability of a one-time administrative supplement for clinical research awards from limited NIH Institutes and Centers and for specific types of awards, listed above in 'Activity Codes', to support research on sleep disturbance and chronic pain. The proposed activities may include the addition of: sleep assessment to clinical studies of pain; pain assessment to clinical studies of sleep; measures of sleep and/or pain for clinical studies already incorporating sleep and/or pain measures; additional data collection time points for clinical studies already incorporating sleep and/or pain measures; or secondary data analysis of clinical studies to explore contributions of sleep disturbances to chronic pain as long as the research objectives are within the original scope of the peer reviewed and approved project and can be completed within the remaining funding period. The final goal of the supplement should be a contribution to methods or understanding needed for future larger scale studies that directly investigate the interactions between sleep disturbances and chronic pain.</t>
  </si>
  <si>
    <t>http://grants.nih.gov/grants/guide/pa-files/PA-16-164.html</t>
  </si>
  <si>
    <t>RFA-AR-17-001</t>
  </si>
  <si>
    <t>Centers of Research Translation (CORT) (P50)</t>
  </si>
  <si>
    <t xml:space="preserve">This Funding Opportunity Announcement (FOA) invites applications for Centers of Research Translation (CORT). Overall, a CORT research program could be carried out by a synergistic team of scientists who will address a highly significant translational research challenge in a single or a group of highly-related disease(s) or condition(s) within the mission of the NIAMS. The focus of research could be either 1) a disease-targeted translational theme addressed by synergistic Research Projects with optional Research Cores; or 2) a disease-related critical translational research question addressed through a single collaborative Research Project enabled by a number of highly interactive Research Cores whose work is integrated over time during the development and implementation of the Project. A CORT must have a minimum of three highly meritorious research components consisting of one or more translational Research Projects and one or more Research Cores. An Administrative Core is required in all applications. To facilitate a team science approach, the lead investigators of the research components must be drawn from relevant and, as appropriate, different research disciplines, and may be based in different departments, divisions, and/or institutions. Combined, the projects and cores will generate new knowledge that will improve our understanding of human pathophysiology, and lead to identification of new targets, other tangible products or deliverables and development of more effective treatment, diagnostic or prevention strategies for human disease.      </t>
  </si>
  <si>
    <t>http://grants.nih.gov/grants/guide/rfa-files/RFA-AR-17-001.html</t>
  </si>
  <si>
    <t>HHS-2016-ACL-NIDILRR-DPGE-0157</t>
  </si>
  <si>
    <t>Disability and Rehabilitation Research Projects (DRRP) Program: National Research Center for Parents with Disabilities and their Families</t>
  </si>
  <si>
    <t xml:space="preserve">The purpose of NIDILRR&amp;amp;rsquo;s DRRPs, which are funded through the Disability and Rehabilitation Research Projects and Centers Program, is to improve the effectiveness of services authorized under the Rehabilitation Act by developing methods, procedures, and rehabilitation technologies that advance a wide range of independent living and employment outcomes for individuals with disabilities, especially individuals with the most significant disabilities.  The intended outcome of this particular DRRP is to generate new knowledge about effective policies, practices, services or interventions for addressing the needs of parents with disabilities and their families.  The DRRP must contribute to this outcome by conducting research to identify or develop promising practices for serving and supporting parents with disabilities in the community, and by testing the effectiveness of at least one of these practices or interventions. The DRRP must also collect and/or analyze existing data to provide national estimates of the prevalence of parenting with a disability in the United States. </t>
  </si>
  <si>
    <t>HHS-2016-ACF-OPRE-PH-1170</t>
  </si>
  <si>
    <t>Tribal Research Center on Early Childhood</t>
  </si>
  <si>
    <t>Please note that changes to the eligible institutions have been made. The Administration for Children and Families (ACF), Office of Planning, Research and Evaluation (OPRE) is soliciting applications for a cooperative agreement to support a Tribal Research Center for Early Childhood that will provide leadership and collaboration to promote excellence in community-based participatory research and evaluation of ACF early childhood initiatives that serve tribal communities.  Settings to be considered include home visiting programs, early care and education center-based programs, home-based and family child care providers, and Head Start and Early Head Start programs.  The Center is expected to: (1) conduct research to identify needs and/or develop effective practices and integrated systems for ACF early childhood initiatives in tribal communities; (2) identify, validate, and/or develop measures of culturally meaningful inputs, implementation processes, and proximal and distal outcomes of those programs; (3) establish peer-learning communities for tribal research on areas of shared priority; (4) provide training and professional development to facilitate interest and competencies in research relevant to early childhood initiatives in tribal communities; and (5) provide forums to increase cultural competence and sensitivity to tribal voices in research and evaluation.  The length of the project period has been modified from 36 to 48 months.</t>
  </si>
  <si>
    <t>http://www.acf.hhs.gov/grants/open/foa/view/HHS-2016-ACF-OPRE-PH-1170</t>
  </si>
  <si>
    <t>F16AS00174</t>
  </si>
  <si>
    <t>Western Washington Fisheries Resource Office Fisheries Restoraton Opportunities</t>
  </si>
  <si>
    <t xml:space="preserve">The U.S. Fish and Wildlife Service (Service) Western Washington Fisheries Resource Office promotes a balanced approach toward aquatic resource stewardship that recognizes a need to conserve and manage self-sustaining populations and their habitats while providing quality recreational fishing.  Proposals will only be considered for projects within the state of Washington.  Proposals may include but are not limited to:  fish passage, in-stream and riparian habitat restoration, introduced species management (including aquatic invasive species), and culture aspects of brood stock development, production and re-introduction.  Project work plans are developed strategically, in coordination with partners, and with substantial involvement from Service field staff.  Projects must advance our mission, promote biological diversity, and be based upon sound scientific biological principles.  Program policy, plans, and/guidelines inform the types of projects funded under this opportunity.  Applications seeking funding under this program should review the program plan/guidelines and also contact the Program Officer prior to submitting an application for funding.  Project proposals requested between $1,000 and $50,000 are most attractive.  There is no required match; however, 50 percent cost share is highly encouraged.  Program authorizing statute citation(s): Fish and Wildlife Act of 1956, as amended, 16 U.S.C. 742a-742j; Fish and Wildlife Coordination Act of 1958, 16 U.S.C. 661-666; Sikes Act of 1974, as amended, 16 U.S.C. 670(a)-670(o); Fish and Wildlife Conservation Act of 1980; Nonindigenous Aquatic Nuisance Prevention and Control Act of 1990, as amended, 16 U.S.C. 4701-4741; the Lacey Act (18 U.S.C. 42; 50 CFR 16.   </t>
  </si>
  <si>
    <t>2016NEA01AW2</t>
  </si>
  <si>
    <t>NEA FY 2017 Art Works II Application</t>
  </si>
  <si>
    <t>http://www.arts.gov/grants-organizations/art-works</t>
  </si>
  <si>
    <t>RFA-HG-16-012</t>
  </si>
  <si>
    <t>Clinical Sequencing Evidence-Generating Research (CSER2) - Coordinating Center (U24)</t>
  </si>
  <si>
    <t>The purpose of this Funding Opportunity is to provide support for  centralized coordination of the activities funded under the Clinical Sequencing Evidence-Generating Research (CSER2) Consortium (RFA-HG-16-010 and RFA-HG-16-011).</t>
  </si>
  <si>
    <t>http://grants.nih.gov/grants/guide/rfa-files/RFA-HG-16-012.html</t>
  </si>
  <si>
    <t>WHAP-WHAAQPPC-16-004</t>
  </si>
  <si>
    <t>Small Business Development Centers in Central America</t>
  </si>
  <si>
    <t>Bureau of Western Hemisphere Affairs</t>
  </si>
  <si>
    <t>https://www.grantsolutions.gov/gs/preaward/previewPublicAnnouncement.do?id=56283</t>
  </si>
  <si>
    <t>http://www.wpafb.af.mil/library/factsheets/factsheet.asp?id=8981</t>
  </si>
  <si>
    <t>RFA-DK-16-021</t>
  </si>
  <si>
    <t>NIDDK Short-Term Research Experience Program for Underrepresented Persons (STEP-UP) (R25)</t>
  </si>
  <si>
    <t>The NIH Research Education Program (R25) supports research education activities in the mission areas of the NIH.  The over-arching goal of this National Institute of Diabetes and Digestive and Kidney Diseases (NIDDK) R25 program is to support educational activities that enhance the diversity of the biomedical, behavioral and clinical research workforce.  NIDDK's Short-Term Research Experience for Underrepresented Persons (STEP-UP) provides funding to research institutions to provide for a national summer research experience program for both high school and undergraduate students for eight to ten weeks.  STEP-UP seeks to facilitate exposure opportunities for students from diverse backgrounds underrepresented in biomedical research on a national basis, including individuals from disadvantaged backgrounds, individuals from underrepresented racial and ethnic groups and individuals with disabilities.  To accomplish the stated goal, this FOA will support creative educational activities with a primary focus on     Research Experiences  and Mentoring Activities</t>
  </si>
  <si>
    <t>http://grants.nih.gov/grants/guide/rfa-files/RFA-DK-16-021.html</t>
  </si>
  <si>
    <t>ED-GRANTS-030816-001</t>
  </si>
  <si>
    <t>Institute of Education Sciences (IES): Education Research CFDA Number 84.305A</t>
  </si>
  <si>
    <t>RFA-DA-17-015</t>
  </si>
  <si>
    <t>NIDA Translational Avant-Garde Award for Development of Medication to Treat Substance Use Disorders (UG3/UH3)</t>
  </si>
  <si>
    <t>The purpose of this award is to support outstanding basic and/or clinical researchers with the vision and expertise to translate research discoveries into medications for the treatment of Substance Use Disorders (SUDs) stemming from tobacco, cannabis, cocaine, methamphetamine, heroin, or prescription opiate use.Eligible applicants must demonstrate the ability to develop molecules with the potential to treat SUDs and advance them in the drug development continuum. The ultimate goal of this FOA is to bring molecules closer to FDA approval.</t>
  </si>
  <si>
    <t>http://grants.nih.gov/grants/guide/rfa-files/RFA-DA-17-015.html</t>
  </si>
  <si>
    <t>RFA-RM-16-006</t>
  </si>
  <si>
    <t>http://grants.nih.gov/grants/guide/rfa-files/RFA-RM-16-006.html</t>
  </si>
  <si>
    <t>M-NOFO-16-101</t>
  </si>
  <si>
    <t>Regional Conference on Online Media and Disaster Management</t>
  </si>
  <si>
    <t>http://mumbai.usconsulate.gov</t>
  </si>
  <si>
    <t>RFA-AG-17-008</t>
  </si>
  <si>
    <t>Nathan Shock Centers Coordinating Center (U24)</t>
  </si>
  <si>
    <t xml:space="preserve">This Funding Opportunity Announcement (FOA) invites applications to develop a Nathan Shock Center Coordinating Center (NSC3). Applicants should be familiar with the Nathan Shock Center (see: https://www.nia.nih.gov/research/dab/nathan-shock-centers-excellence) activities, but they do not need to be part of an active Center. Major activities of the proposed NSC3 will include methodology, expertise and facilities needed to facilitate the sharing of resources, collaboration and coordination among Nathan Shock Centers, improved visibility nationally and internationally and storing, cataloguing and streamlining of data presentation. The successful application will include a plan to improve transparency and interactions of NSC with the research community, as well as further advancing research through the sharing of resources. It should also leverage existing bioinformatics resources.  </t>
  </si>
  <si>
    <t>http://grants.nih.gov/grants/guide/rfa-files/RFA-AG-17-008.html</t>
  </si>
  <si>
    <t>RFA-HD-17-015</t>
  </si>
  <si>
    <t>Animal-Assisted Interventions for Special Populations (R21)</t>
  </si>
  <si>
    <t xml:space="preserve">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 </t>
  </si>
  <si>
    <t>http://grants.nih.gov/grants/guide/rfa-files/RFA-HD-17-015.html</t>
  </si>
  <si>
    <t>F16AS00160</t>
  </si>
  <si>
    <t>Multistate Conservation Grant Program</t>
  </si>
  <si>
    <t>The Sport Fish Restoration Act and the Wildlife Restoration Act, as amended by the Wildlife and Sport Fish Restoration Programs Improvement Act of 2000 (Pub. L. 106-408) authorizes the Secretary of the Interior to make up to $6,000,000 ($3,000,000 each from the Sport Fish Restoration and Wildlife Restoration Program trust funds) available annually under the Wildlife and Sport Fish Restoration Program (WSFR) for the purpose of funding multistate conservation project grants. The primary goal of the Program is to provide grant funds to address priority needs (national conservation needs) of the state wildlife agencies that are beyond the scope and capabilities of a single state.</t>
  </si>
  <si>
    <t>RFA-AI-16-019</t>
  </si>
  <si>
    <t>Advancing HIV Therapeutic Vaccine Science (U01)</t>
  </si>
  <si>
    <t xml:space="preserve">This Funding Opportunity Announcement (FOA) solicits applications that will advance understanding of vaccine regimens and immune responses that sustainably suppress viral loads in HIV-infected individuals. Applications should propose small, multi-arm, comparative clinical trials designed to identify correlations between levels of induced immune response and HIV virologic control. Vaccines may be combined with adjuvants and/or other modifiers of the immune response to HIV.  </t>
  </si>
  <si>
    <t>http://grants.nih.gov/grants/guide/rfa-files/RFA-AI-16-019.html</t>
  </si>
  <si>
    <t>M-NOFO-16-102</t>
  </si>
  <si>
    <t>Online Radicalization Training for Maharashtra</t>
  </si>
  <si>
    <t>http://mumbai.usconsulate.gov/</t>
  </si>
  <si>
    <t>RFA-HD-17-014</t>
  </si>
  <si>
    <t>Animal-Assisted Interventions for Special Populations (R03)</t>
  </si>
  <si>
    <t>This Funding Opportunity Announcement (FOA) invites grant applications for research to examine the safety and efficacy of the inclusion of animals in therapy and rehabilitation for children and individuals with disabilities, neurological conditions, behavioral, emotional and mental health issues and related health outcomes, as well as the adaptation of healthy behaviors and the enhancement of learning in special need and at-risk populations.</t>
  </si>
  <si>
    <t>http://grants.nih.gov/grants/guide/rfa-files/RFA-HD-17-014.html</t>
  </si>
  <si>
    <t>RFA-DE-17-001</t>
  </si>
  <si>
    <t>Establishment of Resource Centers for Dental, Oral and Craniofacial Tissue Regeneration Consortium (U24)</t>
  </si>
  <si>
    <t>The Purpose of this Funding Opportunity Announcement (FOA) is to provide support for establishing multidisciplinary Resource Centers (RCs) for Stage 2 of the Dental, Oral and Craniofacial Tissue Regeneration Consortium (DOCTRC). By integrating the clinical, scientific, industrial and regulatory expertise of the teams of investigators developed in Stage 1, the RCs will deliver technical support, research capacity, administrative infrastructure and regulatory expertise for the DOCTRC and will facilitate advancing promising strategies for regeneration and reconstruction of dental, oral and craniofacial (DOC) tissues to clinical trials.</t>
  </si>
  <si>
    <t>http://grants.nih.gov/grants/guide/rfa-files/RFA-DE-17-001.html</t>
  </si>
  <si>
    <t>C-NOFO-16-100</t>
  </si>
  <si>
    <t>U.S.-South India Renewable Energy Innovation Challenge</t>
  </si>
  <si>
    <t xml:space="preserve">http://chennai.usconsulate.gov/grants_program.html   </t>
  </si>
  <si>
    <t>DOS2016HAVANA</t>
  </si>
  <si>
    <t>Havana Small Grants Opportunity</t>
  </si>
  <si>
    <t xml:space="preserve">The U.S. Embassy to Cuba Public Affairs Section (PAS) of the U.S. Department of State is pleased to announce that limited funding is available through the U.S. Embassy to Cuba Public Affairs Small Grants Program to support activities that promote U.S.-Cuba bilateral relations in the following four priority areas:    Increase entrepreneurship and economic opportunities, especially among youth and underserved communities;  Enhance bilateral partnerships through the promotion of education, the access and use of technology, sports, and partnerships across the Americas.  Promote cultural exchange and enhance understanding of our shared history, traditions, and values through innovative means.  Eligibility is limited to those who qualify to receive U.S. grants, and have the ability to develop and implement their proposed programs in Cuba. The U.S. Embassy in Cuba and the Department of State encourage organizations that have not previously received international program funding from the U.S. Government to apply under this announcement.     Please see our website for additional information and application instructions. </t>
  </si>
  <si>
    <t>http://havana.usembassy.gov/small-grants-program.html</t>
  </si>
  <si>
    <t>F16AS00178</t>
  </si>
  <si>
    <t>Migratory Bird Joint Ventures - Gulf Coast Joint Venture Priority Science Needs</t>
  </si>
  <si>
    <t>RFA-OD-16-010</t>
  </si>
  <si>
    <t>Improving Physical Infrastructure Revisions of Center Grants (P40)</t>
  </si>
  <si>
    <t>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</si>
  <si>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http://grants.nih.gov/grants/guide/rfa-files/RFA-OD-16-010.html</t>
  </si>
  <si>
    <t>USDA-NRCS-CA-16-0001</t>
  </si>
  <si>
    <t>CA Conservation Innovation Grant</t>
  </si>
  <si>
    <t>20161005-AK</t>
  </si>
  <si>
    <t>Humanities Connections</t>
  </si>
  <si>
    <t>http://www.neh.gov/grants/education/humanities-connections</t>
  </si>
  <si>
    <t>N00014-16-R-FO05</t>
  </si>
  <si>
    <t>Multidisciplinary Research Program of the University Research Initiative (FY17 AF SUBMISSION)</t>
  </si>
  <si>
    <t>RFA-DA-17-007</t>
  </si>
  <si>
    <t>Growing Great Ideas: Research Education Course in Product Development and Entrepreneurship for Life Science Researchers (R25)</t>
  </si>
  <si>
    <t>The NIH Research Education Program (R25) supports research education activities in the mission areas of the NIH.  The over-arching goal of this NIDA R25 program is to support educational activities that enhance the training of a workforce to meet the nations biomedical, behavioral and clinical research needs.   To accomplish the stated over-arching goal, this FOA will support creative educational activities with a primary focus on Courses for Skills Development.</t>
  </si>
  <si>
    <t>http://grants.nih.gov/grants/guide/rfa-files/RFA-DA-17-007.html</t>
  </si>
  <si>
    <t>RFA-RM-16-003</t>
  </si>
  <si>
    <t>Limited Competition - Stimulating Peripheral Activity to Relieve Conditions (SPARC):  Technologies to Understand the Control of Organ Function by the Peripheral Nervous System (OT2)</t>
  </si>
  <si>
    <t xml:space="preserve">The purpose of this Funding Opportunity Announcement (FOA) is to invite applications (via limited competition) for SPARC Technologies to Understand the Control of Organ Function by the Peripheral Nervous System.  These projects will develop new and/or enhance existing tools and technologies to be used to elucidate the neurobiology and neurophysiology underlying autonomic control of organs in health or disease, which will ultimately inform next generation neuromodulation therapies. These two-year projects will facilitate technology development for neural mapping activities through the NIH Common Fund SPARC program.  Applications are only accepted after successful competition of the corresponding OT1 pre-application (See RFA-RM-16-002) and invitation to the applicant to submit the OT2 application. </t>
  </si>
  <si>
    <t>http://grants.nih.gov/grants/guide/rfa-files/RFA-RM-16-003.html</t>
  </si>
  <si>
    <t>RFA-FD-16-042</t>
  </si>
  <si>
    <t>National Curriculum Standard Development for Integrated Food Safety System Regulators (U18)</t>
  </si>
  <si>
    <t xml:space="preserve">Food and Drug Administration's (FDA), Office of Regulatory  Affairs (ORA),Office of Resource Management  (ORM), Division of Human Resource Development (DHRD) is announcing  this Funding    Opportunity Announcement (FOA) for a Cooperative Agreement Grant.    The goals of this Cooperative Agreement Grant are to continue  the development of the Integrated Food Safety System  (IFSS) National Curriculum Standard  (NCS) competency  and curriculum frameworks, further work on the development and validation of competency statements, and create and pilot  course content  based on analysis data and findings  with subject  matter  experts  that address the required knowledge, skills, and abilities  of regulators within an IFSS.    These efforts are important to improving the training of state, local, territorial, and tribal food safety officials.   </t>
  </si>
  <si>
    <t>http://grants.nih.gov/grants/guide/rfa-files/RFA-FD-16-042.html</t>
  </si>
  <si>
    <t>RFA-AG-17-010</t>
  </si>
  <si>
    <t>From Association to Function in the Alzheimers Disease Post Genomics Era (R01)</t>
  </si>
  <si>
    <t>This Funding Opportunity Announcement (FOA) solicits innovative and collaborative research focused on understanding the structure and function of proteins or protein complexes regulated by different AD genetic variants that have been identified to be associated with the sporadic and late onset Alzheimers disease (AD).  Specifically, NIA is interested in identifying and developing more effective and integrated platforms to screen protein functions, protein-protein interaction, protein complexes and their regulation by AD genetic variants prior to any in-depth mechanistic studies. The program encourages collaborative research projects that will translate initial GWAS discovery into functional and phenotypical insights and ultimately lead to understand the complex biology of AD.</t>
  </si>
  <si>
    <t>http://grants.nih.gov/grants/guide/rfa-files/RFA-AG-17-010.html</t>
  </si>
  <si>
    <t>USDA-NRCS-VA-CIG-16-01</t>
  </si>
  <si>
    <t>Virginia Conservation Innovation Grants</t>
  </si>
  <si>
    <t xml:space="preserve">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Virginia.  Eligible entities include Indian Tribes, State and local units of government, universities and colleges, non-governmental organizations, soil and water conservation districts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the applicable deadline will be evaluated by a Virginia CIG Review Group made up of NRCS staff.  The CIG Review Group will evaluate complete proposal applications based on the Proposal Evaluation Criteria identified in the instructions in section V.B.  We will be especially looking for proposals that demonstrate the use of innovative technologies and/or approaches to address at least one of the topics provided in section I.D. of this notice.  The CIG Review Group will make its recommendations for project approval to the NRCS State Conservationist who will make the final selections.  </t>
  </si>
  <si>
    <t>http://www.nrcs.usda.gov/wps/portal/nrcs/main/va/programs/financial/cig/</t>
  </si>
  <si>
    <t>HHS-2016-ACF-ACYF-CA-1179</t>
  </si>
  <si>
    <t>Grants to Address Trafficking within the Child Welfare Population</t>
  </si>
  <si>
    <t>The purpose of this funding opportunity announcement is to solicit proposals for projects that will address human trafficking within the child welfare population. This funding is designed to continue the development of child welfare systems&amp;amp;rsquo; response to human trafficking through infrastructure building and a multi-system approach with local law enforcement, juvenile justice, court systems, runaway and homeless youth programs, Children&amp;amp;rsquo;s Justice Act grantees, child advocacy centers, and other necessary service providers. Projects will also assist in the implementation of the trafficking provisions of the Preventing Sex Trafficking and Strengthening Families Act (Public Law 113-183) and the Justice for Victims of Trafficking Act (Pub. L. 114-22) within their respective states. This is a 60-month project with five 12-month budget periods.</t>
  </si>
  <si>
    <t>http://www.acf.hhs.gov/grants/open/foa/view/HHS-2016-ACF-ACYF-CA-1179</t>
  </si>
  <si>
    <t>CDC-RFA-CK16-1606</t>
  </si>
  <si>
    <t>Environmental Sampling with NAU for High Consequence Pathogens</t>
  </si>
  <si>
    <t>Burkholderia pseudomallei is a soil- and water-borne pathogen for which favorable environmental factors such as pH, particle size, salinity, moisture content, and total nitrogen have been described. Soil characteristics, as well as results from ongoing serologic studies by the Zoonotic and Select Agent Laboratory within the Bacterial Special Pathogens Branch at CDC examining patients presenting with febrile illness for evidence of exposure to Burkholderia pseudomallei, will be used to guide identification of locations suitable for environmental sampling. A minimum of 500 soil samples and 100 water samples will be collected during the study period, with shipment of samples to the collecting institution or the CDC for culture and genotypic studies. Based on the results of these studies, a better understanding of the distribution of B. pseudomallei in the environment as well as identification of higher risk areas for disease is expected.</t>
  </si>
  <si>
    <t>PAR-16-150</t>
  </si>
  <si>
    <t>Discovery of the Genetic Basis of Childhood Cancers and of Structural Birth Defects: Gabriella Miller Kids First Pediatric Research Program (X01)</t>
  </si>
  <si>
    <t>As part of the Gabriella Miller Kids First Pediatric Research Program (Kids First), the NIH invites applications to use whole genome sequencing at a Kids First-supported sequencing center to elucidate the genetic contribution to childhood cancers, and to investigate the genetic etiology of structural birth defects.These data will become part of the Gabriella Miller Kids First Pediatric Data Resource (Kids First Data Resource) for the pediatric research community.</t>
  </si>
  <si>
    <t>http://grants.nih.gov/grants/guide/pa-files/PAR-16-150.html</t>
  </si>
  <si>
    <t>RDBCP-RCDG-2016</t>
  </si>
  <si>
    <t>Rural Cooperative Development Grant</t>
  </si>
  <si>
    <t>The primary objective of the RCDG program is to improve the economic condition of rural areas by assisting individuals or entities in the startup, expansion or operational improvement of rural cooperatives and other business entities. Grants are awarded competitively on an annual basis to Rural Cooperative Development Centers who in turn provide technical assistance to individuals and entities.</t>
  </si>
  <si>
    <t>http://www.rd.usda.gov/programs-services/rural-cooperative-development-grant-program</t>
  </si>
  <si>
    <t>PA-16-225</t>
  </si>
  <si>
    <t>Aging Research to Address Health Disparities (Admin Supplement)</t>
  </si>
  <si>
    <t>This Funding Opportunity Announcement (FOA) announces the availability of administrative supplements to support aging research that addresses disparities in health, including preclinical, clinical, social and behavioral studies.</t>
  </si>
  <si>
    <t>http://grants.nih.gov/grants/guide/pa-files/PA-16-225.html</t>
  </si>
  <si>
    <t>F16AS00185</t>
  </si>
  <si>
    <t>Migratory Bird Monitoring, Assessment and Conservation</t>
  </si>
  <si>
    <t>RFA-FD-16-037</t>
  </si>
  <si>
    <t>Pediatric Anesthesia Safety Initiative (PASI) (U01)</t>
  </si>
  <si>
    <t>This award is intended to provide support for developing and maintaining an organizational infrastructure to support a broad-based public-private partnership under FDA's Pediatric Anesthesia Safety Initiative (PASI). Specific projects under the PASI may also be funded.</t>
  </si>
  <si>
    <t>http://grants.nih.gov/grants/guide/rfa-files/RFA-FD-16-037.html</t>
  </si>
  <si>
    <t>RFA-OD-16-008</t>
  </si>
  <si>
    <t>Improving Physical Infrastructure to Enhance Animal Model Research: Revisions of Research Project Grants (R01)</t>
  </si>
  <si>
    <t>This Funding Opportunity Announcement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projects. It is expected that applicants will propose sustainable designs and use green technologies.</t>
  </si>
  <si>
    <t>http://grants.nih.gov/grants/guide/rfa-files/RFA-OD-16-008.html</t>
  </si>
  <si>
    <t>DOS-NGA-PAS-FY16-01</t>
  </si>
  <si>
    <t>U.S. Embassy Abuja Annual Program Statement</t>
  </si>
  <si>
    <t>U.S. Mission to Nigeria</t>
  </si>
  <si>
    <t xml:space="preserve">The U.S. Embassy Abuja Public Affairs Section (PAS) of the U.S. Department of State is pleased to issue a notice of funding opportunity for the Public Diplomacy Grants Program.  The PAS Grants Program supports projects that: (1) Advance good governance in Nigeria through the promotion of improved transparency and accountability in government, rule of law, and enhanced civic participation; (2) Increase public support for U.S.-Nigerian cooperation in business, entrepreneurship, science, and technology and support sustainable economic growth and poverty reduction; (3) Support peace and security through civic education, countering violent extremism programming, and peace and reconciliation projects; and (4) Improve and expand English language learning through curriculum development, teacher training, and partnerships with U.S. education institutions.   </t>
  </si>
  <si>
    <t>HHS-2016-ACF-ORR-ZR-1141</t>
  </si>
  <si>
    <t>Refugee Agricultural Partnership Program</t>
  </si>
  <si>
    <t>The Office of Refugee Resettlement (ORR), within the Administration for Children and Families (ACF), invites entities to submit competitive grant applications for projects under the Refugee Agricultural Partnership Program (RAPP) . Organizations funded under RAPP implement strategies that encourage the development of agricultural and food systems related services that will improve the livelihoods, physically and economically, of refugee families. These strategies work to provide sustainable and/or supplemental income, improved access to healthy foods and better nutrition, psychosocial development, and enhanced integration into communities by refugee families. Program requirements of RAPP include: 1) Access to land; 2) Training and Technical Assistance; and 3) Farming Production.</t>
  </si>
  <si>
    <t>http://www.acf.hhs.gov/grants/open/foa/view/HHS-2016-ACF-ORR-ZR-1141</t>
  </si>
  <si>
    <t>RFA-AG-17-011</t>
  </si>
  <si>
    <t>From Association to Function in the Alzheimers Disease Post Genomics Era (R21)</t>
  </si>
  <si>
    <t>This Funding Opportunity Announcement (FOA) solicits early stage innovative and exploratory research focused on understanding the structure and function of proteins or protein complexes regulated by different AD genetic variants that have been identified to be associated with the sporadic and late onset Alzheimers disease (AD).  This FOA is interested in identifying and developing novel and effective platforms to screen protein functions, protein-protein interaction, protein complexes and their regulation by AD genetic variants.</t>
  </si>
  <si>
    <t>http://grants.nih.gov/grants/guide/rfa-files/RFA-AG-17-011.html</t>
  </si>
  <si>
    <t>HHS-2016-ACF-ACYF-CA-1175</t>
  </si>
  <si>
    <t>National Quality Improvement Center for Preventive Services and Interventions in Indian Country</t>
  </si>
  <si>
    <t>The purpose of this funding opportunity announcement (FOA) is to award a 5-year cooperative agreement to establish a Quality Improvement Center (QIC) on the prevention and intervention of child abuse and neglect in American Indian/Alaska Native (AI/AN) communities. The QIC will gather, generate, and disseminate knowledge regarding effective practice models for strengths-based, culturally relevant, trauma-informed, and preventive services and interventions for all forms of child maltreatment. As part of this work, the QIC will provide technical assistance and implementation assistance for two to five project sites. The purpose of the selected project sites is to implement and assess practice models that show promise in preventing child abuse and neglect and that may be implemented or adapted in other tribal child welfare systems. The objectives of the QIC are to: - Promote awareness and use of culturally relevant child maltreatment prevention and interventions services that are supported by practice-based evidence in tribal child welfare systems;- Improve holistic services for children and families who have experienced or are at risk of child abuse or neglect; and- Disseminate findings and support knowledge transfer from the QIC projects to the field. The goals of the QIC for Preventive Services and Interventions in Indian Country are to identify, implement, and disseminate culturally relevant services and interventions in AI/AN communities and to empower AI/AN families to develop or enhance the skills, capacities, and protective factors necessary to live healthy, stable lives with their families intact.</t>
  </si>
  <si>
    <t>http://www.acf.hhs.gov/grants/open/foa/view/HHS-2016-ACF-ACYF-CA-1175</t>
  </si>
  <si>
    <t>HHS-2016-ACF-ACYF-AP-1153</t>
  </si>
  <si>
    <t>Personal Responsibility Education Program Innovative Strategies</t>
  </si>
  <si>
    <t>The Administration for Families and Children (ACF), Administration on Children, Youth and Families' (ACYF) Family and Youth Services Bureau (FYSB) will be accepting applications from local organizations and entities, including faith-based organizations to develop, implement and test innovative adolescent pregnancy prevention strategies for the  Personal Responsibility Education Program Innovative Strategies (PREIS). This program targets services to high-risk, vulnerable and culturally underrepresented youth populations. This includes youth in foster care, homeless youth, youth with HIV/AIDS, pregnant and parenting women who are under 21 years of age and their partners, youth who have been trafficked, and youth residing in high teen birth rate areas. Projects are required to implement at least three of six adulthood preparation subjects: healthy relationships, adolescent development, financial literacy, parent-child communication, educational and career success, and healthy life skills. Successful applicants are expected to implement rigorous evaluations conducted by third-party evaluators. Acceptable evaluation designs include randomized controlled trials with subjects assigned to intervention and control groups or strong quasi-experimental designs.</t>
  </si>
  <si>
    <t>http://www.acf.hhs.gov/grants/open/foa/view/HHS-2016-ACF-ACYF-AP-1153</t>
  </si>
  <si>
    <t>HHS-2016-ACF-ACYF-CY-1121</t>
  </si>
  <si>
    <t>Basic Center Program</t>
  </si>
  <si>
    <t>The Administration for Children and Families (ACF), Administration on Children, Youth and Families (ACYF), Family and Youth Services Bureau (FYSB) supports organizations and communities that work every day to put an end to youth homelessness, adolescent pregnancy, and domestic violence.  FYSB's Runaway and Homeless Youth (RHY) program is accepting applications for the Basic Center Program (BCP).  The purpose of the BCP is to provide temporary shelter and counseling services to youth who have left home without permission of their parents or guardians, have been forced to leave home, or other homeless youth who might otherwise end up in the law enforcement or in the child welfare, mental health, or juvenile justice systems.  This funding opportunity is a 36-month project with three 12-month budget periods.</t>
  </si>
  <si>
    <t>http://www.acf.hhs.gov/grants/open/foa/view/HHS-2016-ACF-ACYF-CY-1121</t>
  </si>
  <si>
    <t>20160621-PR</t>
  </si>
  <si>
    <t>Research and Development</t>
  </si>
  <si>
    <t>http://www.neh.gov/grants/preservation/research-and-development</t>
  </si>
  <si>
    <t>F16AS00191</t>
  </si>
  <si>
    <t>FWS, Reno Nevada FY2016 Funding Opportunities</t>
  </si>
  <si>
    <t>Reno Funding Opportunities for Pacific Southwest Region</t>
  </si>
  <si>
    <t>PAR-16-209</t>
  </si>
  <si>
    <t>Investigator-Initiated Clinical Sequencing Research (R01)</t>
  </si>
  <si>
    <t>The purpose of this funding opportunity announcement is to broaden the NHGRI investigator-initiated portfolio in genomic medicine by stimulating research that informs the implementation of genome sequencing in clinical care. This includes, but is not limited to, studies of whether and how clinical genome sequencing impacts disease diagnosis and treatment, studies that address current barriers to the implementation of clinical genome sequencing, and studies of approaches to improve the identification and interpretation of genomic variants for dissemination in clinical settings.</t>
  </si>
  <si>
    <t>http://grants.nih.gov/grants/guide/pa-files/PAR-16-209.html</t>
  </si>
  <si>
    <t>RFA-DK-16-006</t>
  </si>
  <si>
    <t>Nutrition Obesity Research Centers (NORCs) (P30)</t>
  </si>
  <si>
    <t>This Funding Opportunity Announcement (FOA) invites applications from institutions/organizations that propose to establish core centers that are part of an integrated and existing program of nutrition and/or obesity research. The Nutrition Obesity Research Centers (NORC) program is designed to support and enhance the national research effort in nutrition and obesity.  NORCs support three primary research-related activities:  Research Core services, a Pilot and Feasibility (P and F) program, and an Enrichment program.  All activities pursued by Nutrition Obesity Research Centers are designed to enhance the efficiency, productivity, effectiveness and multidisciplinary nature of research in nutrition and obesity.  The NIDDK Nutrition Obesity Research Centers program consists of 12 Centers, each located at outstanding research institutions with documented programs of excellence in nutrition and/or obesity research.</t>
  </si>
  <si>
    <t>http://grants.nih.gov/grants/guide/rfa-files/RFA-DK-16-006.html</t>
  </si>
  <si>
    <t>RFA-AI-16-007</t>
  </si>
  <si>
    <t>Nonhuman Primate Transplantation Tolerance (U01)</t>
  </si>
  <si>
    <t>http://grants.nih.gov/grants/guide/rfa-files/RFA-AI-16-007.html</t>
  </si>
  <si>
    <t>HHS-2016-ACF-ACYF-YO-1124</t>
  </si>
  <si>
    <t>Street Outreach Program</t>
  </si>
  <si>
    <t>Today, in communities across the country, young people are living on the streets after running from or being asked to leave homes characterized by abuse, neglect, or parental drug and alcohol abuse.  Once on the streets, such youth are at risk of being sexually exploited or abused by adults for pleasure or profit.  In addition, youth may engage in shoplifting, survival sex, or drug dealing in order to provide for their basic needs.  Since 1996, Street Outreach Program (SOP) has been aiding this population by funding grantees to provide street-based services to runaway, homeless, and street youth who have been subjected to, or are at risk of being subjected to, sexual abuse, or sexual exploitation.  These services, which are provided in areas where street youth congregate, are designed to assist such youth in making healthy choices and providing them access to shelter. This funding opportunity is a 36-month project with three 12-month budget periods.</t>
  </si>
  <si>
    <t>http://www.acf.hhs.gov/grants/open/foa/view/HHS-2016-ACF-ACYF-YO-1124</t>
  </si>
  <si>
    <t>RFA-AA-17-001</t>
  </si>
  <si>
    <t>Specialized Alcohol Research Centers (P50)</t>
  </si>
  <si>
    <t xml:space="preserve">This Funding Opportunity Announcement (FOA) invites applications for specialized Alcohol Research Centers using the P50 mechanism.  The overall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</si>
  <si>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http://grants.nih.gov/grants/guide/rfa-files/RFA-AA-17-001.html</t>
  </si>
  <si>
    <t>RDRUS-CC-2016</t>
  </si>
  <si>
    <t>Community Connect Grant Program</t>
  </si>
  <si>
    <t>The Community-Oriented Connectivity Broadband Grant Program (Community Connect Grant  Program) is designed to provide financial assistance to provide service at the Broadband Grant  Speed in rural, economically-challenged communities where broadband service does not currently  exist. Grant funds may be used to: (1) deploy service at the Broadband Grant Speed to critical  community facilities, rural residents, and rural businesses, (2) construct, acquire, or expand a  community center, and (3) equip a community center that provides free access to service at the  Broadband Grant Speed to community residents for at least two years. Grants will be awarded on  a competitive basis for entities to serve all premises in eligible rural areas at the Broadband Grant  Speed to ensure rural consumers enjoy the same quality and range of broadband services as are  available in urban and suburban communities.</t>
  </si>
  <si>
    <t>http://www.rd.usda.gov/programs-services/community-connect-grants</t>
  </si>
  <si>
    <t>2016NEA01OT</t>
  </si>
  <si>
    <t>Our Town FY 17</t>
  </si>
  <si>
    <t>https://www.arts.gov/grants-organizations/our-town/introduction</t>
  </si>
  <si>
    <t>RFA-AG-17-009</t>
  </si>
  <si>
    <t>Impact of Aging in Human Cell Models of Alzheimer's Disease (R01)</t>
  </si>
  <si>
    <t>The goal of this FOA is to establish the impact of aging on the expression and/or modulation of AD pathological processes and to assess age-related AD genotype-phenotype relationships in human cell models. Research incorporating different brain cell types to promote neural circuit maturation and complexity in such cell models is expected to better recapitulate and give greater insight into AD pathological processes.</t>
  </si>
  <si>
    <t>http://grants.nih.gov/grants/guide/rfa-files/RFA-AG-17-009.html</t>
  </si>
  <si>
    <t>ND-NOFO-16-101</t>
  </si>
  <si>
    <t>Beyond Borders: A Workshop on Filmmaking Across the Punjab Region</t>
  </si>
  <si>
    <t>ECA-ECAAS-17-001</t>
  </si>
  <si>
    <t>FY2017 Hubert H. Humphrey Fellowship Program</t>
  </si>
  <si>
    <t>The Hubert H. Humphrey Fellowship Program was established by presidential initiative in 1978.  The goals of the Humphrey Program are to build mutual understanding and strengthen U.S. engagement with professionals from designated countries who are well placed to address their countries' development needs in key areas, including public health, education, sustainable development, and democratic institution-building.  Each year the Humphrey Program brings accomplished professionals from approximately 100 countries in North Africa and the Middle East, Sub-Saharan Africa, East Asia and the Pacific, South Asia, Central Asia, Latin America, the Caribbean, Eastern Europe, and Eurasia to the United States for one academic year, preceded by U.S.-based pre-academic English instruction for participants who need it.  The list of eligible U.S. embassies and Fulbright commissions (posts) that may nominate candidates for the Humphrey Program is determined each year by ECA in consultation with the Department of State's six regional bureaus.  The academic-year program combines non-degree graduate study, leadership training, and opportunities for substantive professional collaboration with U.S. counterparts.  U.S. embassies or binational Fulbright commissions nominate candidates for the Humphrey Program based on the candidates's professional backgrounds, academic qualifications, and leadership potential.  The Humphrey Program provides these emerging leaders with an opportunity to understand U.S. society and culture and participate with U.S. colleagues in current approaches to the fields in which they work, providing a basis for on-going cooperation between U.S. citizens and their professional counterparts in other countries. For more information, please see full announcement.</t>
  </si>
  <si>
    <t>https://www.grantsolutions.gov/gs/preaward/previewPublicAnnouncement.do?id=56192</t>
  </si>
  <si>
    <t>RFA-AI-16-022</t>
  </si>
  <si>
    <t>Human Tissue Models for Infectious Diseases (U19)</t>
  </si>
  <si>
    <t xml:space="preserve">This Funding Opportunity Announcement (FOA) will establish multidisciplinary research Centers focused on developing innovative in vitro human tissue models for basic and translational research on infectious diseases. </t>
  </si>
  <si>
    <t>http://grants.nih.gov/grants/guide/rfa-files/RFA-AI-16-022.html</t>
  </si>
  <si>
    <t>RFA-HG-16-011</t>
  </si>
  <si>
    <t>Clinical Sequencing Evidence-Generating Research (CSER2) - Clinical Sites with Enhanced Diversity (U01)</t>
  </si>
  <si>
    <t>The purpose of this Funding Opportunity is to establish Clinical Sites with Enhanced Diversity that collectively encompass a broad spectrum of healthcare settings and serve ancestrally and socioeconomically diverse patients with a wide range of clinical conditions, to: 1) define, generate and analyze evidence regarding the clinical utility of genome sequencing; 2) research the critical interactions among patients, family members, health practitioners, and clinical laboratories that influence implementation of clinical genome sequencing; and 3) identify and address real-world barriers to integrating genomic, clinical, and healthcare utilization data within a healthcare system to build a shared evidence base for clinical decision-making. Applicants to this FOA are expected to recruit a minimum of 60% of patients who come from racial or ethnic minority populations, underserved populations, or populations who experience poorer medical outcomes. In contrast, applicants to the companion RFA HG-16-010 are expected to recruit a minimum of 25% of such patients.</t>
  </si>
  <si>
    <t>http://grants.nih.gov/grants/guide/rfa-files/RFA-HG-16-011.html</t>
  </si>
  <si>
    <t>ED-GRANTS-030816-003</t>
  </si>
  <si>
    <t>Institute of Education Sciences (IES): Statistical and Research Methodology in Education CFDA Number 84.305D</t>
  </si>
  <si>
    <t>ED-GRANTS-030816-005</t>
  </si>
  <si>
    <t>Institute of Education Sciences (IES): Low-Cost, Short-Duration Evaluation of Education Interventions CFDA Number 84.305L</t>
  </si>
  <si>
    <t>RFA-AI-15-050</t>
  </si>
  <si>
    <t>Consortium for Food Allergy Research: Leadership Center (UM2)</t>
  </si>
  <si>
    <t xml:space="preserve">The purpose of this Funding Opportunity Announcement (FOA) is to solicit applications for the Leadership Center for the NIAID Consortium for Food Allergy Research (CoFAR). The CoFAR Leadership Center (LC) will define the initial overall research strategy of the CoFAR including design and oversight of cutting-edge clinical trials and clinical studies to advance prevention and management strategies and to improve knowledge on the origins and the pathophysiology of IgE-mediated food allergy. To achieve its objectives, the CoFAR LC will work closely and collaborate with the CoFAR Clinical Research Units (CRUs), to select and implement all CoFAR clinical projects. The CoFAR CRUs will be responsible for execution of clinical trials and studies. </t>
  </si>
  <si>
    <t>http://grants.nih.gov/grants/guide/rfa-files/RFA-AI-15-050.html</t>
  </si>
  <si>
    <t>HRSA-16-186</t>
  </si>
  <si>
    <t>Leadership Training for People of Color Living with HIV</t>
  </si>
  <si>
    <t>This announcement solicits applications for the fiscal year (FY) 2016 Leadership Training for People of Color Living with HIV program. This program supports the development and delivery of training programs for people of color living with HIV of all ages (e.g., Black, Hispanic/Latino, American Indian/Alaskan Native (AI/AN), and Asian/Pacific Islander (API)) to enable full, active and engaged participation on planning bodies, medical and support care teams, boards of directors, and other mobilization efforts to address the goals of the National HIV/AIDS Strategy: Updated to 2020 (NHAS 2020). To address the need for an increased focus on transgender women, this project will also support national leadership training for transgender women of color living with HIV. Through the involvement of people of color living with HIV who are informed and trained in HIV service planning, the HIV care continuum, and HIV service delivery systems of care, the project will expand the capacity of the HIV prevention and care service delivery system, including Ryan White HIV/AIDS Program (RWHAP) providers, governmental agencies, and planning entities, to respond to social and structural barriers to HIV prevention and treatment in their communities. Funding will be provided in the form of a cooperative agreement to support one (1) organization for up to three (3) years.</t>
  </si>
  <si>
    <t>RFA-AG-17-007</t>
  </si>
  <si>
    <t>Limited Competition:  Caenorhabditis Intervention Testing Program Data Coordinating Center (U24)</t>
  </si>
  <si>
    <t>The Caenorhabditis Interventions Testing Program (CITP) is to test, under standardized conditions potential intervention strategies which may decelerate the rate of aging in genetically diverse species and strains of Caenorhabditis.  The purpose of this FOA is to establish a Data Coordinating Center for the CITP, to coordinate data collection among the laboratories participating in the CITP and to provide public access to standard operating procedures and experimental outcomes.</t>
  </si>
  <si>
    <t>http://grants.nih.gov/grants/guide/rfa-files/RFA-AG-17-007.html</t>
  </si>
  <si>
    <t>RFA-ES-16-002</t>
  </si>
  <si>
    <t>BD2K Mentored Career Development Award in Biomedical  Big Data Science for Clinicians and Doctorally Prepared Scientists (K01)</t>
  </si>
  <si>
    <t xml:space="preserve">This BD2K FOA solicits applications for a mentored career development award in the area of Big Data Science. The aim of the initiative is to support additional training of scientists who will gain the knowledge and skills necessary to be independent researchers as well as to work in a team environment to develop new Big Data technologies, methods, and tools applicable to basic and clinical research.    </t>
  </si>
  <si>
    <t>http://grants.nih.gov/grants/guide/rfa-files/RFA-ES-16-002.html</t>
  </si>
  <si>
    <t>RFA-AA-17-002</t>
  </si>
  <si>
    <t>Comprehensive Alcohol Research Centers (P60)</t>
  </si>
  <si>
    <t xml:space="preserve">This Funding Opportunity Announcement (FOA) invites applications for Comprehensive Alcohol Research Centers using the P60 mechanism which requires an information dissemination core to initiate and expand community education related to the activities of the center.  The ultimate purpose of the NIAAA Alcohol Research Center program is to provide leadership in conducting and fostering interdisciplinary, collaborative research on a wide variety of topics relevant to the Institutes mission.  These topics include, but are not limited to: the nature, etiology, genetics, diagnosis, treatment, and prevention of alcohol use disorders and their biomedical, psychosocial, and economic consequences across the lifespan.  Centers also are regional or national resources that contribute to the development of new research methods, technologies and approaches that sustain innovative goal-directed research.   </t>
  </si>
  <si>
    <t>http://grants.nih.gov/grants/guide/rfa-files/RFA-AA-17-002.html</t>
  </si>
  <si>
    <t>PAR-16-174</t>
  </si>
  <si>
    <t>Research Partnerships for Scaling Up Mental Health Interventions in Low-and Middle-Income Countries  (U19)</t>
  </si>
  <si>
    <t xml:space="preserve">This Funding Opportunity Announcement (FOA) seeks applications to address implementation questions facing World Bank designated low- and middle-income countries (LMICs) in their efforts to scale up sustainable, evidence-based mental health interventions and thereby eliminate the mental health care treatment gap for children, women, and men. The mental health treatment gap refers to the proportion of persons who need but do not receive care. Each awarded project is to conduct implementation research and research capacity-building activities in LMICs in any one of the following geographical regions: East Asia and the Pacific; Europe and Central Asia; Latin America and the Caribbean; Middle East and North Africa; South Asia; Sub-Saharan Africa. As a group, awardees will constitute a network for mental health implementation research in LMICs with capabilities for answering research questions about going to scale with mental health interventions, sustaining high-quality mental health care in resource-limited settings, and fostering evidence-based mental health policy and program development on an ongoing basis. This program is not intended to support research that can be conducted primarily in and/or by United States or other high income country institutions. </t>
  </si>
  <si>
    <t>http://grants.nih.gov/grants/guide/pa-files/PAR-16-174.html</t>
  </si>
  <si>
    <t>HHS-2016-ACF-ORR-RR-1136</t>
  </si>
  <si>
    <t>U.S. Repatriation Program</t>
  </si>
  <si>
    <t xml:space="preserve">The U.S. Repatriation Program (hereinafter Program) was established in 1935 under Section 1113 of the Social Security Act (Assistance for U.S. Citizens Returned from Foreign Countries), to provide temporary assistance to U.S. citizens and their dependents who have been identified by the Department of State as having returned, or been brought from a foreign country, to the U.S. because of destitution, illness, war, threat of war, or a similar crisis, and are without available resources.  Upon arrival in the U.S., services for repatriates are the responsibility of the Secretary of Health and Human Services. The Secretary has delegated these responsibilities to the Administration for Children and Families (ACF), and later was delegated from ACF to the Office of Refugee Resettlement (ORR). Temporary assistance, which is defined as cash payment, medical care (including counseling), temporary billeting (e.g. shelter), transportation, and other goods and services necessary for the health or welfare of individuals is given to eligible repatriates in the form of a service loan and must be repaid to the U.S. Government.  Temporary assistance is available to repatriates for up-to 90 days and might be extended by ORR if the circumstances involved necessitate or justify the furnishing of such assistance (42 U.S.C. &amp;amp;sect; 1313).  A case can be closed prior to reaching the 90 day upon finding that the eligible individual has resources available to meet his/her immediate needs.  Once a case is closed, ORR through its arrangements with the Program Support Center begins collection of the amount associated to the services provided to the eligible repatriate.  As established in Program regulations, repatriates can apply for a waiver or deferral of their repatriation loan which is approved on a case by case basis by ORR.   </t>
  </si>
  <si>
    <t>http://www.acf.hhs.gov/grants/open/foa/view/HHS-2016-ACF-ORR-RR-1136</t>
  </si>
  <si>
    <t>RFA-OD-16-007</t>
  </si>
  <si>
    <t>Improving Physical Infrastructure to Enhance Animal Model Research: Revisions of Center Grants (P51)</t>
  </si>
  <si>
    <t xml:space="preserve">This Funding Opportunity Announcement (FOA) invites revision applications to active National Institutes of Health (NIH) Center Grant awards of participating NIH Institutes and Centers. The revised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 </t>
  </si>
  <si>
    <t>http://grants.nih.gov/grants/guide/rfa-files/RFA-OD-16-007.html</t>
  </si>
  <si>
    <t>M-NOFO-16-100</t>
  </si>
  <si>
    <t>Green Heroes Film Workshops &amp;amp; Festival</t>
  </si>
  <si>
    <t>ED-GRANTS-030816-004</t>
  </si>
  <si>
    <t>Institute of Education Sciences (IES): Partnerships and Collaborations Focused on Problems of Practice or Policy CFDA Number 84.305H</t>
  </si>
  <si>
    <t>HHS-2016-ACF-ACYF-CT-1123</t>
  </si>
  <si>
    <t>State and Tribal Indian Child Welfare Act (ICWA) Implementation Partnership Grants</t>
  </si>
  <si>
    <t>The purpose of this funding opportunity announcement is to support the creation of effective practice model partnerships between state courts and/or Court Improvement Program, state public child welfare agency and a tribe, group of tribes, or tribal consortia, including both the tribal child welfare agency and tribal court for effective implementation of the Indian Child Welfare Act (ICWA) of 1978 (Pub.L. 95-608). Demonstration sites will be required to jointly develop protocols and practices to promote effective and timely: - Identification of Indian children; - Notice to tribes;- Tribal participation as parties in hearings involving Indian children;- Tribal intervention in dependency cases;- Transfer of ICWA cases to tribal courts; and- Placement of Indian children according to tribal preferences. Partnership models must be co-created by states and tribes, jointly implemented, and designed to generate and capture clear, measurable outcomes such as: - Compliance with identification methods;- The number of Indian children identified;- Length of time from removal or petition filed until identification is made;- Number of notices sent;- Length of time from identification until notice sent (state measure)- Number of notices received (tribal measure)- Length of time for tribal intervention or participation; (tribal measure)- Number of cases in which a tribe intervenes; (joint measure)- Number of transfers; (joint measure); and- Number of Indian children placed according to tribal placement preferences (joint measure).  This is a 60-month project with five 12-month budget periods.</t>
  </si>
  <si>
    <t>http://www.acf.hhs.gov/grants/open/foa/view/HHS-2016-ACF-ACYF-CT-1123</t>
  </si>
  <si>
    <t>RFA-AG-17-004</t>
  </si>
  <si>
    <t>Systems Biology of Aging (R01)</t>
  </si>
  <si>
    <t>This Funding Opportunity Announcement (FOA) encourages research projects with the potential to develop networks of aging using lifespan as the observable phenotype. In addition to constructing aging networks, two further important goals of this FOA are: 1. Determining what properties of an aging network change across the lifespan; 2. Using aging networks to generate and test hypotheses about fundamental questions in the biology of aging that are more likely to be answered using systems biology than by single-gene approaches. Research proposed in applications responding to this FOA will utilize either the single-cell organism Saccharomyces cerevisiae or the multicellular organism Caenorhabditis elegans, both of which have been used extensively for genetic and molecular studies on aging.Applications must include a contact PD/PI who is an expert in systems biology and other PD/PI(s) should have expertise in the biology of aging and/or necessary high-throughput technologies using the laboratory organism for study (S. cerevisiae or C. elegans, only).</t>
  </si>
  <si>
    <t>http://grants.nih.gov/grants/guide/rfa-files/RFA-AG-17-004.html</t>
  </si>
  <si>
    <t>HHS-2017-ACF-OHS-CH-R04-1198</t>
  </si>
  <si>
    <t>Head Start and/or Early Head Start Grantee - Macon, Bibb, and Monroe Counties, Georgia</t>
  </si>
  <si>
    <t>Through this announcement, the Administration for Children and Families solicits applications from public or private non-profit organizations, including community-based and faith-based organizations, or for-profit organizations that seek to provide a high-quality, comprehensive birth-to-five program incorporating both Head Start and Early Head Start funding, or to provide for Head Start only or Early Head Start only, to children and families residing in Macon, Bibb, and Monroe Counties, Georgia. Funds in the amount of $6,895,185 annually will be available to provide Head Start and/or Early Head Start program services to eligible children and their families.  Interested applicants may email the OHS Operations Center at OHSTech@reviewops.org for additional information.</t>
  </si>
  <si>
    <t>http://www.acf.hhs.gov/grants/open/foa/view/HHS-2017-ACF-OHS-CH-R04-1198</t>
  </si>
  <si>
    <t>RFA-AG-17-012</t>
  </si>
  <si>
    <t>Grants for Early Medical/Surgical Subspecialists' Transition to Aging Research (GEMSSTAR) (R03)</t>
  </si>
  <si>
    <t>The goal of the GEMSSTAR FOA is to provide support for early-stage physician-scientists, trained in medical or surgical specialties, to launch careers as future leaders in research on aging or in geriatrics.   To achieve this goal, the GEMSSTAR FOA provides small grants to conduct transdisciplinary research on aging or in geriatrics research that will yield pilot data for subsequent aging- or geriatrics-focused research projects.  As part of its focus on facilitating the development of early-stage physician-scientists who will become leaders in research on aging or in geriatrics, the GEMSSTAR FOA seeks to encourage the provision of supportive environments for candidates, and NIA will consider the extent to which a supportive environment is available to candidates in selecting GEMSSTAR candidates.</t>
  </si>
  <si>
    <t>http://grants.nih.gov/grants/guide/rfa-files/RFA-AG-17-012.html</t>
  </si>
  <si>
    <t>RFA-RM-16-004</t>
  </si>
  <si>
    <t>NIH Director's New Innovator Award Program (DP2)</t>
  </si>
  <si>
    <t xml:space="preserve">The NIH Directors New Innovator (DP2) Award initiative supports a small number of early stage investigators of exceptional creativity who propose bold and highly innovative new research approaches that have the potential to produce a major impact on broad, important problems in biomedical and behavioral research. The New Innovator Award initiative complements ongoing efforts by NIH and its Institutes and Centers to fund early stage investigators through R01 grants, which continue to be the major sources of NIH support for early stage investigators. The NIH Directors New Innovator Award initiative is a component of the High Risk - High Reward Research Program of the NIH Common Fund. </t>
  </si>
  <si>
    <t>http://grants.nih.gov/grants/guide/rfa-files/RFA-RM-16-004.html</t>
  </si>
  <si>
    <t>USDA-NIFA-SLBCD-005800</t>
  </si>
  <si>
    <t>Youth Farm Safety Education and Certification</t>
  </si>
  <si>
    <t>Youth Farm Safety Education and Certification (YFSEC) Program for fiscal year (FY) 2016  supports national efforts to deliver timely, pertinent, and appropriate farm safety education to youth seeking employment or already employed in agricultural production.</t>
  </si>
  <si>
    <t>https://nifa.usda.gov/funding-opportunity/youth-farm-safety-education-and-certification-program</t>
  </si>
  <si>
    <t>RFA-AI-16-025</t>
  </si>
  <si>
    <t>Prevention Innovation Program III (PIP) (R01)</t>
  </si>
  <si>
    <t>The Prevention Innovation Program III (PIP) encourages research applications in Non-vaccine Biomedical Prevention (nBP) research. The PIP is intended to support high-risk/innovative research and development efforts to establish and maintain a sustainable pipeline for the prevention of HIV acquisition/transmission. The PIP will support: 1) discovery and development of novel and under-explored nBP candidates/strategies, 2) discovery and development of nBP drug delivery systems (DDS), 3) studies of the impact of nBP prevention products and DDS on genital and gastrointestinal (GI) mucosa function, 4) development of emerging technologies to support and facilitate nBP prevention product and DDS discovery and development, 5) development of age appropriate formulation strategies (AFS), and 6) development of Multipurpose Prevention Technologies (MPT) for prevention of HIV acquisition/transmission.</t>
  </si>
  <si>
    <t>http://grants.nih.gov/grants/guide/rfa-files/RFA-AI-16-025.html</t>
  </si>
  <si>
    <t>RFA-AI-16-024</t>
  </si>
  <si>
    <t>Identification of Small Molecules for Sustained-Release Anti-HIV Products (R01)</t>
  </si>
  <si>
    <t xml:space="preserve">The purpose of this Funding Opportunity Announcement (FOA) is to solicit applications from single institutions, or consortia of institutions, to identify existing anti-HIV molecules, or discover new highly potent and selective anti-HIV small molecules, with the potential for development as sustained release products (SRP) with a dosing interval from once a week to once every three months or longer.   </t>
  </si>
  <si>
    <t>http://grants.nih.gov/grants/guide/rfa-files/RFA-AI-16-024.html</t>
  </si>
  <si>
    <t>RFA-MH-17-400</t>
  </si>
  <si>
    <t>Adult Maturational Changes and Dysfunctions in Emotion Regulation (R21)</t>
  </si>
  <si>
    <t xml:space="preserve">Funding Opportunity Purpose  This funding opportunity announcement (FOA) invites applications for mechanistically oriented, exploratory and developmental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different stages of the adult life cycle.   </t>
  </si>
  <si>
    <t>http://grants.nih.gov/grants/guide/rfa-files/RFA-MH-17-400.html</t>
  </si>
  <si>
    <t>RFA-MH-17-405</t>
  </si>
  <si>
    <t>Adult Maturational Changes and Dysfunctions in Emotion Regulation (R01)</t>
  </si>
  <si>
    <t xml:space="preserve">This funding opportunity announcement (FOA) invites applications for mechanistic research on how age- and sex-related changes in emotion processing develop over the adult life course and how these changes may interact with and inform the understanding of affective dysregulation in adult mental disorders and Alzheimer's disease.In particular, research is sought that will leverage the already established normative backdrop of generally improved emotion regulation with aging, as well as research that will expand this evidence base.One aim is to clarify the trajectories of change in emotion processing and linked neurobiological and neurobehavioral factors in aging adults who experience mood and anxiety disorders.Equally important aims are to advance understanding of the factors involved in normative maturational shifts in these processes and of sources of individual variation therein, and to clarify how such shifts (or lack thereof) may relate to irregularities in the integrative neural-behavioral mechanisms of affect regulation seen in these adult mental disorders and in Alzheimer's disease.It is anticipated that such studies may identify novel targets for mental health interventions or prevention efforts, or provide clues as to which available intervention strategies might be optimally applied to normalize emotion dysregulation or to strengthen emotional resilience at particular stages of the adult life cycle. </t>
  </si>
  <si>
    <t>http://grants.nih.gov/grants/guide/rfa-files/RFA-MH-17-405.html</t>
  </si>
  <si>
    <t>ED-GRANTS-030816-002</t>
  </si>
  <si>
    <t>Institutes of Education Sciences (IES): Research Training Programs in the Education Sciences CFDA Number 84.305B</t>
  </si>
  <si>
    <t>PA-16-183</t>
  </si>
  <si>
    <t>Limited Competition: Rare Diseases Clinical Research Network (RDCRN) Project Supplements for Clinical Trials to Repurpose Drugs in Collaboration with E-Rare Awardees (Admin Supp)</t>
  </si>
  <si>
    <t>This funding opportunity is intended to provide support through an administrative supplement to existing Rare Diseases Clinical Research Network (RDCRN) awardees whose projects encompass the implementation of clinical trials.  Through this supplement, NCATS intends to provide support for phase 1 and/or 2 clinical trial sites that will test the potential use of an existing molecule for the treatment of a rare disease as part of a multi-site international E-Rare-3 trial.</t>
  </si>
  <si>
    <t>http://grants.nih.gov/grants/guide/pa-files/PA-16-183.html</t>
  </si>
  <si>
    <t>HHS-2016-ACF-ORR-RG-1117</t>
  </si>
  <si>
    <t>Refugee Microenterprise Development (MED) Program</t>
  </si>
  <si>
    <t>The Office of Refugee Resettlement (ORR) within the Administration for Children and Families' (ACF) invites eligible entities to submit competitive grant applications for the Refugee Microenterprise Development (MED) Program. ORR has supported MED projects since 1991 to a variety of public agencies, community economic development agencies, local mutual assistance associations, and voluntary agencies. The overall goal of the Refugee MED Program is to assist refugees to become economically self-sufficient by1) assisting refugees to establish microenterprise businesses through the provision of MED loans, training and technical assistance (TA), and 2) assist refugees in building credit history and/or repairing their credit score. Allowable activities under the program include TA, maintaining a revolving loan fund (RLF), maintaining a loan loss reserve fund (LLR), and administrative costs associated with managing the MED Program. MED Programs also have the option of providing credit builder loans (CBL) for refugee clients that are intending to pursue an MED loan for the purpose of opening a microenterprise business, but first need assistance in building or repairing a credit history.</t>
  </si>
  <si>
    <t>http://www.acf.hhs.gov/grants/open/foa/view/HHS-2016-ACF-ORR-RG-1117</t>
  </si>
  <si>
    <t>20160719-PW</t>
  </si>
  <si>
    <t>Humanities Collections and Reference Resources</t>
  </si>
  <si>
    <t xml:space="preserve">The Humanities Collections and Reference Resources (HCRR) program supports projects that provide an essential underpinning for scholarship, education, and public programming in the humanities. Thousands of libraries, archives, museums, and historical organizations across the country maintain important collections of books and manuscripts, photographs, sound recordings and moving images, archaeological and ethnographic artifacts, art and material culture, and digital objects. Funding from this program strengthens efforts to extend the life of such materials and make their intellectual content widely accessible, often through the use of digital technology. Awards are also made to create various reference resources that facilitate use of cultural materials, from works that provide basic information quickly to tools that synthesize and codify knowledge of a subject for in-depth investigation.  HCRR offers two kinds of awards: 1) for implementation and 2) for planning, assessment, and pilot efforts (HCRR Foundations grants).  </t>
  </si>
  <si>
    <t>http://www.neh.gov/grants/preservation/humanities-collections-and-reference-resources</t>
  </si>
  <si>
    <t>ED-GRANTS-030816-007</t>
  </si>
  <si>
    <t>Institute of Education Sciences (IES): Special Education Research CFDA Number 84.324A</t>
  </si>
  <si>
    <t>ED-GRANTS-030816-008</t>
  </si>
  <si>
    <t>Institute of Education Sciences (IES): Research Training Programs in Special Education CFDA Number 84.324B</t>
  </si>
  <si>
    <t>DE-FOA-0001588</t>
  </si>
  <si>
    <t>Research, Development and Training in Isotope Production</t>
  </si>
  <si>
    <t xml:space="preserve">The Office of Nuclear Physics (NP), Office of Science (SC), U.S. Department of Energy (DOE), hereby announces its interest in receiving applications for Research and Development (R&amp;amp;D) on novel methods to produce radioactive or enriched stable isotopes needed for a wide variety of research and applications. This announcement is administered under the NP Isotope Development &amp;amp; Production for Research and Applications (IDPRA) Sub-Program.    The proposed research and development should generate data relevant to isotope production or lead to new and innovative technologies, or improvements to existing technologies, to foster enhanced production of isotopes. Successful proposals will clearly describe how the outcome of the proposed work would support and enhance the production of isotopes used for research and applications in medicine, homeland security, the physical sciences, biological and geological sciences, energy, industry, etc.     Applications incorporating effective ways to train personnel with essential knowledge and skills related to the production, processing, purification, and distribution of enriched stable and radioactive isotopes are strongly encouraged.    A companion Program Announcement to DOE National Laboratories (LAB 16-1588) may be found on the SC Grants and Contracts web site at: http://www.science.energy.gov/grants. Proposals submitted to this FOA will be evaluated by peer review competitively with those submitted to the Laboratory companion announcement.  </t>
  </si>
  <si>
    <t>https://www.fedconnect.net/FedConnect/?doc=DE-FOA-0001588&amp;amp;agency=DOE</t>
  </si>
  <si>
    <t>EDA-HDQ-OIE-2016-2004868</t>
  </si>
  <si>
    <t>FY2016 Regional Innovation Strategies Program</t>
  </si>
  <si>
    <t>http://www.eda.gov/oie/ris/</t>
  </si>
  <si>
    <t>RFA-AI-16-012</t>
  </si>
  <si>
    <t>Pilot Clinical Trials to Eliminate the Latent HIV Reservoir (U01)</t>
  </si>
  <si>
    <t xml:space="preserve">The purpose of this Funding Opportunity Announcement (FOA) is to support pilot clinical trials that test intervention(s) aimed at eliminating cells that are latently-infected with HIV.Trials supported by this FOA should include full integration with laboratory approaches to detect and measure the elimination of latently-infected cells in blood, cerebral spinal fluid, if appropriate, and tissue. </t>
  </si>
  <si>
    <t>http://grants.nih.gov/grants/guide/rfa-files/RFA-AI-16-012.html</t>
  </si>
  <si>
    <t>CDC-RFA-DP16-1605</t>
  </si>
  <si>
    <t>Promoting CDC's Cancer Surveillance Data Through Workforce Development and Education</t>
  </si>
  <si>
    <t xml:space="preserve">This is a new FOA to continue progress on the National Program of Cancer Registries (NPCR) charge to enhance national cancer data and statistics in order to help public health professionals understand and address the nation&amp;amp;rsquo;s cancer burden. Cancer registrars&amp;amp;rsquo; knowledge of the cancer disease process and the data standards is essential to registry operations. Continuing education requirements ensure their continued proficiency in cancer data management and technological advances in cancer diagnosis and treatment. The 2006 Frontline Workers in Cancer Data Management: Workforce Analysis of the Cancer Registry Field, a report prepared by the University of California San Francisco (UCSF) Center for the Health Professions notes the factor most frequently cited by informants as influencing the supply of cancer registrars was the lack of visibility of the profession.  The registry profession is small compared to other allied health professions (Health Information Management 40,000 versus Certified Tumor Registrars at 4500).  Lack of knowledge about the profession and degree programs contribute to the small number of certified registrars.  A small job market with limited degree programs results in a profession that must be promoted to recruit new members and retain current ones.  (This is supported by Healthy People 2020, PHI HP 2020-16 which states, "Increase the proportion of 2-year colleges that offer public health or related associate degrees and/or certificate programs.").  A well trained, highly qualified workforce is critical to the success of NPCR and the value of all cancer data. Cancer is a reportable disease in all NPCR-funded states. Cancer registrars ensure that timely, accurate, and complete data are maintained on all types of cancer diagnosed and /or treated within a health care institution or within a defined population.  Consequently, registrars at medical facilities (including hospitals, physicians&amp;amp;rsquo; offices, therapeutic radiation facilities, freestanding surgical centers, and pathology laboratories) and registrars employed by the central registries are actively involved in reporting accurate, timely and complete data. These data are then submitted annually to CDC by each NPCR funded central cancer registry, resulting in national cancer data that is partially dependent upon the cancer registrar workforce. In 2008, the Caroline Pryce Walker Conquer Childhood Cancer Act was signed into law. The purpose of the Act is to advance medical research and treatments in pediatric cancers, ensure patients and families have access to information regarding pediatric cancers and current treatments for such cancers, and promote public awareness of pediatric cancer. The law encouraged CDC to enhance and expand current infrastructure to establish a comprehensive national childhood cancer registry to track the epidemiology of pediatric cancer. Specifically, this comprehensive registry is to include data on actual occurrences of pediatric cancer and have updated data within weeks of occurrence.  Success may well depend on the cancer registrar workforce. The intent of this project is to continue and build upon the success of the National Program of Cancer Registries (NPCR) by expanding opportunities to enhance registrars&amp;amp;rsquo; capacity and promote the cancer registry workforce. National cancer data and statistics all begin from the same source, the cancer registrar, making the cancer registry profession critical to the field of cancer and to the nation&amp;amp;rsquo;s public health.  The recruitment, education, credentialing and continuing education of these cancer surveillance professionals are essential to maintaining the integrity of the NPCR data and promoting its use. This project will ensure that NPCR registries comply with Public Law 102 &amp;amp;ndash; 515, the Cancer Registries Amendment Act, which requires the complete, timely and accurate reporting of all malignancies and benign central nervous system tumors. Similarly, it will support implementation of the Caroline Pryce Walker Conquer Childhood Cancer Act, which mandates CDC to enhance and expand current infrastructure to establish a comprehensive national childhood cancer registry to track the epidemiology of pediatric cancer, and capture cases within weeks of diagnosis. </t>
  </si>
  <si>
    <t>RFA-HL-17-011</t>
  </si>
  <si>
    <t>NHLBI TOPMed Program:  Integrative Omics Approaches for Analysis of TOPMed Data (U01)</t>
  </si>
  <si>
    <t>This Funding Opportunity Announcement (FOA) invites applications to join the NHLBI Trans Omics for Precision Medicine (TOPMed) program, which is using high throughput omics technologies to characterize molecular abnormalities or signatures associated with heart, lung, blood, and sleep disorders, to conduct analyses of data generated by this program, and build and share tools for advanced genomic data analysis through the TOPMed information commons.</t>
  </si>
  <si>
    <t>http://grants.nih.gov/grants/guide/rfa-files/RFA-HL-17-011.html</t>
  </si>
  <si>
    <t>RFA-AI-15-051</t>
  </si>
  <si>
    <t>Consortium for Food Allergy Research: Clinical Research Units (UM1)</t>
  </si>
  <si>
    <t xml:space="preserve">The purpose of this Funding Opportunity Announcement (FOA) is to solicit applications for the Clinical Research Units (CRUs) for the NIAID Consortium for Food Allergy Research (CoFAR). The CoFAR CRUs are responsible for implementation of clinical trials and studies for the Consortium. In addition the CoFAR CRUs will propose multi-center cutting edge clinical trials in the areas of prevention and treatment of food allergy. To achieve Consortium objectives, the CoFAR CRUs will work closely and in collaboration with the CoFAR Leadership Center which will provide the scientific strategy and organizational structure of the CoFAR. </t>
  </si>
  <si>
    <t>http://grants.nih.gov/grants/guide/rfa-files/RFA-AI-15-051.html</t>
  </si>
  <si>
    <t>RFA-LM-16-002</t>
  </si>
  <si>
    <t>BD2K Predoctoral Training in Biomedical Big Data  Science (T32)</t>
  </si>
  <si>
    <t xml:space="preserve">The purpose of this Funding Opportunity Announcement (FOA) is to solicit applications for graduate training programs in Big Data Science, for the expressed purpose of training the next generation of scientists who will develop computational and quantitative approaches and tools needed by the biomedical research community to work with Big Data in the biomedical sciences. The proposed training programs should prepare qualified individuals for careers in developing new technologies and methods that will allow biomedical researchers to maximize the value of the growing volume and complexity of biomedical data.  </t>
  </si>
  <si>
    <t>http://grants.nih.gov/grants/guide/rfa-files/RFA-LM-16-002.html</t>
  </si>
  <si>
    <t>RFA-MH-17-101</t>
  </si>
  <si>
    <t>Novel Strategies for Targeting HIV-CNS Reservoirs without Reactivation (R01)</t>
  </si>
  <si>
    <t xml:space="preserve">This funding opportunity announcement invites research grant applications focused on: identifying HIV-1-infected cells in the central nervous system (CNS) compartment that are latently infected; developing strategies for targeting these latently infected cells; and aiming to achieve viral silencing leading to inhibition of viral production, without the need for pro-viral reactivation.    </t>
  </si>
  <si>
    <t>http://grants.nih.gov/grants/guide/rfa-files/RFA-MH-17-101.html</t>
  </si>
  <si>
    <t>PAR-16-171</t>
  </si>
  <si>
    <t>Innovation for HIV Vaccine Discovery (R01)</t>
  </si>
  <si>
    <t xml:space="preserve">The purpose of this Funding Opportunity Announcement (FOA) is to invite applications proposing innovative, high risk, high impact research to identify novel HIV vaccine concepts and targets. A further focus is to answer important scientific questions that will aid in the design and development of an effective immunogen that may provide long-term safe protection from either acquisition of, or ongoing infection by HIV.  Thus, this FOA aims to support early discovery research by supporting the testing of novel hypotheses and approaches, and the potential for continued funding that is dependent upon achieving applicant-proposed and pre-award negotiated Go/No-Go criterion/criteria by the year-2 progress report.  </t>
  </si>
  <si>
    <t>http://grants.nih.gov/grants/guide/pa-files/PAR-16-171.html</t>
  </si>
  <si>
    <t>RFA-OD-16-009</t>
  </si>
  <si>
    <t>Improving Physical Infrastructure to Enhance Animal Model Research: Revisions of Research Project Grants (R24)</t>
  </si>
  <si>
    <t>This Funding Opportunity Announcement (FOA) invites revision applications to active National Institute of Health (NIH) research project grant awards. The revised applications will seek support for improvements to physical infrastructure to enhance animal model research. The scope of the revisions will depend on the specific animal model-related research needs of the investigator and will range from requests for specialized equipment to support for alteration and renovation (A and R) projects. It is expected that applicants will propose sustainable designs and use green technologies.</t>
  </si>
  <si>
    <t>http://grants.nih.gov/grants/guide/rfa-files/RFA-OD-16-009.html</t>
  </si>
  <si>
    <t>GR-RCE-16-002</t>
  </si>
  <si>
    <t>https://www.grantsolutions.gov/gs/preaward/previewPublicAnnouncement.do?id=56210</t>
  </si>
  <si>
    <t>COS-CFDA</t>
  </si>
  <si>
    <t>COEN-CFDA</t>
  </si>
  <si>
    <t>CHS-CFDA</t>
  </si>
  <si>
    <t>COLA-CFDA</t>
  </si>
  <si>
    <t>COBA-CFDA</t>
  </si>
  <si>
    <t>SON-CFDA</t>
  </si>
  <si>
    <t>CTRs-CFDA</t>
  </si>
  <si>
    <t>BIOL-CFDA</t>
  </si>
  <si>
    <t>PSYCH-CFDA</t>
  </si>
  <si>
    <t>ME-CFDA</t>
  </si>
  <si>
    <t>RFA-AI-16-038</t>
  </si>
  <si>
    <t>Silencing of HIV-1 Proviruses (R61/R33)</t>
  </si>
  <si>
    <t>This Funding Opportunity Announcement (FOA) encourages Exploratory and developmental bi-phasic research applications to support the identification and optimization of small molecules or RNAs that interact with host epigenetic machinery to mediate long-term or permanent epigenetic silencing of HIV-1 proviruses.</t>
  </si>
  <si>
    <t>http://grants.nih.gov/grants/guide/rfa-files/RFA-AI-16-038.html</t>
  </si>
  <si>
    <t>RFA-AI-16-031</t>
  </si>
  <si>
    <t>Limited Interaction Targeted Epidemiology (LITE) to Advance HIV Prevention (UG3/UH3)</t>
  </si>
  <si>
    <t xml:space="preserve">The purpose of this Funding Opportunity Announcement (FOA) is to solicit applications to use innovative technology to conduct epidemiologic studies of large cohorts of U.S. populations at high risk of HIV infection: men who have sex with men (MSM), transgender women, and black/African American women.  The UG3/UH3 Phased Innovation Awards Cooperative Agreement involves 2 phases. Funding for a UG3 phase will be used to enroll and follow sufficient numbers of high-risk HIV-negative participants to reach seroconversion milestone targets.  A UG3 project that meets its milestones will be administratively considered by NIAID and prioritized for transition to the UH3 award. Applicants responding to this FOA must address objectives for both the UG3 and UH3 phases.  </t>
  </si>
  <si>
    <t>http://grants.nih.gov/grants/guide/rfa-files/RFA-AI-16-031.html</t>
  </si>
  <si>
    <t>RFA-DK-16-011</t>
  </si>
  <si>
    <t>Standardization of C-peptide and HbA1c Measurements Program (UC4)</t>
  </si>
  <si>
    <t>This Funding Opportunity Announcement (FOA) invites applications for a Central Primary Reference Laboratory (CPRL) to provide support for the harmonization and standardization of laboratory measurements critical for clinical research in type 1 diabetes. The CPRL will provide administrative functions to coordinate harmonization efforts among clinical laboratories and commercial suppliers of reagents and methods, and will provide measurements of reference values for C-peptide and HbA1c measurements.</t>
  </si>
  <si>
    <t>http://grants.nih.gov/grants/guide/rfa-files/RFA-DK-16-011.html</t>
  </si>
  <si>
    <t>RFA-AI-16-050</t>
  </si>
  <si>
    <t>Systems Approach to Immunity and Inflammation (U19)</t>
  </si>
  <si>
    <t xml:space="preserve">The purpose of this Funding Opportunity Announcement (FOA) is to develop a comprehensive understanding of innate and adaptive immune responses triggered by pathogens, adjuvants, or vaccines using a systems biology approach.  The basis of the research program will be to conduct forward genetic screens of mutant or genetically diverse mice, combined with systems level analysis, to identify previously unappreciated key immune regulatory genes, signaling pathways, or mechanisms; and will include validation of these pathways in human cells and tissues.  The long-range goal of this program is to advance our understanding of immune response dynamics following infection with a pathogen or administration of an adjuvant or vaccine; and to provide foundational information that can be applied to the development of novel translational approaches for production of vaccines or immune-based therapeutics.  </t>
  </si>
  <si>
    <t>http://grants.nih.gov/grants/guide/rfa-files/RFA-AI-16-050.html</t>
  </si>
  <si>
    <t>RFA-AI-16-047</t>
  </si>
  <si>
    <t>Partnerships for Structure-Based Design of Novel Immunogens for Vaccine Development (R01)</t>
  </si>
  <si>
    <t xml:space="preserve">The purpose of this Funding Opportunity Announcement (FOA) is to solicit applications from multi-disciplinary teams for milestone-driven research projects that utilize novel, structure-based vaccine design approaches to generate candidate vaccine immunogens against infectious disease pathogens of clinical concern. </t>
  </si>
  <si>
    <t>http://grants.nih.gov/grants/guide/rfa-files/RFA-AI-16-047.html</t>
  </si>
  <si>
    <t>RFA-TW-16-002</t>
  </si>
  <si>
    <t>Fogarty Global Health Training Program  (D43)</t>
  </si>
  <si>
    <t>This Funding Opportunity Announcement (FOA) provides opportunities for up to five consortia to develop and support global health research training programs that meet the following objectives:  Provide mentored research training for pre-doctoral and pre-professional degree students and post-doctoral and recent post-professional degree students (trainees) from the U.S. and low- and middle- income countries (LMICs) in global health research at established biomedical and health research sites in LMICs, particularly those supported by the NIH. Provide all trainees with instruction and training in rigorous research design, research ethics and statistical analysis through mentored research training. Provide training opportunities in diverse areas of research relevant to the health priorities of collaborating LMICs and the mission areas of component NIH Institutes and Centers participating in this FOA. Provide knowledge and skills to prepare trainees for careers in health research. Strengthen global health programs at U.S. academic institutions and help to sustain health research at institutions in LMICs.</t>
  </si>
  <si>
    <t>http://grants.nih.gov/grants/guide/rfa-files/RFA-TW-16-002.html</t>
  </si>
  <si>
    <t>RFA-OD-16-012</t>
  </si>
  <si>
    <t>Improving Physical Infrastructure to Enhance Animal Model Research: Revisions of Resource Cooperative Agreement (U42)</t>
  </si>
  <si>
    <t>This Funding Opportunity Announcement (FOA) invites revision applications to active National Institutes of Health (NIH) Resource Cooperative Agreement awards from participating NIH Institutes and Centers. The revision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</si>
  <si>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http://grants.nih.gov/grants/guide/rfa-files/RFA-OD-16-012.html</t>
  </si>
  <si>
    <t>RFA-OD-16-011</t>
  </si>
  <si>
    <t>Improving Physical Infrastructure to Enhance Animal Model Research: Revisions of Specialized Center Cooperative Agreements (U54)</t>
  </si>
  <si>
    <t>This Funding Opportunity Announcement (FOA) invites revision applications to active National Institutes of Health (NIH) Specialized Center Cooperative Agreement awards from participating NIH Institutes and Centers. The revision applications will propose improvements to physical infrastructure to enhance animal model research. The scope of the revisions will depend on the specific animal model-related research needs of investigators associated with the Center and will range from request for specialized equipment to support for alteration and renovation (A and R) projects. It is expected that applicants will propose sustainable designs and use green technologies.</t>
  </si>
  <si>
    <t>http://grants.nih.gov/grants/guide/rfa-files/RFA-OD-16-011.html</t>
  </si>
  <si>
    <t>PAR-16-290</t>
  </si>
  <si>
    <t>HIV/AIDS Vaccine Facility (C06)</t>
  </si>
  <si>
    <t>Development and testing of AIDS vaccines are high priorities for NIH-supported research (NOT-OD-15-137). This Funding Opportunity Announcement (FOA) invites applications from qualified academic institutions to apply for support to upgrade existing functioning space to Current Good Manufacturing Practice (CGMP) standards for production of next generation candidates for HIV/AIDS vaccines, with the goal of creating sufficient quantities of immunogens to conduct Phase I clinical trials. The applicants should: a) demonstrate the highest level of expertise in HIV/AIDS biology and have experience in development and testing of concepts for AIDS vaccines; b) have vaccine candidates that have been produced in pre-clinical lots and tested for immunogenicity in appropriate animal models; c) have vaccine candidates that can be scaled up from pre-clinical lots to CGMP standards for Phase I clinical trials; d) have the capability and analytics expertise to conduct process development, and scale-up production of pharmaceutical quality compounds to clinical trials-levels, and e) have the ability to implement Phase I clinical trials. In parallel, the applicants should demonstrate the highest level of skill and competency in all technical aspect of the design, construction, and commissioning of the facility, to ensure that relevant Federal and Industry standards are met for production of pharmaceutical grade compounds.</t>
  </si>
  <si>
    <t>http://grants.nih.gov/grants/guide/pa-files/PAR-16-290.html</t>
  </si>
  <si>
    <t>INLEA-INLCN-16-002</t>
  </si>
  <si>
    <t>Prevention of Domestic Violence and Improved Victims' Services in Nicaragua</t>
  </si>
  <si>
    <t>https://www.grantsolutions.gov/gs/preaward/previewPublicAnnouncement.do?id=56389</t>
  </si>
  <si>
    <t>HHS-2016-ACL-AOD-DNEM-0178</t>
  </si>
  <si>
    <t>Partnerships in Employment Systems Change</t>
  </si>
  <si>
    <t>The purpose of this funding opportunity announcement is to encourage state partnerships and systems change efforts that will ultimately contribute to 1) the development of policies that support competitive employment in integrated settings as the first and desired outcome for youth and young adults with developmental disabilities including intellectual disabilities; 2) the removal of systemic barriers to competitive employment in integrated settings; 3) the implementation of strategies and best practices that improve employment outcomes for youth with intellectual and developmental disabilities; and 4) enhanced statewide collaborations that can facilitate the transition process from secondary and post-secondary school, or other pre-vocational settings, to complete employment in integrated settings.</t>
  </si>
  <si>
    <t>http://www.acl.gov/Funding_Opportunities/Index.aspx</t>
  </si>
  <si>
    <t>HHS-2016-ACL-AOD-DNTA-0179</t>
  </si>
  <si>
    <t>Training and Technical Assistance Center for State Intellectual and Developmental Disabilities Delivery Systems</t>
  </si>
  <si>
    <t xml:space="preserve">The purpose of this funding opportunity announcement is to provide training and technical assistance to state intellectual and developmental disabilities state delivery systems and to assist states with building capacity across and within their states to create policies and practices in order to improve competitive integrated employment outcomes for youth and young adults with intellectual and developmental disabilities over a five-year period. Technical assistance will not be limited to states currently funded under the Partnerships in Employment Systems Change grant.The training and technical assistance provider will also incorporate a mentoring component and collaboration with other federal training and technical assistance projects that will assist state with building capacity and systems around provider transformation, school-to-work transition, employer engagement, HCBS final rule, WIOA and other emerging issues for youth and young adults with intellectual and developmental disabilities. </t>
  </si>
  <si>
    <t>HHS-2016-ACL-AOD-DNDC-0180</t>
  </si>
  <si>
    <t>Diversity Community of Practice</t>
  </si>
  <si>
    <t>The purpose of this funding opportunity announcement is to fund one entity to develop a Community of Practice (CoP), designed to build capacity across and within States through State consortia, to create and share policies, practices, and systems that support the critical need in the field of intellectual and developmental disabilities for leaders from culturally and linguistically backgrounds. The CoP will assist states in identifying gaps, preparing a plan on how to address needs, and implementing this plan based on the technical assistance provided by the technical assistance provider.</t>
  </si>
  <si>
    <t>HHS-2017-ACF-ORR-ZU-1139</t>
  </si>
  <si>
    <t>Home Study and Post Release Services for Unaccompanied Children</t>
  </si>
  <si>
    <t xml:space="preserve">The Office of Refugee Resettlement/Division of Children's Services (ORR/DCS), within the Administration for Children and Families, conducts Home Studies for certain unaccompanied children (UC), prior to their release from ORR custody, and provides Post Release Services for UC after they are released in accordance with the requirements of the William Wilberforce Trafficking Victims Protection Reauthorization Act (TVPRA) of 2008.  To safely release UC to sponsors living in the United States certain categories of UC are referred for Home Studies. In order to promote the safety and well-being of UC after their release to a sponsor in the U.S., certain categories of children are referred for Post Release Services. Post Release Services are required for all UC who receive a Home Study. When there is no safety risk in releasing a UC to a sponsor but additional assistance is needed to connect the UC and sponsor to resources upon discharge from ORR custody, the case may also be referred for Post Release Services (i.e., no home study is required). ORR is announcing this funding opportunity announcement (FOA) to seek Home Study and Post Release Service providers. Applicants must apply to provide both services. All entities funded under this FOA must comply with ORR/DCS Home Study and Post Release Services' policies and procedures, the Flores Settlement Agreement, the Perez-Olano Settlement Agreement, Case No. CV05-3604 (C.D. Cal., Dec. 14, 2010), and pertinent regulations and laws. ORR encourages applicants to review ORR/DCS' policies at: http://www.acf.hhs.gov/ programs/orr/resource/children- entering-the-united- states- unaccompanied.  </t>
  </si>
  <si>
    <t>http://www.acf.hhs.gov/grants/open/foa/view/HHS-2017-ACF-ORR-ZU-1139</t>
  </si>
  <si>
    <t>HHS-2016-ACF-ACYF-SR-1197</t>
  </si>
  <si>
    <t>Sexual Risk Avoidance Education Program</t>
  </si>
  <si>
    <t>The Administration for Children and Families, Administration on Children, Youth and Families' Family and Youth Services Bureau announces the availability of funds under the Sexual Risk Avoidance Education (SRAE) Program. The purpose of the SRAE Program is to fund projects to implement sexual risk avoidance education that teaches participants how to voluntarily refrain from non-marital sexual activity.  The goal of the SRAE program is to educate youth on how to voluntarily refrain from non-marital sexual activity and prevent other youth risk behaviors.  Successful applicants are expected to submit program plans that agree to use medically accurate information referenced to peer-reviewed publications by educational, scientific, governmental, or health organizations; implement an evidence-based approach integrating research findings with practical implementation that aligns with the needs and desired outcomes for the intended audience; and teach the benefits associated with self-regulation, success sequencing for poverty prevention, healthy relationships, goal setting, and resisting sexual coercion, dating violence, and other youth risk behaviors such as underage drinking or illicit drug use without normalizing teen sexual activity. The award process for FY 2016 SRAE program allows for annual awards over a three year project period as funds are available.</t>
  </si>
  <si>
    <t>http://www.acf.hhs.gov/grants/open/foa/view/HHS-2016-ACF-ACYF-SR-1197</t>
  </si>
  <si>
    <t>HHS-2016-ACL-AOA-ALGG-0152</t>
  </si>
  <si>
    <t>Alzheimer's Disease Initiative - Specialized Supportive Services (ADI-SSS) Project Financed Solely by 2016 Prevention and Public Health Funds (PPHF 2016)</t>
  </si>
  <si>
    <t>The purpose of the ADI-SSS program is to provide grants to public and private entities that are working within existing, dementia-capable, long term services and supports systems and are committed to serving populations with the most need and living with or at risk of developing Alzheimer&amp;amp;rsquo;s disease or a related dementia (ADRD) and their caregivers. Successful applicants will propose services designed expand their existing demential-capable service system to address the needs of three out of four identified service gaps identified in the Funding Opportunity Announcement. The grantees benefit from targeted technical assistance provided by the National Alzheimer&amp;amp;rsquo;s and Dementia Resource Center which is funded through a contract awarded under the Alzheimer&amp;amp;rsquo;s Disease Supportive Services Program (ADSSP).</t>
  </si>
  <si>
    <t>HHS-2016-ACF-ACYF-CA-1184</t>
  </si>
  <si>
    <t>Quality Improvement Center on Child Welfare Involved Children and Families Experiencing Domestic Violence</t>
  </si>
  <si>
    <t>The purpose of this funding opportunity announcement is to award a 5-year cooperative agreement to establish one Quality Improvement Center (QIC) to develop, implement and support innovative collaborative models, policies, procedures and interventions targeted toward improving the safety, permanency and well-being for families that are: (1) pregnant and/or have young children, (2) involved in the child welfare system, and (3) experiencing domestic violence.  The QIC on Child Welfare Involved Children and Families Experiencing Domestic Violence will generate and nationally disseminate knowledge regarding best practices and effective policy and practice models for collaborative practices and interventions for these children and families. The following are the expected objectives of the QIC: - Collect, develop and disseminate information that helps child welfare agencies, domestic violence programs, court professionals and early childhood programs to better serve the needs of families that are (1) pregnant and/or have young children,  (2) involved in the child welfare system, and (3) experiencing domestic violence; - Identify evidence-based and/or evidence-informed, promising and innovative strategies that focus on building collaborative response models, practices and system interventions - including the infrastructure necessary to support these services; - Develop, support and implement four to six projects in state, county, and/or tribal child welfare systems to pilot identified collaborative response models and/or systems interventions to better serve the needs of these families; - Assist selected project sites in assessing, developing and strengthening partnerships, policies and procedures with domestic violence programs to implement services that are responsive to victims of domestic violence and their children, including, being trauma-informed and programmatically responsive to the safety needs of these families throughout their engagement with child welfare; - Rigorously evaluate, through site-specific and, if applicable a cross-site evaluation, the work of the four to six projects that will further build the knowledge in this field and allow for the transfer of knowledge and implementation of these piloted strategies in other child welfare systems; and - Improve the safety, permanency and well-being for pregnant and/or parenting families experiencing domestic violence involved in the child welfare system.   QIC The QIC will be awarded funds for a 1-year planning phase and, pending successful completion of that phase, a 4-year implementation phase.  During the planning phase, the QIC will engage in a collaborative process to review the literature, and relevant child welfare policies and practices, develop a conceptual framework that can be used across jurisdictions, clarify the focus of the project, and refine the implementation plan for the remainder of the project.  In addition, the QIC will consult with key subject matter experts and representatives from relevant research, practice and policy fields, to support the QIC in successfully completing the project goals.  During the implementation phase, the QIC will support, monitor, and provide training and technical assistance to 4-6 projects.  The projects will test and evaluate using innovative practices that focus on building collaborative models, policies, procedures and interventions targeted toward improving the safety, permanency and well-being for children in families that are: (1) pregnant and/or have young children, (2) involved in the child welfare system, and (3) experiencing domestic violence.  The QIC will evaluate each of the projects using agile methodology (agile methodology provides the opportunity to assess the direction and relevance of a project throughout the developmental life cycle).  This methodology will help to ensure customer focus and impact, further the evidence base, and disseminate knowledge in the field.  The evaluations will include process, practice, cost and outcome evaluation components.   Projects Sites The QIC will support 4-6 projects in selected child welfare agencies working in partnership with a domestic violence coalition/program to support the piloting of evidence-based and/or evidence-informed, promising, and innovative practices to improve the safety, permanency and well-being for these young children and families.  The projects will also focus on building the necessary infrastructure to support these services, including the development of collaborative policies, practices and procedures.  Projects will engage in rigorous evaluations in order to document effective implementation and practices, and assess cost and outcomes.  If the child welfare agency or the domestic violence coalition/program is not the lead for the project site, the applicant must have written commitments from these agencies. The project period for this cooperative agreement is 5 years with five 12-month budget periods.  In years 2 through 5, CB anticipates the funding level will be up to $3.5 million per year.</t>
  </si>
  <si>
    <t>http://www.acf.hhs.gov/grants/open/foa/view/HHS-2016-ACF-ACYF-CA-1184</t>
  </si>
  <si>
    <t>Rural Community Development Initiative</t>
  </si>
  <si>
    <t>HHS-2016-ACF-OPRE-PD-1156</t>
  </si>
  <si>
    <t>Self-Sufficiency Research Clearinghouse</t>
  </si>
  <si>
    <t>The Office of Planning, Research and Evaluation (OPRE) is soliciting applications to award a cooperative agreement that will support ongoing operations, maintenance, and enhancements to the Self-Sufficiency Research Clearinghouse (www.opressrc.org). The SSRC is a research clearinghouse whose principal aim is to gather, catalog, store, and disseminate high-quality research and evaluation studies on various topics related to low-income families and self-sufficiency, including TANF, employment and training, child and family well-being, poverty, and other anti-poverty strategies. The SSRC is a hub for information on programs, practice, and research on low-income families and programs to promote self-sufficiency. The SSRC seeks to be valuable to researchers, policymakers, and practitioners, and assist all three groups in accessing and using high-quality research, as well as offer opportunities for networking. The grantee will be expected to maintain and enhance the SSRC's current array of offerings for a broad audience. At the same time, the grantee will continue the SSRC's emphasis on evidence-based policymaking, technological innovations, and different methods of interaction among potential SSRC users, which demands that the grantee not only satisfy the needs of the SSRC's current audience, but will also anticipate the needs of future users. It is expected that under the award, the SSRC will continue as a leader in the collection and curation of a research library, and will also add value to the user experience, expand opportunities for networking and learning, and serve as a model for other research clearinghouses.  In the application, potential grantees must emphasize their vision and strategies for promoting the continuation of the SSRC's activities.  At a minimum, the grantee must be able to maintain the successful aspects of the SSRC. ACF is placing significant emphasis on the grantee's creative, innovative, and cutting-edge strategies in the areas of technology, dissemination, and engagement with and among the various SSRC audiences. At a minimum, the grantee will be expected to document their technological capacity. A successful grantee must demonstrate significant skills and substantial ability in conceptualizing, strategizing, and implementing a clear vision for the next 5 years of the SSRC. The recipient of the cooperative agreement will have access to all work products from the cooperative agreement ending September 29, 2016.</t>
  </si>
  <si>
    <t>http://www.acf.hhs.gov/grants/open/foa/view/HHS-2016-ACF-OPRE-PD-1156</t>
  </si>
  <si>
    <t>HHS-2016-ACL-CIP-MP-0183</t>
  </si>
  <si>
    <t>Senior Medicare Patrol Projects - Empowering Seniors to Prevent Health Care Fraud</t>
  </si>
  <si>
    <t>The Senior Medicare Patrol (SMP) Program includes 53 project grants in all states, the District of Columbia, Puerto Rico, and Guam.  SMP projects have made great progress in recruiting and training volunteers on Medicare errors, fraud and abuse. These volunteers empower and assist Medicare beneficiaries, their families, and caregivers to prevent, detect, and report health care fraud, errors, and abuse through outreach, counseling, and education.  SMP projects actively work to disseminate SMP fraud prevention and identification information through the media, outreach campaigns, community events and also working with beneficiaries who present with complex cases such as compromised Medicare numbers. Through these efforts, beneficiaries contact the projects with inquiries and complaints regarding Medicare, Medicaid and other health care or related consumer issues.   With this funding opportunity ACL anticipates awarding 1 new cooperative agreement to cover the state of Wisconsin.   The award will be subject to the availability of federal funds and have a project period of up to 21 months.   An informational teleconference will be held on Friday, June 10, 2016 at 3:00 pm (ET).   The call in number is: 800-369-2122; Passcode: 3584373</t>
  </si>
  <si>
    <t>FR-6000-N-06</t>
  </si>
  <si>
    <t>HUD Community Compass Technical Assistance and Capacity Building Program</t>
  </si>
  <si>
    <t>Community Compass is designed to help HUD&amp;amp;rsquo;s customers navigate complex housing and community development challenges by equipping them with the knowledge, skills, tools, capacity, and systems to implement HUD programs and policies successfully.  The goal of Community Compass is to empower communities by providing effective technical assistance and capacity building so that successful program implementation is sustained over the long term.</t>
  </si>
  <si>
    <t>HHS-2016-ACF-ACYF-TV-1180</t>
  </si>
  <si>
    <t>National Human Trafficking Hotline Program</t>
  </si>
  <si>
    <t xml:space="preserve">The Administration for Children and Families (ACF), Administration on Children, Youth and Families (ACFY), Family and Youth Services Bureau (FYSB) announces that funds will be available for the National Human Trafficking Hotline Program.  This funding opportunity will support the operation of the National Human Trafficking Hotline Program, which funds the National Human Trafficking Hotline (NHTH).  The NHTH is a dedicated, toll-free, U.S. national telephone and online communication hotline that provides assistance, crisis intervention, and resource assistance 24 hours a day, every day of the year to potential domestic and foreign human trafficking victims, service providers, law enforcement agencies, and other key stakeholders. The goals of the National Human Trafficking Hotline Program are:  Operate the NHTH, a 24/7 U.S national telephone and online communication hotline; Increase the identification and protection of victims of severe forms of human trafficking; and Provide service referrals to victims and pass on leads to federal, state, and local law enforcement agencies.     </t>
  </si>
  <si>
    <t>http://www.acf.hhs.gov/grants/open/foa/view/HHS-2016-ACF-ACYF-TV-1180</t>
  </si>
  <si>
    <t>INL16GR0039-AMETANZANIA-WILDLIFE05192016</t>
  </si>
  <si>
    <t>Combating Wildlife Trafficking in Tanzania</t>
  </si>
  <si>
    <t>F16AS00229</t>
  </si>
  <si>
    <t>Great Lakes Restoration Initiative, Partners for Fish and Wildlife 2016</t>
  </si>
  <si>
    <t>The Great Lakes Restoration Initiative targets the most significant environmental problems in the Great Lakes ecosystem by funding and implementing federal projects that address these problems. One goal is to improve habitat and wildlife protection and restoration. Using appropriations from the Great Lakes Restoration Initiative, the U.S. Fish and Wildlife Service (Service), Partners for Fish and Wildlife (PFW) Program anticipates funding wetland and associated upland habitat restoration and enhancement projects for conservation of native Great Lakes fish and wildlife populations, particularly migratory birds. Restoration projects will be completed on privately owned (non-federal, non-state) lands. Emphasis will be placed on, but not limited to, completing projects within the watersheds of Great Lakes Areas of Concern and in coastal zones.  The PFW Program is a voluntary, incentive-based program that provides direct technical assistance and financial assistance in the form of cooperative agreements to private landowners to restore and conserve fish and wildlife habitat for the benefit of federal trust resources. In the Great Lakes watershed, PFW biologists from eight states coordinate with project partners, stakeholders, and other Service programs to identify geographic focus areas and develop habitat conservation priorities within these focus areas. Geographic focus areas are where the PFW Program directs resources to conserve habitat for federal trust species. Project work plans are developed strategically, in coordination with partners, and with substantial involvement from Service field staff. Projects must advance our mission, promote biological diversity, and be based upon sound scientific biological principles. Program strategic plans inform the types of projects funded under this opportunity. Applicants seeking funding under this program should review the program strategic plan and also contact the PFW state coordinator PRIOR TO submitting an application for funding.</t>
  </si>
  <si>
    <t>ONDCP-DRUGCOURTTTA-2016</t>
  </si>
  <si>
    <t>Drug Court Training and Technical Assistance Grant</t>
  </si>
  <si>
    <t>NEAPS1602</t>
  </si>
  <si>
    <t>NEA Research Labs, FY2016</t>
  </si>
  <si>
    <t>https://www.arts.gov/program-solicitation-national-endowment-for-the-arts-research-labs</t>
  </si>
  <si>
    <t>ECA-ECAPEV-17-002</t>
  </si>
  <si>
    <t>FY 2017 International Visitor Leadership Program Collaborative Services Award</t>
  </si>
  <si>
    <t>The Bureau of Educational and Cultural Affairs, Professional and Cultural Exchanges, Office of International Visitors  (ECA/PE/V) at the United States Department of State (DOS), announces an open competition for the FY 2017 International Visitor Leadership Program (IVLP) Collaborative Services.  The IVLP is the U.S. Department of State's premier professional exchange program. It seeks to build mutual understanding between the United States and other nations through carefully designed short-term visits to the United States for current and emerging foreign leaders.  These visits reflect the International Visitors' professional interests and support the foreign policy goals of the United States.  For more information about this opportunity, please see the full announcement.</t>
  </si>
  <si>
    <t>https://www.grantsolutions.gov/gs/preaward/previewPublicAnnouncement.do?id=56323</t>
  </si>
  <si>
    <t>OJJDP-2016-10100</t>
  </si>
  <si>
    <t>OJJDP FY 2016 Smart on Juvenile Justice: Age of Criminal Responsibility Training and Technical Assistance</t>
  </si>
  <si>
    <t xml:space="preserve">www.ojjdp.gov/grants/solicitations/FY2016/AgeofCriminalResponsibility.pdf </t>
  </si>
  <si>
    <t>CTP-CTAQM-15-031</t>
  </si>
  <si>
    <t>Countering Violent Extremism Notice of Funding Opportunity</t>
  </si>
  <si>
    <t>The U.S. Department of State's Bureau of Counterterrorism (CT) announces a Notice of Funding Opportunity for organizations interested in implementing countering violent extremism (CVE) programming.  Countering violent extremism (CVE) is a key pillar of a comprehensive and sustainable counterterrorism strategy.  CVE refers to actions intended to reduce the ability of violent extremists to radicalize, recruit, and mobilize followers to violence and to change the conditions that are conducive to the spread of violent extremist recruitment and radicalization of individuals or communities.    CVE programming must be intentionally focused on violent extremism - and should focus particularly on preventing and/or intervening in radicalization and recruitment to violence.</t>
  </si>
  <si>
    <t>https://www.grantsolutions.gov/gs/preaward/previewPublicAnnouncement.do?id=56312</t>
  </si>
  <si>
    <t>CTP-CTAQM-15-031-056312</t>
  </si>
  <si>
    <t>Countering Violent Extremism</t>
  </si>
  <si>
    <t>S Bureau Grants Offices</t>
  </si>
  <si>
    <t xml:space="preserve">The U.S. Department of State- Bureau of Counter Terrorism (CT) announces a Notice of Funding Opportunity for organizations interested in implementing countering violent extremism (CVE) programming.    Countering violent extremism (CVE) is a key pillar of a comprehensive and sustainable counter terrorism strategy.  CVE refers to actions intended to reduce the ability of violent extremists to radicalize, recruit, and mobilize followers to violence and to change the conditions that are conducive to the spread of violent extremist recruitment and radicalization of individuals or communities.      CVE programming must be intentionally focused on violent extremism - and should focus particularly on preventing and/or intervening in radicalization and recruitment to violence.  </t>
  </si>
  <si>
    <t>DRLA-DRLAQM-16-082</t>
  </si>
  <si>
    <t>Financial Management Capacity Building for Implementing Partners WHA FY16</t>
  </si>
  <si>
    <t>The Bureau of Democracy, Human Rights and Labor (DRL) announces an open competition for U.S.-based non-profit organizations/nongovernment organizations (NGO)  and for-profit organizations or business organizations interested in submitting applications for a cooperative agreement to provide technical assistance and financial management capacity building to organizations working on democracy and human rights programming in the Western Hemisphere.</t>
  </si>
  <si>
    <t>https://www.grantsolutions.gov/gs/preaward/previewPublicAnnouncement.do?id=56376</t>
  </si>
  <si>
    <t>P16AS00164</t>
  </si>
  <si>
    <t>Restoration Work with NPS Southwest Exotic Plant Management Team</t>
  </si>
  <si>
    <t>The Southwest Exotic Plant Management Team (SW EPMT) of the National Park Service NPS) is in need of assistance with restoration projects on the Navajo Nation and adjacent lands. Restoration projects will primarily be in Northern Arizona but may include other areas in New Mexico and the Southwest.  The SW EPMT is interested in providing opportunities for native tribes, youth, and volunteers to participate in seed collection, exotic plant management, building erosion control structures, plant propagation, seeding and planting, and other activities at National Park Service (NPS) and adjacent sites in these areas.</t>
  </si>
  <si>
    <t>Non-Competitive Cooperative Agreement</t>
  </si>
  <si>
    <t>COED-CFDA</t>
  </si>
  <si>
    <t>https://www.grants.gov</t>
  </si>
  <si>
    <t>Agency</t>
  </si>
  <si>
    <t>Program</t>
  </si>
  <si>
    <t>Rural Housing Service, Department Of Agriculture</t>
  </si>
  <si>
    <t>Office Of Community Planning And Development, Department Of Housing And Urban Development</t>
  </si>
  <si>
    <t>Community Compass Technical Assistance and Capacity Building</t>
  </si>
  <si>
    <t>Bureau Of Reclamation, Department Of The Interior</t>
  </si>
  <si>
    <t>Fish and Wildlife Coordination Act</t>
  </si>
  <si>
    <t>Lower Colorado River Multi-Species Conservation Program.</t>
  </si>
  <si>
    <t>Fish And Wildlife Service, Department Of The Interior</t>
  </si>
  <si>
    <t>Great Lakes Restoration</t>
  </si>
  <si>
    <t>Cooperative Landscape Conservation</t>
  </si>
  <si>
    <t>U.s. Geological Survey, Department Of The Interior</t>
  </si>
  <si>
    <t>U.S. Geological Survey_ Research and Data Collection</t>
  </si>
  <si>
    <t>National Park Service, Department Of The Interior</t>
  </si>
  <si>
    <t>Cooperative Research and Training Programs Ð Resources of the National Park System</t>
  </si>
  <si>
    <t>National Park Service Conservation, Protection, Outreach, and Education</t>
  </si>
  <si>
    <t>Bureau Of Justice Assistance, Department Of Justice</t>
  </si>
  <si>
    <t>Justice Reinvestment Initiative</t>
  </si>
  <si>
    <t>Under Secretary For Public Diplomacy And Public Affairs , Department Of State</t>
  </si>
  <si>
    <t>Public Diplomacy Programs</t>
  </si>
  <si>
    <t>Bureau Of Democracy, Human Rights And Labor, Department Of State</t>
  </si>
  <si>
    <t>International Programs to Support Democracy, Human Rights and Labor</t>
  </si>
  <si>
    <t>Bureau Of Educational And Cultural Affairs, Department Of State</t>
  </si>
  <si>
    <t>Professional and Cultural Exchange Programs - International Visitor Leadership Program</t>
  </si>
  <si>
    <t>Bureau Of Counterterrorism , Department Of State</t>
  </si>
  <si>
    <t>Global Counterterrorism Programs</t>
  </si>
  <si>
    <t>International Narcotics And Law Enforcement Affairs, Department Of State</t>
  </si>
  <si>
    <t>Counter Narcotics</t>
  </si>
  <si>
    <t>Trans-National Crime</t>
  </si>
  <si>
    <t>Bureau Of International Security And Nonproliferation, Department Of State</t>
  </si>
  <si>
    <t>Export Control and Related Border Security</t>
  </si>
  <si>
    <t>National Endowment For The Arts</t>
  </si>
  <si>
    <t>Promotion of the Arts_Grants to Organizations and Individuals</t>
  </si>
  <si>
    <t>Administration For Community Living, Department Of Health And Human Services</t>
  </si>
  <si>
    <t>Special Programs for the Aging_Title IV_and Title II_Discretionary Projects</t>
  </si>
  <si>
    <t>Administration For Children And Families, Department Of Health And Human Services</t>
  </si>
  <si>
    <t xml:space="preserve">Sexual Risk Avoidance Education </t>
  </si>
  <si>
    <t>National Institutes Of Health, Department Of Health And Human Services</t>
  </si>
  <si>
    <t>Mental Health Research Grants</t>
  </si>
  <si>
    <t>Research Infrastructure Programs</t>
  </si>
  <si>
    <t>Construction Support</t>
  </si>
  <si>
    <t>Services to Victims of a Severe Form of Trafficking</t>
  </si>
  <si>
    <t>Head Start</t>
  </si>
  <si>
    <t>Developmental Disabilities Projects of National Significance</t>
  </si>
  <si>
    <t>Social Services Research and Demonstration</t>
  </si>
  <si>
    <t>Child Abuse and Neglect Discretionary Activities</t>
  </si>
  <si>
    <t>Unaccompanied Alien Children Program</t>
  </si>
  <si>
    <t>AlzheimerÕs Disease Initiative: Specialized Supportive Services Project (ADI-SSS) thru Prevention and Public Health Funds (PPHF)</t>
  </si>
  <si>
    <t>Diabetes, Digestive, and Kidney Diseases Extramural Research</t>
  </si>
  <si>
    <t>Allergy and Infectious Diseases Research</t>
  </si>
  <si>
    <t>Aging Research</t>
  </si>
  <si>
    <t>Executive Office Of The President</t>
  </si>
  <si>
    <t>Drug Court Training and Technical Assistance</t>
  </si>
  <si>
    <t>Department Of Homeland Security</t>
  </si>
  <si>
    <t>Centers for Homeland Security</t>
  </si>
  <si>
    <t>Program Title</t>
  </si>
  <si>
    <t>Program Number</t>
  </si>
  <si>
    <t>Published Date</t>
  </si>
  <si>
    <t>Parent Shortname</t>
  </si>
  <si>
    <t>URL</t>
  </si>
  <si>
    <t>Agricultural Research_Basic and Applied Research</t>
  </si>
  <si>
    <t>Agricultural Research Service, Department Of Agriculture</t>
  </si>
  <si>
    <t>Jan, 01 1965</t>
  </si>
  <si>
    <t>USDA</t>
  </si>
  <si>
    <t>https://www.cfda.gov/programs/10.001</t>
  </si>
  <si>
    <t>Plant and Animal Disease, Pest Control, and Animal Care</t>
  </si>
  <si>
    <t>Animal And Plant Health Inspection Service, Department Of Agriculture</t>
  </si>
  <si>
    <t>Jan, 01 1972</t>
  </si>
  <si>
    <t>https://www.cfda.gov/programs/10.025</t>
  </si>
  <si>
    <t>Wildlife Services</t>
  </si>
  <si>
    <t>Jan, 01 1986</t>
  </si>
  <si>
    <t>https://www.cfda.gov/programs/10.028</t>
  </si>
  <si>
    <t>Indemnity Program</t>
  </si>
  <si>
    <t>Mar, 16 2012</t>
  </si>
  <si>
    <t>https://www.cfda.gov/programs/10.030</t>
  </si>
  <si>
    <t>Commodity Loans and Loan Deficiency Payments</t>
  </si>
  <si>
    <t>Farm Service Agency, Department Of Agriculture</t>
  </si>
  <si>
    <t>https://www.cfda.gov/programs/10.051</t>
  </si>
  <si>
    <t>Dairy Indemnity Program</t>
  </si>
  <si>
    <t>Jan, 01 1969</t>
  </si>
  <si>
    <t>https://www.cfda.gov/programs/10.053</t>
  </si>
  <si>
    <t>Emergency Conservation Program</t>
  </si>
  <si>
    <t>Jan, 01 1970</t>
  </si>
  <si>
    <t>https://www.cfda.gov/programs/10.054</t>
  </si>
  <si>
    <t>Direct and Counter-cyclical Payments Program</t>
  </si>
  <si>
    <t>https://www.cfda.gov/programs/10.055</t>
  </si>
  <si>
    <t>Farm Storage Facility Loans</t>
  </si>
  <si>
    <t>https://www.cfda.gov/programs/10.056</t>
  </si>
  <si>
    <t>Conservation Reserve Program</t>
  </si>
  <si>
    <t>https://www.cfda.gov/programs/10.069</t>
  </si>
  <si>
    <t>Wetlands Reserve Program</t>
  </si>
  <si>
    <t>Natural Resources Conservation Service, Department Of Agriculture</t>
  </si>
  <si>
    <t>Jan, 01 1992</t>
  </si>
  <si>
    <t>https://www.cfda.gov/programs/10.072</t>
  </si>
  <si>
    <t xml:space="preserve">Milk Income Loss Contract Program </t>
  </si>
  <si>
    <t>Jan, 01 2004</t>
  </si>
  <si>
    <t>https://www.cfda.gov/programs/10.080</t>
  </si>
  <si>
    <t>Tobacco Transition Payment Program</t>
  </si>
  <si>
    <t>Jan, 01 2005</t>
  </si>
  <si>
    <t>https://www.cfda.gov/programs/10.085</t>
  </si>
  <si>
    <t>Biomass Crop Assistance Program</t>
  </si>
  <si>
    <t>Apr, 07 2011</t>
  </si>
  <si>
    <t>https://www.cfda.gov/programs/10.087</t>
  </si>
  <si>
    <t>Supplemental Revenue Assistance Program</t>
  </si>
  <si>
    <t>May, 17 2010</t>
  </si>
  <si>
    <t>https://www.cfda.gov/programs/10.090</t>
  </si>
  <si>
    <t>Voluntary Public Access and Habitat Incentive Program</t>
  </si>
  <si>
    <t>Aug, 12 2010</t>
  </si>
  <si>
    <t>https://www.cfda.gov/programs/10.093</t>
  </si>
  <si>
    <t>Reimbursement Transportation Cost Payment Program for Geographically Disadvantaged Farmers and Ranchers</t>
  </si>
  <si>
    <t>Apr, 20 2013</t>
  </si>
  <si>
    <t>https://www.cfda.gov/programs/10.098</t>
  </si>
  <si>
    <t xml:space="preserve">Conservation Loans </t>
  </si>
  <si>
    <t>Sep, 08 2010</t>
  </si>
  <si>
    <t>https://www.cfda.gov/programs/10.099</t>
  </si>
  <si>
    <t xml:space="preserve">Emergency Forest Restoration Program </t>
  </si>
  <si>
    <t>May, 03 2012</t>
  </si>
  <si>
    <t>https://www.cfda.gov/programs/10.102</t>
  </si>
  <si>
    <t>Disaster Relief Appropriations Act, Emergency Conservation Program</t>
  </si>
  <si>
    <t>May, 04 2013</t>
  </si>
  <si>
    <t>https://www.cfda.gov/programs/10.105</t>
  </si>
  <si>
    <t>Disaster Relief Appropriations Act, Emergency Forest Restoration Program</t>
  </si>
  <si>
    <t>Jul, 19 2013</t>
  </si>
  <si>
    <t>https://www.cfda.gov/programs/10.106</t>
  </si>
  <si>
    <t>Livestock Indemnity Program-2014 Farm Bill</t>
  </si>
  <si>
    <t>Jun, 08 2014</t>
  </si>
  <si>
    <t>https://www.cfda.gov/programs/10.108</t>
  </si>
  <si>
    <t>Livestock Forage Program-2014 Farm Bill</t>
  </si>
  <si>
    <t>Jun, 21 2014</t>
  </si>
  <si>
    <t>https://www.cfda.gov/programs/10.109</t>
  </si>
  <si>
    <t>Emergency Assistance for Livestock, Honeybees and Farm-Raised Fish Program-2014 Farm Bill</t>
  </si>
  <si>
    <t>Apr, 15 2015</t>
  </si>
  <si>
    <t>https://www.cfda.gov/programs/10.110</t>
  </si>
  <si>
    <t>Tree Assistance Program-2014 Farm Bill</t>
  </si>
  <si>
    <t>Aug, 09 2014</t>
  </si>
  <si>
    <t>https://www.cfda.gov/programs/10.111</t>
  </si>
  <si>
    <t>Price Loss Coverage</t>
  </si>
  <si>
    <t>Nov, 18 2015</t>
  </si>
  <si>
    <t>https://www.cfda.gov/programs/10.112</t>
  </si>
  <si>
    <t>Agriculture Risk Coverage Program</t>
  </si>
  <si>
    <t>Jul, 24 2015</t>
  </si>
  <si>
    <t>https://www.cfda.gov/programs/10.113</t>
  </si>
  <si>
    <t>Cotton Transition Assistance Program</t>
  </si>
  <si>
    <t>https://www.cfda.gov/programs/10.114</t>
  </si>
  <si>
    <t>Dairy Product Donation</t>
  </si>
  <si>
    <t>Oct, 27 2015</t>
  </si>
  <si>
    <t>https://www.cfda.gov/programs/10.115</t>
  </si>
  <si>
    <t>The Margin Protection Program</t>
  </si>
  <si>
    <t>Jun, 10 2015</t>
  </si>
  <si>
    <t>https://www.cfda.gov/programs/10.116</t>
  </si>
  <si>
    <t>Biofuel Infrastructure Partnership</t>
  </si>
  <si>
    <t>Jun, 19 2015</t>
  </si>
  <si>
    <t>https://www.cfda.gov/programs/10.117</t>
  </si>
  <si>
    <t>Market News</t>
  </si>
  <si>
    <t>Agricultural Marketing Service, Department Of Agriculture</t>
  </si>
  <si>
    <t>https://www.cfda.gov/programs/10.153</t>
  </si>
  <si>
    <t>Marketing Agreements and Orders</t>
  </si>
  <si>
    <t>https://www.cfda.gov/programs/10.155</t>
  </si>
  <si>
    <t>Federal-State Marketing Improvement Program</t>
  </si>
  <si>
    <t>https://www.cfda.gov/programs/10.156</t>
  </si>
  <si>
    <t>Inspection Grading and Standardization</t>
  </si>
  <si>
    <t>Jan, 01 1982</t>
  </si>
  <si>
    <t>https://www.cfda.gov/programs/10.162</t>
  </si>
  <si>
    <t>Market Protection and Promotion</t>
  </si>
  <si>
    <t>https://www.cfda.gov/programs/10.163</t>
  </si>
  <si>
    <t>Wholesale Farmers and Alternative Market Development</t>
  </si>
  <si>
    <t>https://www.cfda.gov/programs/10.164</t>
  </si>
  <si>
    <t>Perishable Agricultural Commodities Act</t>
  </si>
  <si>
    <t>https://www.cfda.gov/programs/10.165</t>
  </si>
  <si>
    <t>Transportation Services</t>
  </si>
  <si>
    <t>Jan, 01 1991</t>
  </si>
  <si>
    <t>https://www.cfda.gov/programs/10.167</t>
  </si>
  <si>
    <t>Farmers' Market and Local Food Promotion Program</t>
  </si>
  <si>
    <t>Jan, 01 2006</t>
  </si>
  <si>
    <t>https://www.cfda.gov/programs/10.168</t>
  </si>
  <si>
    <t>Specialty Crop Block Grant Program - Farm Bill</t>
  </si>
  <si>
    <t>Jan, 01 2008</t>
  </si>
  <si>
    <t>https://www.cfda.gov/programs/10.170</t>
  </si>
  <si>
    <t>Organic Certification Cost Share Programs</t>
  </si>
  <si>
    <t>May, 08 2011</t>
  </si>
  <si>
    <t>https://www.cfda.gov/programs/10.171</t>
  </si>
  <si>
    <t>Local Food Promotion Program</t>
  </si>
  <si>
    <t>Apr, 30 2014</t>
  </si>
  <si>
    <t>https://www.cfda.gov/programs/10.172</t>
  </si>
  <si>
    <t>Sheep Production and Marketing Grant Program</t>
  </si>
  <si>
    <t>Jun, 12 2014</t>
  </si>
  <si>
    <t>https://www.cfda.gov/programs/10.173</t>
  </si>
  <si>
    <t>Grants for Agricultural Research, Special Research Grants</t>
  </si>
  <si>
    <t>National Institute Of Food And Agriculture, Department Of Agriculture</t>
  </si>
  <si>
    <t>https://www.cfda.gov/programs/10.200</t>
  </si>
  <si>
    <t>Cooperative Forestry Research</t>
  </si>
  <si>
    <t>https://www.cfda.gov/programs/10.202</t>
  </si>
  <si>
    <t>Payments to Agricultural Experiment Stations Under the Hatch Act</t>
  </si>
  <si>
    <t>https://www.cfda.gov/programs/10.203</t>
  </si>
  <si>
    <t>Payments to 1890 Land-Grant Colleges and Tuskegee University</t>
  </si>
  <si>
    <t>Jan, 01 1981</t>
  </si>
  <si>
    <t>https://www.cfda.gov/programs/10.205</t>
  </si>
  <si>
    <t>Grants for Agricultural Research_Competitive Research Grants</t>
  </si>
  <si>
    <t>https://www.cfda.gov/programs/10.206</t>
  </si>
  <si>
    <t>Animal Health and Disease Research</t>
  </si>
  <si>
    <t>https://www.cfda.gov/programs/10.207</t>
  </si>
  <si>
    <t>Higher Education Ð Graduate Fellowships Grant Program</t>
  </si>
  <si>
    <t>Jan, 01 1985</t>
  </si>
  <si>
    <t>https://www.cfda.gov/programs/10.210</t>
  </si>
  <si>
    <t>Small Business Innovation Research</t>
  </si>
  <si>
    <t>https://www.cfda.gov/programs/10.212</t>
  </si>
  <si>
    <t>Sustainable Agriculture Research and Education</t>
  </si>
  <si>
    <t>Jan, 01 1988</t>
  </si>
  <si>
    <t>https://www.cfda.gov/programs/10.215</t>
  </si>
  <si>
    <t>1890 Institution Capacity Building Grants</t>
  </si>
  <si>
    <t>Jan, 01 1990</t>
  </si>
  <si>
    <t>https://www.cfda.gov/programs/10.216</t>
  </si>
  <si>
    <t>Higher Education - Institution Challenge Grants Program</t>
  </si>
  <si>
    <t>https://www.cfda.gov/programs/10.217</t>
  </si>
  <si>
    <t>Biotechnology Risk Assessment Research</t>
  </si>
  <si>
    <t>Jan, 01 1993</t>
  </si>
  <si>
    <t>https://www.cfda.gov/programs/10.219</t>
  </si>
  <si>
    <t>Higher Education - Multicultural Scholars Grant Program</t>
  </si>
  <si>
    <t>Jan, 01 1994</t>
  </si>
  <si>
    <t>https://www.cfda.gov/programs/10.220</t>
  </si>
  <si>
    <t>Tribal Colleges Education Equity Grants</t>
  </si>
  <si>
    <t>Jan, 01 1997</t>
  </si>
  <si>
    <t>https://www.cfda.gov/programs/10.221</t>
  </si>
  <si>
    <t>Tribal Colleges Endowment Program</t>
  </si>
  <si>
    <t>https://www.cfda.gov/programs/10.222</t>
  </si>
  <si>
    <t>Hispanic Serving Institutions Education Grants</t>
  </si>
  <si>
    <t>https://www.cfda.gov/programs/10.223</t>
  </si>
  <si>
    <t>Community Food Projects</t>
  </si>
  <si>
    <t>https://www.cfda.gov/programs/10.225</t>
  </si>
  <si>
    <t>Secondary and Two-Year Postsecondary Agriculture Education Challenge Grants</t>
  </si>
  <si>
    <t>Jan, 01 1999</t>
  </si>
  <si>
    <t>https://www.cfda.gov/programs/10.226</t>
  </si>
  <si>
    <t>1994 Institutions Research Program</t>
  </si>
  <si>
    <t>Jan, 01 2000</t>
  </si>
  <si>
    <t>https://www.cfda.gov/programs/10.227</t>
  </si>
  <si>
    <t>Alaska Native Serving and Native Hawaiian Serving Institutions Education Grants</t>
  </si>
  <si>
    <t>Jan, 01 2001</t>
  </si>
  <si>
    <t>https://www.cfda.gov/programs/10.228</t>
  </si>
  <si>
    <t>Agricultural and Rural Economic Research, Cooperative Agreements and Collaborations</t>
  </si>
  <si>
    <t>Economic Research Service, Department Of Agriculture</t>
  </si>
  <si>
    <t>https://www.cfda.gov/programs/10.250</t>
  </si>
  <si>
    <t>Consumer Data and Nutrition Research</t>
  </si>
  <si>
    <t>https://www.cfda.gov/programs/10.253</t>
  </si>
  <si>
    <t>Research Innovation and Development Grants in Economic (RIDGE)</t>
  </si>
  <si>
    <t>https://www.cfda.gov/programs/10.255</t>
  </si>
  <si>
    <t>Agricultural Market and Economic Research</t>
  </si>
  <si>
    <t>The Office Of The Chief Economist, Department Of Agriculture</t>
  </si>
  <si>
    <t>https://www.cfda.gov/programs/10.290</t>
  </si>
  <si>
    <t>Agricultural and Food Policy Research Centers</t>
  </si>
  <si>
    <t>Sep, 20 2014</t>
  </si>
  <si>
    <t>https://www.cfda.gov/programs/10.291</t>
  </si>
  <si>
    <t>Integrated Programs</t>
  </si>
  <si>
    <t>https://www.cfda.gov/programs/10.303</t>
  </si>
  <si>
    <t>Homeland Security_Agricultural</t>
  </si>
  <si>
    <t>https://www.cfda.gov/programs/10.304</t>
  </si>
  <si>
    <t>International Science and Education Grants</t>
  </si>
  <si>
    <t>https://www.cfda.gov/programs/10.305</t>
  </si>
  <si>
    <t>Biodiesel</t>
  </si>
  <si>
    <t>https://www.cfda.gov/programs/10.306</t>
  </si>
  <si>
    <t>Organic Agriculture Research and Extension Initiative</t>
  </si>
  <si>
    <t>https://www.cfda.gov/programs/10.307</t>
  </si>
  <si>
    <t>Resident Instruction Grants for Insular Area Activities</t>
  </si>
  <si>
    <t>https://www.cfda.gov/programs/10.308</t>
  </si>
  <si>
    <t>Specialty Crop Research Initiative</t>
  </si>
  <si>
    <t>https://www.cfda.gov/programs/10.309</t>
  </si>
  <si>
    <t xml:space="preserve">Agriculture and Food Research Initiative (AFRI) </t>
  </si>
  <si>
    <t>Jul, 15 2009</t>
  </si>
  <si>
    <t>https://www.cfda.gov/programs/10.310</t>
  </si>
  <si>
    <t>Beginning Farmer and Rancher Development Program</t>
  </si>
  <si>
    <t>https://www.cfda.gov/programs/10.311</t>
  </si>
  <si>
    <t>Biomass Research and Development Initiative Competitive Grants Program (BRDI)</t>
  </si>
  <si>
    <t>https://www.cfda.gov/programs/10.312</t>
  </si>
  <si>
    <t xml:space="preserve">Veterinary Medicine Loan Repayment Program </t>
  </si>
  <si>
    <t>Aug, 02 2010</t>
  </si>
  <si>
    <t>https://www.cfda.gov/programs/10.313</t>
  </si>
  <si>
    <t xml:space="preserve">New ERA Rural Technology Competitive Grants Program </t>
  </si>
  <si>
    <t>Jun, 04 2009</t>
  </si>
  <si>
    <t>https://www.cfda.gov/programs/10.314</t>
  </si>
  <si>
    <t xml:space="preserve">Trade Adjustment Assistance for Farmers Training Coordination Program (TAAF)     </t>
  </si>
  <si>
    <t>Aug, 19 2009</t>
  </si>
  <si>
    <t>https://www.cfda.gov/programs/10.315</t>
  </si>
  <si>
    <t>Food Aid Nutrition Enhancement Program</t>
  </si>
  <si>
    <t>Mar, 01 2010</t>
  </si>
  <si>
    <t>https://www.cfda.gov/programs/10.317</t>
  </si>
  <si>
    <t>Women and Minorities in Science, Technology, Engineering, and Mathematics Fields</t>
  </si>
  <si>
    <t>Mar, 24 2010</t>
  </si>
  <si>
    <t>https://www.cfda.gov/programs/10.318</t>
  </si>
  <si>
    <t>Farm Business Management and Benchmarking Competitive Grants Program</t>
  </si>
  <si>
    <t>Mar, 17 2010</t>
  </si>
  <si>
    <t>https://www.cfda.gov/programs/10.319</t>
  </si>
  <si>
    <t>Sun Grant Program</t>
  </si>
  <si>
    <t>https://www.cfda.gov/programs/10.320</t>
  </si>
  <si>
    <t>Distance Education Grants for Institutions of Higher Education in Insular Areas</t>
  </si>
  <si>
    <t>Nov, 17 2010</t>
  </si>
  <si>
    <t>https://www.cfda.gov/programs/10.322</t>
  </si>
  <si>
    <t>Afghanistan Agricultural Extension Project (AAEP)</t>
  </si>
  <si>
    <t>May, 27 2011</t>
  </si>
  <si>
    <t>https://www.cfda.gov/programs/10.324</t>
  </si>
  <si>
    <t xml:space="preserve">PeopleÕs Garden Grant Program </t>
  </si>
  <si>
    <t>Jul, 22 2011</t>
  </si>
  <si>
    <t>https://www.cfda.gov/programs/10.325</t>
  </si>
  <si>
    <t>Capacity Building for Non-Land Grant Colleges of Agriculture (NLGCA)</t>
  </si>
  <si>
    <t>Jan, 15 2012</t>
  </si>
  <si>
    <t>https://www.cfda.gov/programs/10.326</t>
  </si>
  <si>
    <t xml:space="preserve">Common Bean Productivity Research for Global Food Security Competitive Program </t>
  </si>
  <si>
    <t>Apr, 05 2012</t>
  </si>
  <si>
    <t>https://www.cfda.gov/programs/10.327</t>
  </si>
  <si>
    <t xml:space="preserve">National Food Safety Training, Education, Extension, Outreach, and Technical Assistance Competitive Grants Program </t>
  </si>
  <si>
    <t>Mar, 17 2015</t>
  </si>
  <si>
    <t>https://www.cfda.gov/programs/10.328</t>
  </si>
  <si>
    <t>Crop Protection and Pest Management Competitive Grants Program</t>
  </si>
  <si>
    <t>Jun, 10 2014</t>
  </si>
  <si>
    <t>https://www.cfda.gov/programs/10.329</t>
  </si>
  <si>
    <t>Alfalfa and Forage Research Program</t>
  </si>
  <si>
    <t>https://www.cfda.gov/programs/10.330</t>
  </si>
  <si>
    <t xml:space="preserve">Food Insecurity Nutrition Incentive Grants Program </t>
  </si>
  <si>
    <t>Aug, 07 2014</t>
  </si>
  <si>
    <t>https://www.cfda.gov/programs/10.331</t>
  </si>
  <si>
    <t>Veterinary Services Grant Program</t>
  </si>
  <si>
    <t>https://www.cfda.gov/programs/10.336</t>
  </si>
  <si>
    <t>Technical Assistance to Cooperatives</t>
  </si>
  <si>
    <t>Rural Business-cooperative Service, Department Of Agriculture</t>
  </si>
  <si>
    <t>https://www.cfda.gov/programs/10.350</t>
  </si>
  <si>
    <t>Rural Business Development Grant</t>
  </si>
  <si>
    <t>https://www.cfda.gov/programs/10.351</t>
  </si>
  <si>
    <t>Value-Added Producer Grants</t>
  </si>
  <si>
    <t>https://www.cfda.gov/programs/10.352</t>
  </si>
  <si>
    <t>Emergency Loans</t>
  </si>
  <si>
    <t>https://www.cfda.gov/programs/10.404</t>
  </si>
  <si>
    <t>Farm Labor Housing Loans and Grants</t>
  </si>
  <si>
    <t>https://www.cfda.gov/programs/10.405</t>
  </si>
  <si>
    <t>Farm Operating Loans</t>
  </si>
  <si>
    <t>https://www.cfda.gov/programs/10.406</t>
  </si>
  <si>
    <t>Farm Ownership Loans</t>
  </si>
  <si>
    <t>https://www.cfda.gov/programs/10.407</t>
  </si>
  <si>
    <t>Very Low to Moderate Income Housing Loans</t>
  </si>
  <si>
    <t>https://www.cfda.gov/programs/10.410</t>
  </si>
  <si>
    <t>Rural Rental Housing Loans</t>
  </si>
  <si>
    <t>Jan, 01 1967</t>
  </si>
  <si>
    <t>https://www.cfda.gov/programs/10.415</t>
  </si>
  <si>
    <t>Very Low-Income Housing Repair Loans and Grants</t>
  </si>
  <si>
    <t>https://www.cfda.gov/programs/10.417</t>
  </si>
  <si>
    <t>Rural Self-Help Housing Technical Assistance</t>
  </si>
  <si>
    <t>https://www.cfda.gov/programs/10.420</t>
  </si>
  <si>
    <t>Indian Tribes and Tribal Corporation Loans</t>
  </si>
  <si>
    <t>Jan, 01 1971</t>
  </si>
  <si>
    <t>https://www.cfda.gov/programs/10.421</t>
  </si>
  <si>
    <t>Rural Rental Assistance Payments</t>
  </si>
  <si>
    <t>Jan, 01 1978</t>
  </si>
  <si>
    <t>https://www.cfda.gov/programs/10.427</t>
  </si>
  <si>
    <t>Rural Housing Preservation Grants</t>
  </si>
  <si>
    <t>https://www.cfda.gov/programs/10.433</t>
  </si>
  <si>
    <t>State Mediation Grants</t>
  </si>
  <si>
    <t>https://www.cfda.gov/programs/10.435</t>
  </si>
  <si>
    <t>Section 538 Rural Rental Housing Guaranteed Loans</t>
  </si>
  <si>
    <t>Jan, 01 1989</t>
  </si>
  <si>
    <t>https://www.cfda.gov/programs/10.438</t>
  </si>
  <si>
    <t>Outreach and Assistance for Socially Disadvantaged and Veteran Farmers and Ranchers</t>
  </si>
  <si>
    <t>Departmental Management, Department Of Agriculture</t>
  </si>
  <si>
    <t>https://www.cfda.gov/programs/10.443</t>
  </si>
  <si>
    <t>https://www.cfda.gov/programs/10.446</t>
  </si>
  <si>
    <t>The Rural Development (RD) Multi-Family Housing  Revitalization Demonstration Program  (MPR)</t>
  </si>
  <si>
    <t>Jan, 01 2007</t>
  </si>
  <si>
    <t>https://www.cfda.gov/programs/10.447</t>
  </si>
  <si>
    <t>Rural Development Multi-Family Housing Rural Housing Voucher Demonstration Program</t>
  </si>
  <si>
    <t>Oct, 14 2009</t>
  </si>
  <si>
    <t>https://www.cfda.gov/programs/10.448</t>
  </si>
  <si>
    <t>Boll Weevil Eradication Loan Program</t>
  </si>
  <si>
    <t>https://www.cfda.gov/programs/10.449</t>
  </si>
  <si>
    <t>Crop Insurance</t>
  </si>
  <si>
    <t>Risk Management Agency, Department Of Agriculture</t>
  </si>
  <si>
    <t>https://www.cfda.gov/programs/10.450</t>
  </si>
  <si>
    <t>Noninsured Assistance</t>
  </si>
  <si>
    <t>https://www.cfda.gov/programs/10.451</t>
  </si>
  <si>
    <t>Partnership Agreements to Develop Non-Insurance Risk Management Tools for Producers (Farmers)</t>
  </si>
  <si>
    <t>https://www.cfda.gov/programs/10.456</t>
  </si>
  <si>
    <t>Crop Insurance Education in Targeted States</t>
  </si>
  <si>
    <t>https://www.cfda.gov/programs/10.458</t>
  </si>
  <si>
    <t>Risk Management Education Partnerships</t>
  </si>
  <si>
    <t>Jun, 20 2012</t>
  </si>
  <si>
    <t>https://www.cfda.gov/programs/10.460</t>
  </si>
  <si>
    <t>Socially Disadvantaged Farmers and Ranchers Policy Research Center</t>
  </si>
  <si>
    <t>Aug, 06 2014</t>
  </si>
  <si>
    <t>https://www.cfda.gov/programs/10.464</t>
  </si>
  <si>
    <t>Cooperative Agreements with States for Intrastate Meat and Poultry Inspection</t>
  </si>
  <si>
    <t>Food Safety And Inspection Service, Department Of Agriculture</t>
  </si>
  <si>
    <t>Jan, 01 1977</t>
  </si>
  <si>
    <t>https://www.cfda.gov/programs/10.475</t>
  </si>
  <si>
    <t>Meat, Poultry, and Egg Products Inspection</t>
  </si>
  <si>
    <t>https://www.cfda.gov/programs/10.477</t>
  </si>
  <si>
    <t>Food Safety Cooperative Agreements</t>
  </si>
  <si>
    <t>https://www.cfda.gov/programs/10.479</t>
  </si>
  <si>
    <t>Cooperative Extension Service</t>
  </si>
  <si>
    <t>https://www.cfda.gov/programs/10.500</t>
  </si>
  <si>
    <t>Healthier US School Challenge: Smarter Lunchrooms</t>
  </si>
  <si>
    <t>Food And Nutrition Service, Department Of Agriculture</t>
  </si>
  <si>
    <t>Sep, 09 2015</t>
  </si>
  <si>
    <t>https://www.cfda.gov/programs/10.543</t>
  </si>
  <si>
    <t>Healthy Body Healthy Spirit</t>
  </si>
  <si>
    <t>Apr, 04 2015</t>
  </si>
  <si>
    <t>https://www.cfda.gov/programs/10.544</t>
  </si>
  <si>
    <t>FarmersÕ Market Supplemental Nutrition Assistance Program Support Grants</t>
  </si>
  <si>
    <t>May, 17 2015</t>
  </si>
  <si>
    <t>https://www.cfda.gov/programs/10.545</t>
  </si>
  <si>
    <t>Supplemental Nutrition Assistance Program (SNAP) Recipient Integrity Information Technology Grants</t>
  </si>
  <si>
    <t>Feb, 04 2015</t>
  </si>
  <si>
    <t>https://www.cfda.gov/programs/10.546</t>
  </si>
  <si>
    <t>Professional Standards for School Nutrition Employees</t>
  </si>
  <si>
    <t>https://www.cfda.gov/programs/10.547</t>
  </si>
  <si>
    <t>Rural Child Poverty Nutrition Center</t>
  </si>
  <si>
    <t>Jul, 27 2014</t>
  </si>
  <si>
    <t>https://www.cfda.gov/programs/10.549</t>
  </si>
  <si>
    <t>Supplemental Nutrition Assistance Program</t>
  </si>
  <si>
    <t>https://www.cfda.gov/programs/10.551</t>
  </si>
  <si>
    <t>School Breakfast Program</t>
  </si>
  <si>
    <t>https://www.cfda.gov/programs/10.553</t>
  </si>
  <si>
    <t>National School Lunch Program</t>
  </si>
  <si>
    <t>https://www.cfda.gov/programs/10.555</t>
  </si>
  <si>
    <t>Special Milk Program for Children</t>
  </si>
  <si>
    <t>https://www.cfda.gov/programs/10.556</t>
  </si>
  <si>
    <t>Special Supplemental Nutrition Program for Women, Infants, and Children</t>
  </si>
  <si>
    <t>Jan, 01 1974</t>
  </si>
  <si>
    <t>https://www.cfda.gov/programs/10.557</t>
  </si>
  <si>
    <t>Child and Adult Care Food Program</t>
  </si>
  <si>
    <t>Jan, 01 1976</t>
  </si>
  <si>
    <t>https://www.cfda.gov/programs/10.558</t>
  </si>
  <si>
    <t>Summer Food Service Program for Children</t>
  </si>
  <si>
    <t>https://www.cfda.gov/programs/10.559</t>
  </si>
  <si>
    <t>State Administrative Expenses for Child Nutrition</t>
  </si>
  <si>
    <t>https://www.cfda.gov/programs/10.560</t>
  </si>
  <si>
    <t>State Administrative Matching Grants for the Supplemental Nutrition Assistance Program</t>
  </si>
  <si>
    <t>https://www.cfda.gov/programs/10.561</t>
  </si>
  <si>
    <t>Commodity Supplemental Food Program</t>
  </si>
  <si>
    <t>Jan, 01 1979</t>
  </si>
  <si>
    <t>https://www.cfda.gov/programs/10.565</t>
  </si>
  <si>
    <t>Nutrition Assistance For Puerto Rico</t>
  </si>
  <si>
    <t>Jan, 01 1983</t>
  </si>
  <si>
    <t>https://www.cfda.gov/programs/10.566</t>
  </si>
  <si>
    <t>Food Distribution Program on Indian Reservations</t>
  </si>
  <si>
    <t>https://www.cfda.gov/programs/10.567</t>
  </si>
  <si>
    <t>Emergency Food Assistance Program (Administrative Costs)</t>
  </si>
  <si>
    <t>Jan, 01 1984</t>
  </si>
  <si>
    <t>https://www.cfda.gov/programs/10.568</t>
  </si>
  <si>
    <t>Emergency Food Assistance Program (Food Commodities)</t>
  </si>
  <si>
    <t>https://www.cfda.gov/programs/10.569</t>
  </si>
  <si>
    <t>WIC Farmers' Market Nutrition Program (FMNP)</t>
  </si>
  <si>
    <t>https://www.cfda.gov/programs/10.572</t>
  </si>
  <si>
    <t>Team Nutrition Grants</t>
  </si>
  <si>
    <t>https://www.cfda.gov/programs/10.574</t>
  </si>
  <si>
    <t>Farm to School Grant Program</t>
  </si>
  <si>
    <t>Apr, 01 2012</t>
  </si>
  <si>
    <t>https://www.cfda.gov/programs/10.575</t>
  </si>
  <si>
    <t>Senior Farmers Market Nutrition Program</t>
  </si>
  <si>
    <t>https://www.cfda.gov/programs/10.576</t>
  </si>
  <si>
    <t>SNAP Partnership Grant</t>
  </si>
  <si>
    <t>Nov, 12 2011</t>
  </si>
  <si>
    <t>https://www.cfda.gov/programs/10.577</t>
  </si>
  <si>
    <t xml:space="preserve">WIC Grants To States (WGS) </t>
  </si>
  <si>
    <t>https://www.cfda.gov/programs/10.578</t>
  </si>
  <si>
    <t>Child Nutrition Discretionary Grants Limited Availability</t>
  </si>
  <si>
    <t>https://www.cfda.gov/programs/10.579</t>
  </si>
  <si>
    <t>Supplemental Nutrition Assistance Program, Process and Technology Improvement Grants</t>
  </si>
  <si>
    <t>https://www.cfda.gov/programs/10.580</t>
  </si>
  <si>
    <t xml:space="preserve">Fresh Fruit and Vegetable Program </t>
  </si>
  <si>
    <t>https://www.cfda.gov/programs/10.582</t>
  </si>
  <si>
    <t>FNS Food Safety Grants</t>
  </si>
  <si>
    <t>https://www.cfda.gov/programs/10.585</t>
  </si>
  <si>
    <t>Special Supplemental Nutrition Program for Women, Infants and Children; Nutrition Education Innovations</t>
  </si>
  <si>
    <t>Apr, 16 2011</t>
  </si>
  <si>
    <t>https://www.cfda.gov/programs/10.586</t>
  </si>
  <si>
    <t>National Food Service Management Institute Administration and Staffing Grant</t>
  </si>
  <si>
    <t>Aug, 01 2012</t>
  </si>
  <si>
    <t>https://www.cfda.gov/programs/10.587</t>
  </si>
  <si>
    <t>Child Nutrition Direct Certification Performance Awards</t>
  </si>
  <si>
    <t>Jul, 18 2012</t>
  </si>
  <si>
    <t>https://www.cfda.gov/programs/10.589</t>
  </si>
  <si>
    <t>Healthy, Hunger-Free Kids Act of 2010 Childhood Hunger Research and Demonstration Projects</t>
  </si>
  <si>
    <t>Sep, 04 2013</t>
  </si>
  <si>
    <t>https://www.cfda.gov/programs/10.592</t>
  </si>
  <si>
    <t>Bill Emerson National Hunger Fellows and Mickey Leland International Hunger Fellows Programs</t>
  </si>
  <si>
    <t>https://www.cfda.gov/programs/10.593</t>
  </si>
  <si>
    <t xml:space="preserve">Food Distribution Program on Indian Reservations Nutrition Education Grants </t>
  </si>
  <si>
    <t>Jan, 23 2014</t>
  </si>
  <si>
    <t>https://www.cfda.gov/programs/10.594</t>
  </si>
  <si>
    <t>Farm to School Training and Technical Assistance</t>
  </si>
  <si>
    <t>Feb, 06 2014</t>
  </si>
  <si>
    <t>https://www.cfda.gov/programs/10.595</t>
  </si>
  <si>
    <t>Pilot Projects to Reduce Dependency and Increase Work Requirements and Work Effort under SNAP</t>
  </si>
  <si>
    <t>Jul, 25 2014</t>
  </si>
  <si>
    <t>https://www.cfda.gov/programs/10.596</t>
  </si>
  <si>
    <t>School Wellness Policy Cooperative Agreement</t>
  </si>
  <si>
    <t>Jul, 26 2014</t>
  </si>
  <si>
    <t>https://www.cfda.gov/programs/10.597</t>
  </si>
  <si>
    <t>Supplemental Nutrition Assistance Program (SNAP) Recipient Trafficking Prevention Grants</t>
  </si>
  <si>
    <t>Jul, 09 2014</t>
  </si>
  <si>
    <t>https://www.cfda.gov/programs/10.598</t>
  </si>
  <si>
    <t>South Carolina SNAP Recipient Trafficking Prosecution Pilot</t>
  </si>
  <si>
    <t>https://www.cfda.gov/programs/10.599</t>
  </si>
  <si>
    <t>Foreign Market Development Cooperator Program</t>
  </si>
  <si>
    <t>Foreign Agricultural Service, Department Of Agriculture</t>
  </si>
  <si>
    <t>https://www.cfda.gov/programs/10.600</t>
  </si>
  <si>
    <t>Market Access Program</t>
  </si>
  <si>
    <t>Jan, 01 1987</t>
  </si>
  <si>
    <t>https://www.cfda.gov/programs/10.601</t>
  </si>
  <si>
    <t>CCC's Dairy Export Incentive Program</t>
  </si>
  <si>
    <t>https://www.cfda.gov/programs/10.602</t>
  </si>
  <si>
    <t>Emerging Markets Program</t>
  </si>
  <si>
    <t>Jan, 01 2002</t>
  </si>
  <si>
    <t>https://www.cfda.gov/programs/10.603</t>
  </si>
  <si>
    <t>Technical Assistance for Specialty Crops Program</t>
  </si>
  <si>
    <t>https://www.cfda.gov/programs/10.604</t>
  </si>
  <si>
    <t xml:space="preserve">Quality Samples Program </t>
  </si>
  <si>
    <t>https://www.cfda.gov/programs/10.605</t>
  </si>
  <si>
    <t>Food for Progress</t>
  </si>
  <si>
    <t>Jan, 01 2003</t>
  </si>
  <si>
    <t>https://www.cfda.gov/programs/10.606</t>
  </si>
  <si>
    <t>Food for Education</t>
  </si>
  <si>
    <t>https://www.cfda.gov/programs/10.608</t>
  </si>
  <si>
    <t>Trade Adjustment Assistance</t>
  </si>
  <si>
    <t>https://www.cfda.gov/programs/10.609</t>
  </si>
  <si>
    <t xml:space="preserve">Export Guarantee Program </t>
  </si>
  <si>
    <t>Nov, 26 2010</t>
  </si>
  <si>
    <t>https://www.cfda.gov/programs/10.610</t>
  </si>
  <si>
    <t>USDA Local and Regional Food Aid Procurement Program</t>
  </si>
  <si>
    <t>Aug, 02 2012</t>
  </si>
  <si>
    <t>https://www.cfda.gov/programs/10.612</t>
  </si>
  <si>
    <t>Faculty Exchange Program</t>
  </si>
  <si>
    <t>Aug, 26 2011</t>
  </si>
  <si>
    <t>https://www.cfda.gov/programs/10.613</t>
  </si>
  <si>
    <t>Scientific Cooperation Exchange Program with China</t>
  </si>
  <si>
    <t>Sep, 17 2011</t>
  </si>
  <si>
    <t>https://www.cfda.gov/programs/10.614</t>
  </si>
  <si>
    <t>Pima Agriculture Cotton Trust Fund</t>
  </si>
  <si>
    <t>Jul, 30 2014</t>
  </si>
  <si>
    <t>https://www.cfda.gov/programs/10.615</t>
  </si>
  <si>
    <t xml:space="preserve">Agriculture Wool Apparel Manufacturers Trust Fund </t>
  </si>
  <si>
    <t>https://www.cfda.gov/programs/10.616</t>
  </si>
  <si>
    <t>Forestry Research</t>
  </si>
  <si>
    <t>Forest Service, Department Of Agriculture</t>
  </si>
  <si>
    <t>https://www.cfda.gov/programs/10.652</t>
  </si>
  <si>
    <t>Cooperative Forestry Assistance</t>
  </si>
  <si>
    <t>https://www.cfda.gov/programs/10.664</t>
  </si>
  <si>
    <t>Schools and Roads - Grants to States</t>
  </si>
  <si>
    <t>Jan, 01 1980</t>
  </si>
  <si>
    <t>https://www.cfda.gov/programs/10.665</t>
  </si>
  <si>
    <t>Schools and Roads - Grants to Counties</t>
  </si>
  <si>
    <t>Oct, 07 2009</t>
  </si>
  <si>
    <t>https://www.cfda.gov/programs/10.666</t>
  </si>
  <si>
    <t>Rural Development, Forestry, and Communities</t>
  </si>
  <si>
    <t>Apr, 28 2000</t>
  </si>
  <si>
    <t>https://www.cfda.gov/programs/10.672</t>
  </si>
  <si>
    <t>Wood Utilization Assistance</t>
  </si>
  <si>
    <t>https://www.cfda.gov/programs/10.674</t>
  </si>
  <si>
    <t>Urban and Community Forestry Program</t>
  </si>
  <si>
    <t>https://www.cfda.gov/programs/10.675</t>
  </si>
  <si>
    <t>Forest Legacy Program</t>
  </si>
  <si>
    <t>https://www.cfda.gov/programs/10.676</t>
  </si>
  <si>
    <t>Forest Stewardship Program</t>
  </si>
  <si>
    <t>https://www.cfda.gov/programs/10.678</t>
  </si>
  <si>
    <t>Collaborative Forest Restoration</t>
  </si>
  <si>
    <t>https://www.cfda.gov/programs/10.679</t>
  </si>
  <si>
    <t>Forest Health Protection</t>
  </si>
  <si>
    <t>https://www.cfda.gov/programs/10.680</t>
  </si>
  <si>
    <t>Wood  Education and Resource  Center (WERC)</t>
  </si>
  <si>
    <t>https://www.cfda.gov/programs/10.681</t>
  </si>
  <si>
    <t>National Forest Foundation</t>
  </si>
  <si>
    <t>Oct, 01 2009</t>
  </si>
  <si>
    <t>https://www.cfda.gov/programs/10.682</t>
  </si>
  <si>
    <t>National Fish and Wildlife Foundation</t>
  </si>
  <si>
    <t>https://www.cfda.gov/programs/10.683</t>
  </si>
  <si>
    <t>International Forestry Programs</t>
  </si>
  <si>
    <t>https://www.cfda.gov/programs/10.684</t>
  </si>
  <si>
    <t>Community Wood Energy Program</t>
  </si>
  <si>
    <t>https://www.cfda.gov/programs/10.685</t>
  </si>
  <si>
    <t>Recovery Act of 2009: Capital Improvement and Maintenance</t>
  </si>
  <si>
    <t>Sep, 22 2009</t>
  </si>
  <si>
    <t>https://www.cfda.gov/programs/10.687</t>
  </si>
  <si>
    <t>Recovery Act of 2009: Wildland Fire Management</t>
  </si>
  <si>
    <t>https://www.cfda.gov/programs/10.688</t>
  </si>
  <si>
    <t>Community Forest and Open Space Conservation Program (CFP)</t>
  </si>
  <si>
    <t>https://www.cfda.gov/programs/10.689</t>
  </si>
  <si>
    <t>Lake Tahoe Erosion Control Grant Program</t>
  </si>
  <si>
    <t>https://www.cfda.gov/programs/10.690</t>
  </si>
  <si>
    <t xml:space="preserve">Good Neighbor Authority </t>
  </si>
  <si>
    <t>https://www.cfda.gov/programs/10.691</t>
  </si>
  <si>
    <t>Disaster Relief Appropriations Act for Emergency Forest Restoration Program (EFRP)</t>
  </si>
  <si>
    <t>Apr, 21 2013</t>
  </si>
  <si>
    <t>https://www.cfda.gov/programs/10.692</t>
  </si>
  <si>
    <t>Watershed Restoration and Enhancement Agreement Authority</t>
  </si>
  <si>
    <t>Dec, 20 2009</t>
  </si>
  <si>
    <t>https://www.cfda.gov/programs/10.693</t>
  </si>
  <si>
    <t>Southwest Forest Health and Wildfire Prevention</t>
  </si>
  <si>
    <t>May, 21 2010</t>
  </si>
  <si>
    <t>https://www.cfda.gov/programs/10.694</t>
  </si>
  <si>
    <t>National Agricultural Library</t>
  </si>
  <si>
    <t>https://www.cfda.gov/programs/10.700</t>
  </si>
  <si>
    <t>Part 1774 Ð Special Evaluation Assistance for Rural Communities and Households Program (SEARCH)</t>
  </si>
  <si>
    <t>Rural Utilities Service, Department Of Agriculture</t>
  </si>
  <si>
    <t>Sep, 09 2009</t>
  </si>
  <si>
    <t>https://www.cfda.gov/programs/10.759</t>
  </si>
  <si>
    <t>Water and Waste Disposal Systems for Rural Communities</t>
  </si>
  <si>
    <t>https://www.cfda.gov/programs/10.760</t>
  </si>
  <si>
    <t>Technical Assistance and Training Grants</t>
  </si>
  <si>
    <t>https://www.cfda.gov/programs/10.761</t>
  </si>
  <si>
    <t>Solid Waste Management Grants</t>
  </si>
  <si>
    <t>https://www.cfda.gov/programs/10.762</t>
  </si>
  <si>
    <t>Emergency Community Water Assistance Grants</t>
  </si>
  <si>
    <t>https://www.cfda.gov/programs/10.763</t>
  </si>
  <si>
    <t>Community Facilities Loans and Grants</t>
  </si>
  <si>
    <t>https://www.cfda.gov/programs/10.766</t>
  </si>
  <si>
    <t>Intermediary Relending Program</t>
  </si>
  <si>
    <t>https://www.cfda.gov/programs/10.767</t>
  </si>
  <si>
    <t>Business and Industry Loans</t>
  </si>
  <si>
    <t>https://www.cfda.gov/programs/10.768</t>
  </si>
  <si>
    <t>Rural Business Enterprise Grants</t>
  </si>
  <si>
    <t>https://www.cfda.gov/programs/10.769</t>
  </si>
  <si>
    <t>Water and Waste Disposal Loans and Grants (Section 306C)</t>
  </si>
  <si>
    <t>https://www.cfda.gov/programs/10.770</t>
  </si>
  <si>
    <t>Rural Cooperative Development Grants</t>
  </si>
  <si>
    <t>https://www.cfda.gov/programs/10.771</t>
  </si>
  <si>
    <t>Rural Business Opportunity Grants</t>
  </si>
  <si>
    <t>https://www.cfda.gov/programs/10.773</t>
  </si>
  <si>
    <t>Norman E. Borlaug International Agricultural Science and Technology Fellowship</t>
  </si>
  <si>
    <t>Sep, 07 2010</t>
  </si>
  <si>
    <t>https://www.cfda.gov/programs/10.777</t>
  </si>
  <si>
    <t>Appropriate Technology Transfer for Rural Areas</t>
  </si>
  <si>
    <t>Sep, 08 2013</t>
  </si>
  <si>
    <t>https://www.cfda.gov/programs/10.782</t>
  </si>
  <si>
    <t>Rural Electrification Loans and Loan Guarantees</t>
  </si>
  <si>
    <t>https://www.cfda.gov/programs/10.850</t>
  </si>
  <si>
    <t>Rural Telephone Loans and Loan Guarantees</t>
  </si>
  <si>
    <t>https://www.cfda.gov/programs/10.851</t>
  </si>
  <si>
    <t>Rural Economic Development Loans and Grants</t>
  </si>
  <si>
    <t>https://www.cfda.gov/programs/10.854</t>
  </si>
  <si>
    <t>Distance Learning and Telemedicine Loans and Grants</t>
  </si>
  <si>
    <t>https://www.cfda.gov/programs/10.855</t>
  </si>
  <si>
    <t>State Bulk Fuel Revolving Fund Grants</t>
  </si>
  <si>
    <t>https://www.cfda.gov/programs/10.857</t>
  </si>
  <si>
    <t xml:space="preserve">Denali Commission Grants and Loans </t>
  </si>
  <si>
    <t>https://www.cfda.gov/programs/10.858</t>
  </si>
  <si>
    <t>Assistance to High Energy Cost Rural Communities</t>
  </si>
  <si>
    <t>https://www.cfda.gov/programs/10.859</t>
  </si>
  <si>
    <t>Household Water Well System Grant Program</t>
  </si>
  <si>
    <t>https://www.cfda.gov/programs/10.862</t>
  </si>
  <si>
    <t>https://www.cfda.gov/programs/10.863</t>
  </si>
  <si>
    <t>Grant Program to Establish a Fund for Financing Water and Wastewater Projects</t>
  </si>
  <si>
    <t>https://www.cfda.gov/programs/10.864</t>
  </si>
  <si>
    <t>Biorefinery Assistance</t>
  </si>
  <si>
    <t>Dec, 23 2009</t>
  </si>
  <si>
    <t>https://www.cfda.gov/programs/10.865</t>
  </si>
  <si>
    <t xml:space="preserve">Repowering Assistance </t>
  </si>
  <si>
    <t>Nov, 28 2010</t>
  </si>
  <si>
    <t>https://www.cfda.gov/programs/10.866</t>
  </si>
  <si>
    <t>Bioenergy Program for Advanced Biofuels</t>
  </si>
  <si>
    <t>Oct, 25 2010</t>
  </si>
  <si>
    <t>https://www.cfda.gov/programs/10.867</t>
  </si>
  <si>
    <t>Rural Energy for America Program</t>
  </si>
  <si>
    <t>Dec, 11 2009</t>
  </si>
  <si>
    <t>https://www.cfda.gov/programs/10.868</t>
  </si>
  <si>
    <t>Rural Microentrepreneur Assistance Program</t>
  </si>
  <si>
    <t>Oct, 02 2009</t>
  </si>
  <si>
    <t>https://www.cfda.gov/programs/10.870</t>
  </si>
  <si>
    <t>Socially-Disadvantaged Groups Grant</t>
  </si>
  <si>
    <t>Sep, 12 2013</t>
  </si>
  <si>
    <t>https://www.cfda.gov/programs/10.871</t>
  </si>
  <si>
    <t>Delta Health Care Services Grant Program</t>
  </si>
  <si>
    <t>Jun, 16 2011</t>
  </si>
  <si>
    <t>https://www.cfda.gov/programs/10.874</t>
  </si>
  <si>
    <t>Rural Broadband Access Loans and Loan Guarantees</t>
  </si>
  <si>
    <t>https://www.cfda.gov/programs/10.886</t>
  </si>
  <si>
    <t>Rural Development Cooperative Agreement Program</t>
  </si>
  <si>
    <t>Sep, 22 2015</t>
  </si>
  <si>
    <t>https://www.cfda.gov/programs/10.890</t>
  </si>
  <si>
    <t>Soil and Water Conservation</t>
  </si>
  <si>
    <t>https://www.cfda.gov/programs/10.902</t>
  </si>
  <si>
    <t>Soil Survey</t>
  </si>
  <si>
    <t>https://www.cfda.gov/programs/10.903</t>
  </si>
  <si>
    <t>Watershed Protection and Flood Prevention</t>
  </si>
  <si>
    <t>https://www.cfda.gov/programs/10.904</t>
  </si>
  <si>
    <t>Plant Materials for Conservation</t>
  </si>
  <si>
    <t>https://www.cfda.gov/programs/10.905</t>
  </si>
  <si>
    <t>Snow Survey and Water Supply Forecasting</t>
  </si>
  <si>
    <t>https://www.cfda.gov/programs/10.907</t>
  </si>
  <si>
    <t>Environmental Quality Incentives Program</t>
  </si>
  <si>
    <t>https://www.cfda.gov/programs/10.912</t>
  </si>
  <si>
    <t>Farm and Ranch Lands Protection Program</t>
  </si>
  <si>
    <t>https://www.cfda.gov/programs/10.913</t>
  </si>
  <si>
    <t>Wildlife Habitat Incentive Program</t>
  </si>
  <si>
    <t>https://www.cfda.gov/programs/10.914</t>
  </si>
  <si>
    <t>Watershed Rehabilitation Program</t>
  </si>
  <si>
    <t>https://www.cfda.gov/programs/10.916</t>
  </si>
  <si>
    <t>Agricultural Management Assistance</t>
  </si>
  <si>
    <t>https://www.cfda.gov/programs/10.917</t>
  </si>
  <si>
    <t>Grassland Reserve Program</t>
  </si>
  <si>
    <t>https://www.cfda.gov/programs/10.920</t>
  </si>
  <si>
    <t xml:space="preserve">Conservation Security Program </t>
  </si>
  <si>
    <t>https://www.cfda.gov/programs/10.921</t>
  </si>
  <si>
    <t>Healthy Forests Reserve Program (HFRP)</t>
  </si>
  <si>
    <t>https://www.cfda.gov/programs/10.922</t>
  </si>
  <si>
    <t>Emergency Watershed Protection Program</t>
  </si>
  <si>
    <t>https://www.cfda.gov/programs/10.923</t>
  </si>
  <si>
    <t>Conservation Stewardship Program</t>
  </si>
  <si>
    <t>Jun, 26 2011</t>
  </si>
  <si>
    <t>https://www.cfda.gov/programs/10.924</t>
  </si>
  <si>
    <t>Agricultural Water Enhancement Program</t>
  </si>
  <si>
    <t>Aug, 12 2011</t>
  </si>
  <si>
    <t>https://www.cfda.gov/programs/10.925</t>
  </si>
  <si>
    <t>Chesapeake Bay Watershed Program</t>
  </si>
  <si>
    <t>https://www.cfda.gov/programs/10.926</t>
  </si>
  <si>
    <t>Emergency Watershed Protection Program - Disaster Relief Appropriations Act</t>
  </si>
  <si>
    <t>https://www.cfda.gov/programs/10.927</t>
  </si>
  <si>
    <t xml:space="preserve">Emergency Watershed Protection Program - Floodplain Easements Ð Disaster Relief Appropriations Act </t>
  </si>
  <si>
    <t>https://www.cfda.gov/programs/10.928</t>
  </si>
  <si>
    <t>Water Bank Program</t>
  </si>
  <si>
    <t>Jul, 14 2013</t>
  </si>
  <si>
    <t>https://www.cfda.gov/programs/10.929</t>
  </si>
  <si>
    <t xml:space="preserve"> Agricultural Conservation Easement Program </t>
  </si>
  <si>
    <t>Aug, 08 2014</t>
  </si>
  <si>
    <t>https://www.cfda.gov/programs/10.931</t>
  </si>
  <si>
    <t>Regional Conservation Partnership Program</t>
  </si>
  <si>
    <t>https://www.cfda.gov/programs/10.932</t>
  </si>
  <si>
    <t>Wetlands Mitigation Banking Program</t>
  </si>
  <si>
    <t>Jul, 26 2015</t>
  </si>
  <si>
    <t>https://www.cfda.gov/programs/10.933</t>
  </si>
  <si>
    <t>Agricultural Statistics Reports</t>
  </si>
  <si>
    <t>National Agricultural Statistics Service, Department Of Agriculture</t>
  </si>
  <si>
    <t>https://www.cfda.gov/programs/10.950</t>
  </si>
  <si>
    <t>Technical Agricultural Assistance</t>
  </si>
  <si>
    <t>https://www.cfda.gov/programs/10.960</t>
  </si>
  <si>
    <t>Scientific Cooperation and Research</t>
  </si>
  <si>
    <t>https://www.cfda.gov/programs/10.961</t>
  </si>
  <si>
    <t>Cochran Fellowship Program-International Training-Foreign Participant</t>
  </si>
  <si>
    <t>https://www.cfda.gov/programs/10.962</t>
  </si>
  <si>
    <t>Long Term Standing Agreements For Storage, Transportation And Lease</t>
  </si>
  <si>
    <t>https://www.cfda.gov/programs/10.999</t>
  </si>
  <si>
    <t>Census Bureau Data Products</t>
  </si>
  <si>
    <t>U.s. Census Bureau, Department Of Commerce</t>
  </si>
  <si>
    <t>DOC</t>
  </si>
  <si>
    <t>https://www.cfda.gov/programs/11.001</t>
  </si>
  <si>
    <t>Census Customer Services</t>
  </si>
  <si>
    <t>https://www.cfda.gov/programs/11.002</t>
  </si>
  <si>
    <t>Census Geography</t>
  </si>
  <si>
    <t>https://www.cfda.gov/programs/11.003</t>
  </si>
  <si>
    <t>Census Intergovernmental Services</t>
  </si>
  <si>
    <t>https://www.cfda.gov/programs/11.004</t>
  </si>
  <si>
    <t>Census Special Tabulations and Services</t>
  </si>
  <si>
    <t>https://www.cfda.gov/programs/11.005</t>
  </si>
  <si>
    <t>Personal Census Search</t>
  </si>
  <si>
    <t>https://www.cfda.gov/programs/11.006</t>
  </si>
  <si>
    <t>NOAA Mission-Related Education Awards</t>
  </si>
  <si>
    <t>National Oceanic And Atmospheric Administration (noaa), Department Of Commerce</t>
  </si>
  <si>
    <t>Jun, 30 2009</t>
  </si>
  <si>
    <t>https://www.cfda.gov/programs/11.008</t>
  </si>
  <si>
    <t xml:space="preserve">Community Trade Adjustment Assistance </t>
  </si>
  <si>
    <t>Economic Development Administration, Department Of Commerce</t>
  </si>
  <si>
    <t>Oct, 08 2009</t>
  </si>
  <si>
    <t>https://www.cfda.gov/programs/11.010</t>
  </si>
  <si>
    <t>Ocean Exploration</t>
  </si>
  <si>
    <t>Oct, 19 2009</t>
  </si>
  <si>
    <t>https://www.cfda.gov/programs/11.011</t>
  </si>
  <si>
    <t>Integrated Ocean Observing System (IOOS)</t>
  </si>
  <si>
    <t>https://www.cfda.gov/programs/11.012</t>
  </si>
  <si>
    <t>Education Quality Award Ambassadorship</t>
  </si>
  <si>
    <t>National Institute Of Standards And Technology (nist), Department Of Commerce</t>
  </si>
  <si>
    <t>Dec, 02 2009</t>
  </si>
  <si>
    <t>https://www.cfda.gov/programs/11.013</t>
  </si>
  <si>
    <t xml:space="preserve">Band 14 Incumbent Spectrum Relocation </t>
  </si>
  <si>
    <t>National Telecommunications And Information Administration, Department Of Commerce</t>
  </si>
  <si>
    <t>Nov, 01 2015</t>
  </si>
  <si>
    <t>https://www.cfda.gov/programs/11.014</t>
  </si>
  <si>
    <t>Broad Agency Announcement</t>
  </si>
  <si>
    <t>Nov, 06 2015</t>
  </si>
  <si>
    <t>https://www.cfda.gov/programs/11.015</t>
  </si>
  <si>
    <t>Statistical, Research, and Methodology  Assistance</t>
  </si>
  <si>
    <t>Apr, 28 2016</t>
  </si>
  <si>
    <t>https://www.cfda.gov/programs/11.016</t>
  </si>
  <si>
    <t>Cluster Grants</t>
  </si>
  <si>
    <t>Apr, 23 2014</t>
  </si>
  <si>
    <t>https://www.cfda.gov/programs/11.020</t>
  </si>
  <si>
    <t>Measures and Analyses of the U.S. Economy</t>
  </si>
  <si>
    <t>Economics And Statistics Administration, Department Of Commerce</t>
  </si>
  <si>
    <t>https://www.cfda.gov/programs/11.025</t>
  </si>
  <si>
    <t>STAT-USA: Key Business, Economic, and International Trade Information</t>
  </si>
  <si>
    <t>https://www.cfda.gov/programs/11.026</t>
  </si>
  <si>
    <t>Science and Research Park Development Grants</t>
  </si>
  <si>
    <t>https://www.cfda.gov/programs/11.030</t>
  </si>
  <si>
    <t>Remedies for Unfair Foreign Trade Practices_Antidumping and Countervailing Duty Investigations</t>
  </si>
  <si>
    <t>International Trade Administration, Department Of Commerce</t>
  </si>
  <si>
    <t>https://www.cfda.gov/programs/11.106</t>
  </si>
  <si>
    <t>Commercial Service</t>
  </si>
  <si>
    <t>https://www.cfda.gov/programs/11.108</t>
  </si>
  <si>
    <t>Manufacturing and Services</t>
  </si>
  <si>
    <t>https://www.cfda.gov/programs/11.110</t>
  </si>
  <si>
    <t>Foreign-Trade Zones in the United States</t>
  </si>
  <si>
    <t>https://www.cfda.gov/programs/11.111</t>
  </si>
  <si>
    <t>Market Development Cooperator Program</t>
  </si>
  <si>
    <t>https://www.cfda.gov/programs/11.112</t>
  </si>
  <si>
    <t>ITA Special Projects</t>
  </si>
  <si>
    <t>Jan, 01 1995</t>
  </si>
  <si>
    <t>https://www.cfda.gov/programs/11.113</t>
  </si>
  <si>
    <t>Export Licensing Service and Information</t>
  </si>
  <si>
    <t>Bureau Of Export Administration, Department Of Commerce</t>
  </si>
  <si>
    <t>https://www.cfda.gov/programs/11.150</t>
  </si>
  <si>
    <t>Investments for Public Works and Economic Development Facilities</t>
  </si>
  <si>
    <t>https://www.cfda.gov/programs/11.300</t>
  </si>
  <si>
    <t>Economic Development_Support for Planning Organizations</t>
  </si>
  <si>
    <t>https://www.cfda.gov/programs/11.302</t>
  </si>
  <si>
    <t>Economic Development_Technical Assistance</t>
  </si>
  <si>
    <t>https://www.cfda.gov/programs/11.303</t>
  </si>
  <si>
    <t>Economic Adjustment Assistance</t>
  </si>
  <si>
    <t>Jan, 01 1975</t>
  </si>
  <si>
    <t>https://www.cfda.gov/programs/11.307</t>
  </si>
  <si>
    <t>Research and Evaluation Program</t>
  </si>
  <si>
    <t>https://www.cfda.gov/programs/11.312</t>
  </si>
  <si>
    <t>Trade Adjustment Assistance for Firms</t>
  </si>
  <si>
    <t>https://www.cfda.gov/programs/11.313</t>
  </si>
  <si>
    <t>Geodetic Surveys and Services (Geodesy and Applications of the National Geodetic Reference System)</t>
  </si>
  <si>
    <t>https://www.cfda.gov/programs/11.400</t>
  </si>
  <si>
    <t>Interjurisdictional Fisheries Act of 1986</t>
  </si>
  <si>
    <t>https://www.cfda.gov/programs/11.407</t>
  </si>
  <si>
    <t>Fishermen's Contingency Fund</t>
  </si>
  <si>
    <t>https://www.cfda.gov/programs/11.408</t>
  </si>
  <si>
    <t>Fishery Products Inspection and Certification</t>
  </si>
  <si>
    <t>https://www.cfda.gov/programs/11.413</t>
  </si>
  <si>
    <t>Fisheries Finance Program</t>
  </si>
  <si>
    <t>https://www.cfda.gov/programs/11.415</t>
  </si>
  <si>
    <t>Sea Grant Support</t>
  </si>
  <si>
    <t>https://www.cfda.gov/programs/11.417</t>
  </si>
  <si>
    <t>Coastal Zone Management Administration Awards</t>
  </si>
  <si>
    <t>https://www.cfda.gov/programs/11.419</t>
  </si>
  <si>
    <t>Coastal Zone Management Estuarine Research Reserves</t>
  </si>
  <si>
    <t>https://www.cfda.gov/programs/11.420</t>
  </si>
  <si>
    <t>Financial Assistance for National Centers for Coastal Ocean Science</t>
  </si>
  <si>
    <t>https://www.cfda.gov/programs/11.426</t>
  </si>
  <si>
    <t>Fisheries Development and Utilization Research and Development Grants and Cooperative Agreements Program</t>
  </si>
  <si>
    <t>https://www.cfda.gov/programs/11.427</t>
  </si>
  <si>
    <t>Marine Sanctuary Program</t>
  </si>
  <si>
    <t>https://www.cfda.gov/programs/11.429</t>
  </si>
  <si>
    <t>Undersea Research</t>
  </si>
  <si>
    <t>https://www.cfda.gov/programs/11.430</t>
  </si>
  <si>
    <t>Climate and Atmospheric Research</t>
  </si>
  <si>
    <t>https://www.cfda.gov/programs/11.431</t>
  </si>
  <si>
    <t>National Oceanic and Atmospheric Administration (NOAA) Cooperative Institutes</t>
  </si>
  <si>
    <t>https://www.cfda.gov/programs/11.432</t>
  </si>
  <si>
    <t>Marine Fisheries Initiative</t>
  </si>
  <si>
    <t>https://www.cfda.gov/programs/11.433</t>
  </si>
  <si>
    <t>Cooperative Fishery Statistics</t>
  </si>
  <si>
    <t>https://www.cfda.gov/programs/11.434</t>
  </si>
  <si>
    <t>Southeast Area Monitoring and Assessment Program</t>
  </si>
  <si>
    <t>https://www.cfda.gov/programs/11.435</t>
  </si>
  <si>
    <t>Columbia River Fisheries Development Program</t>
  </si>
  <si>
    <t>https://www.cfda.gov/programs/11.436</t>
  </si>
  <si>
    <t>Pacific Fisheries Data Program</t>
  </si>
  <si>
    <t>https://www.cfda.gov/programs/11.437</t>
  </si>
  <si>
    <t>Pacific Coast Salmon Recovery_Pacific Salmon Treaty Program</t>
  </si>
  <si>
    <t>https://www.cfda.gov/programs/11.438</t>
  </si>
  <si>
    <t>Marine Mammal Data Program</t>
  </si>
  <si>
    <t>https://www.cfda.gov/programs/11.439</t>
  </si>
  <si>
    <t>Environmental Sciences, Applications, Data, and Education</t>
  </si>
  <si>
    <t>https://www.cfda.gov/programs/11.440</t>
  </si>
  <si>
    <t>Regional Fishery Management Councils</t>
  </si>
  <si>
    <t>https://www.cfda.gov/programs/11.441</t>
  </si>
  <si>
    <t xml:space="preserve">Gulf Coast Ecosystem Restoration Science, Observation, Monitoring, and Technology </t>
  </si>
  <si>
    <t>Oct, 31 2014</t>
  </si>
  <si>
    <t>https://www.cfda.gov/programs/11.451</t>
  </si>
  <si>
    <t>Unallied Industry Projects</t>
  </si>
  <si>
    <t>https://www.cfda.gov/programs/11.452</t>
  </si>
  <si>
    <t>Unallied Management Projects</t>
  </si>
  <si>
    <t>https://www.cfda.gov/programs/11.454</t>
  </si>
  <si>
    <t>Cooperative Science and Education Program</t>
  </si>
  <si>
    <t>https://www.cfda.gov/programs/11.455</t>
  </si>
  <si>
    <t>Chesapeake Bay Studies</t>
  </si>
  <si>
    <t>https://www.cfda.gov/programs/11.457</t>
  </si>
  <si>
    <t>Weather and Air Quality Research</t>
  </si>
  <si>
    <t>https://www.cfda.gov/programs/11.459</t>
  </si>
  <si>
    <t>Special Oceanic and Atmospheric Projects</t>
  </si>
  <si>
    <t>https://www.cfda.gov/programs/11.460</t>
  </si>
  <si>
    <t>Hydrologic Research</t>
  </si>
  <si>
    <t>https://www.cfda.gov/programs/11.462</t>
  </si>
  <si>
    <t>Habitat Conservation</t>
  </si>
  <si>
    <t>https://www.cfda.gov/programs/11.463</t>
  </si>
  <si>
    <t>Meteorologic and Hydrologic Modernization Development</t>
  </si>
  <si>
    <t>https://www.cfda.gov/programs/11.467</t>
  </si>
  <si>
    <t>Applied Meteorological Research</t>
  </si>
  <si>
    <t>https://www.cfda.gov/programs/11.468</t>
  </si>
  <si>
    <t>Congressionally Identified Awards and  Projects</t>
  </si>
  <si>
    <t>https://www.cfda.gov/programs/11.469</t>
  </si>
  <si>
    <t>Unallied Science Program</t>
  </si>
  <si>
    <t>https://www.cfda.gov/programs/11.472</t>
  </si>
  <si>
    <t>Office for Coastal Management</t>
  </si>
  <si>
    <t>https://www.cfda.gov/programs/11.473</t>
  </si>
  <si>
    <t>Atlantic Coastal Fisheries Cooperative Management Act</t>
  </si>
  <si>
    <t>https://www.cfda.gov/programs/11.474</t>
  </si>
  <si>
    <t>Center for Sponsored Coastal Ocean Research_Coastal Ocean Program</t>
  </si>
  <si>
    <t>Jan, 01 1998</t>
  </si>
  <si>
    <t>https://www.cfda.gov/programs/11.478</t>
  </si>
  <si>
    <t>Educational Partnership Program</t>
  </si>
  <si>
    <t>https://www.cfda.gov/programs/11.481</t>
  </si>
  <si>
    <t>Coral Reef Conservation Program</t>
  </si>
  <si>
    <t>Jul, 02 2010</t>
  </si>
  <si>
    <t>https://www.cfda.gov/programs/11.482</t>
  </si>
  <si>
    <t>NOAA Programs for Disaster Relief Appropriations Act - Non-construction and Construction</t>
  </si>
  <si>
    <t>May, 29 2013</t>
  </si>
  <si>
    <t>https://www.cfda.gov/programs/11.483</t>
  </si>
  <si>
    <t>State and Local Implementation Grant Program</t>
  </si>
  <si>
    <t>Jul, 26 2012</t>
  </si>
  <si>
    <t>https://www.cfda.gov/programs/11.549</t>
  </si>
  <si>
    <t>Public Telecommunications Facilities Planning and Construction</t>
  </si>
  <si>
    <t>May, 01 2009</t>
  </si>
  <si>
    <t>https://www.cfda.gov/programs/11.550</t>
  </si>
  <si>
    <t>Special Projects</t>
  </si>
  <si>
    <t>https://www.cfda.gov/programs/11.553</t>
  </si>
  <si>
    <t>Broadband Technology Opportunities Program (BTOP)</t>
  </si>
  <si>
    <t>May, 26 2009</t>
  </si>
  <si>
    <t>https://www.cfda.gov/programs/11.557</t>
  </si>
  <si>
    <t>State Broadband Data and Development Grant Program</t>
  </si>
  <si>
    <t>https://www.cfda.gov/programs/11.558</t>
  </si>
  <si>
    <t>Calibration Program</t>
  </si>
  <si>
    <t>https://www.cfda.gov/programs/11.601</t>
  </si>
  <si>
    <t>National Standard Reference Data System</t>
  </si>
  <si>
    <t>https://www.cfda.gov/programs/11.603</t>
  </si>
  <si>
    <t>Standard Reference Materials</t>
  </si>
  <si>
    <t>https://www.cfda.gov/programs/11.604</t>
  </si>
  <si>
    <t>Weights and Measures Service</t>
  </si>
  <si>
    <t>https://www.cfda.gov/programs/11.606</t>
  </si>
  <si>
    <t>Measurement and Engineering Research and Standards</t>
  </si>
  <si>
    <t>https://www.cfda.gov/programs/11.609</t>
  </si>
  <si>
    <t>National Center for Standards and Certification Information</t>
  </si>
  <si>
    <t>https://www.cfda.gov/programs/11.610</t>
  </si>
  <si>
    <t>Manufacturing Extension Partnership</t>
  </si>
  <si>
    <t>https://www.cfda.gov/programs/11.611</t>
  </si>
  <si>
    <t>Advanced Technology Program</t>
  </si>
  <si>
    <t>https://www.cfda.gov/programs/11.612</t>
  </si>
  <si>
    <t xml:space="preserve">Technology Innovation Program (TIP) </t>
  </si>
  <si>
    <t>https://www.cfda.gov/programs/11.616</t>
  </si>
  <si>
    <t>Arrangements for Interdisciplinary Research Infrastructure</t>
  </si>
  <si>
    <t>Sep, 21 2013</t>
  </si>
  <si>
    <t>https://www.cfda.gov/programs/11.619</t>
  </si>
  <si>
    <t>Science, Technology, Business and/or Education Outreach</t>
  </si>
  <si>
    <t>https://www.cfda.gov/programs/11.620</t>
  </si>
  <si>
    <t>Native American Business Enterprise Centers</t>
  </si>
  <si>
    <t>Minority Business Development Agency, Department Of Commerce</t>
  </si>
  <si>
    <t>https://www.cfda.gov/programs/11.801</t>
  </si>
  <si>
    <t>Minority Business Resource Development</t>
  </si>
  <si>
    <t>Department Of Commerce</t>
  </si>
  <si>
    <t>May, 12 2010</t>
  </si>
  <si>
    <t>https://www.cfda.gov/programs/11.802</t>
  </si>
  <si>
    <t>MBDA Business Center - American Indian and Alaska Native</t>
  </si>
  <si>
    <t>Apr, 24 2012</t>
  </si>
  <si>
    <t>https://www.cfda.gov/programs/11.804</t>
  </si>
  <si>
    <t>MBDA Business Center</t>
  </si>
  <si>
    <t>Sep, 17 2010</t>
  </si>
  <si>
    <t>https://www.cfda.gov/programs/11.805</t>
  </si>
  <si>
    <t>Patent and Trademark Technical Information Dissemination</t>
  </si>
  <si>
    <t>Office Of The Secretary, Department Of Commerce</t>
  </si>
  <si>
    <t>https://www.cfda.gov/programs/11.900</t>
  </si>
  <si>
    <t>Marine Debris Program</t>
  </si>
  <si>
    <t>Aug, 08 2015</t>
  </si>
  <si>
    <t>https://www.cfda.gov/programs/11.999</t>
  </si>
  <si>
    <t>Procurement Technical Assistance For Business Firms</t>
  </si>
  <si>
    <t>Defense Logistics Agency, Department Of Defense</t>
  </si>
  <si>
    <t>DOD</t>
  </si>
  <si>
    <t>https://www.cfda.gov/programs/12.002</t>
  </si>
  <si>
    <t>Youth Conservation Services</t>
  </si>
  <si>
    <t>Department Of The Army, Office Of The Chief Of Engineers, Department Of Defense</t>
  </si>
  <si>
    <t>Jun, 25 2015</t>
  </si>
  <si>
    <t>https://www.cfda.gov/programs/12.010</t>
  </si>
  <si>
    <t>Aquatic Plant Control</t>
  </si>
  <si>
    <t>https://www.cfda.gov/programs/12.100</t>
  </si>
  <si>
    <t>Beach Erosion Control Projects</t>
  </si>
  <si>
    <t>https://www.cfda.gov/programs/12.101</t>
  </si>
  <si>
    <t>Emergency Rehabilitation of Flood Control Works or Federally Authorized Coastal Protection Works</t>
  </si>
  <si>
    <t>https://www.cfda.gov/programs/12.102</t>
  </si>
  <si>
    <t>Emergency Operations Flood Response and Post Flood Response</t>
  </si>
  <si>
    <t>https://www.cfda.gov/programs/12.103</t>
  </si>
  <si>
    <t>Flood Plain Management Services</t>
  </si>
  <si>
    <t>https://www.cfda.gov/programs/12.104</t>
  </si>
  <si>
    <t>Protection of Essential Highways, Highway Bridge Approaches, and Public Works</t>
  </si>
  <si>
    <t>https://www.cfda.gov/programs/12.105</t>
  </si>
  <si>
    <t>Flood Control Projects</t>
  </si>
  <si>
    <t>https://www.cfda.gov/programs/12.106</t>
  </si>
  <si>
    <t>Navigation Projects</t>
  </si>
  <si>
    <t>https://www.cfda.gov/programs/12.107</t>
  </si>
  <si>
    <t>Snagging and Clearing for Flood Control</t>
  </si>
  <si>
    <t>https://www.cfda.gov/programs/12.108</t>
  </si>
  <si>
    <t>Protection, Clearing and Straightening Channels</t>
  </si>
  <si>
    <t>https://www.cfda.gov/programs/12.109</t>
  </si>
  <si>
    <t>Planning Assistance to States</t>
  </si>
  <si>
    <t>https://www.cfda.gov/programs/12.110</t>
  </si>
  <si>
    <t>Emergency Advance Measures for Flood Prevention</t>
  </si>
  <si>
    <t>https://www.cfda.gov/programs/12.111</t>
  </si>
  <si>
    <t>Payments to States in Lieu of Real Estate Taxes</t>
  </si>
  <si>
    <t>https://www.cfda.gov/programs/12.112</t>
  </si>
  <si>
    <t>State Memorandum of Agreement Program for the Reimbursement of Technical Services</t>
  </si>
  <si>
    <t>https://www.cfda.gov/programs/12.113</t>
  </si>
  <si>
    <t>Collaborative Research and Development</t>
  </si>
  <si>
    <t>https://www.cfda.gov/programs/12.114</t>
  </si>
  <si>
    <t>Department of Defense Appropriation Act of 2003</t>
  </si>
  <si>
    <t>https://www.cfda.gov/programs/12.116</t>
  </si>
  <si>
    <t>ARRA Cooperative Agreements, New Mexico</t>
  </si>
  <si>
    <t>Jan, 29 2010</t>
  </si>
  <si>
    <t>https://www.cfda.gov/programs/12.117</t>
  </si>
  <si>
    <t>North Dakota Environmental Infrastructure (Section 594) - ARRA</t>
  </si>
  <si>
    <t>https://www.cfda.gov/programs/12.118</t>
  </si>
  <si>
    <t>Northern Wisconsin Environmental Infrastructure (Section 154) - ARRA</t>
  </si>
  <si>
    <t>https://www.cfda.gov/programs/12.119</t>
  </si>
  <si>
    <t>Northeastern Minnesota  Environmental Infrastructure (Section 569) - ARRA</t>
  </si>
  <si>
    <t>https://www.cfda.gov/programs/12.120</t>
  </si>
  <si>
    <t>Montana, Nevada, New Mexico, Utah, Idaho, &amp; Wyoming Environmental Infrastructure (Section 595) - ARRA</t>
  </si>
  <si>
    <t>Feb, 04 2010</t>
  </si>
  <si>
    <t>https://www.cfda.gov/programs/12.121</t>
  </si>
  <si>
    <t>Title VI - Cheyenne River Sioux Tribe, Lower Brule Sioux Tribe, and Terrestrial Wildlife Habitat Restoration, South Dakota - ARRA</t>
  </si>
  <si>
    <t>https://www.cfda.gov/programs/12.122</t>
  </si>
  <si>
    <t>South Central Pennsylvania Envrionmental Infrastructure (Section 313) - ARRA</t>
  </si>
  <si>
    <t>https://www.cfda.gov/programs/12.123</t>
  </si>
  <si>
    <t>Mississippi Environmental Infrastructure (Section 592) - ARRA</t>
  </si>
  <si>
    <t>Mar, 05 2010</t>
  </si>
  <si>
    <t>https://www.cfda.gov/programs/12.124</t>
  </si>
  <si>
    <t>Southern WV Environmental Infrastructure (Section 340) - ARRA</t>
  </si>
  <si>
    <t>Mar, 22 2010</t>
  </si>
  <si>
    <t>https://www.cfda.gov/programs/12.125</t>
  </si>
  <si>
    <t>Central WV Environmental Infrastructure (Section 571) - ARRA</t>
  </si>
  <si>
    <t>https://www.cfda.gov/programs/12.126</t>
  </si>
  <si>
    <t>Southern and Eastern KY Environmental Infrastructure (Section 531) - ARRA</t>
  </si>
  <si>
    <t>https://www.cfda.gov/programs/12.127</t>
  </si>
  <si>
    <t>Florida Keys Water Quality Improvement Program (Section 109) - ARRA</t>
  </si>
  <si>
    <t>https://www.cfda.gov/programs/12.128</t>
  </si>
  <si>
    <t>Title VI - Cheyenne River Sioux Tribe, Lower Brule Sioux Tribe, and Terrestrial Wildlife Habitat Restoration, South Dakota</t>
  </si>
  <si>
    <t>Apr, 12 2010</t>
  </si>
  <si>
    <t>https://www.cfda.gov/programs/12.129</t>
  </si>
  <si>
    <t>Estuary Habitat Restoration Program</t>
  </si>
  <si>
    <t>Oct, 03 2012</t>
  </si>
  <si>
    <t>https://www.cfda.gov/programs/12.130</t>
  </si>
  <si>
    <t xml:space="preserve">Electronic Absentee Systems for Elections </t>
  </si>
  <si>
    <t>Federal Voting Assistance Program, Department Of Defense</t>
  </si>
  <si>
    <t>Mar, 30 2011</t>
  </si>
  <si>
    <t>https://www.cfda.gov/programs/12.217</t>
  </si>
  <si>
    <t>FVAP Policy Clearinghouse</t>
  </si>
  <si>
    <t>Feb, 14 2013</t>
  </si>
  <si>
    <t>https://www.cfda.gov/programs/12.218</t>
  </si>
  <si>
    <t>EASE 2.0</t>
  </si>
  <si>
    <t>Apr, 04 2013</t>
  </si>
  <si>
    <t>https://www.cfda.gov/programs/12.219</t>
  </si>
  <si>
    <t>Commercial Technologies for Maintenance Activities Program</t>
  </si>
  <si>
    <t>Office Of The Secretary Of Defense, Logistics And Material Readiness, Maintenance Policy &amp; Programs, Department Of Defense</t>
  </si>
  <si>
    <t>May, 24 2013</t>
  </si>
  <si>
    <t>https://www.cfda.gov/programs/12.225</t>
  </si>
  <si>
    <t>Basic and Applied Scientific Research</t>
  </si>
  <si>
    <t>Department Of The Navy, Office Of The Chief Of Naval Research, Department Of Defense</t>
  </si>
  <si>
    <t>https://www.cfda.gov/programs/12.300</t>
  </si>
  <si>
    <t>Science, Technology, Engineering &amp; Mathematics (STEM) Education, Outreach and Workforce Program</t>
  </si>
  <si>
    <t>Apr, 12 2011</t>
  </si>
  <si>
    <t>https://www.cfda.gov/programs/12.330</t>
  </si>
  <si>
    <t xml:space="preserve">Navy  Command, Control, Communications, Computers, Intelligence, Surveillance, and Reconnaissance </t>
  </si>
  <si>
    <t>Department Of The Navy, Spawar, Department Of Defense</t>
  </si>
  <si>
    <t>May, 26 2011</t>
  </si>
  <si>
    <t>https://www.cfda.gov/programs/12.335</t>
  </si>
  <si>
    <t>Naval Medical Research and Development</t>
  </si>
  <si>
    <t>Naval Medical Logistics Command, Department Of Defense</t>
  </si>
  <si>
    <t>Dec, 14 2011</t>
  </si>
  <si>
    <t>https://www.cfda.gov/programs/12.340</t>
  </si>
  <si>
    <t>Department of Defense HIV/AIDS Prevention Program</t>
  </si>
  <si>
    <t>https://www.cfda.gov/programs/12.350</t>
  </si>
  <si>
    <t xml:space="preserve">Basic  Scientific Research - Combating Weapons of Mass Destruction </t>
  </si>
  <si>
    <t>Office Of The Secretary Of Defense, Department Of Defense</t>
  </si>
  <si>
    <t>https://www.cfda.gov/programs/12.351</t>
  </si>
  <si>
    <t>Scientific Research - Combating Weapons of Mass Destruction</t>
  </si>
  <si>
    <t>https://www.cfda.gov/programs/12.352</t>
  </si>
  <si>
    <t>Pest Management and Vector Control Research</t>
  </si>
  <si>
    <t>Jul, 31 2015</t>
  </si>
  <si>
    <t>https://www.cfda.gov/programs/12.355</t>
  </si>
  <si>
    <t>ROTC Language and Culture Training Grants</t>
  </si>
  <si>
    <t>https://www.cfda.gov/programs/12.357</t>
  </si>
  <si>
    <t>Research on Chemical and Biological Defense</t>
  </si>
  <si>
    <t>https://www.cfda.gov/programs/12.360</t>
  </si>
  <si>
    <t>Marine Corps Systems Command Federal Assistance Program</t>
  </si>
  <si>
    <t>Marine Corps Systems Command, Department Of Defense</t>
  </si>
  <si>
    <t>Apr, 28 2011</t>
  </si>
  <si>
    <t>https://www.cfda.gov/programs/12.369</t>
  </si>
  <si>
    <t>Military Construction, National Guard</t>
  </si>
  <si>
    <t>National Guard Bureau, Department Of Defense</t>
  </si>
  <si>
    <t>https://www.cfda.gov/programs/12.400</t>
  </si>
  <si>
    <t>National Guard Military Operations and Maintenance (O&amp;M) Projects</t>
  </si>
  <si>
    <t>Jan, 01 1996</t>
  </si>
  <si>
    <t>https://www.cfda.gov/programs/12.401</t>
  </si>
  <si>
    <t>National Guard ChalleNGe Program</t>
  </si>
  <si>
    <t>https://www.cfda.gov/programs/12.404</t>
  </si>
  <si>
    <t>Military Medical Research and Development</t>
  </si>
  <si>
    <t>U.s. Army Medical Command, Department Of Defense</t>
  </si>
  <si>
    <t>https://www.cfda.gov/programs/12.420</t>
  </si>
  <si>
    <t>Basic Scientific Research</t>
  </si>
  <si>
    <t>U.s. Army Materiel Command, Department Of Defense</t>
  </si>
  <si>
    <t>https://www.cfda.gov/programs/12.431</t>
  </si>
  <si>
    <t>Dissertation Year Fellowship</t>
  </si>
  <si>
    <t>Us  Army Center Of Military History, Department Of Defense</t>
  </si>
  <si>
    <t>Aug, 24 2013</t>
  </si>
  <si>
    <t>https://www.cfda.gov/programs/12.440</t>
  </si>
  <si>
    <t>The Language Flagship Grants to Institutions of Higher Education</t>
  </si>
  <si>
    <t>https://www.cfda.gov/programs/12.550</t>
  </si>
  <si>
    <t>National Security Education Program David L. Boren Scholarships</t>
  </si>
  <si>
    <t>Department Of Defense</t>
  </si>
  <si>
    <t>https://www.cfda.gov/programs/12.551</t>
  </si>
  <si>
    <t>National Security Education Program David L. Boren Fellowships</t>
  </si>
  <si>
    <t>https://www.cfda.gov/programs/12.552</t>
  </si>
  <si>
    <t>The Language Flagship Fellowships</t>
  </si>
  <si>
    <t>https://www.cfda.gov/programs/12.553</t>
  </si>
  <si>
    <t>English for Heritage Language Speakers Grants to U.S. Institutions of Higher Education</t>
  </si>
  <si>
    <t>Office Of The Assistant Secretary (strategy And Requirements), Department Of Defense</t>
  </si>
  <si>
    <t>https://www.cfda.gov/programs/12.554</t>
  </si>
  <si>
    <t>English for Heritage Language Speakers Scholarships</t>
  </si>
  <si>
    <t>https://www.cfda.gov/programs/12.555</t>
  </si>
  <si>
    <t>Competitive Grants: Promoting K-12 Student Achievement at Military-Connected Schools</t>
  </si>
  <si>
    <t>Aug, 31 2009</t>
  </si>
  <si>
    <t>https://www.cfda.gov/programs/12.556</t>
  </si>
  <si>
    <t>Invitational Grants for Military-Connected Schools</t>
  </si>
  <si>
    <t>Oct, 20 2009</t>
  </si>
  <si>
    <t>https://www.cfda.gov/programs/12.557</t>
  </si>
  <si>
    <t>Department of Defense Impact Aid (Supplement, CWSD, BRAC)</t>
  </si>
  <si>
    <t>Oct, 16 2009</t>
  </si>
  <si>
    <t>https://www.cfda.gov/programs/12.558</t>
  </si>
  <si>
    <t>DOD, NDEP, DOTC-STEM Education Outreach Implementation</t>
  </si>
  <si>
    <t>Apr, 18 2010</t>
  </si>
  <si>
    <t>https://www.cfda.gov/programs/12.560</t>
  </si>
  <si>
    <t>Community Partners in Suicide Prevention</t>
  </si>
  <si>
    <t>May, 14 2015</t>
  </si>
  <si>
    <t>https://www.cfda.gov/programs/12.561</t>
  </si>
  <si>
    <t>Language Training Center</t>
  </si>
  <si>
    <t>May, 04 2012</t>
  </si>
  <si>
    <t>https://www.cfda.gov/programs/12.579</t>
  </si>
  <si>
    <t>Task Force for Business &amp; Stability Operations</t>
  </si>
  <si>
    <t>Aug, 24 2011</t>
  </si>
  <si>
    <t>https://www.cfda.gov/programs/12.597</t>
  </si>
  <si>
    <t>Centers for Academic Excellence</t>
  </si>
  <si>
    <t>Defense Intelligence Agency, Department Of Defense</t>
  </si>
  <si>
    <t>Sep, 23 2012</t>
  </si>
  <si>
    <t>https://www.cfda.gov/programs/12.598</t>
  </si>
  <si>
    <t>Congressionally Directed Assistance</t>
  </si>
  <si>
    <t>https://www.cfda.gov/programs/12.599</t>
  </si>
  <si>
    <t>Community Investment</t>
  </si>
  <si>
    <t>Office Of Economic Adjustment, Department Of Defense</t>
  </si>
  <si>
    <t>Oct, 22 2010</t>
  </si>
  <si>
    <t>https://www.cfda.gov/programs/12.600</t>
  </si>
  <si>
    <t>Community Economic Adjustment Assistance for Reductions in Defense Spending</t>
  </si>
  <si>
    <t>Nov, 30 2012</t>
  </si>
  <si>
    <t>https://www.cfda.gov/programs/12.604</t>
  </si>
  <si>
    <t>Community Economic Adjustment Assistance for Establishment, Expansion, Realignment, or Closure of a Military Installation</t>
  </si>
  <si>
    <t>https://www.cfda.gov/programs/12.607</t>
  </si>
  <si>
    <t>Community Economic Adjustment Assistance for Compatible Use and Joint Land Use Studies</t>
  </si>
  <si>
    <t>https://www.cfda.gov/programs/12.610</t>
  </si>
  <si>
    <t>Community Economic Adjustment Assistance for Reductions in Defense Industry Employment</t>
  </si>
  <si>
    <t>https://www.cfda.gov/programs/12.611</t>
  </si>
  <si>
    <t>Community Economic Adjustment Assistance for Advance Planning and Economic Diversification</t>
  </si>
  <si>
    <t>https://www.cfda.gov/programs/12.614</t>
  </si>
  <si>
    <t>Research and Technical Assistance</t>
  </si>
  <si>
    <t>https://www.cfda.gov/programs/12.615</t>
  </si>
  <si>
    <t>Economic Adjustment Assistance for State Governments</t>
  </si>
  <si>
    <t>May, 30 2014</t>
  </si>
  <si>
    <t>https://www.cfda.gov/programs/12.617</t>
  </si>
  <si>
    <t>Basic, Applied, and Advanced Research in Science and Engineering</t>
  </si>
  <si>
    <t>https://www.cfda.gov/programs/12.630</t>
  </si>
  <si>
    <t>Science, Technology, Engineering and Mathematics (STEM) Educational Program: Science, Mathematics And Research for Transformation (SMART)</t>
  </si>
  <si>
    <t>https://www.cfda.gov/programs/12.631</t>
  </si>
  <si>
    <t>Legacy Resource Management Program</t>
  </si>
  <si>
    <t>Mar, 20 2015</t>
  </si>
  <si>
    <t>https://www.cfda.gov/programs/12.632</t>
  </si>
  <si>
    <t>Donations/Loans of Obsolete DOD Property</t>
  </si>
  <si>
    <t>Secretaries Of Military Departments, Department Of Defense</t>
  </si>
  <si>
    <t>https://www.cfda.gov/programs/12.700</t>
  </si>
  <si>
    <t>Uniformed Services University Medical Research Projects</t>
  </si>
  <si>
    <t>Uniformed Services University Of The Health Sciences, Department Of Defense</t>
  </si>
  <si>
    <t>Aug, 11 2011</t>
  </si>
  <si>
    <t>https://www.cfda.gov/programs/12.750</t>
  </si>
  <si>
    <t>Air Force Defense Research Sciences Program</t>
  </si>
  <si>
    <t>Department Of The Air Force, Materiel Command, Department Of Defense</t>
  </si>
  <si>
    <t>https://www.cfda.gov/programs/12.800</t>
  </si>
  <si>
    <t>Air Force Academy Athletic Programs</t>
  </si>
  <si>
    <t>May, 12 2012</t>
  </si>
  <si>
    <t>https://www.cfda.gov/programs/12.801</t>
  </si>
  <si>
    <t>Air Force Medical Research and Development</t>
  </si>
  <si>
    <t>Department Of The Air Force, Medical Support Agency, Department Of Defense</t>
  </si>
  <si>
    <t>Apr, 10 2015</t>
  </si>
  <si>
    <t>https://www.cfda.gov/programs/12.810</t>
  </si>
  <si>
    <t>Language Grant Program</t>
  </si>
  <si>
    <t>National Security Agency, Department Of Defense</t>
  </si>
  <si>
    <t>https://www.cfda.gov/programs/12.900</t>
  </si>
  <si>
    <t>Mathematical Sciences Grants Program</t>
  </si>
  <si>
    <t>https://www.cfda.gov/programs/12.901</t>
  </si>
  <si>
    <t>Information Security Grants</t>
  </si>
  <si>
    <t>https://www.cfda.gov/programs/12.902</t>
  </si>
  <si>
    <t>GenCyber Grants Program</t>
  </si>
  <si>
    <t>Jan, 15 2016</t>
  </si>
  <si>
    <t>https://www.cfda.gov/programs/12.903</t>
  </si>
  <si>
    <t>Research and Technology Development</t>
  </si>
  <si>
    <t>Advanced Research Projects Agency, Department Of Defense</t>
  </si>
  <si>
    <t>https://www.cfda.gov/programs/12.910</t>
  </si>
  <si>
    <t>Upper San Pedro Partnership Support</t>
  </si>
  <si>
    <t>Army Contracting Command, Department Of Defense</t>
  </si>
  <si>
    <t>May, 15 2016</t>
  </si>
  <si>
    <t>https://www.cfda.gov/programs/12.987</t>
  </si>
  <si>
    <t>Transformation Initiative: Choice Neighborhoods Demonstration Small Research Grant Program</t>
  </si>
  <si>
    <t>Office Of Policy Development And Research, Department Of Housing And Urban Development</t>
  </si>
  <si>
    <t>Feb, 03 2012</t>
  </si>
  <si>
    <t>HUD</t>
  </si>
  <si>
    <t>https://www.cfda.gov/programs/14.008</t>
  </si>
  <si>
    <t>Interest Reduction Payments_Rental and Cooperative Housing for Lower Income Families</t>
  </si>
  <si>
    <t>Office Of Housing-federal Housing Commissioner, Department Of Housing And Urban Development</t>
  </si>
  <si>
    <t>https://www.cfda.gov/programs/14.103</t>
  </si>
  <si>
    <t>Rehabilitation Mortgage Insurance</t>
  </si>
  <si>
    <t>https://www.cfda.gov/programs/14.108</t>
  </si>
  <si>
    <t>Manufactured Home Loan Insurance_Financing Purchase of Manufactured Homes as Principal Residences of Borrowers</t>
  </si>
  <si>
    <t>https://www.cfda.gov/programs/14.110</t>
  </si>
  <si>
    <t>Mortgage Insurance_Homes</t>
  </si>
  <si>
    <t>https://www.cfda.gov/programs/14.117</t>
  </si>
  <si>
    <t>Mortgage Insurance_Homes for Disaster Victims</t>
  </si>
  <si>
    <t>https://www.cfda.gov/programs/14.119</t>
  </si>
  <si>
    <t>Mortgage Insurance_Homes in Urban Renewal Areas</t>
  </si>
  <si>
    <t>https://www.cfda.gov/programs/14.122</t>
  </si>
  <si>
    <t>Mortgage Insurance_Housing in Older, Declining Areas</t>
  </si>
  <si>
    <t>https://www.cfda.gov/programs/14.123</t>
  </si>
  <si>
    <t>Mortgage Insurance_Cooperative Projects</t>
  </si>
  <si>
    <t>https://www.cfda.gov/programs/14.126</t>
  </si>
  <si>
    <t>Mortgage Insurance_Manufactured Home Parks</t>
  </si>
  <si>
    <t>https://www.cfda.gov/programs/14.127</t>
  </si>
  <si>
    <t>Mortgage Insurance_Hospitals</t>
  </si>
  <si>
    <t>https://www.cfda.gov/programs/14.128</t>
  </si>
  <si>
    <t>Mortgage Insurance_Nursing Homes, Intermediate Care Facilities, Board and Care Homes and Assisted Living Facilities</t>
  </si>
  <si>
    <t>https://www.cfda.gov/programs/14.129</t>
  </si>
  <si>
    <t>Mortgage Insurance_Purchase of Units in Condominiums</t>
  </si>
  <si>
    <t>https://www.cfda.gov/programs/14.133</t>
  </si>
  <si>
    <t>Mortgage Insurance_Rental Housing</t>
  </si>
  <si>
    <t>https://www.cfda.gov/programs/14.134</t>
  </si>
  <si>
    <t>Mortgage Insurance_Rental and Cooperative Housing for Moderate Income Families and Elderly, Market Interest Rate</t>
  </si>
  <si>
    <t>https://www.cfda.gov/programs/14.135</t>
  </si>
  <si>
    <t>Mortgage Insurance_Rental Housing for the Elderly</t>
  </si>
  <si>
    <t>https://www.cfda.gov/programs/14.138</t>
  </si>
  <si>
    <t>Mortgage Insurance_Rental Housing in Urban Renewal Areas</t>
  </si>
  <si>
    <t>https://www.cfda.gov/programs/14.139</t>
  </si>
  <si>
    <t>Property Improvement Loan Insurance for Improving All Existing Structures and Building of New Nonresidential Structures</t>
  </si>
  <si>
    <t>https://www.cfda.gov/programs/14.142</t>
  </si>
  <si>
    <t>Rent Supplements_Rental Housing for Lower Income Families</t>
  </si>
  <si>
    <t>https://www.cfda.gov/programs/14.149</t>
  </si>
  <si>
    <t>Supplemental Loan Insurance_Multifamily Rental Housing</t>
  </si>
  <si>
    <t>https://www.cfda.gov/programs/14.151</t>
  </si>
  <si>
    <t>Mortgage Insurance for the Purchase or Refinancing of Existing Multifamily Housing Projects</t>
  </si>
  <si>
    <t>https://www.cfda.gov/programs/14.155</t>
  </si>
  <si>
    <t>Supportive Housing for the Elderly</t>
  </si>
  <si>
    <t>https://www.cfda.gov/programs/14.157</t>
  </si>
  <si>
    <t>Section 245 Graduated Payment Mortgage Program</t>
  </si>
  <si>
    <t>https://www.cfda.gov/programs/14.159</t>
  </si>
  <si>
    <t>Mortgage Insurance_Combination and Manufactured Home Lot Loans</t>
  </si>
  <si>
    <t>https://www.cfda.gov/programs/14.162</t>
  </si>
  <si>
    <t>Mortgage Insurance_Single Family Cooperative Housing</t>
  </si>
  <si>
    <t>https://www.cfda.gov/programs/14.163</t>
  </si>
  <si>
    <t>Land Sales-Certain Subdivided Land (Interstate Land Sales Registration) and Real Estate Settlement Procedures Act</t>
  </si>
  <si>
    <t>https://www.cfda.gov/programs/14.168</t>
  </si>
  <si>
    <t>Housing Counseling Assistance Program</t>
  </si>
  <si>
    <t>https://www.cfda.gov/programs/14.169</t>
  </si>
  <si>
    <t>Manufactured Home Dispute Resolution</t>
  </si>
  <si>
    <t>https://www.cfda.gov/programs/14.171</t>
  </si>
  <si>
    <t>Mortgage Insurance_Growing Equity Mortgages</t>
  </si>
  <si>
    <t>https://www.cfda.gov/programs/14.172</t>
  </si>
  <si>
    <t>Adjustable Rate Mortgages</t>
  </si>
  <si>
    <t>https://www.cfda.gov/programs/14.175</t>
  </si>
  <si>
    <t>Supportive Housing for Persons with Disabilities</t>
  </si>
  <si>
    <t>https://www.cfda.gov/programs/14.181</t>
  </si>
  <si>
    <t>Home Equity Conversion Mortgages</t>
  </si>
  <si>
    <t>https://www.cfda.gov/programs/14.183</t>
  </si>
  <si>
    <t>Mortgages Insurance for Single Room Occupancy (SRO) Projects</t>
  </si>
  <si>
    <t>https://www.cfda.gov/programs/14.184</t>
  </si>
  <si>
    <t>Housing Finance Agencies (HFA) Risk Sharing</t>
  </si>
  <si>
    <t>https://www.cfda.gov/programs/14.188</t>
  </si>
  <si>
    <t>Qualified Participating Entities (QPE) Risk Sharing</t>
  </si>
  <si>
    <t>https://www.cfda.gov/programs/14.189</t>
  </si>
  <si>
    <t>Multifamily Housing Service Coordinators</t>
  </si>
  <si>
    <t>https://www.cfda.gov/programs/14.191</t>
  </si>
  <si>
    <t>Section 8 Housing Assistance Payments Program</t>
  </si>
  <si>
    <t>https://www.cfda.gov/programs/14.195</t>
  </si>
  <si>
    <t>Good Neighbor Next Door Sales Program</t>
  </si>
  <si>
    <t>https://www.cfda.gov/programs/14.198</t>
  </si>
  <si>
    <t>Community Development Block Grants/Entitlement Grants</t>
  </si>
  <si>
    <t>https://www.cfda.gov/programs/14.218</t>
  </si>
  <si>
    <t>Community Development Block Grants/Special Purpose Grants/Insular Areas</t>
  </si>
  <si>
    <t>https://www.cfda.gov/programs/14.225</t>
  </si>
  <si>
    <t>Community Development Block Grants/State's program and Non-Entitlement Grants in Hawaii</t>
  </si>
  <si>
    <t>https://www.cfda.gov/programs/14.228</t>
  </si>
  <si>
    <t>Emergency Solutions Grant Program</t>
  </si>
  <si>
    <t>https://www.cfda.gov/programs/14.231</t>
  </si>
  <si>
    <t>Home Investment Partnerships Program</t>
  </si>
  <si>
    <t>https://www.cfda.gov/programs/14.239</t>
  </si>
  <si>
    <t>Housing Opportunities for Persons with AIDS</t>
  </si>
  <si>
    <t>https://www.cfda.gov/programs/14.241</t>
  </si>
  <si>
    <t>Self-Help Homeownership Opportunity Program</t>
  </si>
  <si>
    <t>https://www.cfda.gov/programs/14.247</t>
  </si>
  <si>
    <t>Community Development Block Grants_Section 108 Loan Guarantees</t>
  </si>
  <si>
    <t>https://www.cfda.gov/programs/14.248</t>
  </si>
  <si>
    <t>Section 4 Capacity Building for Community Development and Affordable Housing</t>
  </si>
  <si>
    <t>https://www.cfda.gov/programs/14.252</t>
  </si>
  <si>
    <t>Jul, 19 2010</t>
  </si>
  <si>
    <t>https://www.cfda.gov/programs/14.259</t>
  </si>
  <si>
    <t xml:space="preserve">Homeless Management Information Systems Technical Assistance </t>
  </si>
  <si>
    <t>Sep, 10 2010</t>
  </si>
  <si>
    <t>https://www.cfda.gov/programs/14.261</t>
  </si>
  <si>
    <t>Rural Capacity Building for Community Development and Affordable Housing Grants</t>
  </si>
  <si>
    <t>Apr, 11 2012</t>
  </si>
  <si>
    <t>https://www.cfda.gov/programs/14.265</t>
  </si>
  <si>
    <t>Border Community Capital Initiative</t>
  </si>
  <si>
    <t>Sep, 20 2012</t>
  </si>
  <si>
    <t>https://www.cfda.gov/programs/14.266</t>
  </si>
  <si>
    <t xml:space="preserve">Continuum of Care Program </t>
  </si>
  <si>
    <t>Aug, 08 2012</t>
  </si>
  <si>
    <t>https://www.cfda.gov/programs/14.267</t>
  </si>
  <si>
    <t xml:space="preserve">Rural Housing Stability Assistance Program </t>
  </si>
  <si>
    <t>Sep, 22 2012</t>
  </si>
  <si>
    <t>https://www.cfda.gov/programs/14.268</t>
  </si>
  <si>
    <t>Hurricane Sandy Community Development Block Grant Disaster Recovery Grants (CDBG-DR)</t>
  </si>
  <si>
    <t>Aug, 31 2013</t>
  </si>
  <si>
    <t>https://www.cfda.gov/programs/14.269</t>
  </si>
  <si>
    <t>Appalachia Economic Development Initiative</t>
  </si>
  <si>
    <t>Sep, 06 2013</t>
  </si>
  <si>
    <t>https://www.cfda.gov/programs/14.270</t>
  </si>
  <si>
    <t>Delta Community Capital Initiative</t>
  </si>
  <si>
    <t>https://www.cfda.gov/programs/14.271</t>
  </si>
  <si>
    <t>National Disaster Resilience Competition</t>
  </si>
  <si>
    <t>Aug, 01 2014</t>
  </si>
  <si>
    <t>https://www.cfda.gov/programs/14.272</t>
  </si>
  <si>
    <t>Pay for Success Permanent Supportive Housing Demonstration</t>
  </si>
  <si>
    <t>Jul, 08 2015</t>
  </si>
  <si>
    <t>https://www.cfda.gov/programs/14.273</t>
  </si>
  <si>
    <t>Youth Homelessness Demonstration Program</t>
  </si>
  <si>
    <t>May, 14 2016</t>
  </si>
  <si>
    <t>https://www.cfda.gov/programs/14.276</t>
  </si>
  <si>
    <t>Veterans Home Rehabilitation Program</t>
  </si>
  <si>
    <t>https://www.cfda.gov/programs/14.278</t>
  </si>
  <si>
    <t>Single Family Property Disposition</t>
  </si>
  <si>
    <t>https://www.cfda.gov/programs/14.311</t>
  </si>
  <si>
    <t>Dollar Home Sales</t>
  </si>
  <si>
    <t>https://www.cfda.gov/programs/14.313</t>
  </si>
  <si>
    <t>Assisted Living Conversion for Eligible Multifamily Housing Projects</t>
  </si>
  <si>
    <t>https://www.cfda.gov/programs/14.314</t>
  </si>
  <si>
    <t>Housing Counseling Training Program</t>
  </si>
  <si>
    <t>https://www.cfda.gov/programs/14.316</t>
  </si>
  <si>
    <t>Section 8 Housing Assistance Payments Program Special Allocations (Recovery Act Funded)</t>
  </si>
  <si>
    <t>May, 15 2009</t>
  </si>
  <si>
    <t>https://www.cfda.gov/programs/14.317</t>
  </si>
  <si>
    <t>Assisted Housing Stability and Energy and Green Retrofit Investments Program (Recovery Act Funded)</t>
  </si>
  <si>
    <t>May, 13 2009</t>
  </si>
  <si>
    <t>https://www.cfda.gov/programs/14.318</t>
  </si>
  <si>
    <t>Multifamily Energy Innovation Fund</t>
  </si>
  <si>
    <t>Aug, 19 2011</t>
  </si>
  <si>
    <t>https://www.cfda.gov/programs/14.319</t>
  </si>
  <si>
    <t>FHA Technical Assistance Training Ð Transformation Initiative</t>
  </si>
  <si>
    <t>Sep, 19 2010</t>
  </si>
  <si>
    <t>https://www.cfda.gov/programs/14.321</t>
  </si>
  <si>
    <t>FHA Power Saver Home Energy Improvement Pilot Program</t>
  </si>
  <si>
    <t>https://www.cfda.gov/programs/14.324</t>
  </si>
  <si>
    <t>Project Rental Assistance Demonstration (PRA Demo) Program of Section 811 Supportive Housing for Persons with Disabilities</t>
  </si>
  <si>
    <t>Nov, 13 2011</t>
  </si>
  <si>
    <t>https://www.cfda.gov/programs/14.326</t>
  </si>
  <si>
    <t>Performance Based Contract Administrator Program</t>
  </si>
  <si>
    <t>Dec, 10 2011</t>
  </si>
  <si>
    <t>https://www.cfda.gov/programs/14.327</t>
  </si>
  <si>
    <t>Equal Opportunity in Housing</t>
  </si>
  <si>
    <t>Office Of Fair Housing And Equal Opportunity, Department Of Housing And Urban Development</t>
  </si>
  <si>
    <t>https://www.cfda.gov/programs/14.400</t>
  </si>
  <si>
    <t>Fair Housing Assistance Program_State and Local</t>
  </si>
  <si>
    <t>https://www.cfda.gov/programs/14.401</t>
  </si>
  <si>
    <t>Fair Housing Initiatives Program</t>
  </si>
  <si>
    <t>https://www.cfda.gov/programs/14.408</t>
  </si>
  <si>
    <t>Education and Outreach Initiatives</t>
  </si>
  <si>
    <t>Jul, 21 2009</t>
  </si>
  <si>
    <t>https://www.cfda.gov/programs/14.416</t>
  </si>
  <si>
    <t>Fair Housing Organization Initiatives</t>
  </si>
  <si>
    <t>https://www.cfda.gov/programs/14.417</t>
  </si>
  <si>
    <t xml:space="preserve">Private Enforcement Initiatives </t>
  </si>
  <si>
    <t>https://www.cfda.gov/programs/14.418</t>
  </si>
  <si>
    <t>General Research and Technology Activity</t>
  </si>
  <si>
    <t>https://www.cfda.gov/programs/14.506</t>
  </si>
  <si>
    <t>Doctoral Dissertation Research Grants</t>
  </si>
  <si>
    <t>https://www.cfda.gov/programs/14.516</t>
  </si>
  <si>
    <t>Transformation Initiative Research Grants: Sustainable Community Research Grant Program</t>
  </si>
  <si>
    <t>Jul, 12 2010</t>
  </si>
  <si>
    <t>https://www.cfda.gov/programs/14.523</t>
  </si>
  <si>
    <t>Transformation Initiative Research Grants: Natural Experiments</t>
  </si>
  <si>
    <t>https://www.cfda.gov/programs/14.524</t>
  </si>
  <si>
    <t>Transformation Initiative Research Grants: Demonstration and Related Small Grants</t>
  </si>
  <si>
    <t>https://www.cfda.gov/programs/14.525</t>
  </si>
  <si>
    <t>Fellowship Placement Pilot Program</t>
  </si>
  <si>
    <t>Aug, 03 2011</t>
  </si>
  <si>
    <t>https://www.cfda.gov/programs/14.529</t>
  </si>
  <si>
    <t>Strong Cities Strong Communities (SC2) National Resource Network</t>
  </si>
  <si>
    <t>Aug, 09 2012</t>
  </si>
  <si>
    <t>https://www.cfda.gov/programs/14.534</t>
  </si>
  <si>
    <t>Transformation Initiative: Rental Assistance Demonstration Small Research Grant Program</t>
  </si>
  <si>
    <t>Mar, 13 2013</t>
  </si>
  <si>
    <t>https://www.cfda.gov/programs/14.535</t>
  </si>
  <si>
    <t>Research and Evaluations, Demonstrations, and Data Analysis and Utilization</t>
  </si>
  <si>
    <t>Jun, 14 2014</t>
  </si>
  <si>
    <t>https://www.cfda.gov/programs/14.536</t>
  </si>
  <si>
    <t>Public and Indian Housing</t>
  </si>
  <si>
    <t>Office Of Public And Indian Housing, Department Of Housing And Urban Development</t>
  </si>
  <si>
    <t>https://www.cfda.gov/programs/14.850</t>
  </si>
  <si>
    <t>Lower Income Housing Assistance Program_Section 8 Moderate Rehabilitation</t>
  </si>
  <si>
    <t>https://www.cfda.gov/programs/14.856</t>
  </si>
  <si>
    <t>Indian Community Development Block Grant Program</t>
  </si>
  <si>
    <t>https://www.cfda.gov/programs/14.862</t>
  </si>
  <si>
    <t>Public and Indian Housing_Indian Loan Guarantee Program</t>
  </si>
  <si>
    <t>https://www.cfda.gov/programs/14.865</t>
  </si>
  <si>
    <t>Demolition and Revitalization of Severely Distressed Public Housing</t>
  </si>
  <si>
    <t>https://www.cfda.gov/programs/14.866</t>
  </si>
  <si>
    <t>Indian Housing Block Grants</t>
  </si>
  <si>
    <t>https://www.cfda.gov/programs/14.867</t>
  </si>
  <si>
    <t>Title VI Federal Guarantees for Financing Tribal Housing Activities</t>
  </si>
  <si>
    <t>https://www.cfda.gov/programs/14.869</t>
  </si>
  <si>
    <t>Resident Opportunity and Supportive Services - Service Coordinators</t>
  </si>
  <si>
    <t>https://www.cfda.gov/programs/14.870</t>
  </si>
  <si>
    <t>Section 8 Housing Choice Vouchers</t>
  </si>
  <si>
    <t>https://www.cfda.gov/programs/14.871</t>
  </si>
  <si>
    <t>Public Housing Capital Fund</t>
  </si>
  <si>
    <t>https://www.cfda.gov/programs/14.872</t>
  </si>
  <si>
    <t>Native Hawaiian Housing Block Grants</t>
  </si>
  <si>
    <t>https://www.cfda.gov/programs/14.873</t>
  </si>
  <si>
    <t xml:space="preserve">Loan Guarantees for Native Hawaiian Housing </t>
  </si>
  <si>
    <t>https://www.cfda.gov/programs/14.874</t>
  </si>
  <si>
    <t>Public Housing Family Self-Sufficiency under Resident Opportunity and Supportive Services</t>
  </si>
  <si>
    <t>https://www.cfda.gov/programs/14.877</t>
  </si>
  <si>
    <t>Affordable Housing Development in Main Street Rejuvenation Projects</t>
  </si>
  <si>
    <t>https://www.cfda.gov/programs/14.878</t>
  </si>
  <si>
    <t>Mainstream Vouchers</t>
  </si>
  <si>
    <t>https://www.cfda.gov/programs/14.879</t>
  </si>
  <si>
    <t>Moving to Work Demonstration Program</t>
  </si>
  <si>
    <t>https://www.cfda.gov/programs/14.881</t>
  </si>
  <si>
    <t>Choice Neighborhoods Implementation Grants</t>
  </si>
  <si>
    <t>https://www.cfda.gov/programs/14.889</t>
  </si>
  <si>
    <t>Public and Indian Housing Transformation Initiative (TI) Technical Assistance (TA)</t>
  </si>
  <si>
    <t>https://www.cfda.gov/programs/14.891</t>
  </si>
  <si>
    <t xml:space="preserve">Choice Neighborhoods Planning Grants </t>
  </si>
  <si>
    <t>Sep, 23 2011</t>
  </si>
  <si>
    <t>https://www.cfda.gov/programs/14.892</t>
  </si>
  <si>
    <t>Office of Native American Programs Training and Technical Assistance for Indian Housing Block Grant Program</t>
  </si>
  <si>
    <t>Jul, 25 2012</t>
  </si>
  <si>
    <t>https://www.cfda.gov/programs/14.893</t>
  </si>
  <si>
    <t>Office of Native American Programs Training and Technical Assistance for Native Hawaiian Housing Block Grant Program</t>
  </si>
  <si>
    <t>https://www.cfda.gov/programs/14.894</t>
  </si>
  <si>
    <t>Jobs-Plus Pilot Initiative</t>
  </si>
  <si>
    <t>Apr, 06 2014</t>
  </si>
  <si>
    <t>https://www.cfda.gov/programs/14.895</t>
  </si>
  <si>
    <t>Family Self-Sufficiency Program</t>
  </si>
  <si>
    <t>Mar, 15 2014</t>
  </si>
  <si>
    <t>https://www.cfda.gov/programs/14.896</t>
  </si>
  <si>
    <t>Juvenile Reentry Assistance Program Juvenile Reentry Assistance Program (JRAP)</t>
  </si>
  <si>
    <t>Department Of Housing And Urban Development</t>
  </si>
  <si>
    <t>Jun, 24 2015</t>
  </si>
  <si>
    <t>https://www.cfda.gov/programs/14.897</t>
  </si>
  <si>
    <t>ROSS Supportive Services Programs</t>
  </si>
  <si>
    <t>Aug, 12 2015</t>
  </si>
  <si>
    <t>https://www.cfda.gov/programs/14.898</t>
  </si>
  <si>
    <t>Lead-Based Paint Hazard Control in Privately-Owned Housing</t>
  </si>
  <si>
    <t>Office Of Healthy Homes And Lead Hazard Control, Department Of Housing And Urban Development</t>
  </si>
  <si>
    <t>https://www.cfda.gov/programs/14.900</t>
  </si>
  <si>
    <t>Lead Technical Studies Grants</t>
  </si>
  <si>
    <t>Jul, 08 2003</t>
  </si>
  <si>
    <t>https://www.cfda.gov/programs/14.902</t>
  </si>
  <si>
    <t>Lead Hazard Reduction Demonstration Grant Program</t>
  </si>
  <si>
    <t>https://www.cfda.gov/programs/14.905</t>
  </si>
  <si>
    <t>Healthy Homes Technical Studies Grants</t>
  </si>
  <si>
    <t>https://www.cfda.gov/programs/14.906</t>
  </si>
  <si>
    <t>Healthy Homes Production Program</t>
  </si>
  <si>
    <t>https://www.cfda.gov/programs/14.913</t>
  </si>
  <si>
    <t>Asthma Interventions in Public and Assisted Multifamily Housing</t>
  </si>
  <si>
    <t>https://www.cfda.gov/programs/14.914</t>
  </si>
  <si>
    <t>Aid To Tribal Governments</t>
  </si>
  <si>
    <t>Bureau Of Indian Affairs, Department Of The Interior</t>
  </si>
  <si>
    <t>DOI</t>
  </si>
  <si>
    <t>https://www.cfda.gov/programs/15.020</t>
  </si>
  <si>
    <t>Consolidated Tribal Government Program</t>
  </si>
  <si>
    <t>https://www.cfda.gov/programs/15.021</t>
  </si>
  <si>
    <t>Tribal Self-Governance</t>
  </si>
  <si>
    <t>https://www.cfda.gov/programs/15.022</t>
  </si>
  <si>
    <t>Indian Self-Determination Contract Support</t>
  </si>
  <si>
    <t>https://www.cfda.gov/programs/15.024</t>
  </si>
  <si>
    <t>Services to Indian Children, Elderly and Families</t>
  </si>
  <si>
    <t>https://www.cfda.gov/programs/15.025</t>
  </si>
  <si>
    <t>Indian Adult Education</t>
  </si>
  <si>
    <t>Bureau Of Indian Education, Department Of The Interior</t>
  </si>
  <si>
    <t>https://www.cfda.gov/programs/15.026</t>
  </si>
  <si>
    <t>Assistance to Tribally Controlled Community Colleges and Universities</t>
  </si>
  <si>
    <t>https://www.cfda.gov/programs/15.027</t>
  </si>
  <si>
    <t>Tribally Controlled Community College Endowments</t>
  </si>
  <si>
    <t>https://www.cfda.gov/programs/15.028</t>
  </si>
  <si>
    <t>Tribal Courts</t>
  </si>
  <si>
    <t>https://www.cfda.gov/programs/15.029</t>
  </si>
  <si>
    <t>Indian Law Enforcement</t>
  </si>
  <si>
    <t>https://www.cfda.gov/programs/15.030</t>
  </si>
  <si>
    <t>Indian Community Fire Protection</t>
  </si>
  <si>
    <t>https://www.cfda.gov/programs/15.031</t>
  </si>
  <si>
    <t>Indian Economic Development</t>
  </si>
  <si>
    <t>https://www.cfda.gov/programs/15.032</t>
  </si>
  <si>
    <t>Road Maintenance_Indian Roads</t>
  </si>
  <si>
    <t>https://www.cfda.gov/programs/15.033</t>
  </si>
  <si>
    <t>Agriculture on Indian Lands</t>
  </si>
  <si>
    <t>https://www.cfda.gov/programs/15.034</t>
  </si>
  <si>
    <t>Forestry on Indian Lands</t>
  </si>
  <si>
    <t>https://www.cfda.gov/programs/15.035</t>
  </si>
  <si>
    <t>Indian Rights Protection</t>
  </si>
  <si>
    <t>https://www.cfda.gov/programs/15.036</t>
  </si>
  <si>
    <t>Water Resources on Indian Lands</t>
  </si>
  <si>
    <t>https://www.cfda.gov/programs/15.037</t>
  </si>
  <si>
    <t>Minerals and Mining on Indian Lands</t>
  </si>
  <si>
    <t>https://www.cfda.gov/programs/15.038</t>
  </si>
  <si>
    <t>Real Estate Programs_Indian Lands</t>
  </si>
  <si>
    <t>https://www.cfda.gov/programs/15.040</t>
  </si>
  <si>
    <t>Environmental Management_Indian Programs</t>
  </si>
  <si>
    <t>https://www.cfda.gov/programs/15.041</t>
  </si>
  <si>
    <t>Indian School Equalization Program</t>
  </si>
  <si>
    <t>https://www.cfda.gov/programs/15.042</t>
  </si>
  <si>
    <t>Indian Child and Family Education</t>
  </si>
  <si>
    <t>https://www.cfda.gov/programs/15.043</t>
  </si>
  <si>
    <t>Indian Schools_Student Transportation</t>
  </si>
  <si>
    <t>https://www.cfda.gov/programs/15.044</t>
  </si>
  <si>
    <t>Administrative Cost Grants for Indian Schools</t>
  </si>
  <si>
    <t>https://www.cfda.gov/programs/15.046</t>
  </si>
  <si>
    <t>Indian Education Facilities, Operations, and Maintenance</t>
  </si>
  <si>
    <t>https://www.cfda.gov/programs/15.047</t>
  </si>
  <si>
    <t>Bureau of Indian Affairs Facilities_Operations and Maintenance</t>
  </si>
  <si>
    <t>https://www.cfda.gov/programs/15.048</t>
  </si>
  <si>
    <t>Endangered Species on Indian Lands</t>
  </si>
  <si>
    <t>https://www.cfda.gov/programs/15.051</t>
  </si>
  <si>
    <t>Litigation Support for Indian Rights</t>
  </si>
  <si>
    <t>https://www.cfda.gov/programs/15.052</t>
  </si>
  <si>
    <t>Attorney Fees_Indian Rights</t>
  </si>
  <si>
    <t>https://www.cfda.gov/programs/15.053</t>
  </si>
  <si>
    <t>Navajo-Hopi Indian Settlement Program</t>
  </si>
  <si>
    <t>https://www.cfda.gov/programs/15.057</t>
  </si>
  <si>
    <t>Indian Post Secondary Schools</t>
  </si>
  <si>
    <t>https://www.cfda.gov/programs/15.058</t>
  </si>
  <si>
    <t>Indian Graduate Student Scholarships</t>
  </si>
  <si>
    <t>https://www.cfda.gov/programs/15.059</t>
  </si>
  <si>
    <t>Indian Vocational Training_United Tribes Technical College</t>
  </si>
  <si>
    <t>https://www.cfda.gov/programs/15.060</t>
  </si>
  <si>
    <t>Indian Job Placement_United Sioux Tribes Development Corporation</t>
  </si>
  <si>
    <t>https://www.cfda.gov/programs/15.061</t>
  </si>
  <si>
    <t>Replacement and Repair of Indian Schools</t>
  </si>
  <si>
    <t>https://www.cfda.gov/programs/15.062</t>
  </si>
  <si>
    <t>Improvement and Repair of Indian Detention Facilities</t>
  </si>
  <si>
    <t>https://www.cfda.gov/programs/15.063</t>
  </si>
  <si>
    <t>Safety of Dams on Indian Lands</t>
  </si>
  <si>
    <t>https://www.cfda.gov/programs/15.065</t>
  </si>
  <si>
    <t>Tribal Great Lakes Restoration Initiative</t>
  </si>
  <si>
    <t>https://www.cfda.gov/programs/15.066</t>
  </si>
  <si>
    <t xml:space="preserve">Strengthening Tribal Nations  </t>
  </si>
  <si>
    <t>Dec, 18 2015</t>
  </si>
  <si>
    <t>https://www.cfda.gov/programs/15.067</t>
  </si>
  <si>
    <t>Indian Employment Assistance</t>
  </si>
  <si>
    <t>https://www.cfda.gov/programs/15.108</t>
  </si>
  <si>
    <t>Indian Social Services_Welfare Assistance</t>
  </si>
  <si>
    <t>https://www.cfda.gov/programs/15.113</t>
  </si>
  <si>
    <t>Indian Education_Higher Education Grant Program</t>
  </si>
  <si>
    <t>https://www.cfda.gov/programs/15.114</t>
  </si>
  <si>
    <t>Indian Loans_Economic Development</t>
  </si>
  <si>
    <t>https://www.cfda.gov/programs/15.124</t>
  </si>
  <si>
    <t>Indian Education_Assistance to Schools</t>
  </si>
  <si>
    <t>https://www.cfda.gov/programs/15.130</t>
  </si>
  <si>
    <t>Native American Business Development Institute</t>
  </si>
  <si>
    <t>https://www.cfda.gov/programs/15.133</t>
  </si>
  <si>
    <t>Indian Housing Assistance</t>
  </si>
  <si>
    <t>https://www.cfda.gov/programs/15.141</t>
  </si>
  <si>
    <t>Indian Child Welfare Act_Title II Grants</t>
  </si>
  <si>
    <t>https://www.cfda.gov/programs/15.144</t>
  </si>
  <si>
    <t>Ironworker Training Program</t>
  </si>
  <si>
    <t>https://www.cfda.gov/programs/15.146</t>
  </si>
  <si>
    <t>Tribal Courts_Trust Reform Initiative</t>
  </si>
  <si>
    <t>https://www.cfda.gov/programs/15.147</t>
  </si>
  <si>
    <t>Tribal Energy Development Capacity Grants</t>
  </si>
  <si>
    <t>https://www.cfda.gov/programs/15.148</t>
  </si>
  <si>
    <t>FOCUS on Student Achievement Project</t>
  </si>
  <si>
    <t>Jun, 04 2011</t>
  </si>
  <si>
    <t>https://www.cfda.gov/programs/15.149</t>
  </si>
  <si>
    <t xml:space="preserve">Juvenile Detention Education </t>
  </si>
  <si>
    <t>Jun, 05 2011</t>
  </si>
  <si>
    <t>https://www.cfda.gov/programs/15.150</t>
  </si>
  <si>
    <t>Education Program Enhancements</t>
  </si>
  <si>
    <t>https://www.cfda.gov/programs/15.151</t>
  </si>
  <si>
    <t>Land Buy-Back Program For Tribal Nations</t>
  </si>
  <si>
    <t>Office Of The Secretary, Department Of The Interior</t>
  </si>
  <si>
    <t>Jun, 30 2013</t>
  </si>
  <si>
    <t>https://www.cfda.gov/programs/15.152</t>
  </si>
  <si>
    <t xml:space="preserve">Hurricane Sandy Disaster Relief Ð Coastal Resiliency Grants. </t>
  </si>
  <si>
    <t>Oct, 28 2012</t>
  </si>
  <si>
    <t>https://www.cfda.gov/programs/15.153</t>
  </si>
  <si>
    <t xml:space="preserve"> 21st Century Conservation Service Corps </t>
  </si>
  <si>
    <t>Department Of The Interior</t>
  </si>
  <si>
    <t>Jul, 02 2014</t>
  </si>
  <si>
    <t>https://www.cfda.gov/programs/15.154</t>
  </si>
  <si>
    <t>Office of the Special Trustee for American Indians, Field Operations</t>
  </si>
  <si>
    <t>Dec, 10 2014</t>
  </si>
  <si>
    <t>https://www.cfda.gov/programs/15.155</t>
  </si>
  <si>
    <t xml:space="preserve">Cooperative Landscape Conservation </t>
  </si>
  <si>
    <t>Dec, 11 2014</t>
  </si>
  <si>
    <t>https://www.cfda.gov/programs/15.156</t>
  </si>
  <si>
    <t>Non-Sale Disposals of Mineral Material</t>
  </si>
  <si>
    <t>Bureau Of Land Management, Department Of The Interior</t>
  </si>
  <si>
    <t>https://www.cfda.gov/programs/15.214</t>
  </si>
  <si>
    <t>Cooperative Inspection Agreements with States and Tribes</t>
  </si>
  <si>
    <t>https://www.cfda.gov/programs/15.222</t>
  </si>
  <si>
    <t>Cultural and Paleontological Resources Management</t>
  </si>
  <si>
    <t>https://www.cfda.gov/programs/15.224</t>
  </si>
  <si>
    <t>Recreation Resource Management</t>
  </si>
  <si>
    <t>https://www.cfda.gov/programs/15.225</t>
  </si>
  <si>
    <t>Payments in Lieu of Taxes</t>
  </si>
  <si>
    <t>https://www.cfda.gov/programs/15.226</t>
  </si>
  <si>
    <t>Distribution of Receipts to State and Local Governments</t>
  </si>
  <si>
    <t>https://www.cfda.gov/programs/15.227</t>
  </si>
  <si>
    <t>BLM Wildland Urban Interface Community Fire Assistance</t>
  </si>
  <si>
    <t>https://www.cfda.gov/programs/15.228</t>
  </si>
  <si>
    <t>Wild Horse and Burro Resource Management</t>
  </si>
  <si>
    <t>https://www.cfda.gov/programs/15.229</t>
  </si>
  <si>
    <t>Invasive and Noxious Plant Management</t>
  </si>
  <si>
    <t>https://www.cfda.gov/programs/15.230</t>
  </si>
  <si>
    <t>Fish, Wildlife and Plant Conservation Resource Management</t>
  </si>
  <si>
    <t>https://www.cfda.gov/programs/15.231</t>
  </si>
  <si>
    <t>Wildland Fire Research and Studies Program</t>
  </si>
  <si>
    <t>https://www.cfda.gov/programs/15.232</t>
  </si>
  <si>
    <t>Forests and Woodlands Resource Management</t>
  </si>
  <si>
    <t>https://www.cfda.gov/programs/15.233</t>
  </si>
  <si>
    <t>Secure Rural Schools and Community Self-Determination</t>
  </si>
  <si>
    <t>https://www.cfda.gov/programs/15.234</t>
  </si>
  <si>
    <t>Southern Nevada Public Land Management</t>
  </si>
  <si>
    <t>https://www.cfda.gov/programs/15.235</t>
  </si>
  <si>
    <t>Environmental Quality and Protection Resource Management</t>
  </si>
  <si>
    <t>https://www.cfda.gov/programs/15.236</t>
  </si>
  <si>
    <t>Rangeland Resource Management</t>
  </si>
  <si>
    <t>https://www.cfda.gov/programs/15.237</t>
  </si>
  <si>
    <t>Challenge Cost Share</t>
  </si>
  <si>
    <t>https://www.cfda.gov/programs/15.238</t>
  </si>
  <si>
    <t>Management Initiatives</t>
  </si>
  <si>
    <t>https://www.cfda.gov/programs/15.239</t>
  </si>
  <si>
    <t>Helium Resource Management</t>
  </si>
  <si>
    <t>https://www.cfda.gov/programs/15.240</t>
  </si>
  <si>
    <t>Indian Self-Determination Act Contracts, Grants and Cooperative Agreements</t>
  </si>
  <si>
    <t>Jul, 30 2009</t>
  </si>
  <si>
    <t>https://www.cfda.gov/programs/15.241</t>
  </si>
  <si>
    <t>BLM Rural Fire Assistance</t>
  </si>
  <si>
    <t>https://www.cfda.gov/programs/15.242</t>
  </si>
  <si>
    <t>Regulation of Surface Coal Mining and Surface Effects of Underground Coal Mining</t>
  </si>
  <si>
    <t>Office Of Surface Mining, Department Of The Interior</t>
  </si>
  <si>
    <t>https://www.cfda.gov/programs/15.250</t>
  </si>
  <si>
    <t>Abandoned Mine Land Reclamation (AMLR) Program</t>
  </si>
  <si>
    <t>https://www.cfda.gov/programs/15.252</t>
  </si>
  <si>
    <t>Not-for-Profit AMD Reclamation</t>
  </si>
  <si>
    <t>https://www.cfda.gov/programs/15.253</t>
  </si>
  <si>
    <t>OSM/VISTA AmeriCorps Program</t>
  </si>
  <si>
    <t>https://www.cfda.gov/programs/15.254</t>
  </si>
  <si>
    <t>Science and Technology Projects Related to Coal Mining and Reclamation</t>
  </si>
  <si>
    <t>https://www.cfda.gov/programs/15.255</t>
  </si>
  <si>
    <t xml:space="preserve">Joint Abandoned Mine Land Reclamation Economic Development Pilot </t>
  </si>
  <si>
    <t>Feb, 29 2016</t>
  </si>
  <si>
    <t>https://www.cfda.gov/programs/15.260</t>
  </si>
  <si>
    <t>National Park Service Centennial Challenge.</t>
  </si>
  <si>
    <t>https://www.cfda.gov/programs/15.406</t>
  </si>
  <si>
    <t>Keweenaw National Historical Park (NHP) and Keweenaw NHP Advisory Commission Partner Enhancement Grants</t>
  </si>
  <si>
    <t>https://www.cfda.gov/programs/15.407</t>
  </si>
  <si>
    <t>Bureau of Ocean Energy Management Renewable Energy Program</t>
  </si>
  <si>
    <t>Bureau Of Ocean Energy Management, Department Of The Interior</t>
  </si>
  <si>
    <t>Mar, 28 2013</t>
  </si>
  <si>
    <t>https://www.cfda.gov/programs/15.408</t>
  </si>
  <si>
    <t>Alaska Coastal Marine Institute</t>
  </si>
  <si>
    <t>https://www.cfda.gov/programs/15.421</t>
  </si>
  <si>
    <t>Louisiana State University (LSU) Coastal Marine Institute  (CMI)</t>
  </si>
  <si>
    <t>https://www.cfda.gov/programs/15.422</t>
  </si>
  <si>
    <t>Bureau of Ocean Energy Management (BOEM) Environmental Studies Program (ESP)</t>
  </si>
  <si>
    <t>https://www.cfda.gov/programs/15.423</t>
  </si>
  <si>
    <t>Marine Minerals Activities - Hurricane Sandy</t>
  </si>
  <si>
    <t>https://www.cfda.gov/programs/15.424</t>
  </si>
  <si>
    <t>Offshore Research Technology Center (OTRC) Texas Engineering Experiment Station (TEES)</t>
  </si>
  <si>
    <t>The Bureau Of Ocean Energy Management, Regulation, And Enforcement , Department Of The Interior</t>
  </si>
  <si>
    <t>https://www.cfda.gov/programs/15.425</t>
  </si>
  <si>
    <t>Federal Oil and Gas Royalty Management State and Tribal Coordination</t>
  </si>
  <si>
    <t>https://www.cfda.gov/programs/15.427</t>
  </si>
  <si>
    <t>Marine Gas Hydrate Research Activities</t>
  </si>
  <si>
    <t>https://www.cfda.gov/programs/15.428</t>
  </si>
  <si>
    <t>State Select</t>
  </si>
  <si>
    <t>May, 25 2011</t>
  </si>
  <si>
    <t>https://www.cfda.gov/programs/15.429</t>
  </si>
  <si>
    <t>8(g) State Coastal Zone</t>
  </si>
  <si>
    <t>https://www.cfda.gov/programs/15.430</t>
  </si>
  <si>
    <t>Alaska Settlement Agreement</t>
  </si>
  <si>
    <t>https://www.cfda.gov/programs/15.431</t>
  </si>
  <si>
    <t>California Refuge Account</t>
  </si>
  <si>
    <t>https://www.cfda.gov/programs/15.432</t>
  </si>
  <si>
    <t>Flood Control Act Lands</t>
  </si>
  <si>
    <t>https://www.cfda.gov/programs/15.433</t>
  </si>
  <si>
    <t>Geothermal Resources</t>
  </si>
  <si>
    <t>https://www.cfda.gov/programs/15.434</t>
  </si>
  <si>
    <t>GoMESA</t>
  </si>
  <si>
    <t>https://www.cfda.gov/programs/15.435</t>
  </si>
  <si>
    <t>Late Disbursement Interest</t>
  </si>
  <si>
    <t>https://www.cfda.gov/programs/15.436</t>
  </si>
  <si>
    <t>Minerals Leasing Act</t>
  </si>
  <si>
    <t>https://www.cfda.gov/programs/15.437</t>
  </si>
  <si>
    <t>National Forest Acquired Lands</t>
  </si>
  <si>
    <t>https://www.cfda.gov/programs/15.438</t>
  </si>
  <si>
    <t>National Petroleum Reserve - Alaska</t>
  </si>
  <si>
    <t>https://www.cfda.gov/programs/15.439</t>
  </si>
  <si>
    <t>South Half of the Red River</t>
  </si>
  <si>
    <t>https://www.cfda.gov/programs/15.440</t>
  </si>
  <si>
    <t>Safety and Environmental Enforcement Research and Data Collection for Offshore Energy and Mineral Activities</t>
  </si>
  <si>
    <t>Bureau Of Safety And Environmental Enforcement, Department Of The Interior</t>
  </si>
  <si>
    <t>Aug, 30 2012</t>
  </si>
  <si>
    <t>https://www.cfda.gov/programs/15.441</t>
  </si>
  <si>
    <t>Alaska Native Science and Engineering</t>
  </si>
  <si>
    <t>https://www.cfda.gov/programs/15.442</t>
  </si>
  <si>
    <t>Title XVI Water Reclamation and Reuse Program</t>
  </si>
  <si>
    <t>https://www.cfda.gov/programs/15.504</t>
  </si>
  <si>
    <t>Water Desalination Research and Development Program</t>
  </si>
  <si>
    <t>https://www.cfda.gov/programs/15.506</t>
  </si>
  <si>
    <t>Water SMART (Sustaining and Manage America's Resources for Tomorrow)</t>
  </si>
  <si>
    <t>https://www.cfda.gov/programs/15.507</t>
  </si>
  <si>
    <t>Providing Water to At-Risk Natural Desert Terminal Lakes</t>
  </si>
  <si>
    <t>https://www.cfda.gov/programs/15.508</t>
  </si>
  <si>
    <t>Title II, Colorado River Basin Salinity Control Program</t>
  </si>
  <si>
    <t>https://www.cfda.gov/programs/15.509</t>
  </si>
  <si>
    <t>Colorado Ute Indian Water Rights Settlement Act</t>
  </si>
  <si>
    <t>https://www.cfda.gov/programs/15.510</t>
  </si>
  <si>
    <t>Cultural Resources Management</t>
  </si>
  <si>
    <t>https://www.cfda.gov/programs/15.511</t>
  </si>
  <si>
    <t>Central Valley Project Improvement Act, Title XXXIV</t>
  </si>
  <si>
    <t>https://www.cfda.gov/programs/15.512</t>
  </si>
  <si>
    <t>Reclamation States Emergency Drought Relief</t>
  </si>
  <si>
    <t>https://www.cfda.gov/programs/15.514</t>
  </si>
  <si>
    <t xml:space="preserve">Fort Peck Reservation Rural Water System </t>
  </si>
  <si>
    <t>https://www.cfda.gov/programs/15.516</t>
  </si>
  <si>
    <t>https://www.cfda.gov/programs/15.517</t>
  </si>
  <si>
    <t>Garrison Diversion Unit</t>
  </si>
  <si>
    <t>https://www.cfda.gov/programs/15.518</t>
  </si>
  <si>
    <t>Indian Tribal Water Resources Development, Management, and Protection</t>
  </si>
  <si>
    <t>https://www.cfda.gov/programs/15.519</t>
  </si>
  <si>
    <t xml:space="preserve">Lewis and Clark Rural Water System </t>
  </si>
  <si>
    <t>https://www.cfda.gov/programs/15.520</t>
  </si>
  <si>
    <t>Lower Rio Grande Valley Water Resources Conservation and Improvement</t>
  </si>
  <si>
    <t>https://www.cfda.gov/programs/15.521</t>
  </si>
  <si>
    <t>Mni Wiconi Rural Water Supply Project</t>
  </si>
  <si>
    <t>https://www.cfda.gov/programs/15.522</t>
  </si>
  <si>
    <t>Recreation Resources Management</t>
  </si>
  <si>
    <t>https://www.cfda.gov/programs/15.524</t>
  </si>
  <si>
    <t>Rocky Boy's/North Central Montana Regional Water System</t>
  </si>
  <si>
    <t>https://www.cfda.gov/programs/15.525</t>
  </si>
  <si>
    <t>San Gabriel Basin Restoration Project</t>
  </si>
  <si>
    <t>https://www.cfda.gov/programs/15.526</t>
  </si>
  <si>
    <t>San Luis Unit, Central Valley Project</t>
  </si>
  <si>
    <t>https://www.cfda.gov/programs/15.527</t>
  </si>
  <si>
    <t>Upper Colorado and San Juan River Basins Endangered Fish Recovery Programs</t>
  </si>
  <si>
    <t>https://www.cfda.gov/programs/15.529</t>
  </si>
  <si>
    <t>Water Conservation Field Services Program (WCFSP)</t>
  </si>
  <si>
    <t>https://www.cfda.gov/programs/15.530</t>
  </si>
  <si>
    <t>Yakima River Basin Water Enhancement Project (YRBWEP)</t>
  </si>
  <si>
    <t>https://www.cfda.gov/programs/15.531</t>
  </si>
  <si>
    <t>Central Valley Project, Trinity River Division, Trinity River  Fish and Wildlife Management</t>
  </si>
  <si>
    <t>https://www.cfda.gov/programs/15.532</t>
  </si>
  <si>
    <t>California Water Security and Environmental Enhancement</t>
  </si>
  <si>
    <t>https://www.cfda.gov/programs/15.533</t>
  </si>
  <si>
    <t>Miscellaneous Public Law 93-638 Contracts, Grants, and Cooperative Agreements</t>
  </si>
  <si>
    <t>https://www.cfda.gov/programs/15.534</t>
  </si>
  <si>
    <t>Upper Colorado River Basin Fish and Wildlife Mitigation Program</t>
  </si>
  <si>
    <t>https://www.cfda.gov/programs/15.535</t>
  </si>
  <si>
    <t>Middle Rio Grande Endangered Species Collaborative Program</t>
  </si>
  <si>
    <t>https://www.cfda.gov/programs/15.537</t>
  </si>
  <si>
    <t>https://www.cfda.gov/programs/15.538</t>
  </si>
  <si>
    <t>Equus Beds Division Acquifer Storage Recharge Project</t>
  </si>
  <si>
    <t>https://www.cfda.gov/programs/15.539</t>
  </si>
  <si>
    <t>Lake Mead/Las Vegas Wash Program</t>
  </si>
  <si>
    <t>Oct, 23 2009</t>
  </si>
  <si>
    <t>https://www.cfda.gov/programs/15.540</t>
  </si>
  <si>
    <t>Colorado River Basin Projects Act of 1968</t>
  </si>
  <si>
    <t>https://www.cfda.gov/programs/15.541</t>
  </si>
  <si>
    <t>Arizona Water Settlement Act of 2004</t>
  </si>
  <si>
    <t>Jul, 28 2010</t>
  </si>
  <si>
    <t>https://www.cfda.gov/programs/15.542</t>
  </si>
  <si>
    <t>Lake Tahoe Regional Wetlands Development Program</t>
  </si>
  <si>
    <t>https://www.cfda.gov/programs/15.543</t>
  </si>
  <si>
    <t>Platte River Recovery Implementation Program</t>
  </si>
  <si>
    <t>Jul, 30 2010</t>
  </si>
  <si>
    <t>https://www.cfda.gov/programs/15.544</t>
  </si>
  <si>
    <t>Bunker Hill Groundwater Basin, Riverside-Corona Feeder Project</t>
  </si>
  <si>
    <t>https://www.cfda.gov/programs/15.545</t>
  </si>
  <si>
    <t>Youth Conservation Program</t>
  </si>
  <si>
    <t>https://www.cfda.gov/programs/15.546</t>
  </si>
  <si>
    <t>Reclamation Rural Water Supply Program</t>
  </si>
  <si>
    <t>Jun, 11 2011</t>
  </si>
  <si>
    <t>https://www.cfda.gov/programs/15.548</t>
  </si>
  <si>
    <t>Integrated Regional Water Plan for the Central Valley of California</t>
  </si>
  <si>
    <t>https://www.cfda.gov/programs/15.549</t>
  </si>
  <si>
    <t>Increasing Public Awareness of Recreational Opportunities at Reclamation Reservoirs for Physically Challenged and Disadvantaged Children</t>
  </si>
  <si>
    <t>https://www.cfda.gov/programs/15.550</t>
  </si>
  <si>
    <t>Madera Water Supply Enhancement Project</t>
  </si>
  <si>
    <t>https://www.cfda.gov/programs/15.551</t>
  </si>
  <si>
    <t>Navajo-Gallup Water Supply Project</t>
  </si>
  <si>
    <t>Mar, 17 2012</t>
  </si>
  <si>
    <t>https://www.cfda.gov/programs/15.552</t>
  </si>
  <si>
    <t>Eastern New Mexico Rural Water System Project</t>
  </si>
  <si>
    <t>Mar, 21 2012</t>
  </si>
  <si>
    <t>https://www.cfda.gov/programs/15.553</t>
  </si>
  <si>
    <t>Cooperative Watershed Management Program</t>
  </si>
  <si>
    <t>Mar, 22 2012</t>
  </si>
  <si>
    <t>https://www.cfda.gov/programs/15.554</t>
  </si>
  <si>
    <t>San Joaquin River Restoration Program</t>
  </si>
  <si>
    <t>https://www.cfda.gov/programs/15.555</t>
  </si>
  <si>
    <t>Crow Tribe Water Rights Settlement</t>
  </si>
  <si>
    <t>https://www.cfda.gov/programs/15.556</t>
  </si>
  <si>
    <t>Desert and Southern Rockies Landscape Conservation Cooperatives</t>
  </si>
  <si>
    <t>https://www.cfda.gov/programs/15.557</t>
  </si>
  <si>
    <t xml:space="preserve">White Mountain Apache Tribe Rural Water System </t>
  </si>
  <si>
    <t>Mar, 23 2012</t>
  </si>
  <si>
    <t>https://www.cfda.gov/programs/15.558</t>
  </si>
  <si>
    <t>New Mexico Rio Grande Basin Pueblos Irrigation Infrastructure Project</t>
  </si>
  <si>
    <t>https://www.cfda.gov/programs/15.559</t>
  </si>
  <si>
    <t xml:space="preserve">SECURE Water Act Ð Research Agreements </t>
  </si>
  <si>
    <t>https://www.cfda.gov/programs/15.560</t>
  </si>
  <si>
    <t>Savage Rapids Pumping Plant Project</t>
  </si>
  <si>
    <t>https://www.cfda.gov/programs/15.561</t>
  </si>
  <si>
    <t>Dixie Valley Water Export Study</t>
  </si>
  <si>
    <t>Apr, 18 2013</t>
  </si>
  <si>
    <t>https://www.cfda.gov/programs/15.562</t>
  </si>
  <si>
    <t>Suisun Marsh Preservation Agreement</t>
  </si>
  <si>
    <t>Apr, 19 2013</t>
  </si>
  <si>
    <t>https://www.cfda.gov/programs/15.563</t>
  </si>
  <si>
    <t>Central Valley Project Conservation Program</t>
  </si>
  <si>
    <t>https://www.cfda.gov/programs/15.564</t>
  </si>
  <si>
    <t>Sport Fish Restoration Program</t>
  </si>
  <si>
    <t>https://www.cfda.gov/programs/15.605</t>
  </si>
  <si>
    <t>Fish and Wildlife Management Assistance</t>
  </si>
  <si>
    <t>https://www.cfda.gov/programs/15.608</t>
  </si>
  <si>
    <t>Wildlife Restoration and Basic Hunter Education</t>
  </si>
  <si>
    <t>https://www.cfda.gov/programs/15.611</t>
  </si>
  <si>
    <t>Coastal Wetlands Planning, Protection and Restoration Program</t>
  </si>
  <si>
    <t>https://www.cfda.gov/programs/15.614</t>
  </si>
  <si>
    <t>Cooperative Endangered Species Conservation Fund</t>
  </si>
  <si>
    <t>https://www.cfda.gov/programs/15.615</t>
  </si>
  <si>
    <t>Clean Vessel Act Program</t>
  </si>
  <si>
    <t>https://www.cfda.gov/programs/15.616</t>
  </si>
  <si>
    <t>Rhinoceros and Tiger Conservation Fund</t>
  </si>
  <si>
    <t>https://www.cfda.gov/programs/15.619</t>
  </si>
  <si>
    <t>African Elephant Conservation Fund</t>
  </si>
  <si>
    <t>https://www.cfda.gov/programs/15.620</t>
  </si>
  <si>
    <t>Asian Elephant Conservation Fund</t>
  </si>
  <si>
    <t>https://www.cfda.gov/programs/15.621</t>
  </si>
  <si>
    <t>Sportfishing and Boating Safety Act</t>
  </si>
  <si>
    <t>https://www.cfda.gov/programs/15.622</t>
  </si>
  <si>
    <t>North American Wetlands Conservation Fund</t>
  </si>
  <si>
    <t>https://www.cfda.gov/programs/15.623</t>
  </si>
  <si>
    <t>Wildlife Conservation and Restoration</t>
  </si>
  <si>
    <t>https://www.cfda.gov/programs/15.625</t>
  </si>
  <si>
    <t>Enhanced Hunter Education and Safety Program</t>
  </si>
  <si>
    <t>https://www.cfda.gov/programs/15.626</t>
  </si>
  <si>
    <t>https://www.cfda.gov/programs/15.628</t>
  </si>
  <si>
    <t>Great Apes Conservation Fund</t>
  </si>
  <si>
    <t>https://www.cfda.gov/programs/15.629</t>
  </si>
  <si>
    <t>https://www.cfda.gov/programs/15.630</t>
  </si>
  <si>
    <t>Partners for Fish and Wildlife</t>
  </si>
  <si>
    <t>https://www.cfda.gov/programs/15.631</t>
  </si>
  <si>
    <t>Conservation Grants Private Stewardship for Imperiled Species</t>
  </si>
  <si>
    <t>https://www.cfda.gov/programs/15.632</t>
  </si>
  <si>
    <t>Landowner Incentive Program</t>
  </si>
  <si>
    <t>https://www.cfda.gov/programs/15.633</t>
  </si>
  <si>
    <t>State Wildlife Grants</t>
  </si>
  <si>
    <t>https://www.cfda.gov/programs/15.634</t>
  </si>
  <si>
    <t xml:space="preserve">Neotropical Migratory Bird Conservation </t>
  </si>
  <si>
    <t>https://www.cfda.gov/programs/15.635</t>
  </si>
  <si>
    <t>Alaska Subsistence Management</t>
  </si>
  <si>
    <t>https://www.cfda.gov/programs/15.636</t>
  </si>
  <si>
    <t>Migratory Bird Joint Ventures</t>
  </si>
  <si>
    <t>https://www.cfda.gov/programs/15.637</t>
  </si>
  <si>
    <t>Tribal Wildlife Grants Program</t>
  </si>
  <si>
    <t>https://www.cfda.gov/programs/15.639</t>
  </si>
  <si>
    <t xml:space="preserve">Wildlife Without Borders- Latin America and the Caribbean </t>
  </si>
  <si>
    <t>https://www.cfda.gov/programs/15.640</t>
  </si>
  <si>
    <t xml:space="preserve">Wildlife Without Borders-Mexico </t>
  </si>
  <si>
    <t>https://www.cfda.gov/programs/15.641</t>
  </si>
  <si>
    <t>https://www.cfda.gov/programs/15.642</t>
  </si>
  <si>
    <t>Alaska Migratory Bird Co-Management Council</t>
  </si>
  <si>
    <t>https://www.cfda.gov/programs/15.643</t>
  </si>
  <si>
    <t xml:space="preserve">Federal Junior Duck Stamp Conservation and Design </t>
  </si>
  <si>
    <t>https://www.cfda.gov/programs/15.644</t>
  </si>
  <si>
    <t>Marine Turtle Conservation Fund</t>
  </si>
  <si>
    <t>https://www.cfda.gov/programs/15.645</t>
  </si>
  <si>
    <t>Migratory  Bird Conservation</t>
  </si>
  <si>
    <t>https://www.cfda.gov/programs/15.647</t>
  </si>
  <si>
    <t>Central Valley Project Improvement  (CVPI) Anadromous Fish Restoration Program (AFRP)</t>
  </si>
  <si>
    <t>https://www.cfda.gov/programs/15.648</t>
  </si>
  <si>
    <t>Service Training and Technical Assistance (Generic Training)</t>
  </si>
  <si>
    <t>https://www.cfda.gov/programs/15.649</t>
  </si>
  <si>
    <t>Research Grants (Generic)</t>
  </si>
  <si>
    <t>https://www.cfda.gov/programs/15.650</t>
  </si>
  <si>
    <t>Wildlife Without Borders-Africa Program</t>
  </si>
  <si>
    <t>https://www.cfda.gov/programs/15.651</t>
  </si>
  <si>
    <t>Undesirable/Noxious Plant Species</t>
  </si>
  <si>
    <t>https://www.cfda.gov/programs/15.652</t>
  </si>
  <si>
    <t>National Outreach and Communication Program</t>
  </si>
  <si>
    <t>https://www.cfda.gov/programs/15.653</t>
  </si>
  <si>
    <t>Visitor Facility Enhancements - Refuges and Wildlife</t>
  </si>
  <si>
    <t>https://www.cfda.gov/programs/15.654</t>
  </si>
  <si>
    <t>https://www.cfda.gov/programs/15.655</t>
  </si>
  <si>
    <t>Recovery Act Funds - Habitat Enhancement, Restoration and Improvement.</t>
  </si>
  <si>
    <t>May, 27 2009</t>
  </si>
  <si>
    <t>https://www.cfda.gov/programs/15.656</t>
  </si>
  <si>
    <t>Endangered Species Conservation Ð Recovery Implementation Funds</t>
  </si>
  <si>
    <t>https://www.cfda.gov/programs/15.657</t>
  </si>
  <si>
    <t>Natural Resource Damage Assessment, Restoration and Implementation</t>
  </si>
  <si>
    <t>https://www.cfda.gov/programs/15.658</t>
  </si>
  <si>
    <t>National Wildlife Refuge Fund</t>
  </si>
  <si>
    <t>https://www.cfda.gov/programs/15.659</t>
  </si>
  <si>
    <t>Endangered Species - Candidate Conservation Action Funds</t>
  </si>
  <si>
    <t>Jul, 10 2009</t>
  </si>
  <si>
    <t>https://www.cfda.gov/programs/15.660</t>
  </si>
  <si>
    <t>Lower Snake River Compensation Plan</t>
  </si>
  <si>
    <t>https://www.cfda.gov/programs/15.661</t>
  </si>
  <si>
    <t>Dec, 02 2010</t>
  </si>
  <si>
    <t>https://www.cfda.gov/programs/15.662</t>
  </si>
  <si>
    <t>Dec, 01 2010</t>
  </si>
  <si>
    <t>https://www.cfda.gov/programs/15.663</t>
  </si>
  <si>
    <t>Fish and Wildlife Coordination and Assistance Programs</t>
  </si>
  <si>
    <t>Dec, 17 2010</t>
  </si>
  <si>
    <t>https://www.cfda.gov/programs/15.664</t>
  </si>
  <si>
    <t>National Wetlands Inventory</t>
  </si>
  <si>
    <t>https://www.cfda.gov/programs/15.665</t>
  </si>
  <si>
    <t>Endangered Species Conservation-Wolf Livestock Loss Compensation and Prevention</t>
  </si>
  <si>
    <t>https://www.cfda.gov/programs/15.666</t>
  </si>
  <si>
    <t>Highlands Conservation Program</t>
  </si>
  <si>
    <t>May, 06 2011</t>
  </si>
  <si>
    <t>https://www.cfda.gov/programs/15.667</t>
  </si>
  <si>
    <t xml:space="preserve">Coastal Impact Assistance Program </t>
  </si>
  <si>
    <t>Apr, 15 2011</t>
  </si>
  <si>
    <t>https://www.cfda.gov/programs/15.668</t>
  </si>
  <si>
    <t>May, 13 2011</t>
  </si>
  <si>
    <t>https://www.cfda.gov/programs/15.669</t>
  </si>
  <si>
    <t>Adaptive Science</t>
  </si>
  <si>
    <t>https://www.cfda.gov/programs/15.670</t>
  </si>
  <si>
    <t>Yukon River Salmon Research and Management Assistance</t>
  </si>
  <si>
    <t>Nov, 06 2011</t>
  </si>
  <si>
    <t>https://www.cfda.gov/programs/15.671</t>
  </si>
  <si>
    <t>Wildlife Without Borders Ð Amphibians in Decline</t>
  </si>
  <si>
    <t>https://www.cfda.gov/programs/15.672</t>
  </si>
  <si>
    <t>Wildlife Without Borders Ð Critically Endangered Animal Conservation Fund</t>
  </si>
  <si>
    <t>https://www.cfda.gov/programs/15.673</t>
  </si>
  <si>
    <t>National Fire Plan-Wildland Urban Interface Community Fire Assistance</t>
  </si>
  <si>
    <t>https://www.cfda.gov/programs/15.674</t>
  </si>
  <si>
    <t>Youth Engagement, Education, and Employment Programs</t>
  </si>
  <si>
    <t>Mar, 22 2013</t>
  </si>
  <si>
    <t>https://www.cfda.gov/programs/15.676</t>
  </si>
  <si>
    <t>Hurricane Sandy Disaster Relief Activities-FWS</t>
  </si>
  <si>
    <t>Aug, 07 2013</t>
  </si>
  <si>
    <t>https://www.cfda.gov/programs/15.677</t>
  </si>
  <si>
    <t>Cooperative Ecosystem Studies Units</t>
  </si>
  <si>
    <t>https://www.cfda.gov/programs/15.678</t>
  </si>
  <si>
    <t>Assistance to State Water Resources Research Institutes</t>
  </si>
  <si>
    <t>https://www.cfda.gov/programs/15.805</t>
  </si>
  <si>
    <t>Earthquake Hazards Research and Monitoring Assistance</t>
  </si>
  <si>
    <t>https://www.cfda.gov/programs/15.807</t>
  </si>
  <si>
    <t>https://www.cfda.gov/programs/15.808</t>
  </si>
  <si>
    <t>National Spatial Data Infrastructure Cooperative Agreements Program</t>
  </si>
  <si>
    <t>https://www.cfda.gov/programs/15.809</t>
  </si>
  <si>
    <t>National Cooperative Geologic Mapping Program</t>
  </si>
  <si>
    <t>https://www.cfda.gov/programs/15.810</t>
  </si>
  <si>
    <t xml:space="preserve">Gap Analysis Program  </t>
  </si>
  <si>
    <t>https://www.cfda.gov/programs/15.811</t>
  </si>
  <si>
    <t xml:space="preserve">Cooperative Research Units Program </t>
  </si>
  <si>
    <t>https://www.cfda.gov/programs/15.812</t>
  </si>
  <si>
    <t>National Geological and Geophysical Data Preservation Program</t>
  </si>
  <si>
    <t>https://www.cfda.gov/programs/15.814</t>
  </si>
  <si>
    <t>National Land Remote Sensing_Education Outreach and Research</t>
  </si>
  <si>
    <t>https://www.cfda.gov/programs/15.815</t>
  </si>
  <si>
    <t>Minerals Resources External Research Program</t>
  </si>
  <si>
    <t>https://www.cfda.gov/programs/15.816</t>
  </si>
  <si>
    <t xml:space="preserve">National Geospatial Program: Building The National Map </t>
  </si>
  <si>
    <t>https://www.cfda.gov/programs/15.817</t>
  </si>
  <si>
    <t>Volcano Hazards Program Research and Monitoring</t>
  </si>
  <si>
    <t>https://www.cfda.gov/programs/15.818</t>
  </si>
  <si>
    <t>Energy Cooperatives to Support the National Coal Resources Data System (NCRDS)</t>
  </si>
  <si>
    <t>Jun, 03 2009</t>
  </si>
  <si>
    <t>https://www.cfda.gov/programs/15.819</t>
  </si>
  <si>
    <t>National Climate Change and Wildlife Science Center</t>
  </si>
  <si>
    <t>Oct, 13 2009</t>
  </si>
  <si>
    <t>https://www.cfda.gov/programs/15.820</t>
  </si>
  <si>
    <t>Indian Arts and Crafts Development</t>
  </si>
  <si>
    <t>Indian Arts And Crafts Board, Department Of The Interior</t>
  </si>
  <si>
    <t>https://www.cfda.gov/programs/15.850</t>
  </si>
  <si>
    <t>Economic, Social, and Political Development of the Territories</t>
  </si>
  <si>
    <t>Office Of Insular Affairs, Department Of The Interior</t>
  </si>
  <si>
    <t>https://www.cfda.gov/programs/15.875</t>
  </si>
  <si>
    <t>Historic Preservation Fund Grants-In-Aid</t>
  </si>
  <si>
    <t>https://www.cfda.gov/programs/15.904</t>
  </si>
  <si>
    <t>National Historic Landmark</t>
  </si>
  <si>
    <t>https://www.cfda.gov/programs/15.912</t>
  </si>
  <si>
    <t>National Register of Historic Places</t>
  </si>
  <si>
    <t>https://www.cfda.gov/programs/15.914</t>
  </si>
  <si>
    <t>Technical Preservation Services</t>
  </si>
  <si>
    <t>https://www.cfda.gov/programs/15.915</t>
  </si>
  <si>
    <t>Outdoor Recreation_Acquisition, Development and Planning</t>
  </si>
  <si>
    <t>https://www.cfda.gov/programs/15.916</t>
  </si>
  <si>
    <t>Disposal of Federal Surplus Real Property for Parks, Recreation, and Historic Monuments</t>
  </si>
  <si>
    <t>https://www.cfda.gov/programs/15.918</t>
  </si>
  <si>
    <t>Rivers, Trails and Conservation Assistance</t>
  </si>
  <si>
    <t>https://www.cfda.gov/programs/15.921</t>
  </si>
  <si>
    <t>Native American Graves Protection and Repatriation Act</t>
  </si>
  <si>
    <t>https://www.cfda.gov/programs/15.922</t>
  </si>
  <si>
    <t>National Center for Preservation Technology and Training</t>
  </si>
  <si>
    <t>https://www.cfda.gov/programs/15.923</t>
  </si>
  <si>
    <t>National Maritime Heritage Grants Program</t>
  </si>
  <si>
    <t>Jul, 17 2014</t>
  </si>
  <si>
    <t>https://www.cfda.gov/programs/15.925</t>
  </si>
  <si>
    <t>American Battlefield Protection</t>
  </si>
  <si>
    <t>https://www.cfda.gov/programs/15.926</t>
  </si>
  <si>
    <t>Hydropower Recreation Assistance</t>
  </si>
  <si>
    <t>https://www.cfda.gov/programs/15.927</t>
  </si>
  <si>
    <t>Civil War Battlefield Land Acquisition Grants</t>
  </si>
  <si>
    <t>https://www.cfda.gov/programs/15.928</t>
  </si>
  <si>
    <t>Save America's Treasures</t>
  </si>
  <si>
    <t>https://www.cfda.gov/programs/15.929</t>
  </si>
  <si>
    <t>Chesapeake Bay Gateways Network</t>
  </si>
  <si>
    <t>https://www.cfda.gov/programs/15.930</t>
  </si>
  <si>
    <t>Conservation Activities by Youth Service Organizations</t>
  </si>
  <si>
    <t>https://www.cfda.gov/programs/15.931</t>
  </si>
  <si>
    <t>Preservation of Japanese American Confinement Sites</t>
  </si>
  <si>
    <t>https://www.cfda.gov/programs/15.933</t>
  </si>
  <si>
    <t>National Trails System Projects</t>
  </si>
  <si>
    <t>Sep, 28 2009</t>
  </si>
  <si>
    <t>https://www.cfda.gov/programs/15.935</t>
  </si>
  <si>
    <t>Redwood National Park Cooperative Management with the State of California</t>
  </si>
  <si>
    <t>Mar, 11 2010</t>
  </si>
  <si>
    <t>https://www.cfda.gov/programs/15.937</t>
  </si>
  <si>
    <t>Boston African-American National Historic Site Cooperative Agreement with the Museum of African American History</t>
  </si>
  <si>
    <t>Apr, 22 2010</t>
  </si>
  <si>
    <t>https://www.cfda.gov/programs/15.938</t>
  </si>
  <si>
    <t>National Heritage Area Federal Financial Assistance</t>
  </si>
  <si>
    <t>https://www.cfda.gov/programs/15.939</t>
  </si>
  <si>
    <t>New Bedford Whaling National Historic Park Cooperative Management</t>
  </si>
  <si>
    <t>Dec, 16 2010</t>
  </si>
  <si>
    <t>https://www.cfda.gov/programs/15.940</t>
  </si>
  <si>
    <t>Mississippi National River and Recreation Area State and Local Assistance</t>
  </si>
  <si>
    <t>https://www.cfda.gov/programs/15.941</t>
  </si>
  <si>
    <t>Environmental Education and Conservation - North Cascades Bioregion</t>
  </si>
  <si>
    <t>https://www.cfda.gov/programs/15.942</t>
  </si>
  <si>
    <t>Nov, 18 2010</t>
  </si>
  <si>
    <t>https://www.cfda.gov/programs/15.943</t>
  </si>
  <si>
    <t>Natural Resource Stewardship</t>
  </si>
  <si>
    <t>Dec, 15 2010</t>
  </si>
  <si>
    <t>https://www.cfda.gov/programs/15.944</t>
  </si>
  <si>
    <t>May, 22 2011</t>
  </si>
  <si>
    <t>https://www.cfda.gov/programs/15.945</t>
  </si>
  <si>
    <t>https://www.cfda.gov/programs/15.946</t>
  </si>
  <si>
    <t>Boston Harbor Islands Partnership</t>
  </si>
  <si>
    <t>https://www.cfda.gov/programs/15.947</t>
  </si>
  <si>
    <t>Jun, 10 2011</t>
  </si>
  <si>
    <t>https://www.cfda.gov/programs/15.948</t>
  </si>
  <si>
    <t>National Fire Plan - Rural Fire Assistance</t>
  </si>
  <si>
    <t>https://www.cfda.gov/programs/15.949</t>
  </si>
  <si>
    <t>Jun, 08 2012</t>
  </si>
  <si>
    <t>https://www.cfda.gov/programs/15.954</t>
  </si>
  <si>
    <t>Martin Luther King Junior National Historic Site and Preservation District</t>
  </si>
  <si>
    <t>https://www.cfda.gov/programs/15.955</t>
  </si>
  <si>
    <t>EbeyÕs Landing National Historical Reserve and EbeyÕs Landing National Historical Reserve Trust Board</t>
  </si>
  <si>
    <t>Jun, 06 2013</t>
  </si>
  <si>
    <t>https://www.cfda.gov/programs/15.956</t>
  </si>
  <si>
    <t>Historic Preservation Fund Grants to Provide Disaster Relief to Historic Properties Damaged by Hurricane Sandy</t>
  </si>
  <si>
    <t>May, 15 2013</t>
  </si>
  <si>
    <t>https://www.cfda.gov/programs/15.957</t>
  </si>
  <si>
    <t>Route 66 Corridor Preservation Program</t>
  </si>
  <si>
    <t>Aug, 29 2015</t>
  </si>
  <si>
    <t>https://www.cfda.gov/programs/15.958</t>
  </si>
  <si>
    <t>Education Program Management</t>
  </si>
  <si>
    <t>https://www.cfda.gov/programs/15.959</t>
  </si>
  <si>
    <t xml:space="preserve">Tribal Technical  Colleges </t>
  </si>
  <si>
    <t>Sep, 10 2015</t>
  </si>
  <si>
    <t>https://www.cfda.gov/programs/15.960</t>
  </si>
  <si>
    <t>Upper Mississippi River System Long Term Resource Monitoring Program</t>
  </si>
  <si>
    <t>https://www.cfda.gov/programs/15.978</t>
  </si>
  <si>
    <t>Hurricane Sandy Program</t>
  </si>
  <si>
    <t>https://www.cfda.gov/programs/15.979</t>
  </si>
  <si>
    <t>National Ground-Water Monitoring Network</t>
  </si>
  <si>
    <t>Jun, 21 2015</t>
  </si>
  <si>
    <t>https://www.cfda.gov/programs/15.980</t>
  </si>
  <si>
    <t>Water Use and Data Research</t>
  </si>
  <si>
    <t>Jan, 21 2016</t>
  </si>
  <si>
    <t>https://www.cfda.gov/programs/15.981</t>
  </si>
  <si>
    <t>Law Enforcement Assistance_Narcotics and Dangerous Drugs_Laboratory Analysis</t>
  </si>
  <si>
    <t>Drug Enforcement Administration, Department Of Justice</t>
  </si>
  <si>
    <t>DOJ</t>
  </si>
  <si>
    <t>https://www.cfda.gov/programs/16.001</t>
  </si>
  <si>
    <t>Law Enforcement Assistance_Narcotics and Dangerous Drugs Technical Laboratory Publications</t>
  </si>
  <si>
    <t>https://www.cfda.gov/programs/16.003</t>
  </si>
  <si>
    <t>Law Enforcement Assistance_Narcotics and Dangerous Drugs Training</t>
  </si>
  <si>
    <t>https://www.cfda.gov/programs/16.004</t>
  </si>
  <si>
    <t>Alcohol, Tobacco, and Firearms_Training Assistance</t>
  </si>
  <si>
    <t>Alcohol, Tobacco, Firearms And Explosives, Department Of Justice</t>
  </si>
  <si>
    <t>https://www.cfda.gov/programs/16.012</t>
  </si>
  <si>
    <t>Violence Against Women Act Court Training and Improvement Grants</t>
  </si>
  <si>
    <t>Violence Against Women Office, Department Of Justice</t>
  </si>
  <si>
    <t>https://www.cfda.gov/programs/16.013</t>
  </si>
  <si>
    <t>Missing Alzheimer's Disease Patient Assistance Program</t>
  </si>
  <si>
    <t>Jun, 05 2009</t>
  </si>
  <si>
    <t>https://www.cfda.gov/programs/16.015</t>
  </si>
  <si>
    <t>Culturally and Linguistically Specific Services Program</t>
  </si>
  <si>
    <t>https://www.cfda.gov/programs/16.016</t>
  </si>
  <si>
    <t xml:space="preserve">Sexual Assault Services Formula Program </t>
  </si>
  <si>
    <t>https://www.cfda.gov/programs/16.017</t>
  </si>
  <si>
    <t>Tribal Registry</t>
  </si>
  <si>
    <t>https://www.cfda.gov/programs/16.019</t>
  </si>
  <si>
    <t>Justice Systems Response to Families</t>
  </si>
  <si>
    <t>Nov, 23 2013</t>
  </si>
  <si>
    <t>https://www.cfda.gov/programs/16.021</t>
  </si>
  <si>
    <t>Sexual Assault Services Culturally Specific Program</t>
  </si>
  <si>
    <t>Apr, 12 2014</t>
  </si>
  <si>
    <t>https://www.cfda.gov/programs/16.023</t>
  </si>
  <si>
    <t>Tribal Sexual Assault Services Program</t>
  </si>
  <si>
    <t>https://www.cfda.gov/programs/16.024</t>
  </si>
  <si>
    <t>Special Domestic Violence Criminal Jurisdiction Implementation</t>
  </si>
  <si>
    <t>Nov, 07 2015</t>
  </si>
  <si>
    <t>https://www.cfda.gov/programs/16.025</t>
  </si>
  <si>
    <t>OVW Research and Evaluation Program</t>
  </si>
  <si>
    <t>Feb, 18 2016</t>
  </si>
  <si>
    <t>https://www.cfda.gov/programs/16.026</t>
  </si>
  <si>
    <t>Desegregation of Public Education</t>
  </si>
  <si>
    <t>Civil Rights Division, Department Of Justice</t>
  </si>
  <si>
    <t>https://www.cfda.gov/programs/16.100</t>
  </si>
  <si>
    <t>Equal Employment Opportunity</t>
  </si>
  <si>
    <t>https://www.cfda.gov/programs/16.101</t>
  </si>
  <si>
    <t>Fair Housing and Equal Credit Opportunity</t>
  </si>
  <si>
    <t>https://www.cfda.gov/programs/16.103</t>
  </si>
  <si>
    <t>Protection of Voting Rights</t>
  </si>
  <si>
    <t>https://www.cfda.gov/programs/16.104</t>
  </si>
  <si>
    <t>Civil Rights of Institutionalized Persons</t>
  </si>
  <si>
    <t>https://www.cfda.gov/programs/16.105</t>
  </si>
  <si>
    <t>Civil Rights Prosecution</t>
  </si>
  <si>
    <t>https://www.cfda.gov/programs/16.109</t>
  </si>
  <si>
    <t>Community-Based Violence Prevention Program</t>
  </si>
  <si>
    <t>Office Of Juvenile Justice And Delinquency Prevention, Department Of Justice</t>
  </si>
  <si>
    <t>Mar, 18 2010</t>
  </si>
  <si>
    <t>https://www.cfda.gov/programs/16.123</t>
  </si>
  <si>
    <t>Community Relations Service</t>
  </si>
  <si>
    <t>Community Relations Service, Department Of Justice</t>
  </si>
  <si>
    <t>https://www.cfda.gov/programs/16.200</t>
  </si>
  <si>
    <t>Promoting Evidence Integration in Sex Offender Management Discretionary Grant Program</t>
  </si>
  <si>
    <t>Office Of Sex Offender Sentencing, Monitoring, Apprehending, Registering, And Tracking, Department Of Justice</t>
  </si>
  <si>
    <t>https://www.cfda.gov/programs/16.203</t>
  </si>
  <si>
    <t>Law Enforcement Assistance_FBI Advanced Police Training</t>
  </si>
  <si>
    <t>Federal Bureau Of Investigation, Department Of Justice</t>
  </si>
  <si>
    <t>https://www.cfda.gov/programs/16.300</t>
  </si>
  <si>
    <t>Law Enforcement Assistance_FBI Crime Laboratory Support</t>
  </si>
  <si>
    <t>https://www.cfda.gov/programs/16.301</t>
  </si>
  <si>
    <t>Law Enforcement Assistance_FBI Field Police Training</t>
  </si>
  <si>
    <t>https://www.cfda.gov/programs/16.302</t>
  </si>
  <si>
    <t>Law Enforcement Assistance_FBI Fingerprint Identification</t>
  </si>
  <si>
    <t>https://www.cfda.gov/programs/16.303</t>
  </si>
  <si>
    <t>Law Enforcement Assistance_National Crime Information Center</t>
  </si>
  <si>
    <t>https://www.cfda.gov/programs/16.304</t>
  </si>
  <si>
    <t>Law Enforcement Assistance_Uniform Crime Reports</t>
  </si>
  <si>
    <t>https://www.cfda.gov/programs/16.305</t>
  </si>
  <si>
    <t>Combined DNA Index System</t>
  </si>
  <si>
    <t>https://www.cfda.gov/programs/16.307</t>
  </si>
  <si>
    <t>Indian Country Investigations</t>
  </si>
  <si>
    <t>https://www.cfda.gov/programs/16.308</t>
  </si>
  <si>
    <t>Law Enforcement Assistance_National Instant Criminal Background Check System</t>
  </si>
  <si>
    <t>https://www.cfda.gov/programs/16.309</t>
  </si>
  <si>
    <t>Services for Trafficking Victims</t>
  </si>
  <si>
    <t>Office For Victims Of Crime, Department Of Justice</t>
  </si>
  <si>
    <t>https://www.cfda.gov/programs/16.320</t>
  </si>
  <si>
    <t>Antiterrorism Emergency Reserve</t>
  </si>
  <si>
    <t>https://www.cfda.gov/programs/16.321</t>
  </si>
  <si>
    <t>Juvenile Accountability Block Grants</t>
  </si>
  <si>
    <t>https://www.cfda.gov/programs/16.523</t>
  </si>
  <si>
    <t>Legal Assistance for Victims</t>
  </si>
  <si>
    <t>https://www.cfda.gov/programs/16.524</t>
  </si>
  <si>
    <t>Grants to Reduce Domestic Violence, Dating Violence, Sexual Assault, and Stalking on Campus</t>
  </si>
  <si>
    <t>https://www.cfda.gov/programs/16.525</t>
  </si>
  <si>
    <t>OVW Technical Assistance Initiative</t>
  </si>
  <si>
    <t>https://www.cfda.gov/programs/16.526</t>
  </si>
  <si>
    <t>Supervised Visitation, Safe Havens for Children</t>
  </si>
  <si>
    <t>https://www.cfda.gov/programs/16.527</t>
  </si>
  <si>
    <t>Enhanced Training and Services to End Violence and Abuse of Women Later in Life</t>
  </si>
  <si>
    <t>https://www.cfda.gov/programs/16.528</t>
  </si>
  <si>
    <t xml:space="preserve">Education, Training, and Enhanced Services to End Violence Against and Abuse of Women with Disabilities </t>
  </si>
  <si>
    <t>https://www.cfda.gov/programs/16.529</t>
  </si>
  <si>
    <t>Juvenile Justice and Delinquency Prevention_Allocation to States</t>
  </si>
  <si>
    <t>https://www.cfda.gov/programs/16.540</t>
  </si>
  <si>
    <t>Part E - Developing, Testing and Demonstrating Promising New Programs</t>
  </si>
  <si>
    <t>https://www.cfda.gov/programs/16.541</t>
  </si>
  <si>
    <t>Missing Children's Assistance</t>
  </si>
  <si>
    <t>https://www.cfda.gov/programs/16.543</t>
  </si>
  <si>
    <t>Youth Gang Prevention</t>
  </si>
  <si>
    <t>https://www.cfda.gov/programs/16.544</t>
  </si>
  <si>
    <t>Title V_Delinquency Prevention Program</t>
  </si>
  <si>
    <t>https://www.cfda.gov/programs/16.548</t>
  </si>
  <si>
    <t>State Justice Statistics Program for Statistical Analysis Centers</t>
  </si>
  <si>
    <t>Bureau Of Justice Statistics, Department Of Justice</t>
  </si>
  <si>
    <t>https://www.cfda.gov/programs/16.550</t>
  </si>
  <si>
    <t>National Criminal History Improvement Program (NCHIP)</t>
  </si>
  <si>
    <t>https://www.cfda.gov/programs/16.554</t>
  </si>
  <si>
    <t>State Domestic Violence and Sexual Assault Coalitions</t>
  </si>
  <si>
    <t>https://www.cfda.gov/programs/16.556</t>
  </si>
  <si>
    <t>Tribal Domestic Violence and Sexual Assault Coalitions Grant Program</t>
  </si>
  <si>
    <t>https://www.cfda.gov/programs/16.557</t>
  </si>
  <si>
    <t>National Institute of Justice Research, Evaluation, and Development Project Grants</t>
  </si>
  <si>
    <t>National Institute Of Justice, Department Of Justice</t>
  </si>
  <si>
    <t>https://www.cfda.gov/programs/16.560</t>
  </si>
  <si>
    <t>Criminal Justice Research and Development_Graduate Research Fellowships</t>
  </si>
  <si>
    <t>https://www.cfda.gov/programs/16.562</t>
  </si>
  <si>
    <t>National Institute of Justice W.E.B. DuBois Fellowship Program</t>
  </si>
  <si>
    <t>https://www.cfda.gov/programs/16.566</t>
  </si>
  <si>
    <t>Public Safety Officers' Benefits Program</t>
  </si>
  <si>
    <t>https://www.cfda.gov/programs/16.571</t>
  </si>
  <si>
    <t>Crime Victim Assistance</t>
  </si>
  <si>
    <t>https://www.cfda.gov/programs/16.575</t>
  </si>
  <si>
    <t>Crime Victim Compensation</t>
  </si>
  <si>
    <t>https://www.cfda.gov/programs/16.576</t>
  </si>
  <si>
    <t>Federal Surplus Property Transfer Program</t>
  </si>
  <si>
    <t>https://www.cfda.gov/programs/16.578</t>
  </si>
  <si>
    <t>Crime Victim Assistance/Discretionary Grants</t>
  </si>
  <si>
    <t>https://www.cfda.gov/programs/16.582</t>
  </si>
  <si>
    <t>Children's Justice Act Partnerships for Indian Communities</t>
  </si>
  <si>
    <t>https://www.cfda.gov/programs/16.583</t>
  </si>
  <si>
    <t>Drug Court Discretionary Grant Program</t>
  </si>
  <si>
    <t>https://www.cfda.gov/programs/16.585</t>
  </si>
  <si>
    <t>Violence Against Women Discretionary Grants for Indian Tribal Governments</t>
  </si>
  <si>
    <t>https://www.cfda.gov/programs/16.587</t>
  </si>
  <si>
    <t>Violence Against Women Formula Grants</t>
  </si>
  <si>
    <t>https://www.cfda.gov/programs/16.588</t>
  </si>
  <si>
    <t>Rural Domestic Violence, Dating Violence, Sexual Assault, and Stalking Assistance Program</t>
  </si>
  <si>
    <t>https://www.cfda.gov/programs/16.589</t>
  </si>
  <si>
    <t>Grants to Encourage Arrest Policies and Enforcement of Protection Orders Program</t>
  </si>
  <si>
    <t>https://www.cfda.gov/programs/16.590</t>
  </si>
  <si>
    <t>Residential Substance Abuse Treatment for State Prisoners</t>
  </si>
  <si>
    <t>https://www.cfda.gov/programs/16.593</t>
  </si>
  <si>
    <t>Community Capacity Development Office</t>
  </si>
  <si>
    <t>Executive Office For Weed And Seed, Department Of Justice</t>
  </si>
  <si>
    <t>https://www.cfda.gov/programs/16.595</t>
  </si>
  <si>
    <t>Tribal Justice Facilities Grant Program for Indian Tribes</t>
  </si>
  <si>
    <t>https://www.cfda.gov/programs/16.596</t>
  </si>
  <si>
    <t>Corrections_Training and Staff Development</t>
  </si>
  <si>
    <t>Bureau Of Prisons, Department Of Justice</t>
  </si>
  <si>
    <t>https://www.cfda.gov/programs/16.601</t>
  </si>
  <si>
    <t>Corrections_Research and Evaluation and Policy Formulation</t>
  </si>
  <si>
    <t>https://www.cfda.gov/programs/16.602</t>
  </si>
  <si>
    <t>Corrections_Technical Assistance/Clearinghouse</t>
  </si>
  <si>
    <t>https://www.cfda.gov/programs/16.603</t>
  </si>
  <si>
    <t>State Criminal Alien Assistance Program</t>
  </si>
  <si>
    <t>https://www.cfda.gov/programs/16.606</t>
  </si>
  <si>
    <t>Bulletproof Vest Partnership Program</t>
  </si>
  <si>
    <t>https://www.cfda.gov/programs/16.607</t>
  </si>
  <si>
    <t>Tribal Court Assistance Program</t>
  </si>
  <si>
    <t>https://www.cfda.gov/programs/16.608</t>
  </si>
  <si>
    <t>Project Safe Neighborhoods</t>
  </si>
  <si>
    <t>https://www.cfda.gov/programs/16.609</t>
  </si>
  <si>
    <t>Regional Information Sharing Systems</t>
  </si>
  <si>
    <t>https://www.cfda.gov/programs/16.610</t>
  </si>
  <si>
    <t>State and Local Anti-Terrorism Training</t>
  </si>
  <si>
    <t>https://www.cfda.gov/programs/16.614</t>
  </si>
  <si>
    <t>Public Safety Officers' Educational Assistance</t>
  </si>
  <si>
    <t>https://www.cfda.gov/programs/16.615</t>
  </si>
  <si>
    <t>Indian Country Alcohol and Drug Prevention</t>
  </si>
  <si>
    <t>https://www.cfda.gov/programs/16.616</t>
  </si>
  <si>
    <t>Public Safety Partnership and Community Policing Grants</t>
  </si>
  <si>
    <t>Office Of Community Oriented Policing Services, Department Of Justice</t>
  </si>
  <si>
    <t>https://www.cfda.gov/programs/16.710</t>
  </si>
  <si>
    <t>Juvenile Mentoring Program</t>
  </si>
  <si>
    <t>https://www.cfda.gov/programs/16.726</t>
  </si>
  <si>
    <t>Enforcing Underage Drinking Laws Program</t>
  </si>
  <si>
    <t>https://www.cfda.gov/programs/16.727</t>
  </si>
  <si>
    <t>Reduction and Prevention of Children's Exposure to Violence</t>
  </si>
  <si>
    <t>https://www.cfda.gov/programs/16.730</t>
  </si>
  <si>
    <t>Tribal Youth Program</t>
  </si>
  <si>
    <t>https://www.cfda.gov/programs/16.731</t>
  </si>
  <si>
    <t>Special Data Collections and Statistical Studies</t>
  </si>
  <si>
    <t>https://www.cfda.gov/programs/16.734</t>
  </si>
  <si>
    <t xml:space="preserve">PREA Program: Demonstration Projects to Establish 'Zero Tolerance' Cultures for Sexual Assault in Correctional Facilities </t>
  </si>
  <si>
    <t>https://www.cfda.gov/programs/16.735</t>
  </si>
  <si>
    <t xml:space="preserve">Transitional Housing Assistance for Victims of Domestic Violence, Dating Violence, Stalking, or Sexual Assault </t>
  </si>
  <si>
    <t>https://www.cfda.gov/programs/16.736</t>
  </si>
  <si>
    <t>Gang Resistance Education and Training</t>
  </si>
  <si>
    <t>https://www.cfda.gov/programs/16.737</t>
  </si>
  <si>
    <t>Edward Byrne Memorial Justice Assistance Grant Program</t>
  </si>
  <si>
    <t>https://www.cfda.gov/programs/16.738</t>
  </si>
  <si>
    <t xml:space="preserve">National Prison Rape Statistics Program </t>
  </si>
  <si>
    <t>https://www.cfda.gov/programs/16.739</t>
  </si>
  <si>
    <t>Statewide Automated Victim Information Notification (SAVIN) Program</t>
  </si>
  <si>
    <t>https://www.cfda.gov/programs/16.740</t>
  </si>
  <si>
    <t>DNA Backlog Reduction Program</t>
  </si>
  <si>
    <t>https://www.cfda.gov/programs/16.741</t>
  </si>
  <si>
    <t>Paul Coverdell Forensic Sciences Improvement Grant Program</t>
  </si>
  <si>
    <t>https://www.cfda.gov/programs/16.742</t>
  </si>
  <si>
    <t>Criminal and Juvenile Justice and Mental Health Collaboration Program</t>
  </si>
  <si>
    <t>https://www.cfda.gov/programs/16.745</t>
  </si>
  <si>
    <t>Capital Case Litigation Initiative</t>
  </si>
  <si>
    <t>https://www.cfda.gov/programs/16.746</t>
  </si>
  <si>
    <t>Support for Adam Walsh Act Implementation Grant Program</t>
  </si>
  <si>
    <t>https://www.cfda.gov/programs/16.750</t>
  </si>
  <si>
    <t>Edward Byrne Memorial Competitive Grant Program</t>
  </si>
  <si>
    <t>https://www.cfda.gov/programs/16.751</t>
  </si>
  <si>
    <t>Economic High-Tech and Cyber Crime Prevention</t>
  </si>
  <si>
    <t>https://www.cfda.gov/programs/16.752</t>
  </si>
  <si>
    <t xml:space="preserve">Congressionally Recommended Awards </t>
  </si>
  <si>
    <t>https://www.cfda.gov/programs/16.753</t>
  </si>
  <si>
    <t>Harold Rogers Prescription Drug Monitoring Program</t>
  </si>
  <si>
    <t>https://www.cfda.gov/programs/16.754</t>
  </si>
  <si>
    <t>Southwest Border Prosecution Initiative Program</t>
  </si>
  <si>
    <t>https://www.cfda.gov/programs/16.755</t>
  </si>
  <si>
    <t>Court Appointed Special Advocates</t>
  </si>
  <si>
    <t>Jan, 01 2009</t>
  </si>
  <si>
    <t>https://www.cfda.gov/programs/16.756</t>
  </si>
  <si>
    <t>Judicial Training on Child Maltreatment for Court Personnel Juvenile Justice Programs</t>
  </si>
  <si>
    <t>https://www.cfda.gov/programs/16.757</t>
  </si>
  <si>
    <t>Improving the Investigation and Prosecution of Child Abuse and the Regional and Local Children's Advocacy Centers</t>
  </si>
  <si>
    <t>https://www.cfda.gov/programs/16.758</t>
  </si>
  <si>
    <t>Recovery Act - Internet Crimes against Children Task Force Program (ICAC)</t>
  </si>
  <si>
    <t>Department Of Justice</t>
  </si>
  <si>
    <t>May, 22 2009</t>
  </si>
  <si>
    <t>https://www.cfda.gov/programs/16.800</t>
  </si>
  <si>
    <t xml:space="preserve">Recovery Act - State Victim Assistance Formula Grant Program </t>
  </si>
  <si>
    <t>https://www.cfda.gov/programs/16.801</t>
  </si>
  <si>
    <t>Recovery Act - State Victim Compensation Formula Grant Program</t>
  </si>
  <si>
    <t>https://www.cfda.gov/programs/16.802</t>
  </si>
  <si>
    <t>Recovery Act - Edward Byrne  Memorial Justice Assistance Grant (JAG) Program/ Grants  to States and Territories</t>
  </si>
  <si>
    <t>https://www.cfda.gov/programs/16.803</t>
  </si>
  <si>
    <t>Recovery Act - Edward Byrne Memorial Justice Assistance Grant (JAG) Program / Grants To Units Of Local Government</t>
  </si>
  <si>
    <t>https://www.cfda.gov/programs/16.804</t>
  </si>
  <si>
    <t>Recovery Act - VOCA Crime Victim Assistance Discretionary Grant Program</t>
  </si>
  <si>
    <t>https://www.cfda.gov/programs/16.807</t>
  </si>
  <si>
    <t>Recovery Act - Edward Byrne Memorial Competitive Grant Program</t>
  </si>
  <si>
    <t>https://www.cfda.gov/programs/16.808</t>
  </si>
  <si>
    <t xml:space="preserve">Recovery Act - State and Local Law Enforcement Assistance Program: Combating Criminal Narcotics Activity Stemming from the Southern Border of the United States Competitive Grant Program </t>
  </si>
  <si>
    <t>https://www.cfda.gov/programs/16.809</t>
  </si>
  <si>
    <t>Recovery Act Ð Assistance to Rural Law Enforcement to Combat Crime and Drugs Competitive Grant Program</t>
  </si>
  <si>
    <t>https://www.cfda.gov/programs/16.810</t>
  </si>
  <si>
    <t>Recovery Act - Correctional Facilities On Tribal Lands</t>
  </si>
  <si>
    <t>https://www.cfda.gov/programs/16.811</t>
  </si>
  <si>
    <t>Second Chance Act Reentry Initiative</t>
  </si>
  <si>
    <t>Jun, 18 2009</t>
  </si>
  <si>
    <t>https://www.cfda.gov/programs/16.812</t>
  </si>
  <si>
    <t>NICS Act Record Improvement Program</t>
  </si>
  <si>
    <t>https://www.cfda.gov/programs/16.813</t>
  </si>
  <si>
    <t>Northern Border Prosecution Initiative Program</t>
  </si>
  <si>
    <t>https://www.cfda.gov/programs/16.814</t>
  </si>
  <si>
    <t>Tribal Civil and Criminal Legal Assistance Grants, Training and Technical Assistance</t>
  </si>
  <si>
    <t>https://www.cfda.gov/programs/16.815</t>
  </si>
  <si>
    <t>John R.  Justice Prosecutors and Defenders Incentive Act</t>
  </si>
  <si>
    <t>May, 06 2010</t>
  </si>
  <si>
    <t>https://www.cfda.gov/programs/16.816</t>
  </si>
  <si>
    <t>Byrne Criminal Justice Innovation Program</t>
  </si>
  <si>
    <t>Apr, 08 2012</t>
  </si>
  <si>
    <t>https://www.cfda.gov/programs/16.817</t>
  </si>
  <si>
    <t>Children Exposed to Violence</t>
  </si>
  <si>
    <t>Apr, 15 2012</t>
  </si>
  <si>
    <t>https://www.cfda.gov/programs/16.818</t>
  </si>
  <si>
    <t>National Forum on Youth Violence Prevention</t>
  </si>
  <si>
    <t>May, 02 2012</t>
  </si>
  <si>
    <t>https://www.cfda.gov/programs/16.819</t>
  </si>
  <si>
    <t>Postconviction Testing of DNA Evidence to Exonerate the Innocent</t>
  </si>
  <si>
    <t>https://www.cfda.gov/programs/16.820</t>
  </si>
  <si>
    <t>Juvenile Justice Reform and Reinvestment Demonstration Program</t>
  </si>
  <si>
    <t>Jul, 19 2012</t>
  </si>
  <si>
    <t>https://www.cfda.gov/programs/16.821</t>
  </si>
  <si>
    <t>National Center for Campus Public Safety</t>
  </si>
  <si>
    <t>May, 17 2013</t>
  </si>
  <si>
    <t>https://www.cfda.gov/programs/16.822</t>
  </si>
  <si>
    <t>Emergency Planning for Juvenile Justice Facilities</t>
  </si>
  <si>
    <t>Jun, 07 2013</t>
  </si>
  <si>
    <t>https://www.cfda.gov/programs/16.823</t>
  </si>
  <si>
    <t>Emergency Law Enforcement Assistance Grant</t>
  </si>
  <si>
    <t>Aug, 03 2013</t>
  </si>
  <si>
    <t>https://www.cfda.gov/programs/16.824</t>
  </si>
  <si>
    <t>Smart Prosecution Initiative</t>
  </si>
  <si>
    <t>Mar, 02 2014</t>
  </si>
  <si>
    <t>https://www.cfda.gov/programs/16.825</t>
  </si>
  <si>
    <t>Vision 21</t>
  </si>
  <si>
    <t>Mar, 13 2014</t>
  </si>
  <si>
    <t>https://www.cfda.gov/programs/16.826</t>
  </si>
  <si>
    <t>Apr, 02 2014</t>
  </si>
  <si>
    <t>https://www.cfda.gov/programs/16.827</t>
  </si>
  <si>
    <t>Swift, Certain, and Fair (SCF) Sanctions program: Replicating the Concepts behind Project HOPE</t>
  </si>
  <si>
    <t>Apr, 05 2014</t>
  </si>
  <si>
    <t>https://www.cfda.gov/programs/16.828</t>
  </si>
  <si>
    <t>Juvenile Justice Education Collaboration Assistance</t>
  </si>
  <si>
    <t>May, 16 2014</t>
  </si>
  <si>
    <t>https://www.cfda.gov/programs/16.829</t>
  </si>
  <si>
    <t xml:space="preserve">Girls in the Juvenile Justice System </t>
  </si>
  <si>
    <t>https://www.cfda.gov/programs/16.830</t>
  </si>
  <si>
    <t xml:space="preserve">Children of Incarcerated Parents </t>
  </si>
  <si>
    <t>https://www.cfda.gov/programs/16.831</t>
  </si>
  <si>
    <t xml:space="preserve">Children of Incarcerated Parents Web Portal </t>
  </si>
  <si>
    <t>https://www.cfda.gov/programs/16.832</t>
  </si>
  <si>
    <t>National Sexual Assault Kit Initiative</t>
  </si>
  <si>
    <t>Feb, 08 2015</t>
  </si>
  <si>
    <t>https://www.cfda.gov/programs/16.833</t>
  </si>
  <si>
    <t>Body Worn Camera Policy and Implementation</t>
  </si>
  <si>
    <t>Feb, 26 2016</t>
  </si>
  <si>
    <t>https://www.cfda.gov/programs/16.835</t>
  </si>
  <si>
    <t xml:space="preserve">Consolidated And Technical Assistance Grant Program to Address Children and Youth Experiencing Domestic and Sexual Violence and Engage Men and Boys as Allies </t>
  </si>
  <si>
    <t>Jul, 22 2012</t>
  </si>
  <si>
    <t>https://www.cfda.gov/programs/16.888</t>
  </si>
  <si>
    <t>Grants for Outreach and Services to Underserved Populations</t>
  </si>
  <si>
    <t>https://www.cfda.gov/programs/16.889</t>
  </si>
  <si>
    <t>Equitable Sharing Program</t>
  </si>
  <si>
    <t>Criminal Division, Department Of Justice</t>
  </si>
  <si>
    <t>Apr, 19 2012</t>
  </si>
  <si>
    <t>https://www.cfda.gov/programs/16.922</t>
  </si>
  <si>
    <t>Labor Force Statistics</t>
  </si>
  <si>
    <t>Bureau Of Labor Statistics, Department Of Labor</t>
  </si>
  <si>
    <t>DOL</t>
  </si>
  <si>
    <t>https://www.cfda.gov/programs/17.002</t>
  </si>
  <si>
    <t>Prices and Cost of Living Data</t>
  </si>
  <si>
    <t>https://www.cfda.gov/programs/17.003</t>
  </si>
  <si>
    <t>Productivity and Technology Data</t>
  </si>
  <si>
    <t>https://www.cfda.gov/programs/17.004</t>
  </si>
  <si>
    <t>Compensation and Working Conditions</t>
  </si>
  <si>
    <t>https://www.cfda.gov/programs/17.005</t>
  </si>
  <si>
    <t>Employee Benefits Security Administration</t>
  </si>
  <si>
    <t>Employee Benefits Security Administration, Department Of Labor</t>
  </si>
  <si>
    <t>https://www.cfda.gov/programs/17.150</t>
  </si>
  <si>
    <t>Registered Apprenticeship</t>
  </si>
  <si>
    <t>Employment Training Administration, Department Of Labor</t>
  </si>
  <si>
    <t>https://www.cfda.gov/programs/17.201</t>
  </si>
  <si>
    <t>Employment Service/Wagner-Peyser Funded Activities</t>
  </si>
  <si>
    <t>https://www.cfda.gov/programs/17.207</t>
  </si>
  <si>
    <t>Unemployment Insurance</t>
  </si>
  <si>
    <t>https://www.cfda.gov/programs/17.225</t>
  </si>
  <si>
    <t>Senior Community Service Employment Program</t>
  </si>
  <si>
    <t>https://www.cfda.gov/programs/17.235</t>
  </si>
  <si>
    <t>https://www.cfda.gov/programs/17.245</t>
  </si>
  <si>
    <t>WIA/WIOA Adult Program</t>
  </si>
  <si>
    <t>https://www.cfda.gov/programs/17.258</t>
  </si>
  <si>
    <t>WIA/WIOA Youth Activities</t>
  </si>
  <si>
    <t>https://www.cfda.gov/programs/17.259</t>
  </si>
  <si>
    <t>WIA Dislocated  Workers</t>
  </si>
  <si>
    <t>https://www.cfda.gov/programs/17.260</t>
  </si>
  <si>
    <t>WIA/WIOA Pilots, Demonstrations, and Research Projects</t>
  </si>
  <si>
    <t>https://www.cfda.gov/programs/17.261</t>
  </si>
  <si>
    <t>National Farmworker Jobs Program</t>
  </si>
  <si>
    <t>https://www.cfda.gov/programs/17.264</t>
  </si>
  <si>
    <t>Native American Employment and Training</t>
  </si>
  <si>
    <t>https://www.cfda.gov/programs/17.265</t>
  </si>
  <si>
    <t>Incentive Grants - WIA Section 503</t>
  </si>
  <si>
    <t>https://www.cfda.gov/programs/17.267</t>
  </si>
  <si>
    <t>H-1B Job Training Grants</t>
  </si>
  <si>
    <t>https://www.cfda.gov/programs/17.268</t>
  </si>
  <si>
    <t>Reintegration of Ex-Offenders</t>
  </si>
  <si>
    <t>https://www.cfda.gov/programs/17.270</t>
  </si>
  <si>
    <t xml:space="preserve">Work Opportunity Tax Credit Program (WOTC) </t>
  </si>
  <si>
    <t>https://www.cfda.gov/programs/17.271</t>
  </si>
  <si>
    <t>Permanent Labor Certification for Foreign Workers</t>
  </si>
  <si>
    <t>https://www.cfda.gov/programs/17.272</t>
  </si>
  <si>
    <t>Temporary Labor Certification for Foreign Workers</t>
  </si>
  <si>
    <t>https://www.cfda.gov/programs/17.273</t>
  </si>
  <si>
    <t>YouthBuild</t>
  </si>
  <si>
    <t>https://www.cfda.gov/programs/17.274</t>
  </si>
  <si>
    <t>Program of Competitive Grants for Worker Training and Placement in High Growth and Emerging Industry Sectors</t>
  </si>
  <si>
    <t>https://www.cfda.gov/programs/17.275</t>
  </si>
  <si>
    <t>Health Care Tax Credit (HCTC) National Emergency Grants (NEGs)</t>
  </si>
  <si>
    <t>https://www.cfda.gov/programs/17.276</t>
  </si>
  <si>
    <t>WIOA National Dislocated Worker Grants / WIA National Emergency Grants</t>
  </si>
  <si>
    <t>https://www.cfda.gov/programs/17.277</t>
  </si>
  <si>
    <t>WIA/WIOA Dislocated Worker Formula Grants</t>
  </si>
  <si>
    <t>https://www.cfda.gov/programs/17.278</t>
  </si>
  <si>
    <t>WIA/WIOA Dislocated Worker National Reserve Demonstration Grants</t>
  </si>
  <si>
    <t>Aug, 27 2010</t>
  </si>
  <si>
    <t>https://www.cfda.gov/programs/17.280</t>
  </si>
  <si>
    <t>WIA/WIOA Dislocated Worker National Reserve Technical Assistance and Training</t>
  </si>
  <si>
    <t>https://www.cfda.gov/programs/17.281</t>
  </si>
  <si>
    <t>Trade Adjustment Assistance Community College and Career Training (TAACCCT) Grants</t>
  </si>
  <si>
    <t>https://www.cfda.gov/programs/17.282</t>
  </si>
  <si>
    <t>Workforce Innovation Fund</t>
  </si>
  <si>
    <t>https://www.cfda.gov/programs/17.283</t>
  </si>
  <si>
    <t>Hurricane Sandy Disaster Relief Appropriations Act Supplemental - National Emergency Grants (NEGs)</t>
  </si>
  <si>
    <t>https://www.cfda.gov/programs/17.284</t>
  </si>
  <si>
    <t>Apprenticeship USA Grants</t>
  </si>
  <si>
    <t>Apr, 20 2016</t>
  </si>
  <si>
    <t>https://www.cfda.gov/programs/17.285</t>
  </si>
  <si>
    <t>Non-Discrimination and Affirmative Action by Federal Contractors and Federally Assisted Construction Contractors</t>
  </si>
  <si>
    <t>Office Of Federal Contract Compliance Programs, Department Of Labor</t>
  </si>
  <si>
    <t>https://www.cfda.gov/programs/17.301</t>
  </si>
  <si>
    <t>Longshore and Harbor Workers' Compensation</t>
  </si>
  <si>
    <t>Office Of Workers' Compensation Programs, Department Of Labor</t>
  </si>
  <si>
    <t>https://www.cfda.gov/programs/17.302</t>
  </si>
  <si>
    <t>Wage and Hour Standards</t>
  </si>
  <si>
    <t>Wage And Hour Division, Department Of Labor</t>
  </si>
  <si>
    <t>https://www.cfda.gov/programs/17.303</t>
  </si>
  <si>
    <t>Consumer Credit Protection</t>
  </si>
  <si>
    <t>https://www.cfda.gov/programs/17.306</t>
  </si>
  <si>
    <t>Coal Mine Workers' Compensation</t>
  </si>
  <si>
    <t>https://www.cfda.gov/programs/17.307</t>
  </si>
  <si>
    <t>Farm Labor Contractor Registration</t>
  </si>
  <si>
    <t>https://www.cfda.gov/programs/17.308</t>
  </si>
  <si>
    <t>Labor Organization Reports</t>
  </si>
  <si>
    <t>Office Of Labor-management Standards, Department Of Labor</t>
  </si>
  <si>
    <t>https://www.cfda.gov/programs/17.309</t>
  </si>
  <si>
    <t>Energy Employees Occupational Illness Compensation</t>
  </si>
  <si>
    <t>https://www.cfda.gov/programs/17.310</t>
  </si>
  <si>
    <t>International Labor Programs</t>
  </si>
  <si>
    <t>Bureau Of International Labor Affairs, Department Of Labor</t>
  </si>
  <si>
    <t>Mar, 07 2014</t>
  </si>
  <si>
    <t>https://www.cfda.gov/programs/17.401</t>
  </si>
  <si>
    <t>Occupational Safety and Health_Susan Harwood Training Grants</t>
  </si>
  <si>
    <t>Occupational Safety And Health Administration, Department Of Labor</t>
  </si>
  <si>
    <t>https://www.cfda.gov/programs/17.502</t>
  </si>
  <si>
    <t>Occupational Safety and Health_State Program</t>
  </si>
  <si>
    <t>https://www.cfda.gov/programs/17.503</t>
  </si>
  <si>
    <t>Consultation Agreements</t>
  </si>
  <si>
    <t>https://www.cfda.gov/programs/17.504</t>
  </si>
  <si>
    <t>OSHA Data Initiative</t>
  </si>
  <si>
    <t>https://www.cfda.gov/programs/17.505</t>
  </si>
  <si>
    <t>Disaster Relief Appropriations Act,  Susan Harwood Training Grants</t>
  </si>
  <si>
    <t>Apr, 05 2013</t>
  </si>
  <si>
    <t>https://www.cfda.gov/programs/17.506</t>
  </si>
  <si>
    <t>Mine Health and Safety Grants</t>
  </si>
  <si>
    <t>Mine Safety And Health Administration, Department Of Labor</t>
  </si>
  <si>
    <t>https://www.cfda.gov/programs/17.600</t>
  </si>
  <si>
    <t>Mine Health and Safety Counseling and Technical Assistance</t>
  </si>
  <si>
    <t>https://www.cfda.gov/programs/17.601</t>
  </si>
  <si>
    <t>Mine Health and Safety Education and Training</t>
  </si>
  <si>
    <t>https://www.cfda.gov/programs/17.602</t>
  </si>
  <si>
    <t>Brookwood-Sago Grant</t>
  </si>
  <si>
    <t>https://www.cfda.gov/programs/17.603</t>
  </si>
  <si>
    <t>Safety and Health Grants</t>
  </si>
  <si>
    <t>https://www.cfda.gov/programs/17.604</t>
  </si>
  <si>
    <t>Women's Bureau</t>
  </si>
  <si>
    <t>Office Of The Secretary, Women's Bureau, Department Of Labor</t>
  </si>
  <si>
    <t>https://www.cfda.gov/programs/17.700</t>
  </si>
  <si>
    <t>Disability Employment Policy Development</t>
  </si>
  <si>
    <t>Office Of Disability Employment Policy, Department Of Labor</t>
  </si>
  <si>
    <t>https://www.cfda.gov/programs/17.720</t>
  </si>
  <si>
    <t>Disabled Veterans' Outreach Program (DVOP)</t>
  </si>
  <si>
    <t>Veteran's Employment And Training Service, Department Of Labor</t>
  </si>
  <si>
    <t>https://www.cfda.gov/programs/17.801</t>
  </si>
  <si>
    <t>Veterans' Employment Program</t>
  </si>
  <si>
    <t>https://www.cfda.gov/programs/17.802</t>
  </si>
  <si>
    <t>Uniformed Services Employment and Reemployment Rights</t>
  </si>
  <si>
    <t>https://www.cfda.gov/programs/17.803</t>
  </si>
  <si>
    <t>Local Veterans' Employment Representative Program</t>
  </si>
  <si>
    <t>https://www.cfda.gov/programs/17.804</t>
  </si>
  <si>
    <t>Homeless Veterans Reintegration Project</t>
  </si>
  <si>
    <t>https://www.cfda.gov/programs/17.805</t>
  </si>
  <si>
    <t>Veteran's Preference in Federal Employment</t>
  </si>
  <si>
    <t>https://www.cfda.gov/programs/17.806</t>
  </si>
  <si>
    <t>Transition Assistance Program</t>
  </si>
  <si>
    <t>https://www.cfda.gov/programs/17.807</t>
  </si>
  <si>
    <t>Academic Exchange Programs - Undergraduate Programs</t>
  </si>
  <si>
    <t>Jun, 11 2009</t>
  </si>
  <si>
    <t>STATE</t>
  </si>
  <si>
    <t>https://www.cfda.gov/programs/19.009</t>
  </si>
  <si>
    <t>Academic Exchange Programs - Hubert H. Humphrey Fellowship Program</t>
  </si>
  <si>
    <t>https://www.cfda.gov/programs/19.010</t>
  </si>
  <si>
    <t>Academic Exchange Programs - Special Academic Exchange Programs</t>
  </si>
  <si>
    <t>https://www.cfda.gov/programs/19.011</t>
  </si>
  <si>
    <t>Professional and Cultural Exchange Programs - Special Professional and Cultural Programs</t>
  </si>
  <si>
    <t>https://www.cfda.gov/programs/19.012</t>
  </si>
  <si>
    <t>Thomas R. Pickering Foreign Affairs Fellowship Program</t>
  </si>
  <si>
    <t>Bureau Of Personnel, Department Of State</t>
  </si>
  <si>
    <t>Jul, 09 2009</t>
  </si>
  <si>
    <t>https://www.cfda.gov/programs/19.013</t>
  </si>
  <si>
    <t>Cultural, Technical and Educational Centers</t>
  </si>
  <si>
    <t>https://www.cfda.gov/programs/19.015</t>
  </si>
  <si>
    <t>Iraq Assistance Program</t>
  </si>
  <si>
    <t>Bureau Of Near Eastern Affairs, Department Of State</t>
  </si>
  <si>
    <t>Jul, 22 2009</t>
  </si>
  <si>
    <t>https://www.cfda.gov/programs/19.016</t>
  </si>
  <si>
    <t>Environmental and Scientific Partnerships and Programs</t>
  </si>
  <si>
    <t>Bureau Of Oceans And International Environmental And Scientific Affairs, Department Of State</t>
  </si>
  <si>
    <t>https://www.cfda.gov/programs/19.017</t>
  </si>
  <si>
    <t>Resettlement Support Centers (RSCs) for U.S. Refugee Resettlement</t>
  </si>
  <si>
    <t>Bureau Of Population, Refugees, And Migration, Department Of State</t>
  </si>
  <si>
    <t>https://www.cfda.gov/programs/19.018</t>
  </si>
  <si>
    <t>International Programs to Combat Human Trafficking</t>
  </si>
  <si>
    <t>Office To Monitor And Combat Trafficking In Persons, Department Of State</t>
  </si>
  <si>
    <t>Nov, 05 2009</t>
  </si>
  <si>
    <t>https://www.cfda.gov/programs/19.019</t>
  </si>
  <si>
    <t>Charles B. Rangel International Affairs Program</t>
  </si>
  <si>
    <t>https://www.cfda.gov/programs/19.020</t>
  </si>
  <si>
    <t>Investing in People in The Middle East and North Africa</t>
  </si>
  <si>
    <t>Jul, 09 2010</t>
  </si>
  <si>
    <t>https://www.cfda.gov/programs/19.021</t>
  </si>
  <si>
    <t>Educational and Cultural Exchange Programs Appropriation Overseas Grants</t>
  </si>
  <si>
    <t>Jul, 16 2010</t>
  </si>
  <si>
    <t>https://www.cfda.gov/programs/19.022</t>
  </si>
  <si>
    <t>Overseas Schools Program</t>
  </si>
  <si>
    <t>Office Of Overseas Schools, Department Of State</t>
  </si>
  <si>
    <t>Mar, 17 2011</t>
  </si>
  <si>
    <t>https://www.cfda.gov/programs/19.023</t>
  </si>
  <si>
    <t>Soft Target Program for Overseas Schools</t>
  </si>
  <si>
    <t>Department Of State</t>
  </si>
  <si>
    <t>May, 19 2011</t>
  </si>
  <si>
    <t>https://www.cfda.gov/programs/19.024</t>
  </si>
  <si>
    <t>U.S. Ambassadors Fund for Cultural Preservation</t>
  </si>
  <si>
    <t>https://www.cfda.gov/programs/19.025</t>
  </si>
  <si>
    <t xml:space="preserve">Global Peace Operations Initiative </t>
  </si>
  <si>
    <t>Sep, 07 2011</t>
  </si>
  <si>
    <t>https://www.cfda.gov/programs/19.026</t>
  </si>
  <si>
    <t>Energy Governance and Reform Programs</t>
  </si>
  <si>
    <t>Bureau Of Energy Resources , Department Of State</t>
  </si>
  <si>
    <t>Apr, 25 2014</t>
  </si>
  <si>
    <t>https://www.cfda.gov/programs/19.027</t>
  </si>
  <si>
    <t>The U.S. President's Emergency Plan for AIDS Relief Programs</t>
  </si>
  <si>
    <t>Office Of U.s. Global Aids Coordinator, Department Of State</t>
  </si>
  <si>
    <t>Jan, 17 2014</t>
  </si>
  <si>
    <t>https://www.cfda.gov/programs/19.029</t>
  </si>
  <si>
    <t>Antiterrorism Assistance Ð Domestic Training Programs</t>
  </si>
  <si>
    <t>Diplomatic Security, Department Of State</t>
  </si>
  <si>
    <t>Jan, 27 2012</t>
  </si>
  <si>
    <t>https://www.cfda.gov/programs/19.030</t>
  </si>
  <si>
    <t>Research and Development - Physical Security Programs</t>
  </si>
  <si>
    <t>Jan, 19 2012</t>
  </si>
  <si>
    <t>https://www.cfda.gov/programs/19.031</t>
  </si>
  <si>
    <t>Global Engagement</t>
  </si>
  <si>
    <t>Secretary Office Representive To Muslim Communities, Department Of State</t>
  </si>
  <si>
    <t>Jan, 20 2012</t>
  </si>
  <si>
    <t>https://www.cfda.gov/programs/19.032</t>
  </si>
  <si>
    <t>Global Threat Reduction</t>
  </si>
  <si>
    <t>https://www.cfda.gov/programs/19.033</t>
  </si>
  <si>
    <t>Dec, 09 2011</t>
  </si>
  <si>
    <t>https://www.cfda.gov/programs/19.040</t>
  </si>
  <si>
    <t>International Fisheries Commissions</t>
  </si>
  <si>
    <t>Feb, 14 2011</t>
  </si>
  <si>
    <t>https://www.cfda.gov/programs/19.087</t>
  </si>
  <si>
    <t>Conflict and Stabilization Operations</t>
  </si>
  <si>
    <t>Bureau Of Conflict And Stabilization Operations, Department Of State</t>
  </si>
  <si>
    <t>Jun, 13 2013</t>
  </si>
  <si>
    <t>https://www.cfda.gov/programs/19.121</t>
  </si>
  <si>
    <t>EUR/ACE Humanitarian Assistance Program</t>
  </si>
  <si>
    <t>Jan, 21 2011</t>
  </si>
  <si>
    <t>https://www.cfda.gov/programs/19.123</t>
  </si>
  <si>
    <t>East Asia and Pacific Grants Program</t>
  </si>
  <si>
    <t>Bureau Of East Asian And  Pacific Affairs, Department Of State</t>
  </si>
  <si>
    <t>Dec, 07 2010</t>
  </si>
  <si>
    <t>https://www.cfda.gov/programs/19.124</t>
  </si>
  <si>
    <t>Fishermen's Guaranty Fund</t>
  </si>
  <si>
    <t>https://www.cfda.gov/programs/19.204</t>
  </si>
  <si>
    <t>Iran Assistance Program</t>
  </si>
  <si>
    <t>Jun, 22 2011</t>
  </si>
  <si>
    <t>https://www.cfda.gov/programs/19.221</t>
  </si>
  <si>
    <t xml:space="preserve">Nonproliferation and Disarmament Fund </t>
  </si>
  <si>
    <t>https://www.cfda.gov/programs/19.224</t>
  </si>
  <si>
    <t>Program for Study of Eastern Europe and the Independent States of the Former Soviet Union</t>
  </si>
  <si>
    <t>Bureau Of Intelligence And Research, Department Of State</t>
  </si>
  <si>
    <t>https://www.cfda.gov/programs/19.300</t>
  </si>
  <si>
    <t>The Secretary's Office of the Global Partnership Initiative (S/GPI) Grant Programs</t>
  </si>
  <si>
    <t>Office Of The Secretary Of State, Department Of State</t>
  </si>
  <si>
    <t>Sep, 26 2012</t>
  </si>
  <si>
    <t>https://www.cfda.gov/programs/19.301</t>
  </si>
  <si>
    <t>Economic Statecraft</t>
  </si>
  <si>
    <t>Bureau Of Economic And Business Affairs, Department Of State</t>
  </si>
  <si>
    <t>Jan, 18 2013</t>
  </si>
  <si>
    <t>https://www.cfda.gov/programs/19.322</t>
  </si>
  <si>
    <t>https://www.cfda.gov/programs/19.345</t>
  </si>
  <si>
    <t>Academic Exchange Programs - Graduate Students</t>
  </si>
  <si>
    <t>https://www.cfda.gov/programs/19.400</t>
  </si>
  <si>
    <t>Academic Exchange Programs - Scholars</t>
  </si>
  <si>
    <t>https://www.cfda.gov/programs/19.401</t>
  </si>
  <si>
    <t>https://www.cfda.gov/programs/19.402</t>
  </si>
  <si>
    <t>Academic Exchange Programs - Teachers</t>
  </si>
  <si>
    <t>https://www.cfda.gov/programs/19.408</t>
  </si>
  <si>
    <t>Professional and Cultural Exchange Programs - Citizen Exchanges</t>
  </si>
  <si>
    <t>https://www.cfda.gov/programs/19.415</t>
  </si>
  <si>
    <t>Academic Exchange Programs - English Language Programs</t>
  </si>
  <si>
    <t>https://www.cfda.gov/programs/19.421</t>
  </si>
  <si>
    <t>Academic Exchange Programs - Educational Advising and Student Services</t>
  </si>
  <si>
    <t>https://www.cfda.gov/programs/19.432</t>
  </si>
  <si>
    <t>IIP Individual Grants</t>
  </si>
  <si>
    <t>https://www.cfda.gov/programs/19.440</t>
  </si>
  <si>
    <t>IIP - American Spaces</t>
  </si>
  <si>
    <t>Bureau Of International Information Programs, Department Of State</t>
  </si>
  <si>
    <t>Aug, 19 2015</t>
  </si>
  <si>
    <t>https://www.cfda.gov/programs/19.441</t>
  </si>
  <si>
    <t>ECA Individual Grants</t>
  </si>
  <si>
    <t>https://www.cfda.gov/programs/19.450</t>
  </si>
  <si>
    <t>Special International Exchange Grant Programs</t>
  </si>
  <si>
    <t>Jul, 31 2014</t>
  </si>
  <si>
    <t>https://www.cfda.gov/programs/19.451</t>
  </si>
  <si>
    <t>International Exchange Alumni Programs</t>
  </si>
  <si>
    <t>Aug, 14 2015</t>
  </si>
  <si>
    <t>https://www.cfda.gov/programs/19.452</t>
  </si>
  <si>
    <t>Middle East Partnership Initiative</t>
  </si>
  <si>
    <t>https://www.cfda.gov/programs/19.500</t>
  </si>
  <si>
    <t>Public Diplomacy Programs for Afghanistan and Pakistan</t>
  </si>
  <si>
    <t>Nov, 18 2009</t>
  </si>
  <si>
    <t>https://www.cfda.gov/programs/19.501</t>
  </si>
  <si>
    <t>U.S. Refugee Admissions Program</t>
  </si>
  <si>
    <t>https://www.cfda.gov/programs/19.510</t>
  </si>
  <si>
    <t>Overseas Refugee Assistance Programs for East Asia</t>
  </si>
  <si>
    <t>https://www.cfda.gov/programs/19.511</t>
  </si>
  <si>
    <t>Contributions to International Organizations for Overseas Assistance</t>
  </si>
  <si>
    <t>Aug, 20 2011</t>
  </si>
  <si>
    <t>https://www.cfda.gov/programs/19.515</t>
  </si>
  <si>
    <t>Overseas Refugee Assistance Programs for Africa</t>
  </si>
  <si>
    <t>https://www.cfda.gov/programs/19.517</t>
  </si>
  <si>
    <t>Overseas Refugee Assistance Programs for Western Hemisphere</t>
  </si>
  <si>
    <t>https://www.cfda.gov/programs/19.518</t>
  </si>
  <si>
    <t>Overseas Refugee Assistance Program for Near East and South Asia</t>
  </si>
  <si>
    <t>https://www.cfda.gov/programs/19.519</t>
  </si>
  <si>
    <t>Overseas Refugee Assistance Programs for Europe</t>
  </si>
  <si>
    <t>https://www.cfda.gov/programs/19.520</t>
  </si>
  <si>
    <t>Overseas Refugee Assistance Programs for Strategic Global Priorities</t>
  </si>
  <si>
    <t>https://www.cfda.gov/programs/19.522</t>
  </si>
  <si>
    <t>Bureau of Near Eastern Affairs</t>
  </si>
  <si>
    <t>Jul, 27 2011</t>
  </si>
  <si>
    <t>https://www.cfda.gov/programs/19.600</t>
  </si>
  <si>
    <t>Syria Assistance Program</t>
  </si>
  <si>
    <t>Nov, 16 2014</t>
  </si>
  <si>
    <t>https://www.cfda.gov/programs/19.601</t>
  </si>
  <si>
    <t>EUR/ACE National Endowment for Democracy Small Grants</t>
  </si>
  <si>
    <t>Jan, 25 2011</t>
  </si>
  <si>
    <t>https://www.cfda.gov/programs/19.666</t>
  </si>
  <si>
    <t>General Department of State Assistance</t>
  </si>
  <si>
    <t>Sep, 30 2010</t>
  </si>
  <si>
    <t>https://www.cfda.gov/programs/19.700</t>
  </si>
  <si>
    <t>https://www.cfda.gov/programs/19.701</t>
  </si>
  <si>
    <t>Criminal Justice Systems</t>
  </si>
  <si>
    <t>Nov, 16 2011</t>
  </si>
  <si>
    <t>https://www.cfda.gov/programs/19.703</t>
  </si>
  <si>
    <t>https://www.cfda.gov/programs/19.704</t>
  </si>
  <si>
    <t>https://www.cfda.gov/programs/19.705</t>
  </si>
  <si>
    <t>Bureau of Western Hemisphere Affairs (WHA) Grant Programs (including Energy and Climate Partnership for the Americas)</t>
  </si>
  <si>
    <t>Bureau Of Western Hemisphere Affairs, Department Of State</t>
  </si>
  <si>
    <t>Nov, 17 2011</t>
  </si>
  <si>
    <t>https://www.cfda.gov/programs/19.750</t>
  </si>
  <si>
    <t>Weapons Removal and Abatement</t>
  </si>
  <si>
    <t>Political Military Affairs/ Weapons Removal And Abatement, Department Of State</t>
  </si>
  <si>
    <t>Feb, 01 2011</t>
  </si>
  <si>
    <t>https://www.cfda.gov/programs/19.800</t>
  </si>
  <si>
    <t>Office of Global Women's Issues</t>
  </si>
  <si>
    <t>Jun, 23 2011</t>
  </si>
  <si>
    <t>https://www.cfda.gov/programs/19.801</t>
  </si>
  <si>
    <t>EUR-Other</t>
  </si>
  <si>
    <t>Jan, 28 2011</t>
  </si>
  <si>
    <t>https://www.cfda.gov/programs/19.878</t>
  </si>
  <si>
    <t>AEECA/ESF PD Programs</t>
  </si>
  <si>
    <t>Office Of The Coordinator Of U.s. Assistance To Europe And Eurasia, Department Of State</t>
  </si>
  <si>
    <t>Jan, 18 2012</t>
  </si>
  <si>
    <t>https://www.cfda.gov/programs/19.900</t>
  </si>
  <si>
    <t>https://www.cfda.gov/programs/19.901</t>
  </si>
  <si>
    <t>Office of Security Affairs</t>
  </si>
  <si>
    <t>Bureau Of African Affairs, Department Of State</t>
  </si>
  <si>
    <t>Aug, 01 2015</t>
  </si>
  <si>
    <t>https://www.cfda.gov/programs/19.979</t>
  </si>
  <si>
    <t>Airport Improvement Program</t>
  </si>
  <si>
    <t>Federal Aviation Administration (faa), Department Of Transportation</t>
  </si>
  <si>
    <t>DOT</t>
  </si>
  <si>
    <t>https://www.cfda.gov/programs/20.106</t>
  </si>
  <si>
    <t>Aviation Research Grants</t>
  </si>
  <si>
    <t>https://www.cfda.gov/programs/20.108</t>
  </si>
  <si>
    <t>Air Transportation Centers of Excellence</t>
  </si>
  <si>
    <t>https://www.cfda.gov/programs/20.109</t>
  </si>
  <si>
    <t>Space Transportation Infrastructure Matching Grants</t>
  </si>
  <si>
    <t>Department Of Transportation</t>
  </si>
  <si>
    <t>Jun, 19 2014</t>
  </si>
  <si>
    <t>https://www.cfda.gov/programs/20.110</t>
  </si>
  <si>
    <t>Highway Research and Development Program</t>
  </si>
  <si>
    <t>Federal Highway Administration (fhwa), Department Of Transportation</t>
  </si>
  <si>
    <t>https://www.cfda.gov/programs/20.200</t>
  </si>
  <si>
    <t>Highway Planning and Construction</t>
  </si>
  <si>
    <t>https://www.cfda.gov/programs/20.205</t>
  </si>
  <si>
    <t>Highway Training and Education</t>
  </si>
  <si>
    <t>https://www.cfda.gov/programs/20.215</t>
  </si>
  <si>
    <t>National Motor Carrier Safety</t>
  </si>
  <si>
    <t>Federal Motor Carrier Safety Administration (fmcsa), Department Of Transportation</t>
  </si>
  <si>
    <t>https://www.cfda.gov/programs/20.218</t>
  </si>
  <si>
    <t>Recreational Trails Program</t>
  </si>
  <si>
    <t>https://www.cfda.gov/programs/20.219</t>
  </si>
  <si>
    <t>Transportation Infrastructure Finance and Innovation Act (TIFIA) Program</t>
  </si>
  <si>
    <t>https://www.cfda.gov/programs/20.223</t>
  </si>
  <si>
    <t>Performance and Registration Information Systems Management</t>
  </si>
  <si>
    <t>https://www.cfda.gov/programs/20.231</t>
  </si>
  <si>
    <t>Commercial Driver's License Program Improvement Grant</t>
  </si>
  <si>
    <t>https://www.cfda.gov/programs/20.232</t>
  </si>
  <si>
    <t>Border Enforcement Grants</t>
  </si>
  <si>
    <t>https://www.cfda.gov/programs/20.233</t>
  </si>
  <si>
    <t>Safety Data Improvement Program</t>
  </si>
  <si>
    <t>https://www.cfda.gov/programs/20.234</t>
  </si>
  <si>
    <t>Commercial Motor Vehicle Operator Training Grants</t>
  </si>
  <si>
    <t>https://www.cfda.gov/programs/20.235</t>
  </si>
  <si>
    <t>Commercial Vehicle Information Systems and Networks</t>
  </si>
  <si>
    <t>https://www.cfda.gov/programs/20.237</t>
  </si>
  <si>
    <t>Motor Carrier Research and Technology Programs</t>
  </si>
  <si>
    <t>Sep, 11 2009</t>
  </si>
  <si>
    <t>https://www.cfda.gov/programs/20.239</t>
  </si>
  <si>
    <t>Fuel Tax Evasion-Intergovernmental Enforcement Effort</t>
  </si>
  <si>
    <t>https://www.cfda.gov/programs/20.240</t>
  </si>
  <si>
    <t>Railroad Safety</t>
  </si>
  <si>
    <t>Federal Railroad Administration (fra), Department Of Transportation</t>
  </si>
  <si>
    <t>https://www.cfda.gov/programs/20.301</t>
  </si>
  <si>
    <t>Railroad Research and Development</t>
  </si>
  <si>
    <t>https://www.cfda.gov/programs/20.313</t>
  </si>
  <si>
    <t>Railroad Development</t>
  </si>
  <si>
    <t>https://www.cfda.gov/programs/20.314</t>
  </si>
  <si>
    <t>National Railroad Passenger Corporation Grants</t>
  </si>
  <si>
    <t>https://www.cfda.gov/programs/20.315</t>
  </si>
  <si>
    <t>Railroad Rehabilitation and Improvement Financing Program</t>
  </si>
  <si>
    <t>https://www.cfda.gov/programs/20.316</t>
  </si>
  <si>
    <t>Capital Assistance to States - Intercity Passenger Rail Service</t>
  </si>
  <si>
    <t>https://www.cfda.gov/programs/20.317</t>
  </si>
  <si>
    <t>Maglev Project Selection Program - SAFETEA-LU</t>
  </si>
  <si>
    <t>https://www.cfda.gov/programs/20.318</t>
  </si>
  <si>
    <t>High-Speed Rail Corridors and Intercity Passenger Rail Service Ð Capital Assistance Grants</t>
  </si>
  <si>
    <t>Jun, 17 2009</t>
  </si>
  <si>
    <t>https://www.cfda.gov/programs/20.319</t>
  </si>
  <si>
    <t xml:space="preserve">Rail Line Relocation and Improvement </t>
  </si>
  <si>
    <t>https://www.cfda.gov/programs/20.320</t>
  </si>
  <si>
    <t>Railroad Safety Technology Grants</t>
  </si>
  <si>
    <t>Mar, 03 2010</t>
  </si>
  <si>
    <t>https://www.cfda.gov/programs/20.321</t>
  </si>
  <si>
    <t>Fiscal Year 2013 Hurricane Sandy Disaster Relief Grants to the National Railroad Passenger Corporation</t>
  </si>
  <si>
    <t>https://www.cfda.gov/programs/20.323</t>
  </si>
  <si>
    <t>Federal Transit_Capital Investment Grants</t>
  </si>
  <si>
    <t>Federal Transit Administration (fta), Department Of Transportation</t>
  </si>
  <si>
    <t>https://www.cfda.gov/programs/20.500</t>
  </si>
  <si>
    <t xml:space="preserve">Metropolitan Transportation Planning and State and Non-Metropolitan Planning and Research </t>
  </si>
  <si>
    <t>https://www.cfda.gov/programs/20.505</t>
  </si>
  <si>
    <t>Federal Transit_Formula Grants</t>
  </si>
  <si>
    <t>https://www.cfda.gov/programs/20.507</t>
  </si>
  <si>
    <t>Formula Grants for Rural Areas</t>
  </si>
  <si>
    <t>https://www.cfda.gov/programs/20.509</t>
  </si>
  <si>
    <t xml:space="preserve">Enhanced Mobility of Seniors and Individuals with Disabilities </t>
  </si>
  <si>
    <t>https://www.cfda.gov/programs/20.513</t>
  </si>
  <si>
    <t xml:space="preserve">Public Transportation Research, Technical Assistance, and Training </t>
  </si>
  <si>
    <t>https://www.cfda.gov/programs/20.514</t>
  </si>
  <si>
    <t>Job Access And Reverse Commute Program</t>
  </si>
  <si>
    <t>https://www.cfda.gov/programs/20.516</t>
  </si>
  <si>
    <t>Capital and Training Assistance Program for Over-the-Road Bus Accessibility</t>
  </si>
  <si>
    <t>https://www.cfda.gov/programs/20.518</t>
  </si>
  <si>
    <t>Clean Fuels</t>
  </si>
  <si>
    <t>https://www.cfda.gov/programs/20.519</t>
  </si>
  <si>
    <t>Paul S. Sarbanes Transit in the Parks</t>
  </si>
  <si>
    <t>https://www.cfda.gov/programs/20.520</t>
  </si>
  <si>
    <t>New Freedom Program</t>
  </si>
  <si>
    <t>https://www.cfda.gov/programs/20.521</t>
  </si>
  <si>
    <t xml:space="preserve">Alternatives Analysis </t>
  </si>
  <si>
    <t>https://www.cfda.gov/programs/20.522</t>
  </si>
  <si>
    <t>Capital Assistance Program for Reducing Energy Consumption and Greenhouse Gas Emissions</t>
  </si>
  <si>
    <t>Sep, 10 2009</t>
  </si>
  <si>
    <t>https://www.cfda.gov/programs/20.523</t>
  </si>
  <si>
    <t>Passenger Rail Investment and Improvement (PRIIA)  Projects for Washington Metropolitan Area Transit Authority (WMATA)</t>
  </si>
  <si>
    <t>Jun, 11 2012</t>
  </si>
  <si>
    <t>https://www.cfda.gov/programs/20.524</t>
  </si>
  <si>
    <t>State of Good Repair Grants Program</t>
  </si>
  <si>
    <t>Dec, 19 2012</t>
  </si>
  <si>
    <t>https://www.cfda.gov/programs/20.525</t>
  </si>
  <si>
    <t>Bus and Bus Facilities Formula Program</t>
  </si>
  <si>
    <t>https://www.cfda.gov/programs/20.526</t>
  </si>
  <si>
    <t>Public Transportation Emergency Relief Program</t>
  </si>
  <si>
    <t>Feb, 06 2013</t>
  </si>
  <si>
    <t>https://www.cfda.gov/programs/20.527</t>
  </si>
  <si>
    <t>Rail Fixed Guideway Public Transportation System State Safety Oversight Formula Grant Program</t>
  </si>
  <si>
    <t>Jul, 10 2013</t>
  </si>
  <si>
    <t>https://www.cfda.gov/programs/20.528</t>
  </si>
  <si>
    <t>Bus Testing Facility</t>
  </si>
  <si>
    <t>Feb, 20 2015</t>
  </si>
  <si>
    <t>https://www.cfda.gov/programs/20.529</t>
  </si>
  <si>
    <t>State and Community Highway Safety</t>
  </si>
  <si>
    <t>National Highway Traffic Safety Administration (nhtsa), Department Of Transportation</t>
  </si>
  <si>
    <t>https://www.cfda.gov/programs/20.600</t>
  </si>
  <si>
    <t>Alcohol Impaired Driving Countermeasures Incentive Grants I</t>
  </si>
  <si>
    <t>Nov, 13 2008</t>
  </si>
  <si>
    <t>https://www.cfda.gov/programs/20.601</t>
  </si>
  <si>
    <t>Occupant Protection Incentive Grants</t>
  </si>
  <si>
    <t>Oct, 17 2000</t>
  </si>
  <si>
    <t>https://www.cfda.gov/programs/20.602</t>
  </si>
  <si>
    <t>Alcohol Open Container Requirements</t>
  </si>
  <si>
    <t>https://www.cfda.gov/programs/20.607</t>
  </si>
  <si>
    <t>Minimum Penalties for Repeat Offenders for Driving While Intoxicated</t>
  </si>
  <si>
    <t>https://www.cfda.gov/programs/20.608</t>
  </si>
  <si>
    <t>Safety Belt Performance Grants</t>
  </si>
  <si>
    <t>Apr, 17 2006</t>
  </si>
  <si>
    <t>https://www.cfda.gov/programs/20.609</t>
  </si>
  <si>
    <t>State Traffic Safety Information System Improvement Grants</t>
  </si>
  <si>
    <t>https://www.cfda.gov/programs/20.610</t>
  </si>
  <si>
    <t>Incentive Grant Program to Prohibit Racial Profiling</t>
  </si>
  <si>
    <t>https://www.cfda.gov/programs/20.611</t>
  </si>
  <si>
    <t>Incentive Grant Program to Increase Motorcyclist Safety</t>
  </si>
  <si>
    <t>https://www.cfda.gov/programs/20.612</t>
  </si>
  <si>
    <t>Child Safety and Child Booster Seats Incentive Grants</t>
  </si>
  <si>
    <t>https://www.cfda.gov/programs/20.613</t>
  </si>
  <si>
    <t xml:space="preserve">National Highway Traffic Safety Administration (NHTSA) Discretionary Safety Grants </t>
  </si>
  <si>
    <t>https://www.cfda.gov/programs/20.614</t>
  </si>
  <si>
    <t>National Priority Safety Programs</t>
  </si>
  <si>
    <t>Sep, 15 2012</t>
  </si>
  <si>
    <t>https://www.cfda.gov/programs/20.616</t>
  </si>
  <si>
    <t xml:space="preserve">Pipeline Safety Program State Base Grant </t>
  </si>
  <si>
    <t>Pipeline And Hazardous Materials Safety Administration, Department Of Transportation</t>
  </si>
  <si>
    <t>https://www.cfda.gov/programs/20.700</t>
  </si>
  <si>
    <t>University Transportation Centers Program</t>
  </si>
  <si>
    <t>Office Of The Secretary (ost) Administration Secretariate, Department Of Transportation</t>
  </si>
  <si>
    <t>https://www.cfda.gov/programs/20.701</t>
  </si>
  <si>
    <t>Interagency Hazardous Materials Public Sector Training and Planning Grants</t>
  </si>
  <si>
    <t>https://www.cfda.gov/programs/20.703</t>
  </si>
  <si>
    <t>Technical Assistance Grants</t>
  </si>
  <si>
    <t>https://www.cfda.gov/programs/20.710</t>
  </si>
  <si>
    <t>State Damage Prevention Program Grants</t>
  </si>
  <si>
    <t>https://www.cfda.gov/programs/20.720</t>
  </si>
  <si>
    <t>PHMSA Pipeline Safety Program One Call Grant</t>
  </si>
  <si>
    <t>https://www.cfda.gov/programs/20.721</t>
  </si>
  <si>
    <t>PHMSA Pipeline Safety Research and Development ÒOther Transaction AgreementsÓ</t>
  </si>
  <si>
    <t>https://www.cfda.gov/programs/20.723</t>
  </si>
  <si>
    <t xml:space="preserve">Pipeline Safety Research Competitive Academic Agreement Program (CAAP) </t>
  </si>
  <si>
    <t>Jan, 19 2013</t>
  </si>
  <si>
    <t>https://www.cfda.gov/programs/20.724</t>
  </si>
  <si>
    <t>Biobased Transportation Research</t>
  </si>
  <si>
    <t>https://www.cfda.gov/programs/20.761</t>
  </si>
  <si>
    <t>Research Grants</t>
  </si>
  <si>
    <t>https://www.cfda.gov/programs/20.762</t>
  </si>
  <si>
    <t>Federal Ship Financing Guarantees</t>
  </si>
  <si>
    <t>Maritime Administration (marad), Department Of Transportation</t>
  </si>
  <si>
    <t>https://www.cfda.gov/programs/20.802</t>
  </si>
  <si>
    <t>Maritime War Risk Insurance</t>
  </si>
  <si>
    <t>https://www.cfda.gov/programs/20.803</t>
  </si>
  <si>
    <t>State Maritime Schools</t>
  </si>
  <si>
    <t>https://www.cfda.gov/programs/20.806</t>
  </si>
  <si>
    <t>U.S. Merchant Marine Academy</t>
  </si>
  <si>
    <t>https://www.cfda.gov/programs/20.807</t>
  </si>
  <si>
    <t>Capital Construction Fund</t>
  </si>
  <si>
    <t>https://www.cfda.gov/programs/20.808</t>
  </si>
  <si>
    <t>Construction Reserve Fund</t>
  </si>
  <si>
    <t>https://www.cfda.gov/programs/20.812</t>
  </si>
  <si>
    <t>Ship Operations Cooperative Program</t>
  </si>
  <si>
    <t>https://www.cfda.gov/programs/20.813</t>
  </si>
  <si>
    <t>Assistance to Small Shipyards</t>
  </si>
  <si>
    <t>https://www.cfda.gov/programs/20.814</t>
  </si>
  <si>
    <t>AmericaÕs Marine Highway Grants</t>
  </si>
  <si>
    <t>Jul, 15 2010</t>
  </si>
  <si>
    <t>https://www.cfda.gov/programs/20.816</t>
  </si>
  <si>
    <t>Air Emissions and Energy Initiative</t>
  </si>
  <si>
    <t>https://www.cfda.gov/programs/20.817</t>
  </si>
  <si>
    <t xml:space="preserve">Great Ships Initiative </t>
  </si>
  <si>
    <t>Dec, 08 2012</t>
  </si>
  <si>
    <t>https://www.cfda.gov/programs/20.818</t>
  </si>
  <si>
    <t>Ballast Water Treatment Technologies</t>
  </si>
  <si>
    <t>Dec, 09 2012</t>
  </si>
  <si>
    <t>https://www.cfda.gov/programs/20.819</t>
  </si>
  <si>
    <t>Maritime Studies and Innovations</t>
  </si>
  <si>
    <t>Jul, 15 2015</t>
  </si>
  <si>
    <t>https://www.cfda.gov/programs/20.820</t>
  </si>
  <si>
    <t>Women on the Water (WOW)</t>
  </si>
  <si>
    <t>Nov, 25 2015</t>
  </si>
  <si>
    <t>https://www.cfda.gov/programs/20.821</t>
  </si>
  <si>
    <t>Payments for Essential Air Services</t>
  </si>
  <si>
    <t>https://www.cfda.gov/programs/20.901</t>
  </si>
  <si>
    <t>Bonding Assistance Program</t>
  </si>
  <si>
    <t>https://www.cfda.gov/programs/20.904</t>
  </si>
  <si>
    <t>Disadvantaged Business Enterprises_Short Term Lending Program</t>
  </si>
  <si>
    <t>https://www.cfda.gov/programs/20.905</t>
  </si>
  <si>
    <t>Assistance to Small and Disadvantaged Businesses</t>
  </si>
  <si>
    <t>https://www.cfda.gov/programs/20.910</t>
  </si>
  <si>
    <t>Payments for Small Community Air Service Development</t>
  </si>
  <si>
    <t>https://www.cfda.gov/programs/20.930</t>
  </si>
  <si>
    <t>Transportation Planning, Research and Education</t>
  </si>
  <si>
    <t>https://www.cfda.gov/programs/20.931</t>
  </si>
  <si>
    <t>Surface Transportation _ Discretionary Grants for Capital Investment</t>
  </si>
  <si>
    <t>Oct, 04 2009</t>
  </si>
  <si>
    <t>https://www.cfda.gov/programs/20.932</t>
  </si>
  <si>
    <t xml:space="preserve">National Infrastructure Investments </t>
  </si>
  <si>
    <t>Apr, 05 2010</t>
  </si>
  <si>
    <t>https://www.cfda.gov/programs/20.933</t>
  </si>
  <si>
    <t>Nationally Significant Freight and Highway Projects</t>
  </si>
  <si>
    <t>Mar, 05 2016</t>
  </si>
  <si>
    <t>https://www.cfda.gov/programs/20.934</t>
  </si>
  <si>
    <t>Exchange of Federal Tax Information With State Tax Agencies</t>
  </si>
  <si>
    <t>Internal Revenue Service (irs), Department Of The Treasury</t>
  </si>
  <si>
    <t>TREAS</t>
  </si>
  <si>
    <t>https://www.cfda.gov/programs/21.004</t>
  </si>
  <si>
    <t>Tax Counseling for the Elderly</t>
  </si>
  <si>
    <t>https://www.cfda.gov/programs/21.006</t>
  </si>
  <si>
    <t>Low Income Taxpayer Clinics</t>
  </si>
  <si>
    <t>https://www.cfda.gov/programs/21.008</t>
  </si>
  <si>
    <t>Volunteer Income Tax Assistance (VITA) Matching Grant Program</t>
  </si>
  <si>
    <t>Department Of The Treasury</t>
  </si>
  <si>
    <t>https://www.cfda.gov/programs/21.009</t>
  </si>
  <si>
    <t>Financial Education and Counseling Pilot Program</t>
  </si>
  <si>
    <t>Community Development Financial Institutions Fund, Department Of The Treasury</t>
  </si>
  <si>
    <t>Sep, 24 2009</t>
  </si>
  <si>
    <t>https://www.cfda.gov/programs/21.010</t>
  </si>
  <si>
    <t>Capital Magnet Fund</t>
  </si>
  <si>
    <t>Feb, 05 2010</t>
  </si>
  <si>
    <t>https://www.cfda.gov/programs/21.011</t>
  </si>
  <si>
    <t>Native Initiatives</t>
  </si>
  <si>
    <t>Jun, 07 2010</t>
  </si>
  <si>
    <t>https://www.cfda.gov/programs/21.012</t>
  </si>
  <si>
    <t>Community Development Financial Institutions Bond Guarantee Program</t>
  </si>
  <si>
    <t>Jul, 21 2012</t>
  </si>
  <si>
    <t>https://www.cfda.gov/programs/21.014</t>
  </si>
  <si>
    <t>Resources and Ecosystems Sustainability, Tourist Opportunities, and Revived Economies of the Gulf Coast States</t>
  </si>
  <si>
    <t>Department Of The Treasury, Department Of The Treasury</t>
  </si>
  <si>
    <t>Apr, 27 2013</t>
  </si>
  <si>
    <t>https://www.cfda.gov/programs/21.015</t>
  </si>
  <si>
    <t>Community Development Financial Institutions Program</t>
  </si>
  <si>
    <t>https://www.cfda.gov/programs/21.020</t>
  </si>
  <si>
    <t>Bank Enterprise Award Program</t>
  </si>
  <si>
    <t>https://www.cfda.gov/programs/21.021</t>
  </si>
  <si>
    <t>Appalachian Regional Development (See individual Appalachian Programs)</t>
  </si>
  <si>
    <t>Appalachian Regional Commission</t>
  </si>
  <si>
    <t>ARC</t>
  </si>
  <si>
    <t>https://www.cfda.gov/programs/23.001</t>
  </si>
  <si>
    <t>Appalachian Area Development</t>
  </si>
  <si>
    <t>https://www.cfda.gov/programs/23.002</t>
  </si>
  <si>
    <t>Appalachian Development Highway System</t>
  </si>
  <si>
    <t>https://www.cfda.gov/programs/23.003</t>
  </si>
  <si>
    <t>Appalachian Local Development District Assistance</t>
  </si>
  <si>
    <t>https://www.cfda.gov/programs/23.009</t>
  </si>
  <si>
    <t>Appalachian Research, Technical Assistance, and Demonstration Projects</t>
  </si>
  <si>
    <t>https://www.cfda.gov/programs/23.011</t>
  </si>
  <si>
    <t>Federal Civil Service Employment</t>
  </si>
  <si>
    <t>Office Of Personnel Management</t>
  </si>
  <si>
    <t>OPM</t>
  </si>
  <si>
    <t>https://www.cfda.gov/programs/27.001</t>
  </si>
  <si>
    <t>Federal Employment Assistance for Veterans</t>
  </si>
  <si>
    <t>https://www.cfda.gov/programs/27.002</t>
  </si>
  <si>
    <t>Federal Student Temporary Employment Program</t>
  </si>
  <si>
    <t>https://www.cfda.gov/programs/27.003</t>
  </si>
  <si>
    <t>Federal Employment for Individuals With Disabilities</t>
  </si>
  <si>
    <t>https://www.cfda.gov/programs/27.005</t>
  </si>
  <si>
    <t>Federal Summer Employment</t>
  </si>
  <si>
    <t>https://www.cfda.gov/programs/27.006</t>
  </si>
  <si>
    <t>Intergovernmental Personnel Act (IPA) Mobility Program</t>
  </si>
  <si>
    <t>https://www.cfda.gov/programs/27.011</t>
  </si>
  <si>
    <t>Presidential Management Intern Program</t>
  </si>
  <si>
    <t>https://www.cfda.gov/programs/27.013</t>
  </si>
  <si>
    <t>Clearinghouse Services, Civil Rights Discrimination Complaints</t>
  </si>
  <si>
    <t>U.s. Commission On Civil Rights</t>
  </si>
  <si>
    <t>CRC</t>
  </si>
  <si>
    <t>https://www.cfda.gov/programs/29.001</t>
  </si>
  <si>
    <t>Employment Discrimination_Title VII of the Civil Rights Act of 1964</t>
  </si>
  <si>
    <t>Equal Employment Opportunity Commission</t>
  </si>
  <si>
    <t>EEOC</t>
  </si>
  <si>
    <t>https://www.cfda.gov/programs/30.001</t>
  </si>
  <si>
    <t>Employment Discrimination_Private Bar Program</t>
  </si>
  <si>
    <t>https://www.cfda.gov/programs/30.005</t>
  </si>
  <si>
    <t>Employment Discrimination_Age Discrimination in Employment</t>
  </si>
  <si>
    <t>https://www.cfda.gov/programs/30.008</t>
  </si>
  <si>
    <t>Employment Discrimination Equal Pay Act</t>
  </si>
  <si>
    <t>https://www.cfda.gov/programs/30.010</t>
  </si>
  <si>
    <t>Employment Discrimination_Title I of The Americans with Disabilities Act</t>
  </si>
  <si>
    <t>https://www.cfda.gov/programs/30.011</t>
  </si>
  <si>
    <t>Employment Discrimination-Title II of the Genetic Information Nondiscrimination Act of 2008</t>
  </si>
  <si>
    <t>https://www.cfda.gov/programs/30.013</t>
  </si>
  <si>
    <t>Export - Loan Guarantee/Insured Loans</t>
  </si>
  <si>
    <t>Export - Import Bank Of The United States</t>
  </si>
  <si>
    <t>XMBANK</t>
  </si>
  <si>
    <t>https://www.cfda.gov/programs/31.007</t>
  </si>
  <si>
    <t>Communications Information and Assistance and Investigation of Complaints</t>
  </si>
  <si>
    <t>Federal Communications Commission</t>
  </si>
  <si>
    <t>FCC</t>
  </si>
  <si>
    <t>https://www.cfda.gov/programs/32.001</t>
  </si>
  <si>
    <t>Shipping_Dispute Resolution and Investigation of Complaints</t>
  </si>
  <si>
    <t>Federal Maritime Commission</t>
  </si>
  <si>
    <t>FMC</t>
  </si>
  <si>
    <t>https://www.cfda.gov/programs/33.001</t>
  </si>
  <si>
    <t>Labor Mediation and Conciliation</t>
  </si>
  <si>
    <t>Federal Mediation And Conciliation Service</t>
  </si>
  <si>
    <t>FMCS</t>
  </si>
  <si>
    <t>https://www.cfda.gov/programs/34.001</t>
  </si>
  <si>
    <t>Labor Management Cooperation</t>
  </si>
  <si>
    <t>Jul, 27 2009</t>
  </si>
  <si>
    <t>https://www.cfda.gov/programs/34.002</t>
  </si>
  <si>
    <t>Fair Competition Counseling and Investigation of Complaints</t>
  </si>
  <si>
    <t>Federal Trade Commission</t>
  </si>
  <si>
    <t>FTC</t>
  </si>
  <si>
    <t>https://www.cfda.gov/programs/36.001</t>
  </si>
  <si>
    <t>Disposal of Federal Surplus Real Property</t>
  </si>
  <si>
    <t>General Services Administration</t>
  </si>
  <si>
    <t>GSA</t>
  </si>
  <si>
    <t>https://www.cfda.gov/programs/39.002</t>
  </si>
  <si>
    <t>Donation of Federal Surplus Personal Property</t>
  </si>
  <si>
    <t>https://www.cfda.gov/programs/39.003</t>
  </si>
  <si>
    <t>Sale of Federal Surplus Personal Property</t>
  </si>
  <si>
    <t>https://www.cfda.gov/programs/39.007</t>
  </si>
  <si>
    <t>Public Buildings Service</t>
  </si>
  <si>
    <t>https://www.cfda.gov/programs/39.012</t>
  </si>
  <si>
    <t>Depository Libraries for Government Publications</t>
  </si>
  <si>
    <t>Government Publishing Office</t>
  </si>
  <si>
    <t>GPO</t>
  </si>
  <si>
    <t>https://www.cfda.gov/programs/40.001</t>
  </si>
  <si>
    <t>Government Publications Sales and Distribution</t>
  </si>
  <si>
    <t>https://www.cfda.gov/programs/40.002</t>
  </si>
  <si>
    <t>Books for the Blind and Physically Handicapped</t>
  </si>
  <si>
    <t>Library Of Congress</t>
  </si>
  <si>
    <t>LC</t>
  </si>
  <si>
    <t>https://www.cfda.gov/programs/42.001</t>
  </si>
  <si>
    <t>Copyright Service</t>
  </si>
  <si>
    <t>https://www.cfda.gov/programs/42.002</t>
  </si>
  <si>
    <t>Semiconductor Chip Protection Service</t>
  </si>
  <si>
    <t>https://www.cfda.gov/programs/42.008</t>
  </si>
  <si>
    <t>Vessel Hull Design Protection Service</t>
  </si>
  <si>
    <t>https://www.cfda.gov/programs/42.009</t>
  </si>
  <si>
    <t>Science</t>
  </si>
  <si>
    <t>National Aeronautics And Space Administration</t>
  </si>
  <si>
    <t>NASA</t>
  </si>
  <si>
    <t>https://www.cfda.gov/programs/43.001</t>
  </si>
  <si>
    <t>Aeronautics</t>
  </si>
  <si>
    <t>https://www.cfda.gov/programs/43.002</t>
  </si>
  <si>
    <t>Exploration</t>
  </si>
  <si>
    <t>Nov, 01 2010</t>
  </si>
  <si>
    <t>https://www.cfda.gov/programs/43.003</t>
  </si>
  <si>
    <t>Aeronautics, Recovery Act</t>
  </si>
  <si>
    <t>Oct, 09 2009</t>
  </si>
  <si>
    <t>https://www.cfda.gov/programs/43.004</t>
  </si>
  <si>
    <t>Exploration, Recovery Act</t>
  </si>
  <si>
    <t>https://www.cfda.gov/programs/43.005</t>
  </si>
  <si>
    <t>Science, Recovery Act</t>
  </si>
  <si>
    <t>https://www.cfda.gov/programs/43.006</t>
  </si>
  <si>
    <t>Space Operations</t>
  </si>
  <si>
    <t>https://www.cfda.gov/programs/43.007</t>
  </si>
  <si>
    <t>Education</t>
  </si>
  <si>
    <t>https://www.cfda.gov/programs/43.008</t>
  </si>
  <si>
    <t>Cross Agency Support</t>
  </si>
  <si>
    <t>https://www.cfda.gov/programs/43.009</t>
  </si>
  <si>
    <t xml:space="preserve">Construction &amp; Environmental Compliance &amp; Remediation </t>
  </si>
  <si>
    <t>https://www.cfda.gov/programs/43.010</t>
  </si>
  <si>
    <t>Office of Inspector General</t>
  </si>
  <si>
    <t>https://www.cfda.gov/programs/43.011</t>
  </si>
  <si>
    <t>Space Technology</t>
  </si>
  <si>
    <t>Dec, 18 2014</t>
  </si>
  <si>
    <t>https://www.cfda.gov/programs/43.012</t>
  </si>
  <si>
    <t>Community Development Revolving Loan Fund Program for Credit Unions</t>
  </si>
  <si>
    <t>National Credit Union Administration</t>
  </si>
  <si>
    <t>NCUA</t>
  </si>
  <si>
    <t>https://www.cfda.gov/programs/44.002</t>
  </si>
  <si>
    <t>NEA</t>
  </si>
  <si>
    <t>https://www.cfda.gov/programs/45.024</t>
  </si>
  <si>
    <t>Promotion of the Arts_Partnership Agreements</t>
  </si>
  <si>
    <t>https://www.cfda.gov/programs/45.025</t>
  </si>
  <si>
    <t>Promotion of the Humanities_Federal/State Partnership</t>
  </si>
  <si>
    <t>National Endowment For The Humanities</t>
  </si>
  <si>
    <t>NEH</t>
  </si>
  <si>
    <t>https://www.cfda.gov/programs/45.129</t>
  </si>
  <si>
    <t>Promotion of the Humanities_Challenge Grants</t>
  </si>
  <si>
    <t>https://www.cfda.gov/programs/45.130</t>
  </si>
  <si>
    <t>Promotion of the Humanities_Division of Preservation and Access</t>
  </si>
  <si>
    <t>https://www.cfda.gov/programs/45.149</t>
  </si>
  <si>
    <t>Promotion of the Humanities_Fellowships and Stipends</t>
  </si>
  <si>
    <t>https://www.cfda.gov/programs/45.160</t>
  </si>
  <si>
    <t>Promotion of the Humanities_Research</t>
  </si>
  <si>
    <t>https://www.cfda.gov/programs/45.161</t>
  </si>
  <si>
    <t>Promotion of the Humanities_Teaching and Learning Resources and Curriculum Development</t>
  </si>
  <si>
    <t>https://www.cfda.gov/programs/45.162</t>
  </si>
  <si>
    <t>Promotion of the Humanities_Professional Development</t>
  </si>
  <si>
    <t>https://www.cfda.gov/programs/45.163</t>
  </si>
  <si>
    <t>Promotion of the Humanities_Public Programs</t>
  </si>
  <si>
    <t>https://www.cfda.gov/programs/45.164</t>
  </si>
  <si>
    <t>Promotion of the Humanities_Office of Digital Humanities</t>
  </si>
  <si>
    <t>https://www.cfda.gov/programs/45.169</t>
  </si>
  <si>
    <t>Arts and Artifacts Indemnity</t>
  </si>
  <si>
    <t>Federal Council On The Arts And The Humanities</t>
  </si>
  <si>
    <t>FCAH</t>
  </si>
  <si>
    <t>https://www.cfda.gov/programs/45.201</t>
  </si>
  <si>
    <t>Museums for America</t>
  </si>
  <si>
    <t>Institute Of Museum And Library Services</t>
  </si>
  <si>
    <t>IMLS</t>
  </si>
  <si>
    <t>https://www.cfda.gov/programs/45.301</t>
  </si>
  <si>
    <t xml:space="preserve">Native American/Native Hawaiian Museum Services Program </t>
  </si>
  <si>
    <t>https://www.cfda.gov/programs/45.308</t>
  </si>
  <si>
    <t>Museum Grants for African American History and Culture</t>
  </si>
  <si>
    <t>https://www.cfda.gov/programs/45.309</t>
  </si>
  <si>
    <t>Grants to States</t>
  </si>
  <si>
    <t>https://www.cfda.gov/programs/45.310</t>
  </si>
  <si>
    <t>Native American and Native Hawaiian Library Services</t>
  </si>
  <si>
    <t>https://www.cfda.gov/programs/45.311</t>
  </si>
  <si>
    <t>National Leadership Grants</t>
  </si>
  <si>
    <t>https://www.cfda.gov/programs/45.312</t>
  </si>
  <si>
    <t>Laura Bush 21st Century Librarian Program</t>
  </si>
  <si>
    <t>https://www.cfda.gov/programs/45.313</t>
  </si>
  <si>
    <t>Peace CorpsÕ Global Health and PEPFAR Initiative Program</t>
  </si>
  <si>
    <t>Peace Corps</t>
  </si>
  <si>
    <t>Feb, 16 2014</t>
  </si>
  <si>
    <t>https://www.cfda.gov/programs/45.400</t>
  </si>
  <si>
    <t>Engineering Grants</t>
  </si>
  <si>
    <t>National Science Foundation</t>
  </si>
  <si>
    <t>Jan, 01 1973</t>
  </si>
  <si>
    <t>NSF</t>
  </si>
  <si>
    <t>https://www.cfda.gov/programs/47.041</t>
  </si>
  <si>
    <t>Mathematical and Physical Sciences</t>
  </si>
  <si>
    <t>https://www.cfda.gov/programs/47.049</t>
  </si>
  <si>
    <t>Geosciences</t>
  </si>
  <si>
    <t>https://www.cfda.gov/programs/47.050</t>
  </si>
  <si>
    <t>Computer and Information Science and Engineering</t>
  </si>
  <si>
    <t>https://www.cfda.gov/programs/47.070</t>
  </si>
  <si>
    <t>Biological Sciences</t>
  </si>
  <si>
    <t>https://www.cfda.gov/programs/47.074</t>
  </si>
  <si>
    <t>Social, Behavioral, and Economic Sciences</t>
  </si>
  <si>
    <t>https://www.cfda.gov/programs/47.075</t>
  </si>
  <si>
    <t>Education and Human Resources</t>
  </si>
  <si>
    <t>https://www.cfda.gov/programs/47.076</t>
  </si>
  <si>
    <t>Polar Programs</t>
  </si>
  <si>
    <t>https://www.cfda.gov/programs/47.078</t>
  </si>
  <si>
    <t>Office of International Science and Engineering</t>
  </si>
  <si>
    <t>https://www.cfda.gov/programs/47.079</t>
  </si>
  <si>
    <t>Office of Cyberinfrastructure</t>
  </si>
  <si>
    <t>https://www.cfda.gov/programs/47.080</t>
  </si>
  <si>
    <t xml:space="preserve">Office of Experimental Program to Stimulate Competitive Research </t>
  </si>
  <si>
    <t>https://www.cfda.gov/programs/47.081</t>
  </si>
  <si>
    <t>Trans-NSF Recovery Act Reasearch Support</t>
  </si>
  <si>
    <t>https://www.cfda.gov/programs/47.082</t>
  </si>
  <si>
    <t>Office of Integrative Activities</t>
  </si>
  <si>
    <t>May, 20 2015</t>
  </si>
  <si>
    <t>https://www.cfda.gov/programs/47.083</t>
  </si>
  <si>
    <t>Social Insurance for Railroad Workers</t>
  </si>
  <si>
    <t>Railroad Retirement Board</t>
  </si>
  <si>
    <t>RRB</t>
  </si>
  <si>
    <t>https://www.cfda.gov/programs/57.001</t>
  </si>
  <si>
    <t>Securities_Investigation of Complaints and SEC Information</t>
  </si>
  <si>
    <t>Securities And Exchange Commission</t>
  </si>
  <si>
    <t>SEC</t>
  </si>
  <si>
    <t>https://www.cfda.gov/programs/58.001</t>
  </si>
  <si>
    <t>8(a) Business Development Program</t>
  </si>
  <si>
    <t>Small Business Administration</t>
  </si>
  <si>
    <t>SBA</t>
  </si>
  <si>
    <t>https://www.cfda.gov/programs/59.006</t>
  </si>
  <si>
    <t>7(j) Technical Assistance</t>
  </si>
  <si>
    <t>https://www.cfda.gov/programs/59.007</t>
  </si>
  <si>
    <t>Disaster Assistance Loans</t>
  </si>
  <si>
    <t>https://www.cfda.gov/programs/59.008</t>
  </si>
  <si>
    <t>Small Business Investment Companies</t>
  </si>
  <si>
    <t>https://www.cfda.gov/programs/59.011</t>
  </si>
  <si>
    <t>7(a) Loan Guarantees</t>
  </si>
  <si>
    <t>https://www.cfda.gov/programs/59.012</t>
  </si>
  <si>
    <t>Surety Bond Guarantees</t>
  </si>
  <si>
    <t>https://www.cfda.gov/programs/59.016</t>
  </si>
  <si>
    <t>SCORE</t>
  </si>
  <si>
    <t>https://www.cfda.gov/programs/59.026</t>
  </si>
  <si>
    <t>Small Business Development Centers</t>
  </si>
  <si>
    <t>https://www.cfda.gov/programs/59.037</t>
  </si>
  <si>
    <t>504 Certified Development Loans</t>
  </si>
  <si>
    <t>https://www.cfda.gov/programs/59.041</t>
  </si>
  <si>
    <t>Women's Business Ownership Assistance</t>
  </si>
  <si>
    <t>https://www.cfda.gov/programs/59.043</t>
  </si>
  <si>
    <t>Veterans Outreach Program</t>
  </si>
  <si>
    <t>https://www.cfda.gov/programs/59.044</t>
  </si>
  <si>
    <t>Microloan Program</t>
  </si>
  <si>
    <t>https://www.cfda.gov/programs/59.046</t>
  </si>
  <si>
    <t>Prime Technical Assistance</t>
  </si>
  <si>
    <t>https://www.cfda.gov/programs/59.050</t>
  </si>
  <si>
    <t>Native American Outreach</t>
  </si>
  <si>
    <t>https://www.cfda.gov/programs/59.052</t>
  </si>
  <si>
    <t xml:space="preserve">Ombudsman and Regulatory Fairness Boards </t>
  </si>
  <si>
    <t>https://www.cfda.gov/programs/59.053</t>
  </si>
  <si>
    <t>7(a)Export Loan Guarantees</t>
  </si>
  <si>
    <t>https://www.cfda.gov/programs/59.054</t>
  </si>
  <si>
    <t>HUBZone Program</t>
  </si>
  <si>
    <t>https://www.cfda.gov/programs/59.055</t>
  </si>
  <si>
    <t>Federal and State Technology Partnership Program</t>
  </si>
  <si>
    <t>https://www.cfda.gov/programs/59.058</t>
  </si>
  <si>
    <t>State Trade and Export Promotion Pilot Grant Program</t>
  </si>
  <si>
    <t>Apr, 03 2011</t>
  </si>
  <si>
    <t>https://www.cfda.gov/programs/59.061</t>
  </si>
  <si>
    <t>Intermediary Loan Program</t>
  </si>
  <si>
    <t>https://www.cfda.gov/programs/59.062</t>
  </si>
  <si>
    <t>Disaster Assistance Loans (Disaster Relief Appropriations Act)</t>
  </si>
  <si>
    <t>Mar, 21 2013</t>
  </si>
  <si>
    <t>https://www.cfda.gov/programs/59.063</t>
  </si>
  <si>
    <t>Growth Accelerator Fund Competition</t>
  </si>
  <si>
    <t>May, 15 2015</t>
  </si>
  <si>
    <t>https://www.cfda.gov/programs/59.065</t>
  </si>
  <si>
    <t>Transition Assistance Ð Entrepreneurship Track (Boots to Business)</t>
  </si>
  <si>
    <t>https://www.cfda.gov/programs/59.066</t>
  </si>
  <si>
    <t>Regional Innovation Clusters</t>
  </si>
  <si>
    <t>https://www.cfda.gov/programs/59.067</t>
  </si>
  <si>
    <t>Grants to States for Construction of State Home Facilities</t>
  </si>
  <si>
    <t>Va Health Administration Center, Department Of Veterans Affairs</t>
  </si>
  <si>
    <t>VA</t>
  </si>
  <si>
    <t>https://www.cfda.gov/programs/64.005</t>
  </si>
  <si>
    <t>Blind Rehabilitation Centers</t>
  </si>
  <si>
    <t>https://www.cfda.gov/programs/64.007</t>
  </si>
  <si>
    <t>Veterans Domiciliary Care</t>
  </si>
  <si>
    <t>https://www.cfda.gov/programs/64.008</t>
  </si>
  <si>
    <t>Veterans Medical Care Benefits</t>
  </si>
  <si>
    <t>https://www.cfda.gov/programs/64.009</t>
  </si>
  <si>
    <t>Veterans Nursing Home Care</t>
  </si>
  <si>
    <t>https://www.cfda.gov/programs/64.010</t>
  </si>
  <si>
    <t>Veterans Dental Care</t>
  </si>
  <si>
    <t>https://www.cfda.gov/programs/64.011</t>
  </si>
  <si>
    <t>Veterans Prescription Service</t>
  </si>
  <si>
    <t>https://www.cfda.gov/programs/64.012</t>
  </si>
  <si>
    <t>Veterans Prosthetic Appliances</t>
  </si>
  <si>
    <t>https://www.cfda.gov/programs/64.013</t>
  </si>
  <si>
    <t>Veterans State Domiciliary Care</t>
  </si>
  <si>
    <t>https://www.cfda.gov/programs/64.014</t>
  </si>
  <si>
    <t>Veterans State Nursing Home Care</t>
  </si>
  <si>
    <t>https://www.cfda.gov/programs/64.015</t>
  </si>
  <si>
    <t>Veterans State Hospital Care</t>
  </si>
  <si>
    <t>https://www.cfda.gov/programs/64.016</t>
  </si>
  <si>
    <t>Sharing Specialized Medical Resources</t>
  </si>
  <si>
    <t>https://www.cfda.gov/programs/64.018</t>
  </si>
  <si>
    <t>Veterans Rehabilitation_Alcohol and Drug Dependence</t>
  </si>
  <si>
    <t>https://www.cfda.gov/programs/64.019</t>
  </si>
  <si>
    <t>Veterans Home Based Primary Care</t>
  </si>
  <si>
    <t>https://www.cfda.gov/programs/64.022</t>
  </si>
  <si>
    <t>VA Homeless Providers Grant and Per Diem Program</t>
  </si>
  <si>
    <t>https://www.cfda.gov/programs/64.024</t>
  </si>
  <si>
    <t>Veterans State Adult Day Health Care</t>
  </si>
  <si>
    <t>https://www.cfda.gov/programs/64.026</t>
  </si>
  <si>
    <t>Post-9/11 Veterans Educational Assistance</t>
  </si>
  <si>
    <t>Veterans Benefits Administration, Department Of Veterans Affairs</t>
  </si>
  <si>
    <t>Jun, 01 2010</t>
  </si>
  <si>
    <t>https://www.cfda.gov/programs/64.027</t>
  </si>
  <si>
    <t>Aug, 06 2010</t>
  </si>
  <si>
    <t>https://www.cfda.gov/programs/64.028</t>
  </si>
  <si>
    <t>Purchase Care Program</t>
  </si>
  <si>
    <t>Aug, 30 2010</t>
  </si>
  <si>
    <t>https://www.cfda.gov/programs/64.029</t>
  </si>
  <si>
    <t>Life Insurance for Veterans Ð Face Amount of New Life Insurance Policies Issued</t>
  </si>
  <si>
    <t>Oct, 28 2010</t>
  </si>
  <si>
    <t>https://www.cfda.gov/programs/64.030</t>
  </si>
  <si>
    <t>Life Insurance for Veterans - Direct Payments for Insurance</t>
  </si>
  <si>
    <t>https://www.cfda.gov/programs/64.031</t>
  </si>
  <si>
    <t>Montgomery GI Bill Selected Reserve; Reserve Educational Assistance Program</t>
  </si>
  <si>
    <t>https://www.cfda.gov/programs/64.032</t>
  </si>
  <si>
    <t>VA Supportive Services for Veteran Families Program</t>
  </si>
  <si>
    <t>Jul, 31 2011</t>
  </si>
  <si>
    <t>https://www.cfda.gov/programs/64.033</t>
  </si>
  <si>
    <t>VA Assistance to United States Paralympic Integrated Adaptive Sports Program</t>
  </si>
  <si>
    <t>Department Of Veterans Affairs</t>
  </si>
  <si>
    <t>Oct, 29 2011</t>
  </si>
  <si>
    <t>https://www.cfda.gov/programs/64.034</t>
  </si>
  <si>
    <t>Veterans Transportation Program</t>
  </si>
  <si>
    <t>https://www.cfda.gov/programs/64.035</t>
  </si>
  <si>
    <t>Veterans Retraining Assistance Program (VRAP)</t>
  </si>
  <si>
    <t>https://www.cfda.gov/programs/64.036</t>
  </si>
  <si>
    <t>VA U.S. Paralympics Monthly Assistance Allowance Program</t>
  </si>
  <si>
    <t>Oct, 31 2012</t>
  </si>
  <si>
    <t>https://www.cfda.gov/programs/64.037</t>
  </si>
  <si>
    <t>Grants for the Rural Veterans Coordination Pilot</t>
  </si>
  <si>
    <t>https://www.cfda.gov/programs/64.038</t>
  </si>
  <si>
    <t>CHAMPVA</t>
  </si>
  <si>
    <t>May, 21 2014</t>
  </si>
  <si>
    <t>https://www.cfda.gov/programs/64.039</t>
  </si>
  <si>
    <t>VHA Inpatient Medicine</t>
  </si>
  <si>
    <t>https://www.cfda.gov/programs/64.040</t>
  </si>
  <si>
    <t>VHA Outpatient Specialty Care</t>
  </si>
  <si>
    <t>https://www.cfda.gov/programs/64.041</t>
  </si>
  <si>
    <t>VHA Inpatient Surgery</t>
  </si>
  <si>
    <t>https://www.cfda.gov/programs/64.042</t>
  </si>
  <si>
    <t>VHA Mental Health Residential</t>
  </si>
  <si>
    <t>https://www.cfda.gov/programs/64.043</t>
  </si>
  <si>
    <t>VHA Home Care</t>
  </si>
  <si>
    <t>https://www.cfda.gov/programs/64.044</t>
  </si>
  <si>
    <t>VHA Outpatient Ancillary Services</t>
  </si>
  <si>
    <t>https://www.cfda.gov/programs/64.045</t>
  </si>
  <si>
    <t>VHA Inpatient Psychiatry</t>
  </si>
  <si>
    <t>https://www.cfda.gov/programs/64.046</t>
  </si>
  <si>
    <t>VHA Primary Care</t>
  </si>
  <si>
    <t>https://www.cfda.gov/programs/64.047</t>
  </si>
  <si>
    <t>VHA Mental Health clinics</t>
  </si>
  <si>
    <t>https://www.cfda.gov/programs/64.048</t>
  </si>
  <si>
    <t>VHA Community Living Center</t>
  </si>
  <si>
    <t>https://www.cfda.gov/programs/64.049</t>
  </si>
  <si>
    <t>VHA Diagnostic Care</t>
  </si>
  <si>
    <t>https://www.cfda.gov/programs/64.050</t>
  </si>
  <si>
    <t>Specially Adapted Housing Assistive Technology Grant Program</t>
  </si>
  <si>
    <t>https://www.cfda.gov/programs/64.051</t>
  </si>
  <si>
    <t>Automobiles and Adaptive Equipment for Certain Disabled Veterans and Members of the Armed Forces</t>
  </si>
  <si>
    <t>https://www.cfda.gov/programs/64.100</t>
  </si>
  <si>
    <t>Burial Expenses Allowance for Veterans</t>
  </si>
  <si>
    <t>https://www.cfda.gov/programs/64.101</t>
  </si>
  <si>
    <t>Life Insurance for Veterans</t>
  </si>
  <si>
    <t>https://www.cfda.gov/programs/64.103</t>
  </si>
  <si>
    <t>Pension for Non-Service-Connected Disability for Veterans</t>
  </si>
  <si>
    <t>https://www.cfda.gov/programs/64.104</t>
  </si>
  <si>
    <t>Pension to Veterans Surviving Spouses, and Children</t>
  </si>
  <si>
    <t>https://www.cfda.gov/programs/64.105</t>
  </si>
  <si>
    <t>Specially Adapted Housing for Disabled Veterans</t>
  </si>
  <si>
    <t>https://www.cfda.gov/programs/64.106</t>
  </si>
  <si>
    <t>Veterans Compensation for Service-Connected Disability</t>
  </si>
  <si>
    <t>https://www.cfda.gov/programs/64.109</t>
  </si>
  <si>
    <t>Veterans Dependency and Indemnity Compensation for Service-Connected Death</t>
  </si>
  <si>
    <t>https://www.cfda.gov/programs/64.110</t>
  </si>
  <si>
    <t>Veterans Housing_Guaranteed and Insured Loans</t>
  </si>
  <si>
    <t>https://www.cfda.gov/programs/64.114</t>
  </si>
  <si>
    <t>Veterans Information and Assistance</t>
  </si>
  <si>
    <t>https://www.cfda.gov/programs/64.115</t>
  </si>
  <si>
    <t>Vocational Rehabilitation for Disabled Veterans</t>
  </si>
  <si>
    <t>https://www.cfda.gov/programs/64.116</t>
  </si>
  <si>
    <t>Survivors and Dependents Educational Assistance</t>
  </si>
  <si>
    <t>https://www.cfda.gov/programs/64.117</t>
  </si>
  <si>
    <t>Veterans Housing_Direct Loans for Certain Disabled Veterans</t>
  </si>
  <si>
    <t>https://www.cfda.gov/programs/64.118</t>
  </si>
  <si>
    <t>Veterans Housing_Manufactured Home Loans</t>
  </si>
  <si>
    <t>https://www.cfda.gov/programs/64.119</t>
  </si>
  <si>
    <t>Post-Vietnam Era Veterans' Educational Assistance</t>
  </si>
  <si>
    <t>https://www.cfda.gov/programs/64.120</t>
  </si>
  <si>
    <t>All-Volunteer Force Educational Assistance</t>
  </si>
  <si>
    <t>https://www.cfda.gov/programs/64.124</t>
  </si>
  <si>
    <t>Vocational and Educational Counseling for Servicemembers and Veterans</t>
  </si>
  <si>
    <t>https://www.cfda.gov/programs/64.125</t>
  </si>
  <si>
    <t>Native American Veteran Direct Loan Program</t>
  </si>
  <si>
    <t>https://www.cfda.gov/programs/64.126</t>
  </si>
  <si>
    <t>Monthly Allowance for Children of Vietnam Veterans Born with Spina Bifida</t>
  </si>
  <si>
    <t>https://www.cfda.gov/programs/64.127</t>
  </si>
  <si>
    <t>Vocational Training and Rehabilitation for Vietnam Veterans' Children with Spina Bifida or Other Covered Birth Defects</t>
  </si>
  <si>
    <t>https://www.cfda.gov/programs/64.128</t>
  </si>
  <si>
    <t>National Cemeteries</t>
  </si>
  <si>
    <t>National Cemetery System, Department Of Veterans Affairs</t>
  </si>
  <si>
    <t>https://www.cfda.gov/programs/64.201</t>
  </si>
  <si>
    <t>Procurement of Headstones and Markers and/or Presidential Memorial Certificates</t>
  </si>
  <si>
    <t>https://www.cfda.gov/programs/64.202</t>
  </si>
  <si>
    <t>State Cemetery Grants</t>
  </si>
  <si>
    <t>https://www.cfda.gov/programs/64.203</t>
  </si>
  <si>
    <t>Air Pollution Control Program Support</t>
  </si>
  <si>
    <t>Office Of Air And Radiation, Environmental Protection Agency</t>
  </si>
  <si>
    <t>EPA</t>
  </si>
  <si>
    <t>https://www.cfda.gov/programs/66.001</t>
  </si>
  <si>
    <t>State Indoor Radon Grants</t>
  </si>
  <si>
    <t>https://www.cfda.gov/programs/66.032</t>
  </si>
  <si>
    <t>Ozone Transport Commission</t>
  </si>
  <si>
    <t>https://www.cfda.gov/programs/66.033</t>
  </si>
  <si>
    <t>Surveys, Studies, Research, Investigations, Demonstrations, and Special Purpose Activities Relating to the Clean Air Act</t>
  </si>
  <si>
    <t>https://www.cfda.gov/programs/66.034</t>
  </si>
  <si>
    <t>Internships, Training and Workshops for the Office of Air and Radiation</t>
  </si>
  <si>
    <t>https://www.cfda.gov/programs/66.037</t>
  </si>
  <si>
    <t>Training, Investigations, and Special Purpose Activities of Federally-Recognized Indian Tribes Consistent With the Clean Air Act (CAA), Tribal Sovereignty and the Protection and Management of Air Quality</t>
  </si>
  <si>
    <t>Oct, 08 2008</t>
  </si>
  <si>
    <t>https://www.cfda.gov/programs/66.038</t>
  </si>
  <si>
    <t>National Clean Diesel Emissions Reduction Program</t>
  </si>
  <si>
    <t>https://www.cfda.gov/programs/66.039</t>
  </si>
  <si>
    <t>State Clean Diesel Grant Program</t>
  </si>
  <si>
    <t>https://www.cfda.gov/programs/66.040</t>
  </si>
  <si>
    <t>Temporally Integrated Monitoring of Ecosystems (TIME) and Long-Term Monitoring (LTM) Program</t>
  </si>
  <si>
    <t>Mar, 15 2010</t>
  </si>
  <si>
    <t>https://www.cfda.gov/programs/66.042</t>
  </si>
  <si>
    <t>Regional Healthy Indoor Air Projects for Community Outreach and Education, Surveys, Studies, Research, Investigations, Demonstrations, and Special Purpose Activities Relating to the Clean Air Act</t>
  </si>
  <si>
    <t>Mar, 15 2013</t>
  </si>
  <si>
    <t>https://www.cfda.gov/programs/66.043</t>
  </si>
  <si>
    <t>Healthy Communities Grant Program</t>
  </si>
  <si>
    <t>Region 1, Environmental Protection Agency</t>
  </si>
  <si>
    <t>https://www.cfda.gov/programs/66.110</t>
  </si>
  <si>
    <t xml:space="preserve">Puget Sound Watershed Management Assistance </t>
  </si>
  <si>
    <t>Region 10, Environmental Protection Agency</t>
  </si>
  <si>
    <t>Oct, 22 2009</t>
  </si>
  <si>
    <t>https://www.cfda.gov/programs/66.120</t>
  </si>
  <si>
    <t xml:space="preserve">Puget Sound Protection and Restoration: Tribal Implementation Assistance Program </t>
  </si>
  <si>
    <t>Oct, 25 2009</t>
  </si>
  <si>
    <t>https://www.cfda.gov/programs/66.121</t>
  </si>
  <si>
    <t xml:space="preserve">Puget Sound Action Agenda Outreach, Education and Stewardship Support Program </t>
  </si>
  <si>
    <t>Dec, 17 2009</t>
  </si>
  <si>
    <t>https://www.cfda.gov/programs/66.122</t>
  </si>
  <si>
    <t xml:space="preserve">Puget Sound Action Agenda: Technical Investigations and Implementation Assistance Program </t>
  </si>
  <si>
    <t>https://www.cfda.gov/programs/66.123</t>
  </si>
  <si>
    <t xml:space="preserve">Coastal Wetlands Planning Protection and Restoration Act </t>
  </si>
  <si>
    <t>Region 6, Environmental Protection Agency</t>
  </si>
  <si>
    <t>https://www.cfda.gov/programs/66.124</t>
  </si>
  <si>
    <t xml:space="preserve">Lake Pontchartrain Basin Restoration Program (PRP) </t>
  </si>
  <si>
    <t>https://www.cfda.gov/programs/66.125</t>
  </si>
  <si>
    <t>The San Francisco Bay Water Quality Improvement Fund</t>
  </si>
  <si>
    <t>Region 9, Environmental Protection Agency</t>
  </si>
  <si>
    <t>https://www.cfda.gov/programs/66.126</t>
  </si>
  <si>
    <t>Southeastern Multi-Media and Geographic Priority Projects</t>
  </si>
  <si>
    <t>Region 4, Environmental Protection Agency</t>
  </si>
  <si>
    <t>https://www.cfda.gov/programs/66.128</t>
  </si>
  <si>
    <t>Southeast New England Coastal Watershed Restoration</t>
  </si>
  <si>
    <t>Environmental Protection Agency</t>
  </si>
  <si>
    <t>Nov, 13 2015</t>
  </si>
  <si>
    <t>https://www.cfda.gov/programs/66.129</t>
  </si>
  <si>
    <t>Congressionally Mandated Projects</t>
  </si>
  <si>
    <t>Office Of The Chief Financial Officer, Environmental Protection Agency</t>
  </si>
  <si>
    <t>https://www.cfda.gov/programs/66.202</t>
  </si>
  <si>
    <t>Environmental Finance Center Grants</t>
  </si>
  <si>
    <t>https://www.cfda.gov/programs/66.203</t>
  </si>
  <si>
    <t xml:space="preserve">Multipurpose Grants to States and Tribes </t>
  </si>
  <si>
    <t>May, 17 2016</t>
  </si>
  <si>
    <t>https://www.cfda.gov/programs/66.204</t>
  </si>
  <si>
    <t xml:space="preserve">Compliance Assistance Support for Services to the Regulated Community and Other Assistance Providers </t>
  </si>
  <si>
    <t>Office Of Enforcement And Compliance Assurance, Environmental Protection Agency</t>
  </si>
  <si>
    <t>https://www.cfda.gov/programs/66.305</t>
  </si>
  <si>
    <t>Environmental Justice Collaborative Problem-Solving Cooperative Agreement Program</t>
  </si>
  <si>
    <t>Office Of Environmental Justice, Environmental Protection Agency</t>
  </si>
  <si>
    <t>https://www.cfda.gov/programs/66.306</t>
  </si>
  <si>
    <t>Surveys, Studies, Investigations, Training and Special Purpose Activities Relating to Environmental Justice</t>
  </si>
  <si>
    <t>https://www.cfda.gov/programs/66.309</t>
  </si>
  <si>
    <t>Capacity Building Grants and Cooperative Agreements for Compliance Assurance and Enforcement Activities in Indian Country and Other Tribal Areas</t>
  </si>
  <si>
    <t>https://www.cfda.gov/programs/66.310</t>
  </si>
  <si>
    <t>International Compliance and Enforcement Projects</t>
  </si>
  <si>
    <t>Nov, 08 2010</t>
  </si>
  <si>
    <t>https://www.cfda.gov/programs/66.313</t>
  </si>
  <si>
    <t>Construction Grants for Wastewater Treatment Works</t>
  </si>
  <si>
    <t>Office Of Water, Environmental Protection Agency</t>
  </si>
  <si>
    <t>https://www.cfda.gov/programs/66.418</t>
  </si>
  <si>
    <t>Water Pollution Control State, Interstate, and Tribal Program Support</t>
  </si>
  <si>
    <t>https://www.cfda.gov/programs/66.419</t>
  </si>
  <si>
    <t>Surveys, Studies, Investigations, Demonstrations, and Training Grants - Section 1442 of the Safe Drinking Water Act</t>
  </si>
  <si>
    <t>https://www.cfda.gov/programs/66.424</t>
  </si>
  <si>
    <t>State Public Water System Supervision</t>
  </si>
  <si>
    <t>https://www.cfda.gov/programs/66.432</t>
  </si>
  <si>
    <t>State Underground Water Source Protection</t>
  </si>
  <si>
    <t>https://www.cfda.gov/programs/66.433</t>
  </si>
  <si>
    <t>Surveys, Studies, Investigations, Demonstrations, and Training Grants and Cooperative Agreements - Section 104(b)(3) of the Clean Water Act</t>
  </si>
  <si>
    <t>https://www.cfda.gov/programs/66.436</t>
  </si>
  <si>
    <t xml:space="preserve">Long Island Sound Program </t>
  </si>
  <si>
    <t>https://www.cfda.gov/programs/66.437</t>
  </si>
  <si>
    <t>Targeted Watersheds Grants</t>
  </si>
  <si>
    <t>https://www.cfda.gov/programs/66.439</t>
  </si>
  <si>
    <t>Urban Waters Small Grants</t>
  </si>
  <si>
    <t>Sep, 24 2011</t>
  </si>
  <si>
    <t>https://www.cfda.gov/programs/66.440</t>
  </si>
  <si>
    <t xml:space="preserve">Healthy Watersheds Consortium Grant Program </t>
  </si>
  <si>
    <t>Sep, 04 2014</t>
  </si>
  <si>
    <t>https://www.cfda.gov/programs/66.441</t>
  </si>
  <si>
    <t>Water Quality Management Planning</t>
  </si>
  <si>
    <t>https://www.cfda.gov/programs/66.454</t>
  </si>
  <si>
    <t>National Estuary Program</t>
  </si>
  <si>
    <t>https://www.cfda.gov/programs/66.456</t>
  </si>
  <si>
    <t>Capitalization Grants for Clean Water State Revolving Funds</t>
  </si>
  <si>
    <t>https://www.cfda.gov/programs/66.458</t>
  </si>
  <si>
    <t>Nonpoint Source Implementation Grants</t>
  </si>
  <si>
    <t>https://www.cfda.gov/programs/66.460</t>
  </si>
  <si>
    <t>Regional Wetland Program Development Grants</t>
  </si>
  <si>
    <t>https://www.cfda.gov/programs/66.461</t>
  </si>
  <si>
    <t>National Wetland Program Development Grants and Five-Star Restoration Training Grant</t>
  </si>
  <si>
    <t>https://www.cfda.gov/programs/66.462</t>
  </si>
  <si>
    <t>Chesapeake Bay Program</t>
  </si>
  <si>
    <t>https://www.cfda.gov/programs/66.466</t>
  </si>
  <si>
    <t>Wastewater Operator Training Grant Program</t>
  </si>
  <si>
    <t>https://www.cfda.gov/programs/66.467</t>
  </si>
  <si>
    <t>Capitalization Grants for Drinking Water State Revolving Funds</t>
  </si>
  <si>
    <t>https://www.cfda.gov/programs/66.468</t>
  </si>
  <si>
    <t>Great Lakes Program</t>
  </si>
  <si>
    <t>https://www.cfda.gov/programs/66.469</t>
  </si>
  <si>
    <t>Beach Monitoring and Notification Program Implementation Grants</t>
  </si>
  <si>
    <t>https://www.cfda.gov/programs/66.472</t>
  </si>
  <si>
    <t>Direct Implementation Tribal Cooperative Agreements</t>
  </si>
  <si>
    <t>Office Of International And Tribal Affairs, Environmental Protection Agency</t>
  </si>
  <si>
    <t>https://www.cfda.gov/programs/66.473</t>
  </si>
  <si>
    <t>Water Protection Grants to the States</t>
  </si>
  <si>
    <t>https://www.cfda.gov/programs/66.474</t>
  </si>
  <si>
    <t>Gulf of Mexico Program</t>
  </si>
  <si>
    <t>https://www.cfda.gov/programs/66.475</t>
  </si>
  <si>
    <t>Lake Champlain Basin Program</t>
  </si>
  <si>
    <t>https://www.cfda.gov/programs/66.481</t>
  </si>
  <si>
    <t>Disaster Relief Appropriations Act (DRAA) Hurricane Sandy Capitalization Grants For Clean Water State Revolving Funds</t>
  </si>
  <si>
    <t>Jul, 11 2013</t>
  </si>
  <si>
    <t>https://www.cfda.gov/programs/66.482</t>
  </si>
  <si>
    <t>Disaster Relief Appropriations Act (DRAA) Hurricane Sandy Capitalization Grants for Drinking Water State Revolving Funds</t>
  </si>
  <si>
    <t>https://www.cfda.gov/programs/66.483</t>
  </si>
  <si>
    <t>Senior Environmental Employment Program</t>
  </si>
  <si>
    <t>Office Of Administration And Resources Management, Environmental Protection Agency</t>
  </si>
  <si>
    <t>https://www.cfda.gov/programs/66.508</t>
  </si>
  <si>
    <t>Science To Achieve Results (STAR) Research Program</t>
  </si>
  <si>
    <t>Office Of Research And Development (ord), Environmental Protection Agency</t>
  </si>
  <si>
    <t>https://www.cfda.gov/programs/66.509</t>
  </si>
  <si>
    <t>Surveys, Studies, Investigations and Special Purpose Grants within the Office of Research and Development</t>
  </si>
  <si>
    <t>https://www.cfda.gov/programs/66.510</t>
  </si>
  <si>
    <t>Office of Research and Development Consolidated Research/Training/Fellowships</t>
  </si>
  <si>
    <t>https://www.cfda.gov/programs/66.511</t>
  </si>
  <si>
    <t>Greater Research Opportunities (GRO) Fellowships For Undergraduate Environmental Study</t>
  </si>
  <si>
    <t>https://www.cfda.gov/programs/66.513</t>
  </si>
  <si>
    <t xml:space="preserve">Science To Achieve Results (STAR) Fellowship Program </t>
  </si>
  <si>
    <t>https://www.cfda.gov/programs/66.514</t>
  </si>
  <si>
    <t>P3 Award: National Student Design Competition for Sustainability</t>
  </si>
  <si>
    <t>https://www.cfda.gov/programs/66.516</t>
  </si>
  <si>
    <t xml:space="preserve">Regional Applied Research Efforts (RARE) </t>
  </si>
  <si>
    <t>https://www.cfda.gov/programs/66.517</t>
  </si>
  <si>
    <t>State Senior Environmental Employment Program</t>
  </si>
  <si>
    <t>https://www.cfda.gov/programs/66.518</t>
  </si>
  <si>
    <t>Environmental Protection Consolidated Grants for the Insular Areas - Program Support</t>
  </si>
  <si>
    <t>https://www.cfda.gov/programs/66.600</t>
  </si>
  <si>
    <t xml:space="preserve">Environmental Justice Small Grant Program </t>
  </si>
  <si>
    <t>https://www.cfda.gov/programs/66.604</t>
  </si>
  <si>
    <t>Performance Partnership Grants</t>
  </si>
  <si>
    <t>Office Of The Administrator, Environmental Protection Agency</t>
  </si>
  <si>
    <t>https://www.cfda.gov/programs/66.605</t>
  </si>
  <si>
    <t>Environmental Information Exchange Network Grant Program and Related Assistance</t>
  </si>
  <si>
    <t>Office Of Environmental Information, Environmental Protection Agency</t>
  </si>
  <si>
    <t>https://www.cfda.gov/programs/66.608</t>
  </si>
  <si>
    <t>Protection of Children from Environmental Health Risks</t>
  </si>
  <si>
    <t>https://www.cfda.gov/programs/66.609</t>
  </si>
  <si>
    <t>Surveys, Studies, Investigations and Special Purpose Grants within the Office of the Administrator</t>
  </si>
  <si>
    <t>https://www.cfda.gov/programs/66.610</t>
  </si>
  <si>
    <t>Environmental Policy and Innovation Grants</t>
  </si>
  <si>
    <t>https://www.cfda.gov/programs/66.611</t>
  </si>
  <si>
    <t xml:space="preserve">Surveys, Studies, Investigations, Training Demonstrations and Educational Outreach Related to Environmental Information and the Release of Toxic Chemicals  </t>
  </si>
  <si>
    <t>https://www.cfda.gov/programs/66.612</t>
  </si>
  <si>
    <t>Consolidated Pesticide Enforcement Cooperative Agreements</t>
  </si>
  <si>
    <t>https://www.cfda.gov/programs/66.700</t>
  </si>
  <si>
    <t>Toxic Substances Compliance Monitoring Cooperative Agreements</t>
  </si>
  <si>
    <t>https://www.cfda.gov/programs/66.701</t>
  </si>
  <si>
    <t>TSCA Title IV State Lead Grants Certification of Lead-Based Paint Professionals</t>
  </si>
  <si>
    <t>Office Of Chemical Safety And Pollution Prevention, Environmental Protection Agency</t>
  </si>
  <si>
    <t>https://www.cfda.gov/programs/66.707</t>
  </si>
  <si>
    <t>Pollution Prevention Grants Program</t>
  </si>
  <si>
    <t>https://www.cfda.gov/programs/66.708</t>
  </si>
  <si>
    <t>Regional Agricultural IPM Grants</t>
  </si>
  <si>
    <t>https://www.cfda.gov/programs/66.714</t>
  </si>
  <si>
    <t xml:space="preserve">Rearch, Development, Monitoring, Public Education, Outreach, Training, Demonstrations, and Studies </t>
  </si>
  <si>
    <t>https://www.cfda.gov/programs/66.716</t>
  </si>
  <si>
    <t>Source Reduction Assistance</t>
  </si>
  <si>
    <t>https://www.cfda.gov/programs/66.717</t>
  </si>
  <si>
    <t>Hazardous Waste Management State Program Support</t>
  </si>
  <si>
    <t>Office Of Solid Waste And Emergency Response, Environmental Protection Agency</t>
  </si>
  <si>
    <t>https://www.cfda.gov/programs/66.801</t>
  </si>
  <si>
    <t xml:space="preserve">Superfund State, Political Subdivision, and Indian Tribe Site-Specific Cooperative Agreements </t>
  </si>
  <si>
    <t>https://www.cfda.gov/programs/66.802</t>
  </si>
  <si>
    <t>Underground Storage Tank Prevention, Detection and Compliance Program</t>
  </si>
  <si>
    <t>https://www.cfda.gov/programs/66.804</t>
  </si>
  <si>
    <t xml:space="preserve">Leaking Underground Storage Tank Trust Fund Corrective Action Program </t>
  </si>
  <si>
    <t>https://www.cfda.gov/programs/66.805</t>
  </si>
  <si>
    <t>Superfund Technical Assistance Grants (TAG) for Community Groups at National Priority List (NPL) Sites</t>
  </si>
  <si>
    <t>https://www.cfda.gov/programs/66.806</t>
  </si>
  <si>
    <t>Solid Waste Management Assistance Grants</t>
  </si>
  <si>
    <t>https://www.cfda.gov/programs/66.808</t>
  </si>
  <si>
    <t>Superfund State and Indian Tribe Core Program Cooperative Agreements</t>
  </si>
  <si>
    <t>https://www.cfda.gov/programs/66.809</t>
  </si>
  <si>
    <t>Hazardous Waste Management Grant Program for Tribes</t>
  </si>
  <si>
    <t>https://www.cfda.gov/programs/66.812</t>
  </si>
  <si>
    <t>Alternative or Innovative Treatment Technology Research, Demonstration, Training, and Hazardous Substance Research Grants</t>
  </si>
  <si>
    <t>https://www.cfda.gov/programs/66.813</t>
  </si>
  <si>
    <t xml:space="preserve">Brownfields Training, Research, and Technical Assistance Grants and Cooperative Agreements </t>
  </si>
  <si>
    <t>https://www.cfda.gov/programs/66.814</t>
  </si>
  <si>
    <t>Environmental Workforce Development and Job Training Cooperative Agreements</t>
  </si>
  <si>
    <t>https://www.cfda.gov/programs/66.815</t>
  </si>
  <si>
    <t>Headquarters and Regional Underground Storage Tanks Program</t>
  </si>
  <si>
    <t>https://www.cfda.gov/programs/66.816</t>
  </si>
  <si>
    <t>State and Tribal Response Program Grants</t>
  </si>
  <si>
    <t>https://www.cfda.gov/programs/66.817</t>
  </si>
  <si>
    <t>Brownfields Assessment and Cleanup Cooperative Agreements</t>
  </si>
  <si>
    <t>https://www.cfda.gov/programs/66.818</t>
  </si>
  <si>
    <t>Disaster Relief Appropriations Act (DRAA) Hurricane Sandy Leaking Underground Storage Tank Trust Fund Corrective Action Program</t>
  </si>
  <si>
    <t>https://www.cfda.gov/programs/66.819</t>
  </si>
  <si>
    <t>Indian Environmental General Assistance Program (GAP)</t>
  </si>
  <si>
    <t>https://www.cfda.gov/programs/66.926</t>
  </si>
  <si>
    <t>International Financial Assistance Projects Sponsored by the Office of International and Tribal Affairs</t>
  </si>
  <si>
    <t>https://www.cfda.gov/programs/66.931</t>
  </si>
  <si>
    <t>National Environmental Education Training Program</t>
  </si>
  <si>
    <t>https://www.cfda.gov/programs/66.950</t>
  </si>
  <si>
    <t>Environmental Education Grants</t>
  </si>
  <si>
    <t>https://www.cfda.gov/programs/66.951</t>
  </si>
  <si>
    <t>National Network for Environmental Management Studies Fellowship Program</t>
  </si>
  <si>
    <t>https://www.cfda.gov/programs/66.952</t>
  </si>
  <si>
    <t>Tribal ecoAmbassadors</t>
  </si>
  <si>
    <t>Apr, 27 2016</t>
  </si>
  <si>
    <t>https://www.cfda.gov/programs/66.954</t>
  </si>
  <si>
    <t>National Gallery of Art Extension Service</t>
  </si>
  <si>
    <t>National Gallery Of Art</t>
  </si>
  <si>
    <t>NGA</t>
  </si>
  <si>
    <t>https://www.cfda.gov/programs/68.001</t>
  </si>
  <si>
    <t>Foreign Investment Financing</t>
  </si>
  <si>
    <t>Overseas Private Investment Corporation</t>
  </si>
  <si>
    <t>OPIC</t>
  </si>
  <si>
    <t>https://www.cfda.gov/programs/70.002</t>
  </si>
  <si>
    <t>Foreign Investment Insurance</t>
  </si>
  <si>
    <t>https://www.cfda.gov/programs/70.003</t>
  </si>
  <si>
    <t>U. S. Nuclear Regulatory Commission Nuclear Education Grant Program</t>
  </si>
  <si>
    <t>Nuclear Regulatory Commission</t>
  </si>
  <si>
    <t>NRC</t>
  </si>
  <si>
    <t>https://www.cfda.gov/programs/77.006</t>
  </si>
  <si>
    <t>U.S. Nuclear Regulatory Commission Minority Serving Institutions Program (MSIP)</t>
  </si>
  <si>
    <t>https://www.cfda.gov/programs/77.007</t>
  </si>
  <si>
    <t>U.S. Nuclear Regulatory Commission Scholarship and Fellowship Program</t>
  </si>
  <si>
    <t>https://www.cfda.gov/programs/77.008</t>
  </si>
  <si>
    <t>U.S. Nuclear Regulatory Commission Office of Research Financial Assistance Program</t>
  </si>
  <si>
    <t>https://www.cfda.gov/programs/77.009</t>
  </si>
  <si>
    <t>Commodity Futures Reparations Claims</t>
  </si>
  <si>
    <t>Commodity Futures Trading Commission</t>
  </si>
  <si>
    <t>CFTC</t>
  </si>
  <si>
    <t>https://www.cfda.gov/programs/78.004</t>
  </si>
  <si>
    <t>Granting of Patent Licenses</t>
  </si>
  <si>
    <t>Department Of Energy</t>
  </si>
  <si>
    <t>DOE</t>
  </si>
  <si>
    <t>https://www.cfda.gov/programs/81.003</t>
  </si>
  <si>
    <t>Laboratory Equipment Donation Program</t>
  </si>
  <si>
    <t>https://www.cfda.gov/programs/81.022</t>
  </si>
  <si>
    <t>Inventions and Innovations</t>
  </si>
  <si>
    <t>https://www.cfda.gov/programs/81.036</t>
  </si>
  <si>
    <t>State Energy Program</t>
  </si>
  <si>
    <t>https://www.cfda.gov/programs/81.041</t>
  </si>
  <si>
    <t>Weatherization Assistance for Low-Income Persons</t>
  </si>
  <si>
    <t>https://www.cfda.gov/programs/81.042</t>
  </si>
  <si>
    <t>Office of Science Financial Assistance Program</t>
  </si>
  <si>
    <t>https://www.cfda.gov/programs/81.049</t>
  </si>
  <si>
    <t>University Coal Research</t>
  </si>
  <si>
    <t>https://www.cfda.gov/programs/81.057</t>
  </si>
  <si>
    <t>Office of Scientific and Technical Information</t>
  </si>
  <si>
    <t>https://www.cfda.gov/programs/81.064</t>
  </si>
  <si>
    <t>Regional Biomass Energy Programs</t>
  </si>
  <si>
    <t>https://www.cfda.gov/programs/81.079</t>
  </si>
  <si>
    <t>Conservation Research and Development</t>
  </si>
  <si>
    <t>https://www.cfda.gov/programs/81.086</t>
  </si>
  <si>
    <t>Renewable Energy Research and Development</t>
  </si>
  <si>
    <t>https://www.cfda.gov/programs/81.087</t>
  </si>
  <si>
    <t>Fossil Energy Research and Development</t>
  </si>
  <si>
    <t>https://www.cfda.gov/programs/81.089</t>
  </si>
  <si>
    <t>Environmental Remediation and Waste Processing and Disposal</t>
  </si>
  <si>
    <t>https://www.cfda.gov/programs/81.104</t>
  </si>
  <si>
    <t>National Industrial Competitiveness through Energy, Environment, and Economics</t>
  </si>
  <si>
    <t>https://www.cfda.gov/programs/81.105</t>
  </si>
  <si>
    <t>Transport of Transuranic Wastes to the Waste Isolation Pilot Plant: States and Tribal Concerns, Proposed Solutions</t>
  </si>
  <si>
    <t>https://www.cfda.gov/programs/81.106</t>
  </si>
  <si>
    <t>Epidemiology and Other Health Studies Financial Assistance Program</t>
  </si>
  <si>
    <t>https://www.cfda.gov/programs/81.108</t>
  </si>
  <si>
    <t>Stewardship Science Grant Program</t>
  </si>
  <si>
    <t>https://www.cfda.gov/programs/81.112</t>
  </si>
  <si>
    <t>Defense Nuclear Nonproliferation Research</t>
  </si>
  <si>
    <t>https://www.cfda.gov/programs/81.113</t>
  </si>
  <si>
    <t>Energy Efficiency and Renewable Energy Information Dissemination, Outreach, Training and Technical Analysis/Assistance</t>
  </si>
  <si>
    <t>https://www.cfda.gov/programs/81.117</t>
  </si>
  <si>
    <t>State Energy Program Special Projects</t>
  </si>
  <si>
    <t>https://www.cfda.gov/programs/81.119</t>
  </si>
  <si>
    <t>Nuclear Energy Research, Development and Demonstration</t>
  </si>
  <si>
    <t>https://www.cfda.gov/programs/81.121</t>
  </si>
  <si>
    <t>Electricity Delivery and Energy Reliability, Research, Development and Analysis</t>
  </si>
  <si>
    <t>https://www.cfda.gov/programs/81.122</t>
  </si>
  <si>
    <t>National Nuclear Security Administration (NNSA) Minority Serving Institutions (MSI) Program</t>
  </si>
  <si>
    <t>https://www.cfda.gov/programs/81.123</t>
  </si>
  <si>
    <t>Predictive Science Academic Alliance Program</t>
  </si>
  <si>
    <t>https://www.cfda.gov/programs/81.124</t>
  </si>
  <si>
    <t>Federal Loan Guarantees for Innovative Energy Technologies</t>
  </si>
  <si>
    <t>https://www.cfda.gov/programs/81.126</t>
  </si>
  <si>
    <t>Energy Efficient Appliance Rebate Program (EEARP)</t>
  </si>
  <si>
    <t>https://www.cfda.gov/programs/81.127</t>
  </si>
  <si>
    <t xml:space="preserve">Energy Efficiency and Conservation Block Grant Program (EECBG) </t>
  </si>
  <si>
    <t>https://www.cfda.gov/programs/81.128</t>
  </si>
  <si>
    <t>Energy Efficiency and Renewable Energy Technology Deployment, Demonstration and Commercialization</t>
  </si>
  <si>
    <t>https://www.cfda.gov/programs/81.129</t>
  </si>
  <si>
    <t>Advanced Research Projects Agency - Energy</t>
  </si>
  <si>
    <t>https://www.cfda.gov/programs/81.135</t>
  </si>
  <si>
    <t>Long-Term Surveillance and Maintenance</t>
  </si>
  <si>
    <t>Jul, 20 2009</t>
  </si>
  <si>
    <t>https://www.cfda.gov/programs/81.136</t>
  </si>
  <si>
    <t>Minority Economic Impact</t>
  </si>
  <si>
    <t>Jun, 14 2012</t>
  </si>
  <si>
    <t>https://www.cfda.gov/programs/81.137</t>
  </si>
  <si>
    <t>State Heating Oil and Propane Program</t>
  </si>
  <si>
    <t>Jun, 21 2012</t>
  </si>
  <si>
    <t>https://www.cfda.gov/programs/81.138</t>
  </si>
  <si>
    <t xml:space="preserve">Environmental Management R&amp;D and Validation Testing on High Efficiency Particulate Air (HEPA) Filters </t>
  </si>
  <si>
    <t>Nov, 25 2012</t>
  </si>
  <si>
    <t>https://www.cfda.gov/programs/81.139</t>
  </si>
  <si>
    <t>Los Alamos National Laboratory - Fire Protection</t>
  </si>
  <si>
    <t>Jul, 20 2013</t>
  </si>
  <si>
    <t>https://www.cfda.gov/programs/81.140</t>
  </si>
  <si>
    <t>Environmental Monitoring/Cleanup, Cultural and Resource Mgmt., Emergency Response Research, Outreach, Technical Analysis</t>
  </si>
  <si>
    <t>https://www.cfda.gov/programs/81.214</t>
  </si>
  <si>
    <t>Energy Policy and Systems Analysis</t>
  </si>
  <si>
    <t>Apr, 03 2016</t>
  </si>
  <si>
    <t>https://www.cfda.gov/programs/81.250</t>
  </si>
  <si>
    <t>Adult Education - Basic Grants to States</t>
  </si>
  <si>
    <t>Office Of Career, Technical, And Adult Education, Department Of Education</t>
  </si>
  <si>
    <t>ED</t>
  </si>
  <si>
    <t>https://www.cfda.gov/programs/84.002</t>
  </si>
  <si>
    <t>Civil Rights Training and Advisory Services</t>
  </si>
  <si>
    <t>Office Of Elementary And Secondary Education, Department Of Education</t>
  </si>
  <si>
    <t>https://www.cfda.gov/programs/84.004</t>
  </si>
  <si>
    <t>Federal Supplemental Educational Opportunity Grants</t>
  </si>
  <si>
    <t>Office Of Federal Student Aid, Department Of Education</t>
  </si>
  <si>
    <t>https://www.cfda.gov/programs/84.007</t>
  </si>
  <si>
    <t>Title I Grants to Local Educational Agencies</t>
  </si>
  <si>
    <t>https://www.cfda.gov/programs/84.010</t>
  </si>
  <si>
    <t>Migrant Education_State Grant Program</t>
  </si>
  <si>
    <t>https://www.cfda.gov/programs/84.011</t>
  </si>
  <si>
    <t>Title I State Agency Program for Neglected and Delinquent Children and Youth</t>
  </si>
  <si>
    <t>https://www.cfda.gov/programs/84.013</t>
  </si>
  <si>
    <t>National Resource Centers Program for Foreign Language and Area Studies or Foreign Language and International Studies Program and Foreign Language and Area Studies Fellowship Program</t>
  </si>
  <si>
    <t>Office Of Postsecondary Education, Department Of Education</t>
  </si>
  <si>
    <t>https://www.cfda.gov/programs/84.015</t>
  </si>
  <si>
    <t>Undergraduate International Studies and Foreign Language Programs</t>
  </si>
  <si>
    <t>https://www.cfda.gov/programs/84.016</t>
  </si>
  <si>
    <t>Overseas Programs_Special Bilateral Projects</t>
  </si>
  <si>
    <t>https://www.cfda.gov/programs/84.018</t>
  </si>
  <si>
    <t>Overseas Programs - Group Projects Abroad</t>
  </si>
  <si>
    <t>https://www.cfda.gov/programs/84.021</t>
  </si>
  <si>
    <t>Overseas Programs - Doctoral Dissertation Research Abroad</t>
  </si>
  <si>
    <t>https://www.cfda.gov/programs/84.022</t>
  </si>
  <si>
    <t>Special Education_Grants to States</t>
  </si>
  <si>
    <t>Office Of Special Education And Rehabilitative Services, Department Of Education</t>
  </si>
  <si>
    <t>https://www.cfda.gov/programs/84.027</t>
  </si>
  <si>
    <t>Higher Education_Institutional Aid</t>
  </si>
  <si>
    <t>https://www.cfda.gov/programs/84.031</t>
  </si>
  <si>
    <t>Federal Work-Study Program</t>
  </si>
  <si>
    <t>https://www.cfda.gov/programs/84.033</t>
  </si>
  <si>
    <t>Impact Aid_Facilities Maintenance</t>
  </si>
  <si>
    <t>https://www.cfda.gov/programs/84.040</t>
  </si>
  <si>
    <t>Impact Aid</t>
  </si>
  <si>
    <t>https://www.cfda.gov/programs/84.041</t>
  </si>
  <si>
    <t>TRIO_Student Support Services</t>
  </si>
  <si>
    <t>https://www.cfda.gov/programs/84.042</t>
  </si>
  <si>
    <t>TRIO_Talent Search</t>
  </si>
  <si>
    <t>https://www.cfda.gov/programs/84.044</t>
  </si>
  <si>
    <t>TRIO_Upward Bound</t>
  </si>
  <si>
    <t>https://www.cfda.gov/programs/84.047</t>
  </si>
  <si>
    <t>Career and Technical Education -- Basic Grants to States</t>
  </si>
  <si>
    <t>https://www.cfda.gov/programs/84.048</t>
  </si>
  <si>
    <t>Career and Technical Education -- National Programs</t>
  </si>
  <si>
    <t>https://www.cfda.gov/programs/84.051</t>
  </si>
  <si>
    <t>Indian Education_Grants to Local Educational Agencies</t>
  </si>
  <si>
    <t>https://www.cfda.gov/programs/84.060</t>
  </si>
  <si>
    <t>Federal Pell Grant Program</t>
  </si>
  <si>
    <t>https://www.cfda.gov/programs/84.063</t>
  </si>
  <si>
    <t>TRIO_Educational Opportunity Centers</t>
  </si>
  <si>
    <t>https://www.cfda.gov/programs/84.066</t>
  </si>
  <si>
    <t>Career and Technical Education - Grants to Native Americans and Alaska Natives</t>
  </si>
  <si>
    <t>https://www.cfda.gov/programs/84.101</t>
  </si>
  <si>
    <t>TRIO Staff Training Program</t>
  </si>
  <si>
    <t>https://www.cfda.gov/programs/84.103</t>
  </si>
  <si>
    <t>Fund for the Improvement of Postsecondary Education</t>
  </si>
  <si>
    <t>https://www.cfda.gov/programs/84.116</t>
  </si>
  <si>
    <t>Minority Science and Engineering Improvement</t>
  </si>
  <si>
    <t>https://www.cfda.gov/programs/84.120</t>
  </si>
  <si>
    <t>Rehabilitation Services_Vocational Rehabilitation Grants to States</t>
  </si>
  <si>
    <t>https://www.cfda.gov/programs/84.126</t>
  </si>
  <si>
    <t>Rehabilitation Long-Term Training</t>
  </si>
  <si>
    <t>https://www.cfda.gov/programs/84.129</t>
  </si>
  <si>
    <t>Migrant Education_High School Equivalency Program</t>
  </si>
  <si>
    <t>https://www.cfda.gov/programs/84.141</t>
  </si>
  <si>
    <t>Migrant Education_Coordination Program</t>
  </si>
  <si>
    <t>https://www.cfda.gov/programs/84.144</t>
  </si>
  <si>
    <t>Federal Real Property Assistance Program</t>
  </si>
  <si>
    <t>Office Of Human Resources And Administration, Department Of Education</t>
  </si>
  <si>
    <t>https://www.cfda.gov/programs/84.145</t>
  </si>
  <si>
    <t>Migrant Education_College Assistance Migrant Program</t>
  </si>
  <si>
    <t>https://www.cfda.gov/programs/84.149</t>
  </si>
  <si>
    <t>Training Interpreters for Individuals who are Deaf and Individuals who are Deaf-Blind</t>
  </si>
  <si>
    <t>https://www.cfda.gov/programs/84.160</t>
  </si>
  <si>
    <t>Rehabilitation Services_Client Assistance Program</t>
  </si>
  <si>
    <t>https://www.cfda.gov/programs/84.161</t>
  </si>
  <si>
    <t>Magnet Schools Assistance</t>
  </si>
  <si>
    <t>Office Of Innovation And Improvement, Department Of Education</t>
  </si>
  <si>
    <t>https://www.cfda.gov/programs/84.165</t>
  </si>
  <si>
    <t>Special Education_Preschool Grants</t>
  </si>
  <si>
    <t>https://www.cfda.gov/programs/84.173</t>
  </si>
  <si>
    <t>Rehabilitation Services_Independent Living Services for Older Individuals Who are Blind</t>
  </si>
  <si>
    <t>https://www.cfda.gov/programs/84.177</t>
  </si>
  <si>
    <t>Special Education-Grants for Infants and Families</t>
  </si>
  <si>
    <t>https://www.cfda.gov/programs/84.181</t>
  </si>
  <si>
    <t>Safe and Drug-Free Schools and Communities_National Programs</t>
  </si>
  <si>
    <t>https://www.cfda.gov/programs/84.184</t>
  </si>
  <si>
    <t>Supported Employment Services for Individuals with the Most Significant Disabilities</t>
  </si>
  <si>
    <t>https://www.cfda.gov/programs/84.187</t>
  </si>
  <si>
    <t>Adult Education_National Leadership Activities</t>
  </si>
  <si>
    <t>https://www.cfda.gov/programs/84.191</t>
  </si>
  <si>
    <t>Education for Homeless Children and Youth</t>
  </si>
  <si>
    <t>https://www.cfda.gov/programs/84.196</t>
  </si>
  <si>
    <t>Graduate Assistance in Areas of National Need</t>
  </si>
  <si>
    <t>https://www.cfda.gov/programs/84.200</t>
  </si>
  <si>
    <t>Javits Gifted and Talented Students Education</t>
  </si>
  <si>
    <t>https://www.cfda.gov/programs/84.206</t>
  </si>
  <si>
    <t>Fund for the Improvement of Education</t>
  </si>
  <si>
    <t>https://www.cfda.gov/programs/84.215</t>
  </si>
  <si>
    <t>TRIO_McNair Post-Baccalaureate Achievement</t>
  </si>
  <si>
    <t>https://www.cfda.gov/programs/84.217</t>
  </si>
  <si>
    <t>Centers for International Business Education</t>
  </si>
  <si>
    <t>https://www.cfda.gov/programs/84.220</t>
  </si>
  <si>
    <t>Language Resource Centers</t>
  </si>
  <si>
    <t>https://www.cfda.gov/programs/84.229</t>
  </si>
  <si>
    <t>Rehabilitation Services Demonstration and Training Programs</t>
  </si>
  <si>
    <t>https://www.cfda.gov/programs/84.235</t>
  </si>
  <si>
    <t>Program of Protection and Advocacy of Individual Rights</t>
  </si>
  <si>
    <t>https://www.cfda.gov/programs/84.240</t>
  </si>
  <si>
    <t xml:space="preserve">Tribally Controlled Postsecondary Career and Technical Institutions </t>
  </si>
  <si>
    <t>https://www.cfda.gov/programs/84.245</t>
  </si>
  <si>
    <t>Rehabilitation Short-Term Training</t>
  </si>
  <si>
    <t>https://www.cfda.gov/programs/84.246</t>
  </si>
  <si>
    <t>Rehabilitation Services_American Indians with Disabilities</t>
  </si>
  <si>
    <t>https://www.cfda.gov/programs/84.250</t>
  </si>
  <si>
    <t>Territories and Freely Associated States Education Grant Program</t>
  </si>
  <si>
    <t>https://www.cfda.gov/programs/84.256</t>
  </si>
  <si>
    <t>Native Hawaiian Career and Technical Education</t>
  </si>
  <si>
    <t>https://www.cfda.gov/programs/84.259</t>
  </si>
  <si>
    <t>Rehabilitation Training_Experimental and Innovative Training</t>
  </si>
  <si>
    <t>https://www.cfda.gov/programs/84.263</t>
  </si>
  <si>
    <t>Rehabilitation Training_Continuing Education</t>
  </si>
  <si>
    <t>https://www.cfda.gov/programs/84.264</t>
  </si>
  <si>
    <t>Federal Direct Student Loans</t>
  </si>
  <si>
    <t>https://www.cfda.gov/programs/84.268</t>
  </si>
  <si>
    <t>American Overseas Research Centers</t>
  </si>
  <si>
    <t>https://www.cfda.gov/programs/84.274</t>
  </si>
  <si>
    <t>Charter Schools</t>
  </si>
  <si>
    <t>https://www.cfda.gov/programs/84.282</t>
  </si>
  <si>
    <t>Comprehensive Centers</t>
  </si>
  <si>
    <t>https://www.cfda.gov/programs/84.283</t>
  </si>
  <si>
    <t>Twenty-First Century Community Learning Centers</t>
  </si>
  <si>
    <t>https://www.cfda.gov/programs/84.287</t>
  </si>
  <si>
    <t>Ready-To-Learn Television</t>
  </si>
  <si>
    <t>https://www.cfda.gov/programs/84.295</t>
  </si>
  <si>
    <t>Indian Education -- Special Programs for Indian Children</t>
  </si>
  <si>
    <t>https://www.cfda.gov/programs/84.299</t>
  </si>
  <si>
    <t>Education Research, Development and Dissemination</t>
  </si>
  <si>
    <t>Institute Of Education Sciences, Department Of Education</t>
  </si>
  <si>
    <t>https://www.cfda.gov/programs/84.305</t>
  </si>
  <si>
    <t>Capacity Building for Traditionally Underserved Populations</t>
  </si>
  <si>
    <t>https://www.cfda.gov/programs/84.315</t>
  </si>
  <si>
    <t>Special Education - State Personnel Development</t>
  </si>
  <si>
    <t>https://www.cfda.gov/programs/84.323</t>
  </si>
  <si>
    <t>Research in Special Education</t>
  </si>
  <si>
    <t>https://www.cfda.gov/programs/84.324</t>
  </si>
  <si>
    <t>Special Education - Personnel Development to Improve Services and Results for Children with Disabilities</t>
  </si>
  <si>
    <t>https://www.cfda.gov/programs/84.325</t>
  </si>
  <si>
    <t>Special Education_Technical Assistance and Dissemination to Improve Services and Results for Children with Disabilities</t>
  </si>
  <si>
    <t>https://www.cfda.gov/programs/84.326</t>
  </si>
  <si>
    <t>Special Education_Educational Technology Media, and Materials for Individuals with Disabilities</t>
  </si>
  <si>
    <t>https://www.cfda.gov/programs/84.327</t>
  </si>
  <si>
    <t>Special Education_Parent Information Centers</t>
  </si>
  <si>
    <t>https://www.cfda.gov/programs/84.328</t>
  </si>
  <si>
    <t>Special Education_Studies and Evaluations</t>
  </si>
  <si>
    <t>https://www.cfda.gov/programs/84.329</t>
  </si>
  <si>
    <t>Advanced Placement Program (Advanced Placement Test Fee; Advanced Placement Incentive Program Grants)</t>
  </si>
  <si>
    <t>https://www.cfda.gov/programs/84.330</t>
  </si>
  <si>
    <t>Gaining Early Awareness and Readiness for Undergraduate Programs</t>
  </si>
  <si>
    <t>https://www.cfda.gov/programs/84.334</t>
  </si>
  <si>
    <t>Child Care Access Means Parents in School</t>
  </si>
  <si>
    <t>https://www.cfda.gov/programs/84.335</t>
  </si>
  <si>
    <t>Teacher Quality Partnership Grants</t>
  </si>
  <si>
    <t>https://www.cfda.gov/programs/84.336</t>
  </si>
  <si>
    <t>Transition to Teaching</t>
  </si>
  <si>
    <t>https://www.cfda.gov/programs/84.350</t>
  </si>
  <si>
    <t>Arts in Education</t>
  </si>
  <si>
    <t>https://www.cfda.gov/programs/84.351</t>
  </si>
  <si>
    <t>Credit Enhancement for Charter School Facilities</t>
  </si>
  <si>
    <t>https://www.cfda.gov/programs/84.354</t>
  </si>
  <si>
    <t>Alaska Native Educational Programs</t>
  </si>
  <si>
    <t>https://www.cfda.gov/programs/84.356</t>
  </si>
  <si>
    <t>Rural Education</t>
  </si>
  <si>
    <t>https://www.cfda.gov/programs/84.358</t>
  </si>
  <si>
    <t>High School Graduation Initiative</t>
  </si>
  <si>
    <t>https://www.cfda.gov/programs/84.360</t>
  </si>
  <si>
    <t>Native Hawaiian Education</t>
  </si>
  <si>
    <t>https://www.cfda.gov/programs/84.362</t>
  </si>
  <si>
    <t>School Leadership</t>
  </si>
  <si>
    <t>https://www.cfda.gov/programs/84.363</t>
  </si>
  <si>
    <t>English Language Acquisition State Grants</t>
  </si>
  <si>
    <t>https://www.cfda.gov/programs/84.365</t>
  </si>
  <si>
    <t>Mathematics and Science Partnerships</t>
  </si>
  <si>
    <t>https://www.cfda.gov/programs/84.366</t>
  </si>
  <si>
    <t>Improving Teacher Quality State Grants</t>
  </si>
  <si>
    <t>https://www.cfda.gov/programs/84.367</t>
  </si>
  <si>
    <t>Grants for Enhanced Assessment Instruments</t>
  </si>
  <si>
    <t>May, 03 2010</t>
  </si>
  <si>
    <t>https://www.cfda.gov/programs/84.368</t>
  </si>
  <si>
    <t>Grants for State Assessments and Related Activities</t>
  </si>
  <si>
    <t>https://www.cfda.gov/programs/84.369</t>
  </si>
  <si>
    <t xml:space="preserve">DC School Choice Incentive Program </t>
  </si>
  <si>
    <t>https://www.cfda.gov/programs/84.370</t>
  </si>
  <si>
    <t>Striving Readers</t>
  </si>
  <si>
    <t>https://www.cfda.gov/programs/84.371</t>
  </si>
  <si>
    <t>Statewide Longitudinal Data Systems</t>
  </si>
  <si>
    <t>https://www.cfda.gov/programs/84.372</t>
  </si>
  <si>
    <t>Special Education_Technical Assistance on State Data Collection</t>
  </si>
  <si>
    <t>https://www.cfda.gov/programs/84.373</t>
  </si>
  <si>
    <t>Teacher Incentive Fund</t>
  </si>
  <si>
    <t>https://www.cfda.gov/programs/84.374</t>
  </si>
  <si>
    <t>School Improvement Grants</t>
  </si>
  <si>
    <t>https://www.cfda.gov/programs/84.377</t>
  </si>
  <si>
    <t>College Access Challenge Grant Program</t>
  </si>
  <si>
    <t>https://www.cfda.gov/programs/84.378</t>
  </si>
  <si>
    <t>Teacher Education Assistance for College and Higher Education Grants (TEACH Grants)</t>
  </si>
  <si>
    <t>https://www.cfda.gov/programs/84.379</t>
  </si>
  <si>
    <t>Special Education -- Olympic Education Programs</t>
  </si>
  <si>
    <t>https://www.cfda.gov/programs/84.380</t>
  </si>
  <si>
    <t>Strengthening Minority-Serving Institutions</t>
  </si>
  <si>
    <t>https://www.cfda.gov/programs/84.382</t>
  </si>
  <si>
    <t>Consolidated Grant to the Outlying Areas</t>
  </si>
  <si>
    <t>https://www.cfda.gov/programs/84.403</t>
  </si>
  <si>
    <t>Transition Programs for Students with Intellectual Disabilities into Higher Education</t>
  </si>
  <si>
    <t>May, 19 2010</t>
  </si>
  <si>
    <t>https://www.cfda.gov/programs/84.407</t>
  </si>
  <si>
    <t>Postsecondary Education Scholarships for Veteran's Dependents</t>
  </si>
  <si>
    <t>https://www.cfda.gov/programs/84.408</t>
  </si>
  <si>
    <t>Investing in Innovation (i3) Fund</t>
  </si>
  <si>
    <t>May, 15 2011</t>
  </si>
  <si>
    <t>https://www.cfda.gov/programs/84.411</t>
  </si>
  <si>
    <t>Graduate Research Opportunities for Minority Students (Minorities and Retirement Security Program)</t>
  </si>
  <si>
    <t>Apr, 26 2012</t>
  </si>
  <si>
    <t>https://www.cfda.gov/programs/84.414</t>
  </si>
  <si>
    <t>State Tribal Education Partnership (STEP)</t>
  </si>
  <si>
    <t>https://www.cfda.gov/programs/84.415</t>
  </si>
  <si>
    <t>Directed Grants and Awards</t>
  </si>
  <si>
    <t>Department Of Education</t>
  </si>
  <si>
    <t>Aug, 31 2012</t>
  </si>
  <si>
    <t>https://www.cfda.gov/programs/84.417</t>
  </si>
  <si>
    <t>Promoting Readiness of Minors in Supplemental Security Income</t>
  </si>
  <si>
    <t>Mar, 08 2013</t>
  </si>
  <si>
    <t>https://www.cfda.gov/programs/84.418</t>
  </si>
  <si>
    <t>Preschool Development Grants</t>
  </si>
  <si>
    <t>Jun, 05 2014</t>
  </si>
  <si>
    <t>https://www.cfda.gov/programs/84.419</t>
  </si>
  <si>
    <t>Performance Partnership Pilots for Disconnected Youth</t>
  </si>
  <si>
    <t>https://www.cfda.gov/programs/84.420</t>
  </si>
  <si>
    <t>Disability Innovation Fund (DIF)</t>
  </si>
  <si>
    <t>Jul, 17 2015</t>
  </si>
  <si>
    <t>https://www.cfda.gov/programs/84.421</t>
  </si>
  <si>
    <t>Presidential and Congressional Academies for American History and Civics</t>
  </si>
  <si>
    <t>Mar, 09 2016</t>
  </si>
  <si>
    <t>https://www.cfda.gov/programs/84.422</t>
  </si>
  <si>
    <t>Harry S Truman Scholarship Program</t>
  </si>
  <si>
    <t>Harry S Truman Scholarship Foundation</t>
  </si>
  <si>
    <t>HST</t>
  </si>
  <si>
    <t>https://www.cfda.gov/programs/85.001</t>
  </si>
  <si>
    <t>MCC Foreign Assistance for Overseas Programs</t>
  </si>
  <si>
    <t>Millennium Challenge Corporation</t>
  </si>
  <si>
    <t>Jun, 13 2010</t>
  </si>
  <si>
    <t>MCC</t>
  </si>
  <si>
    <t>https://www.cfda.gov/programs/85.002</t>
  </si>
  <si>
    <t>MCC Domestic Assistance for Overseas Programs</t>
  </si>
  <si>
    <t>Jun, 18 2010</t>
  </si>
  <si>
    <t>https://www.cfda.gov/programs/85.003</t>
  </si>
  <si>
    <t>Christopher Columbus Awards</t>
  </si>
  <si>
    <t>Christopher Columbus Fellowship Foundation</t>
  </si>
  <si>
    <t>CCFF</t>
  </si>
  <si>
    <t>https://www.cfda.gov/programs/85.102</t>
  </si>
  <si>
    <t>Life Sciences Awards</t>
  </si>
  <si>
    <t>https://www.cfda.gov/programs/85.104</t>
  </si>
  <si>
    <t>Agriscience Awards</t>
  </si>
  <si>
    <t>Feb, 19 2010</t>
  </si>
  <si>
    <t>https://www.cfda.gov/programs/85.105</t>
  </si>
  <si>
    <t>Barry M. Goldwater Scholarship Program</t>
  </si>
  <si>
    <t>Barry Goldwater Scholarship And Excellence In Education Foundation</t>
  </si>
  <si>
    <t>GOLD</t>
  </si>
  <si>
    <t>https://www.cfda.gov/programs/85.200</t>
  </si>
  <si>
    <t>Woodrow Wilson Center Fellowships in the Humanities and Social Sciences</t>
  </si>
  <si>
    <t>Woodrow Wilson International Center For Scholars</t>
  </si>
  <si>
    <t>WWICS</t>
  </si>
  <si>
    <t>https://www.cfda.gov/programs/85.300</t>
  </si>
  <si>
    <t>Morris K. Udall Scholarship Program</t>
  </si>
  <si>
    <t>Morris K. Udall Foundation</t>
  </si>
  <si>
    <t>UDALL</t>
  </si>
  <si>
    <t>https://www.cfda.gov/programs/85.400</t>
  </si>
  <si>
    <t>Morris K. Udall Native American Congressional Internship Program</t>
  </si>
  <si>
    <t>https://www.cfda.gov/programs/85.402</t>
  </si>
  <si>
    <t>James Madison Memorial Fellowship Program</t>
  </si>
  <si>
    <t>James Madison Memorial Fellowship Foundation</t>
  </si>
  <si>
    <t>JMMFF</t>
  </si>
  <si>
    <t>https://www.cfda.gov/programs/85.500</t>
  </si>
  <si>
    <t>Smithsonian Institution Fellowship Program</t>
  </si>
  <si>
    <t>Smithsonian Institution</t>
  </si>
  <si>
    <t>Sep, 23 2008</t>
  </si>
  <si>
    <t>SI</t>
  </si>
  <si>
    <t>https://www.cfda.gov/programs/85.601</t>
  </si>
  <si>
    <t>IAF Assistance for Overseas Programs</t>
  </si>
  <si>
    <t>Inter-american Foundation</t>
  </si>
  <si>
    <t>IAF</t>
  </si>
  <si>
    <t>https://www.cfda.gov/programs/85.750</t>
  </si>
  <si>
    <t>U.S. Faculty Scholar Grants</t>
  </si>
  <si>
    <t>Vietnam Education Foundation</t>
  </si>
  <si>
    <t>Jul, 05 2013</t>
  </si>
  <si>
    <t>VEF</t>
  </si>
  <si>
    <t>https://www.cfda.gov/programs/85.801</t>
  </si>
  <si>
    <t>Fellowship Program</t>
  </si>
  <si>
    <t>https://www.cfda.gov/programs/85.802</t>
  </si>
  <si>
    <t>Visiting Scholar Grants</t>
  </si>
  <si>
    <t>https://www.cfda.gov/programs/85.803</t>
  </si>
  <si>
    <t>Pension Plan Termination Insurance</t>
  </si>
  <si>
    <t>Pension Benefit Guaranty Corporation</t>
  </si>
  <si>
    <t>PBGC</t>
  </si>
  <si>
    <t>https://www.cfda.gov/programs/86.001</t>
  </si>
  <si>
    <t>Virginia Graeme Baker Pool and Spa Safety</t>
  </si>
  <si>
    <t>Consumer Product Safety Commission</t>
  </si>
  <si>
    <t>Oct, 29 2014</t>
  </si>
  <si>
    <t>CPSC</t>
  </si>
  <si>
    <t>https://www.cfda.gov/programs/87.002</t>
  </si>
  <si>
    <t>Gulf Coast Ecosystem Restoration Council Comprehensive Plan Component Program</t>
  </si>
  <si>
    <t>Gulf Coast Ecosystem Restoration Council</t>
  </si>
  <si>
    <t>Sep, 12 2014</t>
  </si>
  <si>
    <t>GCERC</t>
  </si>
  <si>
    <t>https://www.cfda.gov/programs/87.051</t>
  </si>
  <si>
    <t>Gulf Coast Ecosystem Restoration Council Oil Spill Impact Program</t>
  </si>
  <si>
    <t>Sep, 13 2014</t>
  </si>
  <si>
    <t>https://www.cfda.gov/programs/87.052</t>
  </si>
  <si>
    <t>Architectural and Transportation Barriers Compliance Board</t>
  </si>
  <si>
    <t>Architectural And Transportation Barriers Compliance Board</t>
  </si>
  <si>
    <t>ATBCB</t>
  </si>
  <si>
    <t>https://www.cfda.gov/programs/88.001</t>
  </si>
  <si>
    <t>National Archives Reference Services_Historical Research</t>
  </si>
  <si>
    <t>National Archives And Records Administration</t>
  </si>
  <si>
    <t>NARA</t>
  </si>
  <si>
    <t>https://www.cfda.gov/programs/89.001</t>
  </si>
  <si>
    <t>National Historical Publications and Records Grants</t>
  </si>
  <si>
    <t>https://www.cfda.gov/programs/89.003</t>
  </si>
  <si>
    <t>Denali Commission Program</t>
  </si>
  <si>
    <t>Denali Commission</t>
  </si>
  <si>
    <t>DC</t>
  </si>
  <si>
    <t>https://www.cfda.gov/programs/90.100</t>
  </si>
  <si>
    <t>Delta Regional Development</t>
  </si>
  <si>
    <t>Delta Regional Authority</t>
  </si>
  <si>
    <t>DRA</t>
  </si>
  <si>
    <t>https://www.cfda.gov/programs/90.200</t>
  </si>
  <si>
    <t>Delta Area Economic Development</t>
  </si>
  <si>
    <t>https://www.cfda.gov/programs/90.201</t>
  </si>
  <si>
    <t>Delta Local Development District Assistance</t>
  </si>
  <si>
    <t>https://www.cfda.gov/programs/90.202</t>
  </si>
  <si>
    <t>Japan-U.S. Friendship Commission Grants</t>
  </si>
  <si>
    <t>Japan U.s. Friendship Commission</t>
  </si>
  <si>
    <t>USJC</t>
  </si>
  <si>
    <t>https://www.cfda.gov/programs/90.300</t>
  </si>
  <si>
    <t>Help America Vote College Program</t>
  </si>
  <si>
    <t>U.s. Election Assistance Commission</t>
  </si>
  <si>
    <t>EAC</t>
  </si>
  <si>
    <t>https://www.cfda.gov/programs/90.400</t>
  </si>
  <si>
    <t>Help America Vote Act Requirements Payments</t>
  </si>
  <si>
    <t>https://www.cfda.gov/programs/90.401</t>
  </si>
  <si>
    <t>Help America Vote Mock Election Program</t>
  </si>
  <si>
    <t>https://www.cfda.gov/programs/90.402</t>
  </si>
  <si>
    <t>U.S. Election Assistance Commission Research Grants</t>
  </si>
  <si>
    <t>Mar, 29 2010</t>
  </si>
  <si>
    <t>https://www.cfda.gov/programs/90.403</t>
  </si>
  <si>
    <t>International Broadcasting Independent Grantee Organizations</t>
  </si>
  <si>
    <t>Broadcasting Board Of Governors</t>
  </si>
  <si>
    <t>Dec, 04 2008</t>
  </si>
  <si>
    <t>BBG</t>
  </si>
  <si>
    <t>https://www.cfda.gov/programs/90.500</t>
  </si>
  <si>
    <t>Northern Border Regional Development</t>
  </si>
  <si>
    <t>Northern Border Regional Commission</t>
  </si>
  <si>
    <t>NBRC</t>
  </si>
  <si>
    <t>https://www.cfda.gov/programs/90.601</t>
  </si>
  <si>
    <t>Annual Grant Competition</t>
  </si>
  <si>
    <t>United States Institute Of Peace</t>
  </si>
  <si>
    <t>USIP</t>
  </si>
  <si>
    <t>https://www.cfda.gov/programs/91.001</t>
  </si>
  <si>
    <t>Priority Grant Competition</t>
  </si>
  <si>
    <t>https://www.cfda.gov/programs/91.002</t>
  </si>
  <si>
    <t>91.003 Annual Senior Fellowship Competition</t>
  </si>
  <si>
    <t>Jun, 27 2010</t>
  </si>
  <si>
    <t>https://www.cfda.gov/programs/91.003</t>
  </si>
  <si>
    <t>Public Education for Peacebuilding Awards Program</t>
  </si>
  <si>
    <t>https://www.cfda.gov/programs/91.004</t>
  </si>
  <si>
    <t>Civil Rights and Privacy Rule Compliance Activities</t>
  </si>
  <si>
    <t>Office Of The Secretary, Department Of Health And Human Services</t>
  </si>
  <si>
    <t>HHS</t>
  </si>
  <si>
    <t>https://www.cfda.gov/programs/93.001</t>
  </si>
  <si>
    <t>Cooperative Agreements to Improve the Health Status of Minority Populations</t>
  </si>
  <si>
    <t>Office Of Minority Health, Department Of Health And Human Services</t>
  </si>
  <si>
    <t>https://www.cfda.gov/programs/93.004</t>
  </si>
  <si>
    <t>State and Territorial and Technical Assistance Capacity Development Minority HIV/AIDS Demonstration Program</t>
  </si>
  <si>
    <t>https://www.cfda.gov/programs/93.006</t>
  </si>
  <si>
    <t>Public Awareness Campaigns on Embryo Adoption</t>
  </si>
  <si>
    <t>https://www.cfda.gov/programs/93.007</t>
  </si>
  <si>
    <t>Medical Reserve Corps Small Grant Program</t>
  </si>
  <si>
    <t>https://www.cfda.gov/programs/93.008</t>
  </si>
  <si>
    <t xml:space="preserve">Compassion Capital Fund  </t>
  </si>
  <si>
    <t>https://www.cfda.gov/programs/93.009</t>
  </si>
  <si>
    <t>National Organizations of State and Local Officials</t>
  </si>
  <si>
    <t>Health Resources And Services Administration, Department Of Health And Human Services</t>
  </si>
  <si>
    <t>Jan, 29 2011</t>
  </si>
  <si>
    <t>https://www.cfda.gov/programs/93.011</t>
  </si>
  <si>
    <t>HIV Prevention Programs for Women</t>
  </si>
  <si>
    <t>https://www.cfda.gov/programs/93.015</t>
  </si>
  <si>
    <t>Strengthening Public Health Services at the Outreach Offices of the U.S.-Mexico Border Health Commission</t>
  </si>
  <si>
    <t>https://www.cfda.gov/programs/93.018</t>
  </si>
  <si>
    <t>Technical Assistance and Provision for Foreign Hospitals and Health Organizations</t>
  </si>
  <si>
    <t>https://www.cfda.gov/programs/93.019</t>
  </si>
  <si>
    <t>Special Programs for the Aging_Title VII, Chapter 3_Programs for Prevention of Elder Abuse, Neglect, and Exploitation</t>
  </si>
  <si>
    <t>https://www.cfda.gov/programs/93.041</t>
  </si>
  <si>
    <t>Special Programs for the Aging_Title VII, Chapter 2_Long Term Care Ombudsman Services for Older Individuals</t>
  </si>
  <si>
    <t>https://www.cfda.gov/programs/93.042</t>
  </si>
  <si>
    <t>Special Programs for the Aging_Title III, Part D_Disease Prevention and Health Promotion Services</t>
  </si>
  <si>
    <t>https://www.cfda.gov/programs/93.043</t>
  </si>
  <si>
    <t>Special Programs for the Aging_Title III, Part B_Grants for Supportive Services and Senior Centers</t>
  </si>
  <si>
    <t>https://www.cfda.gov/programs/93.044</t>
  </si>
  <si>
    <t>Special Programs for the Aging_Title III, Part C_Nutrition Services</t>
  </si>
  <si>
    <t>https://www.cfda.gov/programs/93.045</t>
  </si>
  <si>
    <t>Special Programs for the Aging_Title VI, Part A, Grants to Indian Tribes_Part B, Grants to Native Hawaiians</t>
  </si>
  <si>
    <t>https://www.cfda.gov/programs/93.047</t>
  </si>
  <si>
    <t>https://www.cfda.gov/programs/93.048</t>
  </si>
  <si>
    <t>Alzheimer's Disease Demonstration Grants to States</t>
  </si>
  <si>
    <t>https://www.cfda.gov/programs/93.051</t>
  </si>
  <si>
    <t>National Family Caregiver Support, Title III, Part E</t>
  </si>
  <si>
    <t>https://www.cfda.gov/programs/93.052</t>
  </si>
  <si>
    <t xml:space="preserve">Nutrition Services Incentive Program </t>
  </si>
  <si>
    <t>https://www.cfda.gov/programs/93.053</t>
  </si>
  <si>
    <t>National Family Caregiver Support, Title VI, Part C, Grants To Indian Tribes And Native Hawaiians</t>
  </si>
  <si>
    <t>https://www.cfda.gov/programs/93.054</t>
  </si>
  <si>
    <t xml:space="preserve">PPHF - Applied Leadership for Community Health Improvement </t>
  </si>
  <si>
    <t>Centers For Disease Control And Prevention, Department Of Health And Human Services</t>
  </si>
  <si>
    <t>Apr, 01 2011</t>
  </si>
  <si>
    <t>https://www.cfda.gov/programs/93.055</t>
  </si>
  <si>
    <t>Initiative to Educate State and Territorial Officials about Maintaining and Strengthening Public Health in a Changing Environment</t>
  </si>
  <si>
    <t>https://www.cfda.gov/programs/93.056</t>
  </si>
  <si>
    <t>National Resource Center for HIV Prevention Among Adolescents</t>
  </si>
  <si>
    <t>May, 22 2014</t>
  </si>
  <si>
    <t>https://www.cfda.gov/programs/93.057</t>
  </si>
  <si>
    <t>Training in General, Pediatric, and Public Health Dentistry</t>
  </si>
  <si>
    <t>Dec, 15 2011</t>
  </si>
  <si>
    <t>https://www.cfda.gov/programs/93.059</t>
  </si>
  <si>
    <t>Apr, 20 2012</t>
  </si>
  <si>
    <t>https://www.cfda.gov/programs/93.060</t>
  </si>
  <si>
    <t>Innovations in Applied Public Health Research</t>
  </si>
  <si>
    <t>https://www.cfda.gov/programs/93.061</t>
  </si>
  <si>
    <t>Biomonitoring Programs for State Public Health Laboratories</t>
  </si>
  <si>
    <t>Sep, 14 2009</t>
  </si>
  <si>
    <t>https://www.cfda.gov/programs/93.062</t>
  </si>
  <si>
    <t>Laboratory Training, Evaluation, and Quality Assurance Programs</t>
  </si>
  <si>
    <t>https://www.cfda.gov/programs/93.064</t>
  </si>
  <si>
    <t>Laboratory Leadership, Workforce Training and Management Development, Improving Public Health Laboratory Infrastructure</t>
  </si>
  <si>
    <t>https://www.cfda.gov/programs/93.065</t>
  </si>
  <si>
    <t>State Vital Statistics Improvement Program</t>
  </si>
  <si>
    <t>https://www.cfda.gov/programs/93.066</t>
  </si>
  <si>
    <t>Global AIDS</t>
  </si>
  <si>
    <t>https://www.cfda.gov/programs/93.067</t>
  </si>
  <si>
    <t xml:space="preserve">Chronic Diseases:  Research, Control, and Prevention  </t>
  </si>
  <si>
    <t>https://www.cfda.gov/programs/93.068</t>
  </si>
  <si>
    <t>Public Health Emergency Preparedness</t>
  </si>
  <si>
    <t>https://www.cfda.gov/programs/93.069</t>
  </si>
  <si>
    <t>Environmental Public Health and Emergency Response</t>
  </si>
  <si>
    <t>Sep, 23 2009</t>
  </si>
  <si>
    <t>https://www.cfda.gov/programs/93.070</t>
  </si>
  <si>
    <t>Medicare Enrollment Assistance Program</t>
  </si>
  <si>
    <t>https://www.cfda.gov/programs/93.071</t>
  </si>
  <si>
    <t>Lifespan Respite Care Program</t>
  </si>
  <si>
    <t>May, 14 2009</t>
  </si>
  <si>
    <t>https://www.cfda.gov/programs/93.072</t>
  </si>
  <si>
    <t>Birth Defects and Developmental Disabilities - Prevention and Surveillance</t>
  </si>
  <si>
    <t>Feb, 16 2010</t>
  </si>
  <si>
    <t>https://www.cfda.gov/programs/93.073</t>
  </si>
  <si>
    <t>Hospital Preparedness Program (HPP) and Public Health Emergency Preparedness (PHEP) Aligned Cooperative Agreements</t>
  </si>
  <si>
    <t>https://www.cfda.gov/programs/93.074</t>
  </si>
  <si>
    <t>Systems Interoperability_Health and Human Services</t>
  </si>
  <si>
    <t>https://www.cfda.gov/programs/93.075</t>
  </si>
  <si>
    <t>TANF Program Integrity Innovation Grants</t>
  </si>
  <si>
    <t>https://www.cfda.gov/programs/93.076</t>
  </si>
  <si>
    <t>Family Smoking Prevention and Tobacco Control Act Regulatory Research</t>
  </si>
  <si>
    <t>Jun, 16 2012</t>
  </si>
  <si>
    <t>https://www.cfda.gov/programs/93.077</t>
  </si>
  <si>
    <t xml:space="preserve">Strengthening Emergency Care Delivery in the United States Healthcare System through Health Information and Promotion </t>
  </si>
  <si>
    <t>Jun, 24 2012</t>
  </si>
  <si>
    <t>https://www.cfda.gov/programs/93.078</t>
  </si>
  <si>
    <t>Cooperative Agreements to Promote Adolescent Health through School-Based HIV/STD Prevention and School-Based Surveillance</t>
  </si>
  <si>
    <t>Jan, 30 2013</t>
  </si>
  <si>
    <t>https://www.cfda.gov/programs/93.079</t>
  </si>
  <si>
    <t xml:space="preserve">Blood Disorder Program: Prevention, Surveillance, and Research </t>
  </si>
  <si>
    <t>Sep, 01 2013</t>
  </si>
  <si>
    <t>https://www.cfda.gov/programs/93.080</t>
  </si>
  <si>
    <t>ASPR Science Preparedness and Response Grants</t>
  </si>
  <si>
    <t>Dec, 27 2012</t>
  </si>
  <si>
    <t>https://www.cfda.gov/programs/93.081</t>
  </si>
  <si>
    <t>Sodium Reduction in Communities</t>
  </si>
  <si>
    <t>Jan, 23 2013</t>
  </si>
  <si>
    <t>https://www.cfda.gov/programs/93.082</t>
  </si>
  <si>
    <t>Prevention of Disease, Disability, and Death through Immunization and Control of Respiratory and Related Diseases</t>
  </si>
  <si>
    <t>https://www.cfda.gov/programs/93.083</t>
  </si>
  <si>
    <t xml:space="preserve">Prevention of Disease, Disability, and Death by Infectious Diseases  </t>
  </si>
  <si>
    <t>https://www.cfda.gov/programs/93.084</t>
  </si>
  <si>
    <t>Research on Research Integrity</t>
  </si>
  <si>
    <t>Feb, 12 2013</t>
  </si>
  <si>
    <t>https://www.cfda.gov/programs/93.085</t>
  </si>
  <si>
    <t>Healthy Marriage Promotion and Responsible Fatherhood Grants</t>
  </si>
  <si>
    <t>https://www.cfda.gov/programs/93.086</t>
  </si>
  <si>
    <t>Enhance Safety of Children Affected by Substance Abuse</t>
  </si>
  <si>
    <t>https://www.cfda.gov/programs/93.087</t>
  </si>
  <si>
    <t>Advancing System Improvements for Key Issues in Women's Health</t>
  </si>
  <si>
    <t>https://www.cfda.gov/programs/93.088</t>
  </si>
  <si>
    <t>Emergency System for Advance Registration of Volunteer Health Professionals</t>
  </si>
  <si>
    <t>Jun, 19 2009</t>
  </si>
  <si>
    <t>https://www.cfda.gov/programs/93.089</t>
  </si>
  <si>
    <t>Guardianship Assistance</t>
  </si>
  <si>
    <t>https://www.cfda.gov/programs/93.090</t>
  </si>
  <si>
    <t>Social Services and Income Maintenance Benefits Enrollment Coordination Grants</t>
  </si>
  <si>
    <t>https://www.cfda.gov/programs/93.091</t>
  </si>
  <si>
    <t>Affordable Care Act (ACA) Personal Responsibility Education Program</t>
  </si>
  <si>
    <t>May, 10 2010</t>
  </si>
  <si>
    <t>https://www.cfda.gov/programs/93.092</t>
  </si>
  <si>
    <t>Affordable Care Act (ACA) Health Profession Opportunity Grants</t>
  </si>
  <si>
    <t>Apr, 23 2010</t>
  </si>
  <si>
    <t>https://www.cfda.gov/programs/93.093</t>
  </si>
  <si>
    <t>Well-Integrated Screening and Evaluation for Women Across the Nation</t>
  </si>
  <si>
    <t>Mar, 06 2013</t>
  </si>
  <si>
    <t>https://www.cfda.gov/programs/93.094</t>
  </si>
  <si>
    <t>HHS Programs for Disaster Relief Appropriations Act - Non Construction</t>
  </si>
  <si>
    <t>Department Of Health And Human Services</t>
  </si>
  <si>
    <t>Mar, 24 2013</t>
  </si>
  <si>
    <t>https://www.cfda.gov/programs/93.095</t>
  </si>
  <si>
    <t xml:space="preserve">HHS Programs for Disaster Relief Appropriations Act - Construction </t>
  </si>
  <si>
    <t>https://www.cfda.gov/programs/93.096</t>
  </si>
  <si>
    <t>Strengthening the Nation's Public Health System through a National Voluntary Accreditation Program for State, Tribal, Local and Territorial Health Departments</t>
  </si>
  <si>
    <t>Apr, 25 2013</t>
  </si>
  <si>
    <t>https://www.cfda.gov/programs/93.097</t>
  </si>
  <si>
    <t>Tribal Public Health Capacity Building and Quality Improvement</t>
  </si>
  <si>
    <t>https://www.cfda.gov/programs/93.098</t>
  </si>
  <si>
    <t>Collaboration With the World Health Organization and its Regonal Offices for Global Health Security and the International Health Regulations (IHR 2005)</t>
  </si>
  <si>
    <t>https://www.cfda.gov/programs/93.099</t>
  </si>
  <si>
    <t>Food and Drug Administration_Research</t>
  </si>
  <si>
    <t>Food And Drug Administration, Department Of Health And Human Services</t>
  </si>
  <si>
    <t>https://www.cfda.gov/programs/93.103</t>
  </si>
  <si>
    <t>Comprehensive Community Mental Health Services for Children with Serious Emotional Disturbances (SED)</t>
  </si>
  <si>
    <t>Substance Abuse And Mental Health Services Administration, Department Of Health And Human Services</t>
  </si>
  <si>
    <t>https://www.cfda.gov/programs/93.104</t>
  </si>
  <si>
    <t>Area Health Education Centers Point of Service Maintenance and Enhancement Awards</t>
  </si>
  <si>
    <t>https://www.cfda.gov/programs/93.107</t>
  </si>
  <si>
    <t>Maternal and Child Health Federal Consolidated Programs</t>
  </si>
  <si>
    <t>https://www.cfda.gov/programs/93.110</t>
  </si>
  <si>
    <t>Environmental Health</t>
  </si>
  <si>
    <t>https://www.cfda.gov/programs/93.113</t>
  </si>
  <si>
    <t>Project Grants and Cooperative Agreements for Tuberculosis Control Programs</t>
  </si>
  <si>
    <t>https://www.cfda.gov/programs/93.116</t>
  </si>
  <si>
    <t>Preventive Medicine and Public Health Residency Training Program, Integrative Medicine Program, and National Coordinating Center for Integrative Medicine</t>
  </si>
  <si>
    <t>https://www.cfda.gov/programs/93.117</t>
  </si>
  <si>
    <t>Acquired Immunodeficiency Syndrome (AIDS) Activity</t>
  </si>
  <si>
    <t>https://www.cfda.gov/programs/93.118</t>
  </si>
  <si>
    <t>Oral Diseases and Disorders Research</t>
  </si>
  <si>
    <t>https://www.cfda.gov/programs/93.121</t>
  </si>
  <si>
    <t>Health Professions Pre-graduate Scholarship Program for Indians</t>
  </si>
  <si>
    <t>Indian Health Service, Department Of Health And Human Services</t>
  </si>
  <si>
    <t>https://www.cfda.gov/programs/93.123</t>
  </si>
  <si>
    <t>Nurse Anesthetist Traineeships</t>
  </si>
  <si>
    <t>https://www.cfda.gov/programs/93.124</t>
  </si>
  <si>
    <t>Emergency Medical Services for Children</t>
  </si>
  <si>
    <t>https://www.cfda.gov/programs/93.127</t>
  </si>
  <si>
    <t>Technical and Non-Financial Assistance to Health Centers</t>
  </si>
  <si>
    <t>https://www.cfda.gov/programs/93.129</t>
  </si>
  <si>
    <t>Cooperative Agreements to States/Territories for the Coordination and Development of Primary Care Offices</t>
  </si>
  <si>
    <t>https://www.cfda.gov/programs/93.130</t>
  </si>
  <si>
    <t>Grants to Increase Organ Donations</t>
  </si>
  <si>
    <t>https://www.cfda.gov/programs/93.134</t>
  </si>
  <si>
    <t>Centers for Research and Demonstration for Health Promotion and Disease Prevention</t>
  </si>
  <si>
    <t>https://www.cfda.gov/programs/93.135</t>
  </si>
  <si>
    <t>Injury Prevention and Control Research and State and Community Based Programs</t>
  </si>
  <si>
    <t>https://www.cfda.gov/programs/93.136</t>
  </si>
  <si>
    <t>Community Programs to Improve  Minority Health Grant Program</t>
  </si>
  <si>
    <t>https://www.cfda.gov/programs/93.137</t>
  </si>
  <si>
    <t>Protection and Advocacy for Individuals with Mental Illness</t>
  </si>
  <si>
    <t>https://www.cfda.gov/programs/93.138</t>
  </si>
  <si>
    <t>Intramural Research Training Award</t>
  </si>
  <si>
    <t>https://www.cfda.gov/programs/93.140</t>
  </si>
  <si>
    <t>NIEHS Hazardous Waste Worker Health and Safety Training</t>
  </si>
  <si>
    <t>https://www.cfda.gov/programs/93.142</t>
  </si>
  <si>
    <t>NIEHS Superfund Hazardous Substances_Basic Research and Education</t>
  </si>
  <si>
    <t>https://www.cfda.gov/programs/93.143</t>
  </si>
  <si>
    <t>AIDS Education and Training Centers</t>
  </si>
  <si>
    <t>https://www.cfda.gov/programs/93.145</t>
  </si>
  <si>
    <t>Projects for Assistance in Transition from Homelessness (PATH)</t>
  </si>
  <si>
    <t>https://www.cfda.gov/programs/93.150</t>
  </si>
  <si>
    <t>Coordinated Services and Access to Research for Women, Infants, Children, and Youth</t>
  </si>
  <si>
    <t>https://www.cfda.gov/programs/93.153</t>
  </si>
  <si>
    <t>Rural Health Research Centers</t>
  </si>
  <si>
    <t>https://www.cfda.gov/programs/93.155</t>
  </si>
  <si>
    <t>Geriatric Training for Physicians, Dentists and Behavioral/Mental Health Professionals</t>
  </si>
  <si>
    <t>https://www.cfda.gov/programs/93.156</t>
  </si>
  <si>
    <t>Centers of Excellence</t>
  </si>
  <si>
    <t>https://www.cfda.gov/programs/93.157</t>
  </si>
  <si>
    <t>Health Program for Toxic Substances and Disease Registry</t>
  </si>
  <si>
    <t>Agency For Toxic Substances And Disease Registry, Department Of Health And Human Services</t>
  </si>
  <si>
    <t>https://www.cfda.gov/programs/93.161</t>
  </si>
  <si>
    <t>National Health Service Corps Loan Repayment Program</t>
  </si>
  <si>
    <t>https://www.cfda.gov/programs/93.162</t>
  </si>
  <si>
    <t>Indian Health Service Educational Loan Repayment</t>
  </si>
  <si>
    <t>https://www.cfda.gov/programs/93.164</t>
  </si>
  <si>
    <t>Grants to States for Loan Repayment Program</t>
  </si>
  <si>
    <t>https://www.cfda.gov/programs/93.165</t>
  </si>
  <si>
    <t>Human Genome Research</t>
  </si>
  <si>
    <t>https://www.cfda.gov/programs/93.172</t>
  </si>
  <si>
    <t>Research Related to Deafness and Communication Disorders</t>
  </si>
  <si>
    <t>https://www.cfda.gov/programs/93.173</t>
  </si>
  <si>
    <t>Nursing Workforce Diversity</t>
  </si>
  <si>
    <t>https://www.cfda.gov/programs/93.178</t>
  </si>
  <si>
    <t>Disabilities Prevention</t>
  </si>
  <si>
    <t>https://www.cfda.gov/programs/93.184</t>
  </si>
  <si>
    <t>Immunization Research, Demonstration, Public Information and Education_Training and Clinical Skills Improvement Projects</t>
  </si>
  <si>
    <t>https://www.cfda.gov/programs/93.185</t>
  </si>
  <si>
    <t>National Research Service Award in Primary Care Medicine</t>
  </si>
  <si>
    <t>https://www.cfda.gov/programs/93.186</t>
  </si>
  <si>
    <t>Undergraduate Scholarship Program for Individuals from Disadvantaged Backgrounds</t>
  </si>
  <si>
    <t>https://www.cfda.gov/programs/93.187</t>
  </si>
  <si>
    <t xml:space="preserve">Graduate Psychology Education Program and Patient Navigator and Chronic Disease Prevention Program </t>
  </si>
  <si>
    <t>https://www.cfda.gov/programs/93.191</t>
  </si>
  <si>
    <t>Urban Indian Health Services</t>
  </si>
  <si>
    <t>https://www.cfda.gov/programs/93.193</t>
  </si>
  <si>
    <t>Childhood Lead Poisoning Prevention Projects_State and Local Childhood Lead Poisoning Prevention and Surveillance of Blood Lead Levels in Children</t>
  </si>
  <si>
    <t>https://www.cfda.gov/programs/93.197</t>
  </si>
  <si>
    <t>Contraception and Infertility Research Loan Repayment Program</t>
  </si>
  <si>
    <t>https://www.cfda.gov/programs/93.209</t>
  </si>
  <si>
    <t xml:space="preserve">Tribal Self-Governance Program: IHS Compacts/Funding Agreements </t>
  </si>
  <si>
    <t>https://www.cfda.gov/programs/93.210</t>
  </si>
  <si>
    <t>Telehealth Programs</t>
  </si>
  <si>
    <t>https://www.cfda.gov/programs/93.211</t>
  </si>
  <si>
    <t>Research and Training in Complementary and Integrative Health</t>
  </si>
  <si>
    <t>https://www.cfda.gov/programs/93.213</t>
  </si>
  <si>
    <t>Family Planning_Services</t>
  </si>
  <si>
    <t>Office Of Population Affairs, Department Of Health And Human Services</t>
  </si>
  <si>
    <t>https://www.cfda.gov/programs/93.217</t>
  </si>
  <si>
    <t>Clinical Research Loan Repayment Program for Individuals from Disadvantaged Backgrounds</t>
  </si>
  <si>
    <t>https://www.cfda.gov/programs/93.220</t>
  </si>
  <si>
    <t>Development and Coordination of Rural Health Services</t>
  </si>
  <si>
    <t>https://www.cfda.gov/programs/93.223</t>
  </si>
  <si>
    <t>Consolidated Health Centers (Community Health Centers, Migrant Health Centers, Health Care for the Homeless, and Public Housing Primary Care)</t>
  </si>
  <si>
    <t>https://www.cfda.gov/programs/93.224</t>
  </si>
  <si>
    <t>National Research Service Awards_Health Services Research Training</t>
  </si>
  <si>
    <t>Agency For Healthcare Research And Quality, Department Of Health And Human Services</t>
  </si>
  <si>
    <t>https://www.cfda.gov/programs/93.225</t>
  </si>
  <si>
    <t>Research on Healthcare Costs, Quality and Outcomes</t>
  </si>
  <si>
    <t>https://www.cfda.gov/programs/93.226</t>
  </si>
  <si>
    <t>Indian Health Service_Health Management Development Program</t>
  </si>
  <si>
    <t>https://www.cfda.gov/programs/93.228</t>
  </si>
  <si>
    <t>Epidemiology Cooperative Agreements</t>
  </si>
  <si>
    <t>https://www.cfda.gov/programs/93.231</t>
  </si>
  <si>
    <t>Loan Repayment Program for General Research</t>
  </si>
  <si>
    <t>https://www.cfda.gov/programs/93.232</t>
  </si>
  <si>
    <t>National Center on Sleep Disorders Research</t>
  </si>
  <si>
    <t>https://www.cfda.gov/programs/93.233</t>
  </si>
  <si>
    <t>Traumatic Brain Injury State Demonstration Grant Program</t>
  </si>
  <si>
    <t>https://www.cfda.gov/programs/93.234</t>
  </si>
  <si>
    <t>Affordable Care Act (ACA) Abstinence Education Program</t>
  </si>
  <si>
    <t>https://www.cfda.gov/programs/93.235</t>
  </si>
  <si>
    <t>Grants to States to Support Oral Health Workforce Activities</t>
  </si>
  <si>
    <t>https://www.cfda.gov/programs/93.236</t>
  </si>
  <si>
    <t>Special Diabetes Program for Indians_Diabetes Prevention and Treatment  Projects</t>
  </si>
  <si>
    <t>https://www.cfda.gov/programs/93.237</t>
  </si>
  <si>
    <t>Policy Research and Evaluation Grants</t>
  </si>
  <si>
    <t>https://www.cfda.gov/programs/93.239</t>
  </si>
  <si>
    <t>State Capacity Building</t>
  </si>
  <si>
    <t>https://www.cfda.gov/programs/93.240</t>
  </si>
  <si>
    <t>State Rural Hospital Flexibility Program</t>
  </si>
  <si>
    <t>https://www.cfda.gov/programs/93.241</t>
  </si>
  <si>
    <t>https://www.cfda.gov/programs/93.242</t>
  </si>
  <si>
    <t>Substance Abuse and Mental Health Services_Projects of Regional and National Significance</t>
  </si>
  <si>
    <t>https://www.cfda.gov/programs/93.243</t>
  </si>
  <si>
    <t xml:space="preserve">Advanced Nursing Education Grant Program </t>
  </si>
  <si>
    <t>https://www.cfda.gov/programs/93.247</t>
  </si>
  <si>
    <t>Geriatric Academic Career Awards</t>
  </si>
  <si>
    <t>https://www.cfda.gov/programs/93.250</t>
  </si>
  <si>
    <t>Universal Newborn Hearing Screening</t>
  </si>
  <si>
    <t>https://www.cfda.gov/programs/93.251</t>
  </si>
  <si>
    <t>Poison Center Support and Enhancement Grant Program</t>
  </si>
  <si>
    <t>https://www.cfda.gov/programs/93.253</t>
  </si>
  <si>
    <t>Infant Adoption Awareness Training</t>
  </si>
  <si>
    <t>https://www.cfda.gov/programs/93.254</t>
  </si>
  <si>
    <t>Children's Hospitals Graduate Medical Education Payment Program</t>
  </si>
  <si>
    <t>https://www.cfda.gov/programs/93.255</t>
  </si>
  <si>
    <t>Grants for Education, Prevention, and Early Detection of Radiogenic Cancers and Diseases</t>
  </si>
  <si>
    <t>https://www.cfda.gov/programs/93.257</t>
  </si>
  <si>
    <t>Rural Access to Emergency Devices Grant and Public Access to Defibrillation Demonstration Grant</t>
  </si>
  <si>
    <t>https://www.cfda.gov/programs/93.259</t>
  </si>
  <si>
    <t>Family Planning_Personnel Training</t>
  </si>
  <si>
    <t>https://www.cfda.gov/programs/93.260</t>
  </si>
  <si>
    <t>National Diabetes Prevention Program: Preventing Type 2 Diabetes Among People at High Risk</t>
  </si>
  <si>
    <t>Jun, 19 2013</t>
  </si>
  <si>
    <t>https://www.cfda.gov/programs/93.261</t>
  </si>
  <si>
    <t>Occupational Safety and Health Program</t>
  </si>
  <si>
    <t>https://www.cfda.gov/programs/93.262</t>
  </si>
  <si>
    <t>Nurse Faculty Loan Program (NFLP)</t>
  </si>
  <si>
    <t>https://www.cfda.gov/programs/93.264</t>
  </si>
  <si>
    <t>Comprehensive Geriatric Education Program (CGEP)</t>
  </si>
  <si>
    <t>https://www.cfda.gov/programs/93.265</t>
  </si>
  <si>
    <t xml:space="preserve">Health Systems Strengthening and HIV/AIDS Prevention, Care and Treatment under the President's Emergency Plan for AIDS Relief </t>
  </si>
  <si>
    <t>https://www.cfda.gov/programs/93.266</t>
  </si>
  <si>
    <t>State Grants for Protection and Advocacy Services</t>
  </si>
  <si>
    <t>https://www.cfda.gov/programs/93.267</t>
  </si>
  <si>
    <t>Immunization Cooperative Agreements</t>
  </si>
  <si>
    <t>https://www.cfda.gov/programs/93.268</t>
  </si>
  <si>
    <t>Complex Humanitarian Emergency and War-Related Injury Public Health Activities</t>
  </si>
  <si>
    <t>https://www.cfda.gov/programs/93.269</t>
  </si>
  <si>
    <t>Adult Viral Hepatitis Prevention and Control</t>
  </si>
  <si>
    <t>https://www.cfda.gov/programs/93.270</t>
  </si>
  <si>
    <t>Alcohol Research Programs</t>
  </si>
  <si>
    <t>https://www.cfda.gov/programs/93.273</t>
  </si>
  <si>
    <t>Substance Abuse and Mental Health Services-Access to Recovery</t>
  </si>
  <si>
    <t>https://www.cfda.gov/programs/93.275</t>
  </si>
  <si>
    <t>Drug-Free Communities Support Program Grants</t>
  </si>
  <si>
    <t>https://www.cfda.gov/programs/93.276</t>
  </si>
  <si>
    <t>Drug Abuse and Addiction Research Programs</t>
  </si>
  <si>
    <t>https://www.cfda.gov/programs/93.279</t>
  </si>
  <si>
    <t>National Institutes of Health Loan Repayment Program for Clinical Researchers</t>
  </si>
  <si>
    <t>https://www.cfda.gov/programs/93.280</t>
  </si>
  <si>
    <t>Mental Health Research Career/Scientist Development Awards</t>
  </si>
  <si>
    <t>https://www.cfda.gov/programs/93.281</t>
  </si>
  <si>
    <t>Mental Health National Research Service Awards for Research Training</t>
  </si>
  <si>
    <t>https://www.cfda.gov/programs/93.282</t>
  </si>
  <si>
    <t xml:space="preserve">Centers for Disease Control and Prevention_Investigations and Technical Assistance </t>
  </si>
  <si>
    <t>https://www.cfda.gov/programs/93.283</t>
  </si>
  <si>
    <t>Injury Prevention Program for American Indians and Alaskan Natives_Cooperative Agreements</t>
  </si>
  <si>
    <t>https://www.cfda.gov/programs/93.284</t>
  </si>
  <si>
    <t>National Institutes of Health Pediatric Research Loan Repayment Program</t>
  </si>
  <si>
    <t>https://www.cfda.gov/programs/93.285</t>
  </si>
  <si>
    <t>Discovery and Applied Research for Technological Innovations to Improve Human Health</t>
  </si>
  <si>
    <t>https://www.cfda.gov/programs/93.286</t>
  </si>
  <si>
    <t>National Health Service Corps Scholarship Program</t>
  </si>
  <si>
    <t>https://www.cfda.gov/programs/93.288</t>
  </si>
  <si>
    <t>President's Council on Fitness, Sports, and Nutrition</t>
  </si>
  <si>
    <t>President's Council On Fitness, Sports, And Nutrition, Department Of Health And Human Services</t>
  </si>
  <si>
    <t>https://www.cfda.gov/programs/93.289</t>
  </si>
  <si>
    <t>National Community Centers of Excellence in Women's Health</t>
  </si>
  <si>
    <t>https://www.cfda.gov/programs/93.290</t>
  </si>
  <si>
    <t>Surplus Property Utilization</t>
  </si>
  <si>
    <t>Program Support Center, Department Of Health And Human Services</t>
  </si>
  <si>
    <t>https://www.cfda.gov/programs/93.291</t>
  </si>
  <si>
    <t>National Public Health Improvement Initiative</t>
  </si>
  <si>
    <t>Jun, 28 2013</t>
  </si>
  <si>
    <t>https://www.cfda.gov/programs/93.292</t>
  </si>
  <si>
    <t>Supporting Permanent Placements of Foster Care Children Through Electronic Records Exchange</t>
  </si>
  <si>
    <t>Jul, 07 2013</t>
  </si>
  <si>
    <t>https://www.cfda.gov/programs/93.293</t>
  </si>
  <si>
    <t xml:space="preserve">State Partnership Grant Program to Improve Minority Health </t>
  </si>
  <si>
    <t>https://www.cfda.gov/programs/93.296</t>
  </si>
  <si>
    <t>Teenage Pregnancy Prevention Program</t>
  </si>
  <si>
    <t>Apr, 01 2010</t>
  </si>
  <si>
    <t>https://www.cfda.gov/programs/93.297</t>
  </si>
  <si>
    <t>National Center for Health Workforce Analysis</t>
  </si>
  <si>
    <t>https://www.cfda.gov/programs/93.300</t>
  </si>
  <si>
    <t>Small Rural Hospital Improvement Grant Program</t>
  </si>
  <si>
    <t>https://www.cfda.gov/programs/93.301</t>
  </si>
  <si>
    <t>NURSE Corps Scholarship Program</t>
  </si>
  <si>
    <t>https://www.cfda.gov/programs/93.303</t>
  </si>
  <si>
    <t xml:space="preserve">Racial and Ethnic Approaches to Community Health </t>
  </si>
  <si>
    <t>https://www.cfda.gov/programs/93.304</t>
  </si>
  <si>
    <t>National State Based Tobacco Control Programs</t>
  </si>
  <si>
    <t>Aug, 29 2013</t>
  </si>
  <si>
    <t>https://www.cfda.gov/programs/93.305</t>
  </si>
  <si>
    <t xml:space="preserve">Minority Health and Health Disparities Research </t>
  </si>
  <si>
    <t>Nov, 23 2009</t>
  </si>
  <si>
    <t>https://www.cfda.gov/programs/93.307</t>
  </si>
  <si>
    <t>National Institute on Minority Health and Health Disparities (NIMHD) Extramural Loan Repayment Programs</t>
  </si>
  <si>
    <t>https://www.cfda.gov/programs/93.308</t>
  </si>
  <si>
    <t>Trans-NIH Research Support</t>
  </si>
  <si>
    <t>https://www.cfda.gov/programs/93.310</t>
  </si>
  <si>
    <t>Mobilization For Health: National Prevention Partnership Awards</t>
  </si>
  <si>
    <t>https://www.cfda.gov/programs/93.311</t>
  </si>
  <si>
    <t xml:space="preserve">Child Development and, Surveillance, Research and Prevention </t>
  </si>
  <si>
    <t>https://www.cfda.gov/programs/93.312</t>
  </si>
  <si>
    <t>NIH Office of Research on Women's Health</t>
  </si>
  <si>
    <t>https://www.cfda.gov/programs/93.313</t>
  </si>
  <si>
    <t>Early Hearing Detection and Intervention Information System (EHDI-IS) Surveillance Program</t>
  </si>
  <si>
    <t>https://www.cfda.gov/programs/93.314</t>
  </si>
  <si>
    <t xml:space="preserve">Rare Disorders: Research, Surveillance, Health Promotion, and Education </t>
  </si>
  <si>
    <t>https://www.cfda.gov/programs/93.315</t>
  </si>
  <si>
    <t>Public Health Preparedness and Response Science, Research, and Practice</t>
  </si>
  <si>
    <t>Mar, 06 2014</t>
  </si>
  <si>
    <t>https://www.cfda.gov/programs/93.316</t>
  </si>
  <si>
    <t>Emerging Infections Programs</t>
  </si>
  <si>
    <t>Feb, 22 2014</t>
  </si>
  <si>
    <t>https://www.cfda.gov/programs/93.317</t>
  </si>
  <si>
    <t>Protecting and Improving Health Globally: Building and Strengthening Public Health Impact, Systems, Capacity and Security</t>
  </si>
  <si>
    <t>https://www.cfda.gov/programs/93.318</t>
  </si>
  <si>
    <t>Outreach Programs to Reduce the Prevalence of Obesity in High Risk Rural Areas</t>
  </si>
  <si>
    <t>Apr, 16 2014</t>
  </si>
  <si>
    <t>https://www.cfda.gov/programs/93.319</t>
  </si>
  <si>
    <t>Affordable Care Act (ACA) Research and Evaluation of the Maternal, Infant and Early Childhood Home Visiting Program</t>
  </si>
  <si>
    <t>https://www.cfda.gov/programs/93.320</t>
  </si>
  <si>
    <t>Dietary Supplement Research Program</t>
  </si>
  <si>
    <t>Mar, 16 2014</t>
  </si>
  <si>
    <t>https://www.cfda.gov/programs/93.321</t>
  </si>
  <si>
    <t>CSELS Partnership: Strengthening Public Health Laboratories</t>
  </si>
  <si>
    <t>https://www.cfda.gov/programs/93.322</t>
  </si>
  <si>
    <t>Epidemiology and Laboratory Capacity for Infectious Diseases (ELC)</t>
  </si>
  <si>
    <t>Aug, 27 2014</t>
  </si>
  <si>
    <t>https://www.cfda.gov/programs/93.323</t>
  </si>
  <si>
    <t xml:space="preserve">State Health Insurance Assistance Program </t>
  </si>
  <si>
    <t>Mar, 25 2014</t>
  </si>
  <si>
    <t>https://www.cfda.gov/programs/93.324</t>
  </si>
  <si>
    <t>Paralysis Resource Center</t>
  </si>
  <si>
    <t>Apr, 24 2014</t>
  </si>
  <si>
    <t>https://www.cfda.gov/programs/93.325</t>
  </si>
  <si>
    <t>Protecting and Improving Health Globally: Strengthening Public Health through Surveillance, Epidemiologic Research, Disease Detection and Prevention</t>
  </si>
  <si>
    <t>https://www.cfda.gov/programs/93.326</t>
  </si>
  <si>
    <t xml:space="preserve">Demonstration Grants for Domestic Victims of Human Trafficking </t>
  </si>
  <si>
    <t>Apr, 27 2014</t>
  </si>
  <si>
    <t>https://www.cfda.gov/programs/93.327</t>
  </si>
  <si>
    <t>National Implementation and Dissemination for Chronic Disease Prevention</t>
  </si>
  <si>
    <t>May, 15 2014</t>
  </si>
  <si>
    <t>https://www.cfda.gov/programs/93.328</t>
  </si>
  <si>
    <t xml:space="preserve">Skills Training and Health Workforce Development of Paraprofessionals Grant Program </t>
  </si>
  <si>
    <t>May, 09 2014</t>
  </si>
  <si>
    <t>https://www.cfda.gov/programs/93.329</t>
  </si>
  <si>
    <t>Leadership in Public Health Social Work Education Grant Program</t>
  </si>
  <si>
    <t>https://www.cfda.gov/programs/93.330</t>
  </si>
  <si>
    <t>Partnerships to Improve Community Health</t>
  </si>
  <si>
    <t>https://www.cfda.gov/programs/93.331</t>
  </si>
  <si>
    <t>Cooperative Agreement to Support Navigators in Federally-facilitated and State Partnership Marketplaces</t>
  </si>
  <si>
    <t>Centers For Medicare And Medicaid Services, Department Of Health And Human Services</t>
  </si>
  <si>
    <t>Jun, 09 2014</t>
  </si>
  <si>
    <t>https://www.cfda.gov/programs/93.332</t>
  </si>
  <si>
    <t>The Healthy Brain Initiative: Technical Assistance to Implement Public Health Actions related to Cognitive Health, Cognitive Impairment, and Caregiving at the State and Local Levels</t>
  </si>
  <si>
    <t>Jul, 06 2014</t>
  </si>
  <si>
    <t>https://www.cfda.gov/programs/93.334</t>
  </si>
  <si>
    <t>Behavioral Risk Factor Surveillance System</t>
  </si>
  <si>
    <t>Aug, 22 2014</t>
  </si>
  <si>
    <t>https://www.cfda.gov/programs/93.336</t>
  </si>
  <si>
    <t>Foreign Public Health Construction</t>
  </si>
  <si>
    <t>Aug, 04 2010</t>
  </si>
  <si>
    <t>https://www.cfda.gov/programs/93.338</t>
  </si>
  <si>
    <t>Public Health Conference Support</t>
  </si>
  <si>
    <t>https://www.cfda.gov/programs/93.339</t>
  </si>
  <si>
    <t>Native American Community Research, Demonstration, and Pilot Projects</t>
  </si>
  <si>
    <t>Sep, 06 2014</t>
  </si>
  <si>
    <t>https://www.cfda.gov/programs/93.340</t>
  </si>
  <si>
    <t>Analyses, Research and Studies to Address the Impact of CMSÕ Programs on American Indian/Alaska Native (AI/AN) Beneficiaries and the Health Care System Serving these Beneficiaries</t>
  </si>
  <si>
    <t>Aug, 29 2014</t>
  </si>
  <si>
    <t>https://www.cfda.gov/programs/93.341</t>
  </si>
  <si>
    <t>Health Professions Student Loans, Including Primary Care Loans/Loans for Disadvantaged Students</t>
  </si>
  <si>
    <t>https://www.cfda.gov/programs/93.342</t>
  </si>
  <si>
    <t>Public Health Service Evaluation Funds</t>
  </si>
  <si>
    <t>https://www.cfda.gov/programs/93.343</t>
  </si>
  <si>
    <t>Research, Monitoring and Outcomes Definitions for Vaccine Safety</t>
  </si>
  <si>
    <t>Nov, 01 2014</t>
  </si>
  <si>
    <t>https://www.cfda.gov/programs/93.344</t>
  </si>
  <si>
    <t>National Center for Advancing Translational Sciences</t>
  </si>
  <si>
    <t>Jan, 22 2012</t>
  </si>
  <si>
    <t>https://www.cfda.gov/programs/93.350</t>
  </si>
  <si>
    <t>Jan, 28 2012</t>
  </si>
  <si>
    <t>https://www.cfda.gov/programs/93.351</t>
  </si>
  <si>
    <t>https://www.cfda.gov/programs/93.352</t>
  </si>
  <si>
    <t>Advanced Education Nursing Traineeships</t>
  </si>
  <si>
    <t>https://www.cfda.gov/programs/93.358</t>
  </si>
  <si>
    <t>Nurse Education, Practice Quality and Retention Grants</t>
  </si>
  <si>
    <t>https://www.cfda.gov/programs/93.359</t>
  </si>
  <si>
    <t>Biomedical Advanced Research and Development Authority (BARDA), Biodefense Medical Countermeasure Development</t>
  </si>
  <si>
    <t>May, 11 2010</t>
  </si>
  <si>
    <t>https://www.cfda.gov/programs/93.360</t>
  </si>
  <si>
    <t>Nursing Research</t>
  </si>
  <si>
    <t>https://www.cfda.gov/programs/93.361</t>
  </si>
  <si>
    <t>Nursing Student Loans</t>
  </si>
  <si>
    <t>https://www.cfda.gov/programs/93.364</t>
  </si>
  <si>
    <t>Sickle Cell Treatment Demonstration Program</t>
  </si>
  <si>
    <t>https://www.cfda.gov/programs/93.365</t>
  </si>
  <si>
    <t xml:space="preserve">ACL Independent Living State Grants </t>
  </si>
  <si>
    <t>Mar, 09 2015</t>
  </si>
  <si>
    <t>https://www.cfda.gov/programs/93.369</t>
  </si>
  <si>
    <t>National Center for Research Resources</t>
  </si>
  <si>
    <t>https://www.cfda.gov/programs/93.389</t>
  </si>
  <si>
    <t>Cancer Cause and Prevention Research</t>
  </si>
  <si>
    <t>https://www.cfda.gov/programs/93.393</t>
  </si>
  <si>
    <t>Cancer Detection and Diagnosis Research</t>
  </si>
  <si>
    <t>https://www.cfda.gov/programs/93.394</t>
  </si>
  <si>
    <t>Cancer Treatment Research</t>
  </si>
  <si>
    <t>https://www.cfda.gov/programs/93.395</t>
  </si>
  <si>
    <t>Cancer Biology Research</t>
  </si>
  <si>
    <t>https://www.cfda.gov/programs/93.396</t>
  </si>
  <si>
    <t>Cancer Centers Support Grants</t>
  </si>
  <si>
    <t>https://www.cfda.gov/programs/93.397</t>
  </si>
  <si>
    <t>Cancer Research Manpower</t>
  </si>
  <si>
    <t>https://www.cfda.gov/programs/93.398</t>
  </si>
  <si>
    <t>Cancer Control</t>
  </si>
  <si>
    <t>https://www.cfda.gov/programs/93.399</t>
  </si>
  <si>
    <t>https://www.cfda.gov/programs/93.400</t>
  </si>
  <si>
    <t xml:space="preserve">ARRA - National Health Service Corps Loan Repayment </t>
  </si>
  <si>
    <t>Jul, 14 2009</t>
  </si>
  <si>
    <t>https://www.cfda.gov/programs/93.401</t>
  </si>
  <si>
    <t>ARRA Grants for Training in Primary Care Medicine and Dentistry Training and Enhancement</t>
  </si>
  <si>
    <t>https://www.cfda.gov/programs/93.403</t>
  </si>
  <si>
    <t>NURSE Corps Loan Repayment Program</t>
  </si>
  <si>
    <t>https://www.cfda.gov/programs/93.406</t>
  </si>
  <si>
    <t>Faculty Loan Repayment Programs</t>
  </si>
  <si>
    <t>https://www.cfda.gov/programs/93.409</t>
  </si>
  <si>
    <t>NON-ACA/PPHFÑBuilding Capacity of the Public Health System to Improve Population Health through National Nonprofit Organizations</t>
  </si>
  <si>
    <t>https://www.cfda.gov/programs/93.424</t>
  </si>
  <si>
    <t xml:space="preserve">ACL Centers for Independent Living </t>
  </si>
  <si>
    <t>Mar, 04 2015</t>
  </si>
  <si>
    <t>https://www.cfda.gov/programs/93.432</t>
  </si>
  <si>
    <t>ACL National Institute on Disability, Independent Living, and Rehabilitation Research</t>
  </si>
  <si>
    <t>https://www.cfda.gov/programs/93.433</t>
  </si>
  <si>
    <t>Indian Self-Determination</t>
  </si>
  <si>
    <t>https://www.cfda.gov/programs/93.441</t>
  </si>
  <si>
    <t>Special Diabetes Program for Indians (SDPI) Diabetes Prevention and Healthy Heart Initiative</t>
  </si>
  <si>
    <t>https://www.cfda.gov/programs/93.442</t>
  </si>
  <si>
    <t>Tribal Self-Governance Program: Planning and Negotiation Cooperative Agreement</t>
  </si>
  <si>
    <t>https://www.cfda.gov/programs/93.444</t>
  </si>
  <si>
    <t xml:space="preserve">Indian Health Service Sanitation Facilities Construction Program </t>
  </si>
  <si>
    <t>Mar, 12 2010</t>
  </si>
  <si>
    <t>https://www.cfda.gov/programs/93.445</t>
  </si>
  <si>
    <t>Food Safety and Security Monitoring Project</t>
  </si>
  <si>
    <t>https://www.cfda.gov/programs/93.448</t>
  </si>
  <si>
    <t>Ruminant Feed Ban Support Project</t>
  </si>
  <si>
    <t>https://www.cfda.gov/programs/93.449</t>
  </si>
  <si>
    <t>Health Improvement for Re-entering Ex-offenders Initiative (HIRE) HIV/AIDS</t>
  </si>
  <si>
    <t>Sep, 20 2010</t>
  </si>
  <si>
    <t>https://www.cfda.gov/programs/93.452</t>
  </si>
  <si>
    <t>ACL Assistive Technology</t>
  </si>
  <si>
    <t>https://www.cfda.gov/programs/93.464</t>
  </si>
  <si>
    <t>Tobacco Prevention and Control Legal Technical Assistance</t>
  </si>
  <si>
    <t>Dec, 22 2015</t>
  </si>
  <si>
    <t>https://www.cfda.gov/programs/93.465</t>
  </si>
  <si>
    <t>Pregnancy Assistance Fund Program</t>
  </si>
  <si>
    <t>https://www.cfda.gov/programs/93.500</t>
  </si>
  <si>
    <t xml:space="preserve">Affordable Care Act (ACA) Grants for School-Based Health Center Capital Expenditures </t>
  </si>
  <si>
    <t>Jun, 02 2010</t>
  </si>
  <si>
    <t>https://www.cfda.gov/programs/93.501</t>
  </si>
  <si>
    <t>Affordable Care Act (ACA) Infrastructure to Expand Access to Care</t>
  </si>
  <si>
    <t>https://www.cfda.gov/programs/93.502</t>
  </si>
  <si>
    <t>Family to Family Health Information Centers</t>
  </si>
  <si>
    <t>https://www.cfda.gov/programs/93.504</t>
  </si>
  <si>
    <t>Affordable Care Act (ACA) Maternal, Infant, and Early Childhood Home Visiting Program</t>
  </si>
  <si>
    <t>May, 28 2010</t>
  </si>
  <si>
    <t>https://www.cfda.gov/programs/93.505</t>
  </si>
  <si>
    <t xml:space="preserve">ACA Nationwide Program for National and State Background Checks for Direct Patient Access Employees of Long Term Care Facilities and Providers </t>
  </si>
  <si>
    <t>Jun, 03 2010</t>
  </si>
  <si>
    <t>https://www.cfda.gov/programs/93.506</t>
  </si>
  <si>
    <t xml:space="preserve">PPHF National Public Health Improvement Initiative </t>
  </si>
  <si>
    <t>Jul, 08 2010</t>
  </si>
  <si>
    <t>https://www.cfda.gov/programs/93.507</t>
  </si>
  <si>
    <t>Affordable Care Act (ACA) Tribal Maternal, Infant, and Early Childhood Home Visiting Program</t>
  </si>
  <si>
    <t>Jun, 24 2010</t>
  </si>
  <si>
    <t>https://www.cfda.gov/programs/93.508</t>
  </si>
  <si>
    <t xml:space="preserve">Affordable Care Act (ACA) Primary Care Residency Expansion Program </t>
  </si>
  <si>
    <t>Jun, 16 2010</t>
  </si>
  <si>
    <t>https://www.cfda.gov/programs/93.510</t>
  </si>
  <si>
    <t>Affordable Care Act (ACA) Grants to States for Health Insurance Premium Review</t>
  </si>
  <si>
    <t>Jun, 04 2010</t>
  </si>
  <si>
    <t>https://www.cfda.gov/programs/93.511</t>
  </si>
  <si>
    <t xml:space="preserve">Affordable Care Act (ACA) Advanced Nursing Education Expansion Initiative </t>
  </si>
  <si>
    <t>https://www.cfda.gov/programs/93.513</t>
  </si>
  <si>
    <t>Affordable Care Act (ACA) Expansion of Physician Assistant Training Program</t>
  </si>
  <si>
    <t>https://www.cfda.gov/programs/93.514</t>
  </si>
  <si>
    <t>Affordable Care Act (ACA) Public Health Training Centers Program</t>
  </si>
  <si>
    <t>https://www.cfda.gov/programs/93.516</t>
  </si>
  <si>
    <t>Affordable Care Act Ð Aging and Disability Resource Center</t>
  </si>
  <si>
    <t>https://www.cfda.gov/programs/93.517</t>
  </si>
  <si>
    <t>Affordable Care Act - Medicare Improvements for Patients and Providers</t>
  </si>
  <si>
    <t>https://www.cfda.gov/programs/93.518</t>
  </si>
  <si>
    <t>Affordable Care Act (ACA) Ð Consumer Assistance Program Grants</t>
  </si>
  <si>
    <t>Jul, 13 2010</t>
  </si>
  <si>
    <t>https://www.cfda.gov/programs/93.519</t>
  </si>
  <si>
    <t xml:space="preserve">Centers for Disease Control and Prevention ÐAffordable Care Act (ACA) Ð Communities Putting Prevention to Work </t>
  </si>
  <si>
    <t>Jul, 21 2010</t>
  </si>
  <si>
    <t>https://www.cfda.gov/programs/93.520</t>
  </si>
  <si>
    <t>The Affordable Care Act: Building Epidemiology, Laboratory, and Health Information Systems Capacity in the Epidemiology and Laboratory Capacity for Infectious Disease (ELC) and Emerging Infections Program (EIP) Cooperative Agreements; PPHF</t>
  </si>
  <si>
    <t>https://www.cfda.gov/programs/93.521</t>
  </si>
  <si>
    <t xml:space="preserve">Building Capacity of the Public Health System to Improve Population Health through National, Non-Profit Organizations- financed in part by Prevention and Public Health Funds (PPHF) </t>
  </si>
  <si>
    <t>https://www.cfda.gov/programs/93.524</t>
  </si>
  <si>
    <t>State Planning and Establishment Grants for the Affordable Care Act (ACA)Õs Exchanges</t>
  </si>
  <si>
    <t>https://www.cfda.gov/programs/93.525</t>
  </si>
  <si>
    <t>Affordable Care Act (ACA) Grants for Capital Development in Health Centers</t>
  </si>
  <si>
    <t>Aug, 31 2010</t>
  </si>
  <si>
    <t>https://www.cfda.gov/programs/93.526</t>
  </si>
  <si>
    <t>Affordable Care Act (ACA) Grants for New and Expanded Services under the Health Center Program</t>
  </si>
  <si>
    <t>https://www.cfda.gov/programs/93.527</t>
  </si>
  <si>
    <t>National Forum for State and Territorial Chief Executives</t>
  </si>
  <si>
    <t>Jan, 19 2011</t>
  </si>
  <si>
    <t>https://www.cfda.gov/programs/93.528</t>
  </si>
  <si>
    <t xml:space="preserve">Pre-existing Condition Insurance Program (PCIP) </t>
  </si>
  <si>
    <t>Feb, 25 2011</t>
  </si>
  <si>
    <t>https://www.cfda.gov/programs/93.529</t>
  </si>
  <si>
    <t>Affordable Care Act - Teaching Health Center Graduate Medical Education Payments Program</t>
  </si>
  <si>
    <t>Nov, 02 2010</t>
  </si>
  <si>
    <t>https://www.cfda.gov/programs/93.530</t>
  </si>
  <si>
    <t xml:space="preserve">PPHF - Community Transformation Grants and National Dissemination and Support for Community Transformation Grants - financed solely by Preventinon and Public Health Funds </t>
  </si>
  <si>
    <t>Apr, 11 2011</t>
  </si>
  <si>
    <t>https://www.cfda.gov/programs/93.531</t>
  </si>
  <si>
    <t>Prevention and Public Health Fund  (Affordable Care Act): Enhanced Surveillance for New Vaccine Preventable Disease</t>
  </si>
  <si>
    <t>https://www.cfda.gov/programs/93.533</t>
  </si>
  <si>
    <t>Affordable Care Act Program for Early Detection of Certain Medical Conditions Related to Environmental Health Hazards</t>
  </si>
  <si>
    <t>Dec, 18 2010</t>
  </si>
  <si>
    <t>https://www.cfda.gov/programs/93.534</t>
  </si>
  <si>
    <t>Affordable Care Act (ACA) Childhood Obesity Research Demonstration</t>
  </si>
  <si>
    <t>Jan, 03 2011</t>
  </si>
  <si>
    <t>https://www.cfda.gov/programs/93.535</t>
  </si>
  <si>
    <t>The Affordable Care Act Medicaid Incentives for Prevention of Chronic Disease Demonstration Project</t>
  </si>
  <si>
    <t>Feb, 23 2011</t>
  </si>
  <si>
    <t>https://www.cfda.gov/programs/93.536</t>
  </si>
  <si>
    <t xml:space="preserve">Affordable Care Act Medicaid Emergency Psychiatric Demonstration </t>
  </si>
  <si>
    <t>https://www.cfda.gov/programs/93.537</t>
  </si>
  <si>
    <t>Affordable Care Act - National Environmental Public Health Tracking Program-Network Implementation</t>
  </si>
  <si>
    <t>https://www.cfda.gov/programs/93.538</t>
  </si>
  <si>
    <t xml:space="preserve">PPHF Capacity Building Assistance to Strengthen Public Health Immunization Infrastructure and Performance financed in part by Prevention and Public Health Funds </t>
  </si>
  <si>
    <t>Mar, 29 2011</t>
  </si>
  <si>
    <t>https://www.cfda.gov/programs/93.539</t>
  </si>
  <si>
    <t>Affordable Care Act Streamlined surveillance for ventilator-associated pneumonia: Reducing burden and demonstrating preventability; and Prevention and Public Health Fund</t>
  </si>
  <si>
    <t>https://www.cfda.gov/programs/93.540</t>
  </si>
  <si>
    <t>The Patient Protection and Affordable Care Act of 2010 (ACA)</t>
  </si>
  <si>
    <t>https://www.cfda.gov/programs/93.541</t>
  </si>
  <si>
    <t xml:space="preserve">Health Promotion and Disease Prevention Research Centers: PPHF - Affordable Care Act Projects </t>
  </si>
  <si>
    <t>https://www.cfda.gov/programs/93.542</t>
  </si>
  <si>
    <t xml:space="preserve">The Patient Protection and Affordable Care Act of 2010 (Affordable Care Act) authorizes Coordinated Chronic Disease prevention and Health Promotion Program </t>
  </si>
  <si>
    <t>Jun, 08 2011</t>
  </si>
  <si>
    <t>https://www.cfda.gov/programs/93.544</t>
  </si>
  <si>
    <t xml:space="preserve">Consumer Operated and Oriented Plan [CO-OP] Program </t>
  </si>
  <si>
    <t>Jul, 25 2011</t>
  </si>
  <si>
    <t>https://www.cfda.gov/programs/93.545</t>
  </si>
  <si>
    <t>Early Retiree Reinsurance Program</t>
  </si>
  <si>
    <t>Jul, 05 2011</t>
  </si>
  <si>
    <t>https://www.cfda.gov/programs/93.546</t>
  </si>
  <si>
    <t>Affordable Care Act Ð National Health Service Corps</t>
  </si>
  <si>
    <t>Jul, 30 2011</t>
  </si>
  <si>
    <t>https://www.cfda.gov/programs/93.547</t>
  </si>
  <si>
    <t xml:space="preserve">PPHF: State Nutrition, Physical Activity, and Obesity Programs - financed in part by PPHF </t>
  </si>
  <si>
    <t>https://www.cfda.gov/programs/93.548</t>
  </si>
  <si>
    <t>Affordable Care Act (ACA) The Primary Care Services Resource Coordination and Development Program</t>
  </si>
  <si>
    <t>Sep, 08 2011</t>
  </si>
  <si>
    <t>https://www.cfda.gov/programs/93.549</t>
  </si>
  <si>
    <t>Transitional Living for Homeless Youth</t>
  </si>
  <si>
    <t>https://www.cfda.gov/programs/93.550</t>
  </si>
  <si>
    <t>Abandoned Infants</t>
  </si>
  <si>
    <t>https://www.cfda.gov/programs/93.551</t>
  </si>
  <si>
    <t>Promoting Safe and Stable Families</t>
  </si>
  <si>
    <t>https://www.cfda.gov/programs/93.556</t>
  </si>
  <si>
    <t>Education and Prevention Grants to Reduce Sexual Abuse of Runaway, Homeless and Street Youth</t>
  </si>
  <si>
    <t>https://www.cfda.gov/programs/93.557</t>
  </si>
  <si>
    <t>Temporary Assistance for Needy Families</t>
  </si>
  <si>
    <t>https://www.cfda.gov/programs/93.558</t>
  </si>
  <si>
    <t>Family Support Payments to States_Assistance Payments</t>
  </si>
  <si>
    <t>https://www.cfda.gov/programs/93.560</t>
  </si>
  <si>
    <t>Child Support Enforcement</t>
  </si>
  <si>
    <t>https://www.cfda.gov/programs/93.563</t>
  </si>
  <si>
    <t>Child Support Enforcement Research</t>
  </si>
  <si>
    <t>https://www.cfda.gov/programs/93.564</t>
  </si>
  <si>
    <t>Refugee and Entrant Assistance_State Administered Programs</t>
  </si>
  <si>
    <t>https://www.cfda.gov/programs/93.566</t>
  </si>
  <si>
    <t>Refugee and Entrant Assistance_Voluntary Agency Programs</t>
  </si>
  <si>
    <t>https://www.cfda.gov/programs/93.567</t>
  </si>
  <si>
    <t>Low-Income Home Energy Assistance</t>
  </si>
  <si>
    <t>https://www.cfda.gov/programs/93.568</t>
  </si>
  <si>
    <t>Community Services Block Grant</t>
  </si>
  <si>
    <t>https://www.cfda.gov/programs/93.569</t>
  </si>
  <si>
    <t>Community Services Block Grant_Discretionary Awards</t>
  </si>
  <si>
    <t>https://www.cfda.gov/programs/93.570</t>
  </si>
  <si>
    <t>Child Care and Development Block Grant</t>
  </si>
  <si>
    <t>https://www.cfda.gov/programs/93.575</t>
  </si>
  <si>
    <t>Refugee and Entrant Assistance_Discretionary Grants</t>
  </si>
  <si>
    <t>https://www.cfda.gov/programs/93.576</t>
  </si>
  <si>
    <t>U.S. Repatriation</t>
  </si>
  <si>
    <t>https://www.cfda.gov/programs/93.579</t>
  </si>
  <si>
    <t>Improving the Capability of Indian Tribal Governments to Regulate Environmental Quality</t>
  </si>
  <si>
    <t>https://www.cfda.gov/programs/93.581</t>
  </si>
  <si>
    <t>Refugee and Entrant Assistance_Wilson/Fish Program</t>
  </si>
  <si>
    <t>https://www.cfda.gov/programs/93.583</t>
  </si>
  <si>
    <t>Refugee and Entrant Assistance_Targeted Assistance Grants</t>
  </si>
  <si>
    <t>https://www.cfda.gov/programs/93.584</t>
  </si>
  <si>
    <t>State Court Improvement Program</t>
  </si>
  <si>
    <t>https://www.cfda.gov/programs/93.586</t>
  </si>
  <si>
    <t>Promote the Survival and Continuing Vitality of Native American Languages</t>
  </si>
  <si>
    <t>https://www.cfda.gov/programs/93.587</t>
  </si>
  <si>
    <t>Community-Based Child Abuse Prevention Grants</t>
  </si>
  <si>
    <t>https://www.cfda.gov/programs/93.590</t>
  </si>
  <si>
    <t>Family Violence Prevention and Services/State Domestic Violence Coalitions</t>
  </si>
  <si>
    <t>https://www.cfda.gov/programs/93.591</t>
  </si>
  <si>
    <t>Family Violence Prevention and Services/Discretionary</t>
  </si>
  <si>
    <t>https://www.cfda.gov/programs/93.592</t>
  </si>
  <si>
    <t>Job Opportunities for Low-Income Individuals</t>
  </si>
  <si>
    <t>https://www.cfda.gov/programs/93.593</t>
  </si>
  <si>
    <t>Tribal Work Grants</t>
  </si>
  <si>
    <t>https://www.cfda.gov/programs/93.594</t>
  </si>
  <si>
    <t>Welfare Reform Research, Evaluations and National Studies</t>
  </si>
  <si>
    <t>https://www.cfda.gov/programs/93.595</t>
  </si>
  <si>
    <t>Child Care Mandatory and Matching Funds of the Child Care and Development Fund</t>
  </si>
  <si>
    <t>https://www.cfda.gov/programs/93.596</t>
  </si>
  <si>
    <t>Grants to States for Access and Visitation Programs</t>
  </si>
  <si>
    <t>https://www.cfda.gov/programs/93.597</t>
  </si>
  <si>
    <t>https://www.cfda.gov/programs/93.598</t>
  </si>
  <si>
    <t>Chafee Education and Training Vouchers Program (ETV)</t>
  </si>
  <si>
    <t>https://www.cfda.gov/programs/93.599</t>
  </si>
  <si>
    <t>https://www.cfda.gov/programs/93.600</t>
  </si>
  <si>
    <t>Child Support Enforcement Demonstrations and Special Projects</t>
  </si>
  <si>
    <t>https://www.cfda.gov/programs/93.601</t>
  </si>
  <si>
    <t>Assets for Independence Demonstration Program</t>
  </si>
  <si>
    <t>https://www.cfda.gov/programs/93.602</t>
  </si>
  <si>
    <t>Adoption and Legal Guardianship Incentive Payments</t>
  </si>
  <si>
    <t>https://www.cfda.gov/programs/93.603</t>
  </si>
  <si>
    <t>Assistance for Torture Victims</t>
  </si>
  <si>
    <t>https://www.cfda.gov/programs/93.604</t>
  </si>
  <si>
    <t>Family Connection Grants</t>
  </si>
  <si>
    <t>https://www.cfda.gov/programs/93.605</t>
  </si>
  <si>
    <t>Affordable Care Act - Preparedness and Emergency Response Learning Centers</t>
  </si>
  <si>
    <t>Aug, 28 2011</t>
  </si>
  <si>
    <t>https://www.cfda.gov/programs/93.606</t>
  </si>
  <si>
    <t>The Affordable Care Act Ð Medicaid Adult Quality Grants</t>
  </si>
  <si>
    <t>Jul, 05 2012</t>
  </si>
  <si>
    <t>https://www.cfda.gov/programs/93.609</t>
  </si>
  <si>
    <t>Health Care Innovation Awards (HCIA)</t>
  </si>
  <si>
    <t>Nov, 14 2011</t>
  </si>
  <si>
    <t>https://www.cfda.gov/programs/93.610</t>
  </si>
  <si>
    <t>Strong Start for Mothers and Newborns</t>
  </si>
  <si>
    <t>Feb, 07 2012</t>
  </si>
  <si>
    <t>https://www.cfda.gov/programs/93.611</t>
  </si>
  <si>
    <t>Native American Programs</t>
  </si>
  <si>
    <t>https://www.cfda.gov/programs/93.612</t>
  </si>
  <si>
    <t>President's Committee for People with Intellectual Disabilities (PCPID)</t>
  </si>
  <si>
    <t>https://www.cfda.gov/programs/93.613</t>
  </si>
  <si>
    <t>Affordable Care Act (ACA) Maternal, Infant, and Early Childhood Home Visiting Research Programs</t>
  </si>
  <si>
    <t>Jan, 04 2012</t>
  </si>
  <si>
    <t>https://www.cfda.gov/programs/93.615</t>
  </si>
  <si>
    <t>Mentoring Children of Prisoners</t>
  </si>
  <si>
    <t>https://www.cfda.gov/programs/93.616</t>
  </si>
  <si>
    <t>Voting Access for Individuals with Disabilities_Grants to States</t>
  </si>
  <si>
    <t>https://www.cfda.gov/programs/93.617</t>
  </si>
  <si>
    <t>Voting Access for Individuals with Disabilities-Grants for Protection and Advocacy Systems</t>
  </si>
  <si>
    <t>https://www.cfda.gov/programs/93.618</t>
  </si>
  <si>
    <t>Affordable Care Act Initiative to Reduce Avoidable Hospitalizations among Nursing Facility Residents</t>
  </si>
  <si>
    <t>Mar, 14 2012</t>
  </si>
  <si>
    <t>https://www.cfda.gov/programs/93.621</t>
  </si>
  <si>
    <t>Affordable Care Act: Coordinating Center for Interprofessional Education and Collaborative Practice</t>
  </si>
  <si>
    <t>May, 26 2012</t>
  </si>
  <si>
    <t>https://www.cfda.gov/programs/93.622</t>
  </si>
  <si>
    <t>Basic Center Grant</t>
  </si>
  <si>
    <t>https://www.cfda.gov/programs/93.623</t>
  </si>
  <si>
    <t>ACA - State Innovation Models:  Funding for Model Design and Model Testing Assistance</t>
  </si>
  <si>
    <t>https://www.cfda.gov/programs/93.624</t>
  </si>
  <si>
    <t>Affordable Care Act State Health Insurance Assistance Program (SHIP) and Aging and Disability Resource Center (ADRC) Options Counseling for Medicare-Medicaid Individuals in States with Approved Financial Alignment Models</t>
  </si>
  <si>
    <t>Aug, 22 2012</t>
  </si>
  <si>
    <t>https://www.cfda.gov/programs/93.626</t>
  </si>
  <si>
    <t xml:space="preserve">Affordable Care Act: Testing Experience and Functional Assessment Tools </t>
  </si>
  <si>
    <t>https://www.cfda.gov/programs/93.627</t>
  </si>
  <si>
    <t xml:space="preserve">Affordable Care Act Implementation Support for State Demonstrations to Integrate Care for Medicare-Medicaid Enrollees </t>
  </si>
  <si>
    <t>https://www.cfda.gov/programs/93.628</t>
  </si>
  <si>
    <t>Developmental Disabilities Basic Support and Advocacy Grants</t>
  </si>
  <si>
    <t>https://www.cfda.gov/programs/93.630</t>
  </si>
  <si>
    <t>https://www.cfda.gov/programs/93.631</t>
  </si>
  <si>
    <t>University Centers for Excellence in Developmental Disabilities Education, Research, and Service</t>
  </si>
  <si>
    <t>https://www.cfda.gov/programs/93.632</t>
  </si>
  <si>
    <t xml:space="preserve">ACA Support for Demonstration Ombudsman Programs Serving Beneficiaries of State Demonstrations to Integrate Care for Medicare-Medicaid </t>
  </si>
  <si>
    <t>Jun, 26 2013</t>
  </si>
  <si>
    <t>https://www.cfda.gov/programs/93.634</t>
  </si>
  <si>
    <t>ACA - Reinvestment of Civil Money Penalties to Benefit Nursing Home Residents</t>
  </si>
  <si>
    <t>Apr, 17 2014</t>
  </si>
  <si>
    <t>https://www.cfda.gov/programs/93.636</t>
  </si>
  <si>
    <t>ACA-Transforming Clinical Practice Initiative: Practice Transformation Networks (PTNs)</t>
  </si>
  <si>
    <t>Oct, 22 2014</t>
  </si>
  <si>
    <t>https://www.cfda.gov/programs/93.638</t>
  </si>
  <si>
    <t>ACA-Transforming Clinical Practice Initiative: Support and Alignment Networks (SANs)</t>
  </si>
  <si>
    <t>https://www.cfda.gov/programs/93.639</t>
  </si>
  <si>
    <t>Basic Health Program (Affordable Care Act)</t>
  </si>
  <si>
    <t>Dec, 04 2014</t>
  </si>
  <si>
    <t>https://www.cfda.gov/programs/93.640</t>
  </si>
  <si>
    <t>Children's Justice Grants to States</t>
  </si>
  <si>
    <t>https://www.cfda.gov/programs/93.643</t>
  </si>
  <si>
    <t>Adult Medicaid Quality: Improving Maternal and Infant Health Outcomes in Medicaid and CHIP</t>
  </si>
  <si>
    <t>May, 04 2015</t>
  </si>
  <si>
    <t>https://www.cfda.gov/programs/93.644</t>
  </si>
  <si>
    <t>Stephanie Tubbs Jones Child Welfare Services Program</t>
  </si>
  <si>
    <t>https://www.cfda.gov/programs/93.645</t>
  </si>
  <si>
    <t>ACA Ð Testing a Model of Data Aggregation under the Comprehensive Primary Care initiative</t>
  </si>
  <si>
    <t>May, 18 2015</t>
  </si>
  <si>
    <t>https://www.cfda.gov/programs/93.646</t>
  </si>
  <si>
    <t>https://www.cfda.gov/programs/93.647</t>
  </si>
  <si>
    <t xml:space="preserve">Child Welfare Research Training or Demonstration </t>
  </si>
  <si>
    <t>https://www.cfda.gov/programs/93.648</t>
  </si>
  <si>
    <t xml:space="preserve">Nutrition and Physical Activity Programs </t>
  </si>
  <si>
    <t>Jul, 30 2015</t>
  </si>
  <si>
    <t>https://www.cfda.gov/programs/93.649</t>
  </si>
  <si>
    <t xml:space="preserve">Accountable Health Communities </t>
  </si>
  <si>
    <t>Dec, 20 2015</t>
  </si>
  <si>
    <t>https://www.cfda.gov/programs/93.650</t>
  </si>
  <si>
    <t>Adoption Opportunities</t>
  </si>
  <si>
    <t>https://www.cfda.gov/programs/93.652</t>
  </si>
  <si>
    <t>Foster Care_Title IV-E</t>
  </si>
  <si>
    <t>https://www.cfda.gov/programs/93.658</t>
  </si>
  <si>
    <t>Adoption Assistance</t>
  </si>
  <si>
    <t>https://www.cfda.gov/programs/93.659</t>
  </si>
  <si>
    <t>Social Services Block Grant</t>
  </si>
  <si>
    <t>https://www.cfda.gov/programs/93.667</t>
  </si>
  <si>
    <t>Child Abuse and Neglect State Grants</t>
  </si>
  <si>
    <t>https://www.cfda.gov/programs/93.669</t>
  </si>
  <si>
    <t>https://www.cfda.gov/programs/93.670</t>
  </si>
  <si>
    <t xml:space="preserve">Family Violence Prevention and Services/Domestic Violence Shelter and Supportive Services </t>
  </si>
  <si>
    <t>https://www.cfda.gov/programs/93.671</t>
  </si>
  <si>
    <t>Chafee Foster Care Independence Program</t>
  </si>
  <si>
    <t>https://www.cfda.gov/programs/93.674</t>
  </si>
  <si>
    <t>https://www.cfda.gov/programs/93.676</t>
  </si>
  <si>
    <t xml:space="preserve">Trans-NIH Recovery Act Research Support  </t>
  </si>
  <si>
    <t>https://www.cfda.gov/programs/93.701</t>
  </si>
  <si>
    <t>National Center for Research Resources, Recovery Act Construction Support</t>
  </si>
  <si>
    <t>https://www.cfda.gov/programs/93.702</t>
  </si>
  <si>
    <t>ARRA Ð Grants to Health Center Programs</t>
  </si>
  <si>
    <t>https://www.cfda.gov/programs/93.703</t>
  </si>
  <si>
    <t>Trans-NIH Recovery Act Loan Repayment Support</t>
  </si>
  <si>
    <t>https://www.cfda.gov/programs/93.704</t>
  </si>
  <si>
    <t>Aging Nutrition Services for Native Americans</t>
  </si>
  <si>
    <t>https://www.cfda.gov/programs/93.706</t>
  </si>
  <si>
    <t>ARRA - Head Start</t>
  </si>
  <si>
    <t>https://www.cfda.gov/programs/93.708</t>
  </si>
  <si>
    <t>ARRA - Early Head Start</t>
  </si>
  <si>
    <t>https://www.cfda.gov/programs/93.709</t>
  </si>
  <si>
    <t>ARRA - Community Services Block Grant</t>
  </si>
  <si>
    <t>https://www.cfda.gov/programs/93.710</t>
  </si>
  <si>
    <t>ARRA Ð  Strengthening Communities Fund</t>
  </si>
  <si>
    <t>https://www.cfda.gov/programs/93.711</t>
  </si>
  <si>
    <t xml:space="preserve">ARRA Ð Child Care and Development Block Grant </t>
  </si>
  <si>
    <t>https://www.cfda.gov/programs/93.713</t>
  </si>
  <si>
    <t>ARRA Ð Emergency Contingency Fund for Temporary Assistance for Needy Families (TANF) State Program</t>
  </si>
  <si>
    <t>https://www.cfda.gov/programs/93.714</t>
  </si>
  <si>
    <t xml:space="preserve">ARRA Ð Temporary Assistance for Needy Families (TANF) Supplemental Grants </t>
  </si>
  <si>
    <t>https://www.cfda.gov/programs/93.716</t>
  </si>
  <si>
    <t>Health Information Technology Regional Extension Centers Program</t>
  </si>
  <si>
    <t>Jul, 29 2009</t>
  </si>
  <si>
    <t>https://www.cfda.gov/programs/93.718</t>
  </si>
  <si>
    <t>Advance Interoperable Health Information Technology Services to Support Health Information Exchange</t>
  </si>
  <si>
    <t>https://www.cfda.gov/programs/93.719</t>
  </si>
  <si>
    <t>ARRA - Health Information Technology Professionals in Health Care</t>
  </si>
  <si>
    <t>https://www.cfda.gov/programs/93.721</t>
  </si>
  <si>
    <t>ARRA - Prevention and Wellness-State, Territories and Pacific Islands</t>
  </si>
  <si>
    <t>https://www.cfda.gov/programs/93.723</t>
  </si>
  <si>
    <t>ARRA - Prevention and Wellness Ð Communities Putting Prevention to Work Funding Opportunities Announcement (FOA)</t>
  </si>
  <si>
    <t>https://www.cfda.gov/programs/93.724</t>
  </si>
  <si>
    <t>ARRA - Communities Putting Prevention to Work: Chronic Disease Self-Management Program</t>
  </si>
  <si>
    <t>Nov, 25 2009</t>
  </si>
  <si>
    <t>https://www.cfda.gov/programs/93.725</t>
  </si>
  <si>
    <t>Beacon Communities - Community Health Peer Learning Program</t>
  </si>
  <si>
    <t>Dec, 01 2009</t>
  </si>
  <si>
    <t>https://www.cfda.gov/programs/93.727</t>
  </si>
  <si>
    <t>ARRA - Strategic Health IT Advanced Research Projects (SHARP)</t>
  </si>
  <si>
    <t>Dec, 16 2009</t>
  </si>
  <si>
    <t>https://www.cfda.gov/programs/93.728</t>
  </si>
  <si>
    <t xml:space="preserve">Mental and Behavioral Health Education and Training Grants </t>
  </si>
  <si>
    <t>Apr, 13 2012</t>
  </si>
  <si>
    <t>https://www.cfda.gov/programs/93.732</t>
  </si>
  <si>
    <t xml:space="preserve">Capacity Building Assistance to Strengthen Public Health Immunization Infrastructure and Performance Ð financed in part by the Prevention and Public Health Fund (PPHF) </t>
  </si>
  <si>
    <t>Apr, 28 2012</t>
  </si>
  <si>
    <t>https://www.cfda.gov/programs/93.733</t>
  </si>
  <si>
    <t xml:space="preserve">Empowering Older Adults and Adults with Disabilities through Chronic Disease Self-Management Education Programs Ð financed by Prevention and Public Health Funds (PPHF) </t>
  </si>
  <si>
    <t>May, 09 2012</t>
  </si>
  <si>
    <t>https://www.cfda.gov/programs/93.734</t>
  </si>
  <si>
    <t xml:space="preserve">State Public Health Approaches for Ensuring Quitline Capacity Ð Funded in part by Prevention and Public Health Funds (PPHF) </t>
  </si>
  <si>
    <t>Apr, 23 2012</t>
  </si>
  <si>
    <t>https://www.cfda.gov/programs/93.735</t>
  </si>
  <si>
    <t xml:space="preserve">Prevention Public Health Fund: Viral Hepatitis Prevention </t>
  </si>
  <si>
    <t>May, 13 2012</t>
  </si>
  <si>
    <t>https://www.cfda.gov/programs/93.736</t>
  </si>
  <si>
    <t xml:space="preserve">PPHF: Community Transformation Grants -Small Communities Program financed solely by Public Prevention and Health Funds </t>
  </si>
  <si>
    <t>May, 18 2012</t>
  </si>
  <si>
    <t>https://www.cfda.gov/programs/93.737</t>
  </si>
  <si>
    <t xml:space="preserve">PPHF: Racial and Ethnic Approaches to Community Health Program financed solely by Public Prevention and Health Funds </t>
  </si>
  <si>
    <t>https://www.cfda.gov/programs/93.738</t>
  </si>
  <si>
    <t xml:space="preserve">PPHF: Chronic Disease Innovation Grants - financed soley by Public Prevention Health Funds </t>
  </si>
  <si>
    <t>https://www.cfda.gov/programs/93.739</t>
  </si>
  <si>
    <t xml:space="preserve">Breastfeeding Promotion and Support Ð Improving Maternity Care Practices project financed solely by Public Prevention and Health Funds </t>
  </si>
  <si>
    <t>May, 20 2012</t>
  </si>
  <si>
    <t>https://www.cfda.gov/programs/93.741</t>
  </si>
  <si>
    <t xml:space="preserve">PPHF: Early Childcare and Education Obesity Prevention Program - Obesity Prevention in Young Children - financed solely by Public Prevention and Health Funds </t>
  </si>
  <si>
    <t>Jun, 09 2012</t>
  </si>
  <si>
    <t>https://www.cfda.gov/programs/93.742</t>
  </si>
  <si>
    <t xml:space="preserve">Racial and Ethnic Approaches to Community Health: Obesity and Hypertension Demonstration Projects financed solely by Prevention and Public Health Funds </t>
  </si>
  <si>
    <t>https://www.cfda.gov/programs/93.743</t>
  </si>
  <si>
    <t xml:space="preserve">PPHF: Breast and Cervical Cancer Screening Opportunities for States, Tribes and Territories solely financed by Prevention and Public Health Funds </t>
  </si>
  <si>
    <t>Jun, 15 2012</t>
  </si>
  <si>
    <t>https://www.cfda.gov/programs/93.744</t>
  </si>
  <si>
    <t>PPHF: Health Care Surveillance/Health Statistics Ð Surveillance Program Announcement: Behavioral Risk Factor Surveillance System Financed in Part by Prevention and Public Health Fund</t>
  </si>
  <si>
    <t>Jun, 29 2012</t>
  </si>
  <si>
    <t>https://www.cfda.gov/programs/93.745</t>
  </si>
  <si>
    <t>Elder Abuse Prevention Interventions Program</t>
  </si>
  <si>
    <t>Jun, 13 2012</t>
  </si>
  <si>
    <t>https://www.cfda.gov/programs/93.747</t>
  </si>
  <si>
    <t xml:space="preserve">PPHF Cooperative Agreements for Prescription Drug Monitoring Program Electronic Health Record (EHR) Integration and Interoperability Expansion </t>
  </si>
  <si>
    <t>Jun, 28 2012</t>
  </si>
  <si>
    <t>https://www.cfda.gov/programs/93.748</t>
  </si>
  <si>
    <t xml:space="preserve">PPHF Ð Public Health Laboratory Infrastructure Ð financed solely by Prevention and Public Health Fund </t>
  </si>
  <si>
    <t>https://www.cfda.gov/programs/93.749</t>
  </si>
  <si>
    <t xml:space="preserve">PPHF: Consortium for Tobacco Use Cessation Technical Assistance financed by solely by Prevention and Public Health Funds </t>
  </si>
  <si>
    <t>May, 19 2013</t>
  </si>
  <si>
    <t>https://www.cfda.gov/programs/93.751</t>
  </si>
  <si>
    <t>Cancer Prevention and Control Programs for State, Territorial and Tribal Organizations financed in part by Prevention and Public Health Funds</t>
  </si>
  <si>
    <t>https://www.cfda.gov/programs/93.752</t>
  </si>
  <si>
    <t>Child Lead Poisoning Prevention Surveillance financed in part by Prevention and Public Health (PPHF) Program</t>
  </si>
  <si>
    <t>Mar, 20 2014</t>
  </si>
  <si>
    <t>https://www.cfda.gov/programs/93.753</t>
  </si>
  <si>
    <t>Promotion and Support of Optimal Breastfeeding Practices throughout the United States financed solely by Prevention and Public Health Funding (PPHF)</t>
  </si>
  <si>
    <t>https://www.cfda.gov/programs/93.754</t>
  </si>
  <si>
    <t xml:space="preserve">Surveillance for Diseases Among Immigrants and Refugees financed in part by Prevention and Public Health Funds (PPHF) </t>
  </si>
  <si>
    <t>https://www.cfda.gov/programs/93.755</t>
  </si>
  <si>
    <t xml:space="preserve">Nutrition and Physical Activity Program funded solely by Prevention and Public Health  Funds (PPHF) </t>
  </si>
  <si>
    <t>Apr, 10 2014</t>
  </si>
  <si>
    <t>https://www.cfda.gov/programs/93.756</t>
  </si>
  <si>
    <t>State and Local Public Health Actions to Prevent Obesity, Diabetes, Heart Disease and Stroke (PPHF)</t>
  </si>
  <si>
    <t>https://www.cfda.gov/programs/93.757</t>
  </si>
  <si>
    <t>Preventive Health and Health Services Block Grant funded solely with Prevention and Public Health Funds (PPHF)</t>
  </si>
  <si>
    <t>https://www.cfda.gov/programs/93.758</t>
  </si>
  <si>
    <t xml:space="preserve">Consortium for Tobacco Use Cessation Technical Assistance financed solely by Prevention and Public Health Funds </t>
  </si>
  <si>
    <t>https://www.cfda.gov/programs/93.759</t>
  </si>
  <si>
    <t>Evidence-Based Falls Prevention Programs Financed Solely by Prevention and Public Health Funds (PPHF)</t>
  </si>
  <si>
    <t>https://www.cfda.gov/programs/93.761</t>
  </si>
  <si>
    <t xml:space="preserve">A Comprehensive Approach to Good Health and Wellness in Indian County Ð financed solely by Prevention and Public Health </t>
  </si>
  <si>
    <t>https://www.cfda.gov/programs/93.762</t>
  </si>
  <si>
    <t>May, 01 2014</t>
  </si>
  <si>
    <t>https://www.cfda.gov/programs/93.763</t>
  </si>
  <si>
    <t>PPHF- Cooperative Agreements to Implement the National Strategy for Suicide Prevention (Short Title: National Strategy Grants)</t>
  </si>
  <si>
    <t>Jun, 01 2014</t>
  </si>
  <si>
    <t>https://www.cfda.gov/programs/93.764</t>
  </si>
  <si>
    <t>PPHF-CDC Partnership: Strengthening Public Health Laboratories</t>
  </si>
  <si>
    <t>https://www.cfda.gov/programs/93.765</t>
  </si>
  <si>
    <t>Children's Health Insurance Program</t>
  </si>
  <si>
    <t>https://www.cfda.gov/programs/93.767</t>
  </si>
  <si>
    <t>Medicare_Prescription Drug Coverage</t>
  </si>
  <si>
    <t>https://www.cfda.gov/programs/93.770</t>
  </si>
  <si>
    <t>Medicare_Hospital Insurance</t>
  </si>
  <si>
    <t>https://www.cfda.gov/programs/93.773</t>
  </si>
  <si>
    <t>Medicare_Supplementary Medical Insurance</t>
  </si>
  <si>
    <t>https://www.cfda.gov/programs/93.774</t>
  </si>
  <si>
    <t>State Medicaid Fraud Control Units</t>
  </si>
  <si>
    <t>https://www.cfda.gov/programs/93.775</t>
  </si>
  <si>
    <t>State Survey and Certification of Health Care Providers and Suppliers (Title XVIII) Medicare</t>
  </si>
  <si>
    <t>https://www.cfda.gov/programs/93.777</t>
  </si>
  <si>
    <t>Medical Assistance Program</t>
  </si>
  <si>
    <t>https://www.cfda.gov/programs/93.778</t>
  </si>
  <si>
    <t>Centers for Medicare and Medicaid Services (CMS) Research, Demonstrations and Evaluations</t>
  </si>
  <si>
    <t>https://www.cfda.gov/programs/93.779</t>
  </si>
  <si>
    <t>Grants to States for Operation of Qualified High-Risk Pools</t>
  </si>
  <si>
    <t>https://www.cfda.gov/programs/93.780</t>
  </si>
  <si>
    <t>Federal Reimbursement of Emergency Health Services Furnished to Undocumented Aliens</t>
  </si>
  <si>
    <t>https://www.cfda.gov/programs/93.784</t>
  </si>
  <si>
    <t xml:space="preserve">Money Follows the Person Rebalancing Demonstration </t>
  </si>
  <si>
    <t>https://www.cfda.gov/programs/93.791</t>
  </si>
  <si>
    <t>State Survey Certification of Health Care Providers and Suppliers (Title XIX) Medicaid</t>
  </si>
  <si>
    <t>Oct, 15 2010</t>
  </si>
  <si>
    <t>https://www.cfda.gov/programs/93.796</t>
  </si>
  <si>
    <t>Organized Approaches to Increase Colorectal Cancer Screening</t>
  </si>
  <si>
    <t>Dec, 19 2014</t>
  </si>
  <si>
    <t>https://www.cfda.gov/programs/93.800</t>
  </si>
  <si>
    <t>Ebola Healthcare Preparedness and Response for Select Cities with Enhanced Airport Entrance Screenings from Affected Countries in West Africa</t>
  </si>
  <si>
    <t>Nov, 28 2014</t>
  </si>
  <si>
    <t>https://www.cfda.gov/programs/93.801</t>
  </si>
  <si>
    <t xml:space="preserve">Increasing the Implementation of Evidence-Based Cancer Survivorship Interventions to Increase Quality and Duration of Life Among Cancer Patients </t>
  </si>
  <si>
    <t>https://www.cfda.gov/programs/93.808</t>
  </si>
  <si>
    <t>National Organizations for Chronic Disease Prevention and Health Promotion</t>
  </si>
  <si>
    <t>https://www.cfda.gov/programs/93.809</t>
  </si>
  <si>
    <t xml:space="preserve">Paul Coverdell National Acute Stroke Program National Center for Chronic Disease Prevention and Health Promotion </t>
  </si>
  <si>
    <t>Mar, 08 2015</t>
  </si>
  <si>
    <t>https://www.cfda.gov/programs/93.810</t>
  </si>
  <si>
    <t xml:space="preserve">Heart Disease &amp; Stroke Prevention Program and Diabetes Prevention Ð State and Local Public Health Actions to Prevent Obesity, Diabetes, and Heart Disease and Stroke </t>
  </si>
  <si>
    <t>Jan, 21 2015</t>
  </si>
  <si>
    <t>https://www.cfda.gov/programs/93.813</t>
  </si>
  <si>
    <t>Partner support for heart disease and stroke prevention</t>
  </si>
  <si>
    <t>Jan, 30 2015</t>
  </si>
  <si>
    <t>https://www.cfda.gov/programs/93.814</t>
  </si>
  <si>
    <t xml:space="preserve">Domestic Ebola Supplement to the Epidemiology and Laboratory Capacity for Infectious Diseases (ELC). </t>
  </si>
  <si>
    <t>Jan, 25 2015</t>
  </si>
  <si>
    <t>https://www.cfda.gov/programs/93.815</t>
  </si>
  <si>
    <t>Preventing Heart Attacks and Strokes in High Need Areas</t>
  </si>
  <si>
    <t>https://www.cfda.gov/programs/93.816</t>
  </si>
  <si>
    <t>Hospital Preparedness Program (HPP) Ebola Preparedness and Response Activities</t>
  </si>
  <si>
    <t>Mar, 01 2015</t>
  </si>
  <si>
    <t>https://www.cfda.gov/programs/93.817</t>
  </si>
  <si>
    <t>Support to the World Health Organization (WHO) for Response to the Ebola Virus Disease Outbreak in Western Africa</t>
  </si>
  <si>
    <t>Mar, 18 2015</t>
  </si>
  <si>
    <t>https://www.cfda.gov/programs/93.818</t>
  </si>
  <si>
    <t>Health Careers Opportunity Program</t>
  </si>
  <si>
    <t>https://www.cfda.gov/programs/93.822</t>
  </si>
  <si>
    <t>Ebola Support:  Transmission and Prevention Control, Public Health Preparedness, Vaccine Development</t>
  </si>
  <si>
    <t>https://www.cfda.gov/programs/93.823</t>
  </si>
  <si>
    <t>Area Health Education Centers Infrastructure Development Awards</t>
  </si>
  <si>
    <t>https://www.cfda.gov/programs/93.824</t>
  </si>
  <si>
    <t>National Ebola Training and Education Center (NETEC)</t>
  </si>
  <si>
    <t>Mar, 27 2015</t>
  </si>
  <si>
    <t>https://www.cfda.gov/programs/93.825</t>
  </si>
  <si>
    <t>Closing the Gap Between Standards Development and Implementation</t>
  </si>
  <si>
    <t>Apr, 19 2015</t>
  </si>
  <si>
    <t>https://www.cfda.gov/programs/93.826</t>
  </si>
  <si>
    <t>Educating State-level Stakeholders on Strategies to Address Winnable Battles in Public Health</t>
  </si>
  <si>
    <t>https://www.cfda.gov/programs/93.827</t>
  </si>
  <si>
    <t>Section 223 Demonstration Programs to Improve Community Mental Health Services</t>
  </si>
  <si>
    <t>https://www.cfda.gov/programs/93.829</t>
  </si>
  <si>
    <t>Interoperability Roadmap: Public/Private Partnership</t>
  </si>
  <si>
    <t>https://www.cfda.gov/programs/93.830</t>
  </si>
  <si>
    <t>Standards Development Organization Collaboration to Enhance Standards Alignment, Testing, and Measurement</t>
  </si>
  <si>
    <t>Jun, 11 2015</t>
  </si>
  <si>
    <t>https://www.cfda.gov/programs/93.831</t>
  </si>
  <si>
    <t>Promoting the Cancer Surveillance Workforce, Education and Data Use</t>
  </si>
  <si>
    <t>Jun, 18 2015</t>
  </si>
  <si>
    <t>https://www.cfda.gov/programs/93.832</t>
  </si>
  <si>
    <t>Supporting and Maintaining a Surveillance System for Chronic Kidney Disease (CKD) in the United States</t>
  </si>
  <si>
    <t>Jul, 10 2015</t>
  </si>
  <si>
    <t>https://www.cfda.gov/programs/93.833</t>
  </si>
  <si>
    <t>Planning Grant for Healthcare and Public Health Sector Cybersecurity Information Sharing</t>
  </si>
  <si>
    <t>https://www.cfda.gov/programs/93.835</t>
  </si>
  <si>
    <t>Cardiovascular Diseases Research</t>
  </si>
  <si>
    <t>https://www.cfda.gov/programs/93.837</t>
  </si>
  <si>
    <t>Lung Diseases Research</t>
  </si>
  <si>
    <t>https://www.cfda.gov/programs/93.838</t>
  </si>
  <si>
    <t>Blood Diseases and Resources Research</t>
  </si>
  <si>
    <t>https://www.cfda.gov/programs/93.839</t>
  </si>
  <si>
    <t>Translation and Implementation Science Research for Heart, Lung, Blood Diseases, and Sleep Disorders</t>
  </si>
  <si>
    <t>Oct, 29 2015</t>
  </si>
  <si>
    <t>https://www.cfda.gov/programs/93.840</t>
  </si>
  <si>
    <t>ACL Assistive Technology State Grants for Protection and Advocacy</t>
  </si>
  <si>
    <t>https://www.cfda.gov/programs/93.843</t>
  </si>
  <si>
    <t>ACL Centers for Independent Living, Recovery Act</t>
  </si>
  <si>
    <t>https://www.cfda.gov/programs/93.844</t>
  </si>
  <si>
    <t>Promoting Population Health through Increased Capacity in Alcohol Epidemiology</t>
  </si>
  <si>
    <t>Jul, 29 2015</t>
  </si>
  <si>
    <t>https://www.cfda.gov/programs/93.845</t>
  </si>
  <si>
    <t>Arthritis, Musculoskeletal and Skin Diseases Research</t>
  </si>
  <si>
    <t>https://www.cfda.gov/programs/93.846</t>
  </si>
  <si>
    <t>https://www.cfda.gov/programs/93.847</t>
  </si>
  <si>
    <t>Improving Epilepsy Programs, Services, and Outcomes through National Partnerships</t>
  </si>
  <si>
    <t>https://www.cfda.gov/programs/93.850</t>
  </si>
  <si>
    <t>Tracking Electronic Health Record Adoption and Capturing Related Insights in U.S. Hospitals</t>
  </si>
  <si>
    <t>Jul, 11 2015</t>
  </si>
  <si>
    <t>https://www.cfda.gov/programs/93.851</t>
  </si>
  <si>
    <t>National Syndromic Surveillance Program Community of Practice (NSSP CoP)</t>
  </si>
  <si>
    <t>https://www.cfda.gov/programs/93.852</t>
  </si>
  <si>
    <t>Extramural Research Programs in the Neurosciences and Neurological Disorders</t>
  </si>
  <si>
    <t>https://www.cfda.gov/programs/93.853</t>
  </si>
  <si>
    <t>https://www.cfda.gov/programs/93.855</t>
  </si>
  <si>
    <t>Microbiology and Infectious Diseases Research</t>
  </si>
  <si>
    <t>https://www.cfda.gov/programs/93.856</t>
  </si>
  <si>
    <t>Measuring Interoperability Progress through IndividualsÕ Access and Use of  the Electronic Health Data</t>
  </si>
  <si>
    <t>Jul, 16 2015</t>
  </si>
  <si>
    <t>https://www.cfda.gov/programs/93.857</t>
  </si>
  <si>
    <t xml:space="preserve">National Collaboration to Support Health, Wellness and Academic Success of School-Age Children  </t>
  </si>
  <si>
    <t>https://www.cfda.gov/programs/93.858</t>
  </si>
  <si>
    <t>Biomedical Research and Research Training</t>
  </si>
  <si>
    <t>https://www.cfda.gov/programs/93.859</t>
  </si>
  <si>
    <t>Emerging Infections Sentinel Networks</t>
  </si>
  <si>
    <t>https://www.cfda.gov/programs/93.860</t>
  </si>
  <si>
    <t>Strengthening the Public Health System in US-affiliated Pacific Islands (PPHF)</t>
  </si>
  <si>
    <t>Aug, 28 2015</t>
  </si>
  <si>
    <t>https://www.cfda.gov/programs/93.861</t>
  </si>
  <si>
    <t>Child Health and Human Development Extramural Research</t>
  </si>
  <si>
    <t>https://www.cfda.gov/programs/93.865</t>
  </si>
  <si>
    <t>https://www.cfda.gov/programs/93.866</t>
  </si>
  <si>
    <t>Vision Research</t>
  </si>
  <si>
    <t>https://www.cfda.gov/programs/93.867</t>
  </si>
  <si>
    <t>Maternal, Infant and Early Childhood Home Visiting Grant Program</t>
  </si>
  <si>
    <t>Sep, 08 2015</t>
  </si>
  <si>
    <t>https://www.cfda.gov/programs/93.870</t>
  </si>
  <si>
    <t>Tribal Maternal, Infant, and Early Childhood Home Visiting</t>
  </si>
  <si>
    <t>Nov, 08 2015</t>
  </si>
  <si>
    <t>https://www.cfda.gov/programs/93.872</t>
  </si>
  <si>
    <t>Oct, 24 2015</t>
  </si>
  <si>
    <t>https://www.cfda.gov/programs/93.873</t>
  </si>
  <si>
    <t>Strengthening the Public Health System in US-affiliated Pacific Islands (Non-PPHF)</t>
  </si>
  <si>
    <t>Jan, 23 2016</t>
  </si>
  <si>
    <t>https://www.cfda.gov/programs/93.874</t>
  </si>
  <si>
    <t>Assistance for Oral Disease Prevention and Control</t>
  </si>
  <si>
    <t>Feb, 06 2016</t>
  </si>
  <si>
    <t>https://www.cfda.gov/programs/93.875</t>
  </si>
  <si>
    <t>Antimicrobial Resistance Surveillance in Retail Food Specimens</t>
  </si>
  <si>
    <t>https://www.cfda.gov/programs/93.876</t>
  </si>
  <si>
    <t>Autism Collaboration, Accountability, Research, Education, and Support</t>
  </si>
  <si>
    <t>Jan, 14 2016</t>
  </si>
  <si>
    <t>https://www.cfda.gov/programs/93.877</t>
  </si>
  <si>
    <t>Medical Library Assistance</t>
  </si>
  <si>
    <t>https://www.cfda.gov/programs/93.879</t>
  </si>
  <si>
    <t>Health Insurance Market Reforms</t>
  </si>
  <si>
    <t>Mar, 04 2016</t>
  </si>
  <si>
    <t>https://www.cfda.gov/programs/93.881</t>
  </si>
  <si>
    <t>High Impact Pilot Awards</t>
  </si>
  <si>
    <t>https://www.cfda.gov/programs/93.882</t>
  </si>
  <si>
    <t>Standards Exploration Award</t>
  </si>
  <si>
    <t>Apr, 24 2016</t>
  </si>
  <si>
    <t>https://www.cfda.gov/programs/93.883</t>
  </si>
  <si>
    <t>Grants for Primary Care Training and Enhancement</t>
  </si>
  <si>
    <t>https://www.cfda.gov/programs/93.884</t>
  </si>
  <si>
    <t>Health Care and Other Facilities</t>
  </si>
  <si>
    <t>https://www.cfda.gov/programs/93.887</t>
  </si>
  <si>
    <t>Specially Selected Health Projects</t>
  </si>
  <si>
    <t>https://www.cfda.gov/programs/93.888</t>
  </si>
  <si>
    <t>National Bioterrorism Hospital Preparedness Program</t>
  </si>
  <si>
    <t>https://www.cfda.gov/programs/93.889</t>
  </si>
  <si>
    <t>Nurse Corps Loan Repayment Program</t>
  </si>
  <si>
    <t>https://www.cfda.gov/programs/93.908</t>
  </si>
  <si>
    <t>Family and Community Violence Prevention Program</t>
  </si>
  <si>
    <t>https://www.cfda.gov/programs/93.910</t>
  </si>
  <si>
    <t xml:space="preserve">Rural Health Care Services Outreach, Rural Health Network Development and Small Health Care Provider  Quality Improvement Program </t>
  </si>
  <si>
    <t>https://www.cfda.gov/programs/93.912</t>
  </si>
  <si>
    <t>Grants to States for Operation of Offices of Rural Health</t>
  </si>
  <si>
    <t>https://www.cfda.gov/programs/93.913</t>
  </si>
  <si>
    <t>HIV Emergency Relief Project Grants</t>
  </si>
  <si>
    <t>https://www.cfda.gov/programs/93.914</t>
  </si>
  <si>
    <t>HIV Care Formula Grants</t>
  </si>
  <si>
    <t>https://www.cfda.gov/programs/93.917</t>
  </si>
  <si>
    <t>Grants to Provide Outpatient Early Intervention Services with Respect to HIV Disease</t>
  </si>
  <si>
    <t>https://www.cfda.gov/programs/93.918</t>
  </si>
  <si>
    <t>Cooperative Agreements for State-Based Comprehensive Breast and Cervical Cancer Early Detection Programs</t>
  </si>
  <si>
    <t>https://www.cfda.gov/programs/93.919</t>
  </si>
  <si>
    <t>Disadvantaged Health Professions Faculty Loan Repayment (FLRP) and Minority Faculty Fellowship Program (MFFP)</t>
  </si>
  <si>
    <t>https://www.cfda.gov/programs/93.923</t>
  </si>
  <si>
    <t>Ryan White HIV/AIDS Dental Reimbursement and Community Based Dental Partnership Grants</t>
  </si>
  <si>
    <t>https://www.cfda.gov/programs/93.924</t>
  </si>
  <si>
    <t>Scholarships for Health Professions Students from Disadvantaged Backgrounds</t>
  </si>
  <si>
    <t>https://www.cfda.gov/programs/93.925</t>
  </si>
  <si>
    <t>Healthy Start Initiative</t>
  </si>
  <si>
    <t>https://www.cfda.gov/programs/93.926</t>
  </si>
  <si>
    <t>Special Projects of National Significance</t>
  </si>
  <si>
    <t>https://www.cfda.gov/programs/93.928</t>
  </si>
  <si>
    <t>Native Hawaiian Health Care Systems</t>
  </si>
  <si>
    <t>https://www.cfda.gov/programs/93.932</t>
  </si>
  <si>
    <t>Demonstration Projects for Indian Health</t>
  </si>
  <si>
    <t>https://www.cfda.gov/programs/93.933</t>
  </si>
  <si>
    <t>National Institutes of Health Acquired Immunodeficiency Syndrome Research Loan Repayment Program</t>
  </si>
  <si>
    <t>https://www.cfda.gov/programs/93.936</t>
  </si>
  <si>
    <t>Cooperative Agreements to Support Comprehensive School Health Programs to Prevent the Spread of HIV and Other Important Health Problems</t>
  </si>
  <si>
    <t>https://www.cfda.gov/programs/93.938</t>
  </si>
  <si>
    <t>HIV Prevention Activities_Non-Governmental Organization Based</t>
  </si>
  <si>
    <t>https://www.cfda.gov/programs/93.939</t>
  </si>
  <si>
    <t>HIV Prevention Activities_Health Department Based</t>
  </si>
  <si>
    <t>https://www.cfda.gov/programs/93.940</t>
  </si>
  <si>
    <t>HIV Demonstration, Research, Public and Professional Education Projects</t>
  </si>
  <si>
    <t>Jan, 01 1922</t>
  </si>
  <si>
    <t>https://www.cfda.gov/programs/93.941</t>
  </si>
  <si>
    <t>Research, Prevention, and Education Programs on Lyme Disease in the United States</t>
  </si>
  <si>
    <t>https://www.cfda.gov/programs/93.942</t>
  </si>
  <si>
    <t>Epidemiologic Research Studies of Acquired Immunodeficiency Syndrome (AIDS) and Human Immunodeficiency Virus (HIV) Infection in Selected Population Groups</t>
  </si>
  <si>
    <t>https://www.cfda.gov/programs/93.943</t>
  </si>
  <si>
    <t>Human Immunodeficiency Virus (HIV)/Acquired Immunodeficiency Virus Syndrome (AIDS) Surveillance</t>
  </si>
  <si>
    <t>https://www.cfda.gov/programs/93.944</t>
  </si>
  <si>
    <t>Assistance Programs for Chronic Disease Prevention and Control</t>
  </si>
  <si>
    <t>https://www.cfda.gov/programs/93.945</t>
  </si>
  <si>
    <t>Cooperative Agreements to Support State-Based Safe Motherhood and Infant Health Initiative Programs</t>
  </si>
  <si>
    <t>https://www.cfda.gov/programs/93.946</t>
  </si>
  <si>
    <t>Tuberculosis Demonstration, Research, Public and Professional Education</t>
  </si>
  <si>
    <t>https://www.cfda.gov/programs/93.947</t>
  </si>
  <si>
    <t>Block Grants for Community Mental Health Services</t>
  </si>
  <si>
    <t>https://www.cfda.gov/programs/93.958</t>
  </si>
  <si>
    <t>Block Grants for Prevention and Treatment of Substance Abuse</t>
  </si>
  <si>
    <t>https://www.cfda.gov/programs/93.959</t>
  </si>
  <si>
    <t>Prevention and Public Health Fund (PPHF) Public Health Traineeships</t>
  </si>
  <si>
    <t>https://www.cfda.gov/programs/93.964</t>
  </si>
  <si>
    <t>Coal Miners Respiratory Impairment Treatment Clinics and Services</t>
  </si>
  <si>
    <t>https://www.cfda.gov/programs/93.965</t>
  </si>
  <si>
    <t xml:space="preserve">PPHF Geriatric Education Centers </t>
  </si>
  <si>
    <t>https://www.cfda.gov/programs/93.969</t>
  </si>
  <si>
    <t>Health Professions Recruitment Program for Indians</t>
  </si>
  <si>
    <t>https://www.cfda.gov/programs/93.970</t>
  </si>
  <si>
    <t>Health Professions Preparatory Scholarship Program for Indians</t>
  </si>
  <si>
    <t>https://www.cfda.gov/programs/93.971</t>
  </si>
  <si>
    <t>Health Professions Scholarship Program</t>
  </si>
  <si>
    <t>https://www.cfda.gov/programs/93.972</t>
  </si>
  <si>
    <t>Family Planning_Service Delivery Improvement Research Grants</t>
  </si>
  <si>
    <t>https://www.cfda.gov/programs/93.974</t>
  </si>
  <si>
    <t>Preventive Health Services_Sexually Transmitted Diseases Control Grants</t>
  </si>
  <si>
    <t>https://www.cfda.gov/programs/93.977</t>
  </si>
  <si>
    <t>Preventive Health Services_Sexually Transmitted Diseases Research, Demonstrations, and Public Information and Education Grants</t>
  </si>
  <si>
    <t>https://www.cfda.gov/programs/93.978</t>
  </si>
  <si>
    <t>Mental Health Disaster Assistance and Emergency Mental Health</t>
  </si>
  <si>
    <t>https://www.cfda.gov/programs/93.982</t>
  </si>
  <si>
    <t>Nov, 26 2015</t>
  </si>
  <si>
    <t>https://www.cfda.gov/programs/93.985</t>
  </si>
  <si>
    <t>Cooperative Agreements for State-Based Diabetes Control Programs and Evaluation of Surveillance Systems</t>
  </si>
  <si>
    <t>https://www.cfda.gov/programs/93.988</t>
  </si>
  <si>
    <t>International Research and Research Training</t>
  </si>
  <si>
    <t>https://www.cfda.gov/programs/93.989</t>
  </si>
  <si>
    <t>National Health Promotion</t>
  </si>
  <si>
    <t>Office Of Disease Prevention And Health Promotion, Department Of Health And Human Services</t>
  </si>
  <si>
    <t>https://www.cfda.gov/programs/93.990</t>
  </si>
  <si>
    <t>Preventive Health and Health Services Block Grant</t>
  </si>
  <si>
    <t>https://www.cfda.gov/programs/93.991</t>
  </si>
  <si>
    <t>Maternal and Child Health Services Block Grant to the States</t>
  </si>
  <si>
    <t>https://www.cfda.gov/programs/93.994</t>
  </si>
  <si>
    <t>Adolescent Family Life_Demonstration Projects</t>
  </si>
  <si>
    <t>https://www.cfda.gov/programs/93.995</t>
  </si>
  <si>
    <t>Assisted Outpatient Treatment</t>
  </si>
  <si>
    <t>Mar, 17 2016</t>
  </si>
  <si>
    <t>https://www.cfda.gov/programs/93.997</t>
  </si>
  <si>
    <t>Autism and Other Developmental Disabilities, Surveillance, Research, and Prevention</t>
  </si>
  <si>
    <t>https://www.cfda.gov/programs/93.998</t>
  </si>
  <si>
    <t>Retired and Senior Volunteer Program</t>
  </si>
  <si>
    <t>Corporation For National And Community Service</t>
  </si>
  <si>
    <t>CNCS</t>
  </si>
  <si>
    <t>https://www.cfda.gov/programs/94.002</t>
  </si>
  <si>
    <t>State Commissions</t>
  </si>
  <si>
    <t>https://www.cfda.gov/programs/94.003</t>
  </si>
  <si>
    <t>AmeriCorps</t>
  </si>
  <si>
    <t>https://www.cfda.gov/programs/94.006</t>
  </si>
  <si>
    <t>Program Development and Innovation Grants</t>
  </si>
  <si>
    <t>https://www.cfda.gov/programs/94.007</t>
  </si>
  <si>
    <t>Training and Technical Assistance</t>
  </si>
  <si>
    <t>https://www.cfda.gov/programs/94.009</t>
  </si>
  <si>
    <t>Foster Grandparent Program</t>
  </si>
  <si>
    <t>https://www.cfda.gov/programs/94.011</t>
  </si>
  <si>
    <t>Volunteers in Service to America</t>
  </si>
  <si>
    <t>https://www.cfda.gov/programs/94.013</t>
  </si>
  <si>
    <t>Senior Companion Program</t>
  </si>
  <si>
    <t>https://www.cfda.gov/programs/94.016</t>
  </si>
  <si>
    <t>Senior Demonstration Program</t>
  </si>
  <si>
    <t>Dec, 13 2009</t>
  </si>
  <si>
    <t>https://www.cfda.gov/programs/94.017</t>
  </si>
  <si>
    <t>Social Innovation Fund</t>
  </si>
  <si>
    <t>Jan, 28 2010</t>
  </si>
  <si>
    <t>https://www.cfda.gov/programs/94.019</t>
  </si>
  <si>
    <t>CNCS Disaster Response Cooperative Agreement</t>
  </si>
  <si>
    <t>https://www.cfda.gov/programs/94.020</t>
  </si>
  <si>
    <t>Volunteer Generation Fund</t>
  </si>
  <si>
    <t>Apr, 27 2010</t>
  </si>
  <si>
    <t>https://www.cfda.gov/programs/94.021</t>
  </si>
  <si>
    <t>AmeriCorps VISTA Training &amp; Logistics Support</t>
  </si>
  <si>
    <t>Feb, 16 2013</t>
  </si>
  <si>
    <t>https://www.cfda.gov/programs/94.023</t>
  </si>
  <si>
    <t>Social Innovation Fund Pay for Success</t>
  </si>
  <si>
    <t>Jun, 27 2014</t>
  </si>
  <si>
    <t>https://www.cfda.gov/programs/94.024</t>
  </si>
  <si>
    <t xml:space="preserve">Operation AmeriCorps </t>
  </si>
  <si>
    <t>Oct, 11 2014</t>
  </si>
  <si>
    <t>https://www.cfda.gov/programs/94.025</t>
  </si>
  <si>
    <t>National Service and Civic Engagement Research Competition</t>
  </si>
  <si>
    <t>https://www.cfda.gov/programs/94.026</t>
  </si>
  <si>
    <t>High Intensity Drug Trafficking Areas Program</t>
  </si>
  <si>
    <t>Jul, 18 2010</t>
  </si>
  <si>
    <t>EOP</t>
  </si>
  <si>
    <t>https://www.cfda.gov/programs/95.001</t>
  </si>
  <si>
    <t>Anti-Doping Activities</t>
  </si>
  <si>
    <t>Feb, 25 2012</t>
  </si>
  <si>
    <t>https://www.cfda.gov/programs/95.004</t>
  </si>
  <si>
    <t>https://www.cfda.gov/programs/95.005</t>
  </si>
  <si>
    <t>Model State Drug Laws Initiative</t>
  </si>
  <si>
    <t>Jan, 11 2013</t>
  </si>
  <si>
    <t>https://www.cfda.gov/programs/95.006</t>
  </si>
  <si>
    <t>Research and Data Analysis</t>
  </si>
  <si>
    <t>Jun, 13 2015</t>
  </si>
  <si>
    <t>https://www.cfda.gov/programs/95.007</t>
  </si>
  <si>
    <t>Drug-Free Communities Support Program - National Youth Leadership Initiative</t>
  </si>
  <si>
    <t>https://www.cfda.gov/programs/95.008</t>
  </si>
  <si>
    <t>Social Security_Disability Insurance</t>
  </si>
  <si>
    <t>Social Security Administration</t>
  </si>
  <si>
    <t>SSA</t>
  </si>
  <si>
    <t>https://www.cfda.gov/programs/96.001</t>
  </si>
  <si>
    <t>Social Security_Retirement Insurance</t>
  </si>
  <si>
    <t>https://www.cfda.gov/programs/96.002</t>
  </si>
  <si>
    <t>Social Security_Survivors Insurance</t>
  </si>
  <si>
    <t>https://www.cfda.gov/programs/96.004</t>
  </si>
  <si>
    <t>Supplemental Security Income</t>
  </si>
  <si>
    <t>https://www.cfda.gov/programs/96.006</t>
  </si>
  <si>
    <t>Social Security_Research and Demonstration</t>
  </si>
  <si>
    <t>https://www.cfda.gov/programs/96.007</t>
  </si>
  <si>
    <t xml:space="preserve">Social Security - Work Incentives Planning and Assistance Program </t>
  </si>
  <si>
    <t>https://www.cfda.gov/programs/96.008</t>
  </si>
  <si>
    <t>Social Security State Grants for Work Incentives Assistance to Disabled Beneficiaries</t>
  </si>
  <si>
    <t>https://www.cfda.gov/programs/96.009</t>
  </si>
  <si>
    <t>Special Benefits for Certain World War II Veterans</t>
  </si>
  <si>
    <t>https://www.cfda.gov/programs/96.020</t>
  </si>
  <si>
    <t>Social Security Economic Recovery Act Payments</t>
  </si>
  <si>
    <t>https://www.cfda.gov/programs/96.021</t>
  </si>
  <si>
    <t>State and Local Homeland Security National Training Program</t>
  </si>
  <si>
    <t>DHS</t>
  </si>
  <si>
    <t>https://www.cfda.gov/programs/97.005</t>
  </si>
  <si>
    <t>Homeland Security Preparedness Technical Assistance Program</t>
  </si>
  <si>
    <t>https://www.cfda.gov/programs/97.007</t>
  </si>
  <si>
    <t>Non-Profit Security Program</t>
  </si>
  <si>
    <t>https://www.cfda.gov/programs/97.008</t>
  </si>
  <si>
    <t>Cuban/Haitian Entrant  Program</t>
  </si>
  <si>
    <t>https://www.cfda.gov/programs/97.009</t>
  </si>
  <si>
    <t>Citizenship Education and Training</t>
  </si>
  <si>
    <t>https://www.cfda.gov/programs/97.010</t>
  </si>
  <si>
    <t>Boating Safety Financial Assistance</t>
  </si>
  <si>
    <t>https://www.cfda.gov/programs/97.012</t>
  </si>
  <si>
    <t>National Fire Academy Training Assistance</t>
  </si>
  <si>
    <t>https://www.cfda.gov/programs/97.018</t>
  </si>
  <si>
    <t>Flood Insurance</t>
  </si>
  <si>
    <t>https://www.cfda.gov/programs/97.022</t>
  </si>
  <si>
    <t>Community Assistance Program State Support Services Element (CAP-SSSE)</t>
  </si>
  <si>
    <t>https://www.cfda.gov/programs/97.023</t>
  </si>
  <si>
    <t>Emergency Food and Shelter National Board Program</t>
  </si>
  <si>
    <t>https://www.cfda.gov/programs/97.024</t>
  </si>
  <si>
    <t>National Urban Search and Rescue (US&amp;R) Response System</t>
  </si>
  <si>
    <t>https://www.cfda.gov/programs/97.025</t>
  </si>
  <si>
    <t>Emergency Management Institute Training Assistance</t>
  </si>
  <si>
    <t>https://www.cfda.gov/programs/97.026</t>
  </si>
  <si>
    <t>Emergency Management Institute (EMI)_Independent Study Program</t>
  </si>
  <si>
    <t>https://www.cfda.gov/programs/97.027</t>
  </si>
  <si>
    <t>Emergency Management Institute (EMI)_Resident Educational Program</t>
  </si>
  <si>
    <t>https://www.cfda.gov/programs/97.028</t>
  </si>
  <si>
    <t>Flood Mitigation Assistance</t>
  </si>
  <si>
    <t>https://www.cfda.gov/programs/97.029</t>
  </si>
  <si>
    <t>Community Disaster Loans</t>
  </si>
  <si>
    <t>https://www.cfda.gov/programs/97.030</t>
  </si>
  <si>
    <t>Cora Brown Fund</t>
  </si>
  <si>
    <t>https://www.cfda.gov/programs/97.031</t>
  </si>
  <si>
    <t>Crisis Counseling</t>
  </si>
  <si>
    <t>https://www.cfda.gov/programs/97.032</t>
  </si>
  <si>
    <t>Disaster Legal Services</t>
  </si>
  <si>
    <t>https://www.cfda.gov/programs/97.033</t>
  </si>
  <si>
    <t>Disaster Unemployment Assistance</t>
  </si>
  <si>
    <t>https://www.cfda.gov/programs/97.034</t>
  </si>
  <si>
    <t>Disaster Grants - Public Assistance (Presidentially Declared Disasters)</t>
  </si>
  <si>
    <t>https://www.cfda.gov/programs/97.036</t>
  </si>
  <si>
    <t>Hazard Mitigation Grant</t>
  </si>
  <si>
    <t>https://www.cfda.gov/programs/97.039</t>
  </si>
  <si>
    <t>Chemical Stockpile Emergency Preparedness Program</t>
  </si>
  <si>
    <t>https://www.cfda.gov/programs/97.040</t>
  </si>
  <si>
    <t>National Dam Safety Program</t>
  </si>
  <si>
    <t>https://www.cfda.gov/programs/97.041</t>
  </si>
  <si>
    <t>Emergency Management Performance Grants</t>
  </si>
  <si>
    <t>https://www.cfda.gov/programs/97.042</t>
  </si>
  <si>
    <t>State Fire Training Systems Grants</t>
  </si>
  <si>
    <t>https://www.cfda.gov/programs/97.043</t>
  </si>
  <si>
    <t>Assistance to Firefighters Grant</t>
  </si>
  <si>
    <t>https://www.cfda.gov/programs/97.044</t>
  </si>
  <si>
    <t>Cooperating Technical Partners</t>
  </si>
  <si>
    <t>https://www.cfda.gov/programs/97.045</t>
  </si>
  <si>
    <t>Fire Management Assistance Grant</t>
  </si>
  <si>
    <t>https://www.cfda.gov/programs/97.046</t>
  </si>
  <si>
    <t>Pre-Disaster Mitigation</t>
  </si>
  <si>
    <t>https://www.cfda.gov/programs/97.047</t>
  </si>
  <si>
    <t>Federal Disaster Assistance to Individuals and Households in Presidential Declared Disaster Areas</t>
  </si>
  <si>
    <t>https://www.cfda.gov/programs/97.048</t>
  </si>
  <si>
    <t>Presidential Declared Disaster Assistance to Individuals and Households - Other Needs</t>
  </si>
  <si>
    <t>https://www.cfda.gov/programs/97.050</t>
  </si>
  <si>
    <t>Emergency Operations Center</t>
  </si>
  <si>
    <t>https://www.cfda.gov/programs/97.052</t>
  </si>
  <si>
    <t>Interoperable Emergency Communications</t>
  </si>
  <si>
    <t>https://www.cfda.gov/programs/97.055</t>
  </si>
  <si>
    <t xml:space="preserve">Port Security Grant Program </t>
  </si>
  <si>
    <t>https://www.cfda.gov/programs/97.056</t>
  </si>
  <si>
    <t>Intercity Bus Security Grants</t>
  </si>
  <si>
    <t>https://www.cfda.gov/programs/97.057</t>
  </si>
  <si>
    <t>https://www.cfda.gov/programs/97.061</t>
  </si>
  <si>
    <t>Scientific Leadership Awards</t>
  </si>
  <si>
    <t>https://www.cfda.gov/programs/97.062</t>
  </si>
  <si>
    <t>Homeland Security Grant Program</t>
  </si>
  <si>
    <t>https://www.cfda.gov/programs/97.067</t>
  </si>
  <si>
    <t>Rail and Transit Security Grant Program</t>
  </si>
  <si>
    <t>https://www.cfda.gov/programs/97.075</t>
  </si>
  <si>
    <t>CyberTipline</t>
  </si>
  <si>
    <t>https://www.cfda.gov/programs/97.076</t>
  </si>
  <si>
    <t>Homeland Security Research, Development, Testing, Evaluation, and Demonstration of Technologies Related to Nuclear Threat Detection</t>
  </si>
  <si>
    <t>https://www.cfda.gov/programs/97.077</t>
  </si>
  <si>
    <t xml:space="preserve">Buffer Zone Protection Program (BZPP) </t>
  </si>
  <si>
    <t>https://www.cfda.gov/programs/97.078</t>
  </si>
  <si>
    <t xml:space="preserve">Information Analysis Infrastructure Protection (IAIP) and Critical Infrastructure Monitoring and Protection </t>
  </si>
  <si>
    <t>https://www.cfda.gov/programs/97.080</t>
  </si>
  <si>
    <t>Earthquake Consortium</t>
  </si>
  <si>
    <t>https://www.cfda.gov/programs/97.082</t>
  </si>
  <si>
    <t>Staffing for Adequate Fire and Emergency Response (SAFER)</t>
  </si>
  <si>
    <t>https://www.cfda.gov/programs/97.083</t>
  </si>
  <si>
    <t>Disaster Assistance Projects</t>
  </si>
  <si>
    <t>https://www.cfda.gov/programs/97.088</t>
  </si>
  <si>
    <t>Driver's License Security Grant Program</t>
  </si>
  <si>
    <t>https://www.cfda.gov/programs/97.089</t>
  </si>
  <si>
    <t>Homeland Security Biowatch Program</t>
  </si>
  <si>
    <t>https://www.cfda.gov/programs/97.091</t>
  </si>
  <si>
    <t>Repetitive Flood Claims</t>
  </si>
  <si>
    <t>https://www.cfda.gov/programs/97.092</t>
  </si>
  <si>
    <t>National Fallen Firefighters Memorial</t>
  </si>
  <si>
    <t>Aug, 01 2011</t>
  </si>
  <si>
    <t>https://www.cfda.gov/programs/97.101</t>
  </si>
  <si>
    <t xml:space="preserve">Degrees at a Distance Program </t>
  </si>
  <si>
    <t>https://www.cfda.gov/programs/97.103</t>
  </si>
  <si>
    <t>Homeland Security-related Science, Technology, Engineering and Mathematics (HS STEM) Career Development Program</t>
  </si>
  <si>
    <t>https://www.cfda.gov/programs/97.104</t>
  </si>
  <si>
    <t>Securing the Cities Program</t>
  </si>
  <si>
    <t>https://www.cfda.gov/programs/97.106</t>
  </si>
  <si>
    <t>National Incident Management System (NIMS)</t>
  </si>
  <si>
    <t>https://www.cfda.gov/programs/97.107</t>
  </si>
  <si>
    <t xml:space="preserve">Homeland Security, Research, Testing, Evaluation, and Demonstration of Technologies </t>
  </si>
  <si>
    <t>https://www.cfda.gov/programs/97.108</t>
  </si>
  <si>
    <t>Severe Repetitive Loss Program</t>
  </si>
  <si>
    <t>https://www.cfda.gov/programs/97.110</t>
  </si>
  <si>
    <t>Regional Catastrophic Preparedness Grant Program (RCPGP)</t>
  </si>
  <si>
    <t>https://www.cfda.gov/programs/97.111</t>
  </si>
  <si>
    <t xml:space="preserve">Rail and Transit Security Grant Program (ARRA) </t>
  </si>
  <si>
    <t>https://www.cfda.gov/programs/97.113</t>
  </si>
  <si>
    <t>Emergency Food and Shelter National Board Program (ARRA)</t>
  </si>
  <si>
    <t>https://www.cfda.gov/programs/97.114</t>
  </si>
  <si>
    <t>Assistance to Firefighters Grant (ARRA)</t>
  </si>
  <si>
    <t>https://www.cfda.gov/programs/97.115</t>
  </si>
  <si>
    <t>Port Security Grant Program (ARRA)</t>
  </si>
  <si>
    <t>https://www.cfda.gov/programs/97.116</t>
  </si>
  <si>
    <t>Border Interoperability Demonstration Project</t>
  </si>
  <si>
    <t>Feb, 26 2010</t>
  </si>
  <si>
    <t>https://www.cfda.gov/programs/97.120</t>
  </si>
  <si>
    <t>Bio-Preparedness Collaboratory</t>
  </si>
  <si>
    <t>https://www.cfda.gov/programs/97.122</t>
  </si>
  <si>
    <t xml:space="preserve">Multi-State Information Sharing and Analysis Center </t>
  </si>
  <si>
    <t>Jun, 15 2010</t>
  </si>
  <si>
    <t>https://www.cfda.gov/programs/97.123</t>
  </si>
  <si>
    <t>Interoperable Communications and Training Project</t>
  </si>
  <si>
    <t>https://www.cfda.gov/programs/97.124</t>
  </si>
  <si>
    <t xml:space="preserve">National Special Security Event </t>
  </si>
  <si>
    <t>Sep, 16 2011</t>
  </si>
  <si>
    <t>https://www.cfda.gov/programs/97.126</t>
  </si>
  <si>
    <t>Cybersecurity Education and Training Assistance Program (CETAP)</t>
  </si>
  <si>
    <t>Apr, 27 2011</t>
  </si>
  <si>
    <t>https://www.cfda.gov/programs/97.127</t>
  </si>
  <si>
    <t>National Cyber Security Awareness</t>
  </si>
  <si>
    <t>https://www.cfda.gov/programs/97.128</t>
  </si>
  <si>
    <t>Securing Critical Underground Infrastructure Pilot Program</t>
  </si>
  <si>
    <t>Jul, 06 2011</t>
  </si>
  <si>
    <t>https://www.cfda.gov/programs/97.129</t>
  </si>
  <si>
    <t>National Nuclear Forensics Expertise Development Program</t>
  </si>
  <si>
    <t>Jan, 10 2012</t>
  </si>
  <si>
    <t>https://www.cfda.gov/programs/97.130</t>
  </si>
  <si>
    <t>Emergency Management Baseline Assessments Grant (EMBAG)</t>
  </si>
  <si>
    <t>Sep, 18 2012</t>
  </si>
  <si>
    <t>https://www.cfda.gov/programs/97.131</t>
  </si>
  <si>
    <t>USAID Foreign Assistance for Programs Overseas</t>
  </si>
  <si>
    <t>Agency For International Development</t>
  </si>
  <si>
    <t>USAID</t>
  </si>
  <si>
    <t>https://www.cfda.gov/programs/98.001</t>
  </si>
  <si>
    <t>Cooperative Development Program (CDP)</t>
  </si>
  <si>
    <t>https://www.cfda.gov/programs/98.002</t>
  </si>
  <si>
    <t>Ocean Freight Reimbursement Program (OFR)</t>
  </si>
  <si>
    <t>https://www.cfda.gov/programs/98.003</t>
  </si>
  <si>
    <t>Non-Governmental Organization Strengthening (NGO)</t>
  </si>
  <si>
    <t>https://www.cfda.gov/programs/98.004</t>
  </si>
  <si>
    <t>Institutional Capacity Building (ICB)</t>
  </si>
  <si>
    <t>https://www.cfda.gov/programs/98.005</t>
  </si>
  <si>
    <t>Foreign Assistance to American Schools and Hospitals Abroad (ASHA)</t>
  </si>
  <si>
    <t>https://www.cfda.gov/programs/98.006</t>
  </si>
  <si>
    <t>Food for Peace Development Assistance Program (DAP)</t>
  </si>
  <si>
    <t>https://www.cfda.gov/programs/98.007</t>
  </si>
  <si>
    <t>Food for Peace Emergency Program (EP)</t>
  </si>
  <si>
    <t>https://www.cfda.gov/programs/98.008</t>
  </si>
  <si>
    <t xml:space="preserve">John Ogonowski Farmer-to-Farmer Program </t>
  </si>
  <si>
    <t>https://www.cfda.gov/programs/98.009</t>
  </si>
  <si>
    <t>Denton Program</t>
  </si>
  <si>
    <t>https://www.cfda.gov/programs/98.010</t>
  </si>
  <si>
    <t>Global Development Alliance</t>
  </si>
  <si>
    <t>https://www.cfda.gov/programs/98.011</t>
  </si>
  <si>
    <t>USAID Development Partnerships for University Cooperation and Development</t>
  </si>
  <si>
    <t>https://www.cfda.gov/programs/98.012</t>
  </si>
  <si>
    <t>P16AS00219</t>
  </si>
  <si>
    <t>Notice of Intent:Ethnobotany and TEK</t>
  </si>
  <si>
    <t>University of Arizona will collaborate with the National Park Service to conduct ethnographic interviews with Cherokee tribal members and primary and secondary literature source review and synthesis</t>
  </si>
  <si>
    <t>SUMMARY: The Natural Resources Conservation Service (NRCS), an agency under the United States Department of Agriculture (USDA), is announcing availability of Conservation Innovation Grants (CIG) to stimulate the development and adoption of innovative conservation approaches and technologies.  Proposals will be accepted from California.  NRCS anticipates that the amount available for support of this program in FY 2016 will be up to $375,000.  Proposals are requested from eligible governmental or non-governmental organizations or individuals for competitive consideration of grant awards for projects between 1 and 3 years in duration.    This notice identifies the objectives, eligibility criteria, and application instructions for CIG projects.  Proposals will be screened for completeness and compliance with the provisions of this notice.  Incomplete and/or noncompliant proposals will be eliminated from competition, and notification of elimination will be sent to the applicant.    DATES: Proposals must be received by NRCS before 4:30 p.m. on June 17, 2016.    ADDRESSES: Proposals must be sent electronically through www.grants.gov.  In addition proposals must be emailed to Erik.Beardsley@ca.usda.gov in PDF format.  Overnight courier service must be sent to the following address:  USDA-NRCS, CIG Program, 430 G Street # 4164, Davis, CA 95616.  Proposals sent via the United States Postal Service must be sent to the following address:  USDA-NRCS, CIG Program, 430 G Street # 4164, Davis, CA 95616.    FOR MORE INFORMATION CONTACT    CIG Program Contact  Erik Beardsley  State CIG Program Manager 430 G Street # 4164  Davis, CA 95616  Phone: (530) 792-5649  E-mail: Erik.Beardsley@ca.usda.gov     SUPPLEMENTARY INFORMATION    I. FUNDING OPPORTUNITY DESCRIPTION    A. Legislative Authority  The Conservation Innovation Grants (CIG) program is authorized as part of the Environmental Quality Incentives Program (EQIP) (16 U.S.C. 3839aa-8). The Secretary of Agriculture delegated the authority for the administration of EQIP, including CIG, to the Chief of the Natural Resources Conservation Service (NRCS), who is Vice President of the Commodity Credit Corporation (CCC).  EQIP is funded and administered by NRCS under the authorities of the CCC.    B. Overview  The purpose of CIG is to stimulate the development and adoption of innovative conservation approaches and technologies, while leveraging the Federal investment in environmental enhancement and protection in conjunction with agricultural production. CIG projects are expected to lead to the transfer of conservation technologies, management systems, and innovative approaches (such as market-based systems) into NRCS technical manuals and guides or to the private sector. CIG is used to apply or demonstrate previously proven technology in order to increase adoption with an emphasis on opportunities to scale proven, emerging conservation strategies. CIG promotes sharing of skills, knowledge, technologies, and facilities among communities, governments, and other institutions to ensure that scientific and technological developments are accessible to a wider range of users. CIG funds projects targeting innovative on-the-ground conservation, including pilot projects and field demonstrations. CIG does not fund research projects, with the exception of on-farm conservation research. On-farm conservation research is defined as an investigation conducted to answer a specified  conservation-related question using a statistically valid design, while employing farm-scale equipment on farm fields. Specifically, a valid study design will use an appropriate number of replications and statistical analysis of results. To the extent NRCS funds research projects through CIG, the Agency will only fund research projects that stimulate innovative approaches to natural resource management in conjunction with agricultural production.    NRCS will accept proposals under this notice for single or multiyear projects, not to exceed three years, submitted by eligible entities from California. Eligible entities include Indian Tribes, State and local units of government, non-governmental organizations, and individuals.    Proposals will be screened for completeness and compliance with the provisions of this notice. Incomplete and/or noncompliant proposals will be eliminated from competition, and notification of elimination will be sent to the applicant. Complete proposals received by applicable deadlines will be evaluated by a technical peer review panel based on the Proposal Evaluation Criteria identified in the instructions in section V.B.    Proposals, along with their associated technical peer review, will then be forwarded to the California Review Board.  The California Review Board will make its recommendations for project approval to the NRCS State Conservationist who will make the final selections.     C. Innovative Conservation Projects or Activities  For the purposes of CIG, the proposed innovative project or activity must promote environmental protection or natural resources enhancement, and encompass development and pilot field testing, on-farm research and demonstration, evaluation, and/or implementation of:  ‚Ä¢ Conservation adoption incentive systems, including market-based systems; or  ‚Ä¢ Promising conservation technologies, practices, systems, procedures, or approaches.    Projects or activities under CIG must comply with all Federal, State, and local regulations throughout the duration of the project and:  ‚Ä¢ Make use of proven technology or a technology that has been studied sufficiently to indicate a high probability for success;  ‚Ä¢ Demonstrate, evaluate, or verify environmental (soil, water, air, plants, energy and animal) effectiveness, utility, affordability, and usability of conservation technology in the field;  ‚Ä¢ Adapt conservation technologies, management, practices, systems, procedures, approaches, and incentive systems to improve performance, and encourage adoption,  ‚Ä¢ Introduce conservation systems, approaches, and procedures from another geographic area or agricultural sector; or  ‚Ä¢ Demonstrate transferability of knowledge.  D. State Component California CIG Criteria  ‚Ä¢ All projects need to result in technology or methods that can be used to augment agency technical guidance; be designed with an understanding of NRCS practice standards, pertinent assessment tools, and planning criteria. For NRCS technical reference materials please visit the California electronic Field Office Technical Guide (eFOTG) at  http://efotg.sc.egov.usda.gov/treemenuFS.aspx.    Soil Health:  ‚Ä¢ Develop basic technology (best management practices) to improve understanding and monitoring for landowners in regards to adaptation strategies and management practices for cropping systems affected by drought to address salinity build up and dynamics in California soils.  ‚Ä¢ Demonstrate integrated systems with practices and management for increasing soil organic matter in high-intensity vegetable production.  ‚Ä¢ Demonstrate and promote innovative management systems designed to improve soil health in annual or perennial crop production.  ‚Ä¢ Demonstrate and promote low water use cover crops for use in annual or perennial cropping systems.  ‚Ä¢ Demonstrate how improved soil health can improve overall irrigation efficiency.  ‚Ä¢ On forestlands, demonstrate the use of a suite of conservation practices to improve soil health (site quality) that can improve long-term forest productivity.     Water Conservation: All proposals should demonstrate understanding of the barriers to adoption of proposed strategies or tools as well as challenges of integrating data from tools, and explain an innovative approach to overcome these barriers and challenges.    ‚Ä¢ Demonstrate practices or suites of practices that capture maximum natural precipitation via optimization of infiltration across the landscape. Infiltration may occur via practices at point of contact, or by strategies that allow flood flows in natural waterways and/or accelerated runoff to infiltrate in cropland. Proposals should describe how they will document measurable reduction in the need for supplemental irrigation.  ‚Ä¢ Demonstrate innovative ways of designing/redesigning and managing irrigation systems so that when surface water is available it may be used, but when surface water is not available existing groundwater supplies may be substituted. Proposals should address any issues associated with surface supply policies, water rights, and downstream impacts.    Water Quality:  ‚Ä¢ Demonstrate how technologies like IWM, bioreactors, biological control of pests, and vegetated ditches can be used in conservation systems to reduce the amount of nutrients, pesticides and sediment leaving irrigated cropland.  ‚Ä¢ Demonstrate and develop implementation criteria and guidance for new and innovative systems to improve rates, timing and uniformity of manure applications.  ‚Ä¢ Demonstrate and develop grazing management prescriptions and conservation systems that improve water quality on rangelands and/or pasture.  ‚Ä¢ Demonstrate and develop forest management prescriptions using a suite of conservation practices that improve water quality on forestlands.  ‚Ä¢ Ground truth/calibrate NRCS tools such as the Water Quality Index for Agriculture.  ‚Ä¢ Demonstrate how pollinator habitat could also function for water quality (runoff avoidance, erosion control in hilly areas, water conservation through increased infiltration).  ‚Ä¢ Develop systems to better manage nitrogen fertilization to reduce nitrate leaching potential into groundwater.  ‚Ä¢ Demonstrate methods to utilize nitrates in groundwater as sources of fertilizer for agricultural purposes.  ‚Ä¢ Demonstrate and develop implementation criteria and guidance for reducing salinity (TDS) in water discharged from specialty crop production.    Water Quantity:  ‚Ä¢ Demonstrate and develop implementation criteria and guidance for new and innovative methods or procedures for on-farm irrigation flow measurement used for irrigation scheduling; or irrigation performance evaluation.  ‚Ä¢ Demonstrate and develop implementation criteria and guidance for forest vegetation management practices designed to increase water quantity and/or longer release of water downstream while maintaining ecosystem services of water quality, soil health, pest resilience and wildlife.  ‚Ä¢ Demonstrate and develop implementation criteria and guidance for new and innovative irrigation scheduling tools, methods or systems.     ‚Ä¢ Demonstrate and develop implementation criteria and guidance for new and innovative subsurface drip irrigation system performance evaluation.  ‚Ä¢ Develop, demonstrate and evaluate rangeland conservation practices and livestock management prescriptions that improve water quality and increase effective water retention and storage on rangelands.  ‚Ä¢ Develop and evaluate innovative tools or methodologies NRCS and others can use to encourage producers to adopt improved irrigation management.    Plant Quality:  ‚Ä¢ Develop for the CA Forest Health Scorecard, a minimum set of forest health indicators, by forest type, for planned forest stocking to support both ecosystem services (soil health, water quality, pest resilience and wildlife) and economic viability.    Oak Woodland Health:    ‚Ä¢ Demonstrate or document effective oak woodland treatments implemented with Environmental Quality Incentive Program (EQIP) financial assistance that can be used to update NRCS standards and specifications for Practice 666 ‚Äì Forest Stand Improvement and/or Practice 645 ‚Äì Upland Wildlife Habitat Management.  ‚Ä¢ Development of decision support tools to guide resource assessment and site selection potential for successful use of Practice 666 ‚Äì Forest Stand Improvement and/or Practice 645 ‚Äì Upland Wildlife Habitat Management to improve oak woodland health and wildlife habitat.    Air Quality &amp;amp; Climate Change:  ‚Ä¢ Demonstrate practical methods for amending cropland, pasture or rangeland soil with organic soil additives (e.g. compost or biochar) to increase soil water holding capacity and soil organic matter content. Projects must provide monitoring methods for collecting data to estimate potential reduced ambient greenhouse gas (GHG) emissions; carbon sequestration; or soil decontamination benefits.  ‚Ä¢ Demonstrate practical adaptation strategies for crop systems affected by drought to address disconnects between flowering and pollination; or other climate change impacts. Example: Modification of typical pollinator hedgerow plant mixes to increase native pollinator and honey bee resilience to changes in flower opening timing.  ‚Ä¢ Demonstrate benefits of conservation tillage and monitoring methods/technology for collecting data to estimate potential benefits such as improved soil water holding capacity and increased soil organic matter as drought adaption strategies; reduced fuel use; increased carbon sequestration; or reduced GHG emissions.  ‚Ä¢ Evaluate and document rangeland conservation practices to reduce greenhouse gasses (GHGs)  ‚Ä¢ Demonstrate the transferability and practicality of infrared technology, aerial imagery or other innovative peer reviewed technologies currently available that provides real time data for use toward planning conservation practices that will reduce emissions.  ‚Ä¢ Evaluate existing systems or technology that can quantify emissions reductions to evaluate applications of on-farm pesticide, fertilizer applications or tillage operations toward monitoring resource concern improvements using GIS or other tools.     ‚Ä¢ Demonstrate proven technology systems used to reduce carbon based fossil fuels that can be used to address NRCS air quality resource concerns.  ‚Ä¢ Review Practice Standards, Specifications and job sheets to assess practicality for incorporating the use of infrared, aerial imagery or other innovative peer reviewed technologies currently available for evaluating impacts on air quality by farming operations.    Energy Conservation:  ‚Ä¢ Evaluate and demonstrate reductions of on-farm greenhouse gas emissions through the use of on-farm renewable energy systems (e.g. hydropower, solar, geothermal, biomass gasification, and/or wind) that displace fossil fuel based energy.  ‚Ä¢ Develop and/or demonstrate innovative implementation systems to increase on-farm energy efficiency by achieving greater use of energy audits that address both headquarters (buildings, equipment) and landscape (management practices) level operations and an increase in adoption of energy efficiency equipment upgrades.  ‚Ä¢ Evaluate and demonstrate irrigation related energy savings through the use of improved irrigation system and management technologies.  ‚Ä¢ Develop and/or demonstrate innovative implementation systems to increase energy savings through adaptive management cropping systems that utilize crop rotations that include legumes and grasses in long term no-till systems that will increase nutrient cycling through enhanced soil biological activity.    Waste Recycling- Resource Conservation  ‚Ä¢ Evaluate and demonstrate the technologies for recycling excessive biomass waste with the creation of on-farm/in-forest products (e.g. biochar, gasification, energy products and/ or remanufacturing).  ‚Ä¢ Develop and/or demonstrate innovative biomass recycling systems through a waste management system plan or equivalent to increase the conservation benefits of fire hazard reduction and/or decrease the cost of installing conservation practices by the salvage of unwanted biomass created by a conservation practice.  ‚Ä¢ Evaluate and document the relevant issues associated with using unused/unwanted biomass and the desired retention qualifications or conservation thresholds associated with wildlife, fire hazard and plant, water and soil quality.  ‚Ä¢ Develop and/or demonstrate the California use of the National Conservation Practice 633- Waste Recycling standard, its considerations and conservation guidelines for forestland biomass recycling, energy use and/or reduction and at least one example of an in-forest waste recycling specification, job sheet and a waste management system plan or equivalent.    Wildlife:  ‚Ä¢ Calibrate the Stream Visual Assessment Protocol (SVAP) for different aquatic ecosystems in California.  ‚Ä¢ Develop strategies to integrate wildlife habitat management into the agricultural working lands matrix to promote holistic, ecosystem-based conservation plans that support the suite of ecosystem services.  ‚Ä¢ Demonstrate cost, effectiveness, and durability of alternatives or modifications to wood fence corner posts that provide raptor perches.     ‚Ä¢ Demonstrate cost, effectiveness, and durability of alternatives or modifications to capping open pipes used in NRCS conservation practices, to reduce trapping of birds and other wildlife.  ‚Ä¢ Development of CA Ecological Site Description Database of wildlife species associated with ESDs at the Land Resource Unit (LRU) including species recognized as obligate, focal, keystone and/or ‚Äúdrivers‚Äù of plant communities.  ‚Ä¢ Demonstrate and quantify the impacts of grazing as a sage-grouse habitat management tool in meadows and sage-brush communities.  ‚Ä¢ Document the benefits to other wildlife species of improving native pollinator and honey bee habitat.  ‚Ä¢ Develop strategies to better distribute forage mixes as a ways to improve habitat and overall native pollinator and honey bee fitness.  Examples: integrate almond grower relevant plants and forage into existing pollinator forage mixes as a way to improve pollinator habitat in size and scope for both native pollinators and honey bee; increase the availability of plant and forage mixes relevant to native pollinators and honeybees before and after almond bloom.  ‚Ä¢ Document the benefits to wildlife, particularly amphibians and reptiles, f</t>
  </si>
  <si>
    <t>P16AS00223</t>
  </si>
  <si>
    <t>Notice of Intent: Integration of strategic wildfire and fuel treatment analysis into national budget framework</t>
  </si>
  <si>
    <t>The investigators will continue to integrate the STARFire system into the Wildland fire budgeting framework based on results from past and ongoing projects (incl. CSUCP-145, 147, and 149). STARFire is a scalable spatial fire planning and budgeting system. It operates at the local, state or national levels and combines the full spectrum of values (life, property, protection, and nature√¢¬ø¬øs services) with fire behavior information. STARFire demonstrates return on investment, quantifies performance and the impact of budget changes. STARFire supports agencies, planners and managers with wildfire decision accountability including: 1) a risk assessment for the entire planning unit that spatially identifies values at risk and the resources that would benefit from fire and by how much; 2) locates fuel treatments to maximize value added and return on investment; 3) analyzes initial attack/preparedness budget options and demonstrates how dispatch locations and preparedness strategies reduce risk and respond to fuel treatment programs; and 4) provides the ability to include the cost of smoke and smoke impacts in strategic planning.</t>
  </si>
  <si>
    <t>USGS-16-FA-0226</t>
  </si>
  <si>
    <t>Support of backbarrier shoreline change research</t>
  </si>
  <si>
    <t>P16AS00224</t>
  </si>
  <si>
    <t>Notice of Intent: Developing Skills and Methods for Landscape Scale Inventory and Evaluation of Cultural Resources</t>
  </si>
  <si>
    <t>Through this cooperative effort, we are proposing to establish a professional development opportunity for students of archaeology and anthropology at the University of New Mexico to gain practical experience and increase their knowledge, skills and abilities in approaching the assessment of cultural resources at the landscape scale.  This project would engage students and the University of New Mexico (UNM) Office of Contract Archaeology (OCA) team in the further development and implementation of a landscape-scale database for cultural and natural resources within VALL; the conduct of cultural resource inventories and the establishment of baseline data for future monitoring and management purposes; the development of cultural resource sensitivity modeling tools for inventory sampling, resource location probability, and/or fire/erosion susceptibility; and the professional development of students in all of these tasks.</t>
  </si>
  <si>
    <t>P16AS00232</t>
  </si>
  <si>
    <t>Notice of Intent: Impact of Forest restoration activities on soil compaction and soil biological communities</t>
  </si>
  <si>
    <t>Soil communities are commonly the most overlooked part of an ecosystem because they are cryptic and difficult to study. However, they are responsible for a disproportionate number of ecosystem functions, including carbon and nutrient cycling, soil fertility, soil stability and water retention. Understanding how these communities change based on land management activities is a first step in understanding how ecosystem function might change. The purpose of this project is to address the relationships among forest treatments (thinning and use of logging machinery) to impacts on soil abiotic parameters (soil compaction, bulk density, hydrology, organic matter and soil carbon and nitrogen) on important soil groups (nematodes, microarthropods, bacteria, and fungi). Each of these groups is responsible for different functions, and can provide different information on the health of the soil, and therefore the ecosystem. With the current task agreement, we propose to look at the effects of mechanical thinning on these parameters in two ways across four different forest types (ponderosa pine, xeric mixed conifer, mesic mixed conifer and aspen). In both experiments, we will measure soil bulk density, soil compaction, soil hydraulic conductivity, water infiltration rate, soil organic matter and total C and N. We will use a mix of traditional microscopy and molecular methods to quantify the abundance and diversity of bacteria, fungi, nematodes and microarthropods. In the first experiment, we will test the impact of running heavy logging equipment over a soil surface not at all, or one to ten times at 5 sites in each of the four forest types. Before the initial and each subsequent pass, we will measure soil bulk density, soil compaction and soil water infiltration using standard methods.</t>
  </si>
  <si>
    <t>P16AS00233</t>
  </si>
  <si>
    <t>Notice of Intent: Large mammal response to wildfire and landscape-scale forest restoration</t>
  </si>
  <si>
    <t xml:space="preserve">The additional funds will expand the study by purchasing additional GPS radio collars for deployment on elk, and providing extended support for a graduate student to work on the project.  The extension of the period of performance will allow additional field data collection time using the new collars. Text is added to Article 6 to allow future fiscal year funding to be added to this agreement, if funds become available. Project Goal: To monitor the responses of elk, mule deer, and black bear to forest restoration treatments associated with the Southwest Jemez Mountains Collaborative Forest Landscape Restoration Project (SWJM-CFLRP).    </t>
  </si>
  <si>
    <t>The United States Department of State√¢¬Ä¬ôs Bureau of Western Hemisphere Affairs (WHA) announces a Notification of Funding Opportunity to increase and expand Small Business Development Centers (SBDCs) in Central America.  Subject to the availability of funds, WHA intends to issue an award in an amount not to exceed $1,188,118 in FY 2015 Economic Support Funds for a project period of up to three years.The United States SBDC model is designed to foster local and regional economic development through the support and expansion of small businesses.  This support includes providing consultation, training, and other and resources to small businesses to enable job creation and retention.  Since 2010, Central American governments have invested a significant amount of their own political and financial capital in replicating the U.S. model of SBDCs and adapting it within their countries.  Central American countries have established 38 centers, usually hosted by universities in local communities  This Small Business Development Center project will support technical assistance for strengthening and expanding the SBDC model in El Salvador, Guatemala, Honduras, Belize, Costa Rica, Nicaragua, and Panama.  USAID will separately provide technical assistance for El Salvador√¢¬Ä¬ôs network of SBDCs.  Programs will incorporate efforts to facilitate equal access to training and advisory services for women entrepreneurs.  Deadline for Receipt of Questions:  June 13, 2016</t>
  </si>
  <si>
    <t>The Gulf Coast Joint Venture is among the joint ventures that currently receive funding through the U.S. Fish and Wildlife Service for administration of the partnership. These funds are critical for guiding and facilitating the partnership√¢¬ø¬øs efforts to incorporate biological planning, conservation design, and conservation delivery with monitoring and research in an adaptive resource management framework (i.e., strategic habitat conservation). In 2008 the migratory bird habitat joint ventures developed a matrix of desired characteristics for habitat joint venture partnerships. The matrix identifies technical expectations of a migratory bird habitat joint venture partnership at each of two levels, minimal content and comprehensive content, for each of the following categories: Organizational Performance; Biological Planning; Conservation Design; Habitat Delivery; Monitoring; Research; and Communication, Education and Outreach. Joint venture partnerships use the technical expectations as benchmarks to self-assess their performance and evaluate and prioritize future needs. **PLEASE SEE FULL TEXT NOFO FOR COMPLETE DESCRIPTION**</t>
  </si>
  <si>
    <t xml:space="preserve">The Public Affairs Section of the North India Office at the U.S. Embassy New Delhi seeks proposals for a project entitled ‚ÄúWE Can: Workshops and Business Competition for Women Entrepreneurs.‚Äù  This program will target aspiring young female entrepreneurs throughout the major cities of the North India region with the aim of giving them the skills necessary to build their own enterprises. (Please refer to the full announcement for details.) </t>
  </si>
  <si>
    <t xml:space="preserve">The U.S. Forest Service will support projects in the Great Lakes basin that implement the following strategic, priority actions:  ‚Ä¢ restore tree canopy lost to infestation by emerald ash borer  ‚Ä¢ create or improve green infrastructure through the planting of trees and other vegetation as part of a local management strategy to maintain and enhance urban watersheds.  ‚Ä¢ restore the structure and function of coastal wetlands and lake-affected riparian areas through planting of native trees and diverse vegetation.  </t>
  </si>
  <si>
    <t xml:space="preserve">The Research and Development program supports projects that address major challenges in preserving or providing access to humanities collections and resources. These challenges include the need to find better ways to preserve materials of critical importance to the nation‚Äôs cultural heritage‚Äîfrom fragile artifacts and manuscripts to analog recordings and digital assets subject to technological obsolescence‚Äîand to develop advanced modes of organizing, searching, discovering, and using such materials.  This program recognizes that finding solutions to complex problems often requires forming interdisciplinary project teams, bringing together participants with expertise in the humanities; in preservation; and in information, computer, and natural science.   All projects must demonstrate how advances in preservation and access would benefit the cultural heritage community in supporting humanities research, teaching, or public programming. </t>
  </si>
  <si>
    <t>The Public Affairs Section of the North India Office at the U.S. Embassy New Delhi seeks proposals for a project entitled ‚ÄúBeyond Borders: A Workshop on Filmmaking Across the Punjab Region.‚Äù  The grantee will bring together a total of thirty participants, fifteen each from India and Pakistan from the greater Punjab region on both sides of the border, to work together on conceptualizing, writing, and producing short films.  The thirty participants will travel together to the United States for a three-week filmmaking workshop, led by the grantee. The participants will be between the ages 22-30 with an interest in filmmaking and storytelling, but no formal prior training is required.  The participants will work in pairs or small groups, ideally including participants from both India and Pakistan, to produce short three-five minute narrative (fiction) films over the course of the seminar.  (Please refer to the full announcement for details.)</t>
  </si>
  <si>
    <t>F16AS00268</t>
  </si>
  <si>
    <t>Design &amp;amp; Emplementation of Methodology for Data Mining on National Wildlife Refuges</t>
  </si>
  <si>
    <t>The development of ServCat, an online catalog of reports and data that house over 3,000 records beginning as early as the 1940s through today have already been entered into ServCat.  This project will continue the efforts to update all NWR's in the Pacific Southwest Region, giving refuge managers critical information for developing NRMPs and WRIA's.</t>
  </si>
  <si>
    <t>USGS-16-FA-0246</t>
  </si>
  <si>
    <t>Geotechnical Fundamentals for Risk Reduction for Nepal Earthquake Professionals</t>
  </si>
  <si>
    <t>P16AS00241</t>
  </si>
  <si>
    <t>Notice of Intent:  Research and Preserve Museum Collections</t>
  </si>
  <si>
    <t xml:space="preserve">This project will continue efforts to preserve museum collections stored at the Western Archeological and Conservation Center and at Grand Teton National Park by focusing on survey of 3,000 objects, ethnographic research of 55 objects, and storage improvements for 30 objects that need preservation attention. This project is an opportunity for students at The University of Arizona with pre-program conservation and museum interest to acquire experience assisting National Park Service and Bureau of Applied Research in Anthropology conservators in identifying preservation issues with archeological materials at WACC, researching and designing storage solutions, and performing ethnographic research of objects in preparation for exhibit.  This project will provide an ideal framework for students to acquire diverse skills related to understanding conservation analysis techniques, preventive care, rehousing to museum standards, conservation, and collections management, and communicating this kind of information to the public.  </t>
  </si>
  <si>
    <t>P16AS00245</t>
  </si>
  <si>
    <t>Notice of Intent: Completion of Determination of Eligibility for Park Historic Districts</t>
  </si>
  <si>
    <t>The collaborative project of this agreement between Colorado State University (CSU) and the National Park Service (NPS) will assist Rocky Mountain National Park (ROMO) with documenting and preparing Determinations of Eligibility (DOE) for the National Register of Historic Places (NRHP) statements for potential historic districts within the park.  CSU√¢¬ø¬øs Public Lands History Center (PLHC) will undertake evaluation and completion of the DOE statements for potential districts to be chosen in conjunction with ROMO staff. NPS Cultural Resource Management policies and the National Historic Preservation Act (NHPA) require the park to maintain an inventory of cultural resources.  Current NPS focus is to identify cultural resources within cultural landscapes. This approach complements that of the Colorado Office of Archaeology and Historic Preservation (OAHP), which recognizes historic cultural landscapes. As park facilities managers plan projects, under the NHPA, they must comply with Section 106 to identify and mitigate adverse effects on cultural resources including listed and potentially eligible historic districts. ROMO needs to take steps to identify historic districts to include cultural landscapes and determine if they are eligible for the NRHP so that park officials can plan for upcoming maintenance and property development.  The OAHP stipulates that evaluations of cultural landscapes follow OAHP Form 1404 √¢¬ø¬øHistoric Cultural Landscapes.√¢¬ø¬ù  Each structure or building requires an intensive level of historical and architectural survey and a completed OAHP Form 1403. Objects and archeological sites require Form 1402. These forms generally follow the organization of a NRHP nomination and include four principal sections: an architectural description, an architectural/construction history, a history of use and people associated with the structure, and a statement of historic significance and eligibility to the NRHP.  Maps and photographs accompany each 1402 or 1403 form. The PLHC will complete cultural landscape analyses for potential historic districts chosen in conjunction with ROMO staff.  PLHC researchers will complete OAHP Historic Cultural Landscape Form 1404 evaluations (including appropriate 1402 and 1403 forms) for these potentially-eligible districts.  In conjunction, PLHC researchers will re-evaluate existing NRHP historic districts or districts already determined eligible for their potential to be considered as cultural landscapes.  Where appropriate, researchers will complete OAHP Historic Cultural Landscape forms for these sites.</t>
  </si>
  <si>
    <t>P16AS00237</t>
  </si>
  <si>
    <t>Notice of Intent for Assess Bird Habitat on Cape Sable with National Audubon Society</t>
  </si>
  <si>
    <t>This is a Notice of Intent for Assess Bird Habitat on Cape Sable with National Audubon Society under Master CA P16AC00032.</t>
  </si>
  <si>
    <t>P16AS00247</t>
  </si>
  <si>
    <t>Notice of Intent: Rocky Mountain National Park√¢¬ø¬øColorado State University Undergraduate Student Internship Program</t>
  </si>
  <si>
    <t xml:space="preserve">This cooperative agreement will develop an internship program for diverse undergraduate students at Colorado State University (CSU).  Students will complete independent capstone projects that help them develop important skills while contributing information to assist in managing or better understanding Rocky Mountain National Park (RMNP).     This project will serve a public purpose by providing an opportunity for undergraduate students to participate in in RMNP research and management for the benefit of the greater community. It will also engage university students and faculty in shared environmental stewardship.   </t>
  </si>
  <si>
    <t>P16AS00246</t>
  </si>
  <si>
    <t>Notice of Intent: Conservation of Interior Surface Finishes in Mission San Jose de Tumacacori</t>
  </si>
  <si>
    <t xml:space="preserve">The goal of this project is to conserve original lime plaster and gypsum finishes in the nave, sanctuary, sacristy, and baptistery of Mission San Jose de Tumac√É¬°cori. The church is the primary resource for which the park was established, as identified in the enabling legislation. The last comprehensive work on the interior was completed in 1984. Since then, the plaster has deteriorated and preservation is needed.  There is an estimated 6000 square feet of original Franciscan-era plaster in the lower sanctuary and nave of the church. A condition assessment conducted in 2014 revealed high rates of failure of previous repairs that were intended to reattach original plaster to underlying adobe. Also, new cracks and weakened plaster keys were identified through photogrammetry. The earthen mortar and adobe walls are disintegrating and at risk for losing adherence to surface plasters. The sacristy is losing adobe at the floor level at an alarming √Ç¬º inch per year through disintegration, accompanied by irreversible plaster detachment and loss. Additionally, the loss of plaster from elevated heights poses serious public safety concerns.  </t>
  </si>
  <si>
    <t>P16AS00234</t>
  </si>
  <si>
    <t>Notice of Intent for Ft. Clark Historical Internship with Greening Youth Foundation</t>
  </si>
  <si>
    <t>This is a notice of intent to award a task agreement for Ft. Clark Historical Internship with Greening Youth Foundation under Master CA P15AC00020</t>
  </si>
  <si>
    <t>P16AS00236</t>
  </si>
  <si>
    <t>Notice of Intent for Mechanisms &amp;amp; Conditions for TP Levels with FIU</t>
  </si>
  <si>
    <t>This is a notice of Intent to award a task agreement to FIU under Master CA P16AC00032 for Mechanisms and conditions responsible for elevated TP levels in surface water discharges to Shark River Slough with Everglades National Park</t>
  </si>
  <si>
    <t>Https://www.grants.gov</t>
  </si>
  <si>
    <t>P16AS00244</t>
  </si>
  <si>
    <t>Notice of Intent: Improve access to NPS Archives</t>
  </si>
  <si>
    <t xml:space="preserve">The National Park Service (NPS) creates resource management records in the course of daily business which are considered permanent.  These records incorporate the long history of assembling data on and managing park cultural and natural resources during the past century.  Over 40% of known agency archives are uncataloged.  The need to utilize information in these inaccessible records grows daily.  (1) This project provides an archives-focused educational work experience for archives, library, and digital information students which will complement classroom instruction through continuing efforts to assemble and catalog archival collections and improve park and public access to archival information of the NPS.  Students, in cooperation with archivists from the Intermountain Region Museum Services Program will inventory an estimated 1 million uncataloged archives to provide initial information about collection contents.  Approximately 2,000 legacy archives catalog records will be updated, and finding aids will be generated for them to facilitate access.  Cataloging, also with finding aids, will be completed for an estimated 101 linear feet (about 161,000 items) of archives from Coronado National Memorial, Denali National Park, and John D. Rockefeller Memorial Parkway.   (2)  (3) An estimated 34,000 items from Coronado National Memorial√¢¬ø¬øs archeology records, John D. Rockefeller Memorial Parkway√¢¬ø¬øs resource management records, and the Western Archeological and Conservation Center√¢¬ø¬øs Ruins Stabilization and Submerged Resources collections will be digitized.  These collections are part of on-going efforts to share information, while providing experience with applying the National Archives and Records Administration digitization protocols and best practices.  A prototype collections guide, consolidating information about paleontology and geology resources in the Intermountain Region, will be developed. The guide will create a descriptive list of references and direct users to digitized versions that may exist on the NPS Data Store.  Opportunities to gain library experience in periodicals management, circulation, and research also will be offered.   (4)  (5) This project will provide an ideal forum for students to acquire diverse skills related to the management of archival, library, and digital information and strategies for making those resources available to multiple audiences, while enhancing the students√¢¬ø¬ø employability in the public or private sector. (6)   </t>
  </si>
  <si>
    <t>USGS-FA-16-0255</t>
  </si>
  <si>
    <t>Notice of Intent - Subtropical Back-barrier Ecological Responses to Environmental Changes</t>
  </si>
  <si>
    <t xml:space="preserve">Notice of Intent to Award a cooperative agreement to the University of South Florida to support their project entitled "Subtropical Back-barrier Ecological Responses to Environmental Changes".  The main objective of this project is to to quantitatively or qualitatively relate subtropical back-barrier ecological response to environmental changes (salinity, inundation, etc) and related physical forcings (e.g., sea-level, storms, etc).  The result expected to include application of procedures in PI‚Äôs lab to better quantify environmental change in back-barrier estuarine environments around subtropical regions of Dauphin Island and Mississippi Sound data to aid the USGS to better understand the evolution of this region.  </t>
  </si>
  <si>
    <t xml:space="preserve">EDA is committed to fostering connected, innovation-centric economic sectors which support the conversion of research into products and services, businesses, and ultimately jobs through entrepreneurship.  See SWTIA ¬ß 27.  The DOC FY 2014-2018 Strategic Plan sets forth the strategic goal of working within and across ecosystems throughout the country to develop regional innovation strategies, including regional innovation clusters.  Regional innovation strategies are a keystone of the Secretary of Commerce‚Äôs commitment to building globally competitive regions.  As part of this strategy, funding is available for capacity-building programs that provide proof-of-concept and commercialization assistance to innovators and entrepreneurs and for operational support for organizations that provide essential early-stage funding to startups.  Under the RIS Program, EDA is soliciting applications for two separate competitions: the 2016 i6 Challenge, and  the Seed Fund Support (SFS) Grant competition.  Applicants may, but are not required to, submit proposals for more than one competition under the RIS Program. Note that the 2016 RIS Program is authorized under SWTIA ¬ß 27, which does not restrict the focus of grantees‚Äô projects to economically distressed communities.  </t>
  </si>
  <si>
    <t>USGS-16-FA-0256</t>
  </si>
  <si>
    <t>Mechanisms for speciess responses to climate change: are there biological response thresholds?</t>
  </si>
  <si>
    <t>USGS-16-FA-0237</t>
  </si>
  <si>
    <t>How &amp;amp; Why is the Timing &amp;amp; Occurrence of Seasonal Migrants in the Gulf of Maine Changing Due to Climate?</t>
  </si>
  <si>
    <t>USGS-16-FA-0162</t>
  </si>
  <si>
    <t>USGS-16-FA-0257</t>
  </si>
  <si>
    <t>Slowing the Flow for Climate Resilience</t>
  </si>
  <si>
    <t>USGS-16-FA-0259</t>
  </si>
  <si>
    <t>A partnership to increase capacity for tribal climate adaptation planning</t>
  </si>
  <si>
    <t>USGS-FA-16-0237</t>
  </si>
  <si>
    <t>How &amp;amp; Why is the Timing &amp;amp; Occurrence of Seasonal Migrants in the Gulf of Maine Changing due to Climate?</t>
  </si>
  <si>
    <t xml:space="preserve">The U.S. Consulate General in Chennai proposes to fund a Renewable Energy Innovation Contest for young South Indian entrepreneurs and innovators.  The proposed project will bring together young South Indian entrepreneurs, U.S. renewable energy innovators, and South Indian renewable energy experts, business leaders, and investors. The project goal is to raise awareness of and increase interest in opportunities for innovation in the renewable energy field among young South Indian entrepreneurs and innovators from Tamil Nadu, Karnataka, Kerala, Puducherry and the Andaman Islands. The contest will consist of two rounds: a preliminary round executed virtually through video submissions, and a final round held in Chennai in the format of a ‚ÄúDemo Day‚Äù competition.  Finalists selected by a local panel from the preliminary round will be matched with U.S. mentors, who will virtually help to flesh out their mentees renewable energy idea over a designated period of time.  Finalists and U.S. mentors will travel to Chennai one week before the Demo Day competition for final work on their ideas.  The project will culminate in a day-long Demo Day competition during which each finalist will pitch and demonstrate his/her idea before a panel of judges, consisting of South Indian renewable energy experts, business leaders, and investors, and a live audience. </t>
  </si>
  <si>
    <t>DE-FOA-0001568</t>
  </si>
  <si>
    <t>National Laser Users' Facility (NLUF)</t>
  </si>
  <si>
    <t>NNSA</t>
  </si>
  <si>
    <t xml:space="preserve">The Office of Research, Development, Test, and Evaluation under Defense Programs (NA-10) within the Department of Energy‚Äôs (DOE) National Nuclear Security Administration (NNSA), announce their interest in receiving grant applications for new or renewal awards for research to be conducted as part of the National Laser Users‚Äô Facility (NLUF) Program.  Stewardship Science Grant Program (SSAAP); Catalog of Federal Domestic Assistance (CFDA) No. 81.112.  The Laboratory for Laser Energetics (LLE) at the University of Rochester (UR) was established in 1970 to investigate the interaction of high power lasers with matter. It is the home of the OMEGA Laser System that includes OMEGA, a 60 beam, 30 kJuv system with a wavelength of 0.35 m, and OMEGA EP, a 4 beam system with 2 beams operating at energies up to 6.5 kJuv with 10 ns duration (0.35 m), and 2 beams that can operate either at energies up to 6.5 kJuv with 10 ns duration (0.35 m) or as petawatt laser beams with up to 2.6 kJir (1.054 m).  The National Laser Users‚Äô Facility (NLUF) program is part of the Joint Program in High Energy Density Laboratory Plasmas, which is sponsored jointly by the National Nuclear Security Administration (NNSA), Office of Research, Development, Test, and Evaluation and the Office of Fusion Energy, Office of Science. The NLUF program‚Äôs Financial Assistance awards are processed through the NNSA Albuquerque Complex in Albuquerque, New Mexico. The NLUF provides access to the OMEGA Laser Facility for University and Industrial Scientists. The OMEGA Laser System is maintained and operated for NLUF participants by the UR/LLE for the DOE/NNSA.  Approximately 17% of the OMEGA and OMEGA EP operating time will be available for the NLUF in Fiscal Years 2017 and 2018. UR/LLE researchers are available for scientific collaboration and for assistance with user experiments. Principal Investigators are encouraged to collaborate with UR/LLE staff members.  The NLUF offers opportunities for University and Industrial Scientists to perform experiments in high energy density (HED) physics and inertial confinement fusion (ICF), including laser‚Äìmatter interactions, such as laboratory astrophysics, properties of materials under HED conditions, laser‚Äìplasma instabilities, etc. For a broad review of HED physics, see the National Research Council report, ‚ÄúFrontiers in High Energy Density Physics: The X-Games of Contemporary Science‚Äù (copyright 2003, National Academy Press, Washington, DC). Many of the physics regimes outlined in this report are accessible using the OMEGA Laser Facility.   For information about the facilities and further information about the NLUF program, including a User‚Äôs Guide, please visit: http://www.lle.rochester.edu./  </t>
  </si>
  <si>
    <t>https://www.fedconnect.net</t>
  </si>
  <si>
    <t>DOS-LONDON-PD-2016-05</t>
  </si>
  <si>
    <t>Northern Ireland Assembly:  Current U.S. Political Economic and Social Issues</t>
  </si>
  <si>
    <t>U.S. Mission to the United Kingdom</t>
  </si>
  <si>
    <t>The Embassy of the United States in London invites eligible organizations to submit proposals to develop and implement an eleven day group exchange program to the United States for up to 10 program participants representing frontline politicians, communications directors, special advisors, and journalists from Northern Ireland.</t>
  </si>
  <si>
    <t>DOS-LONDON-PD-2016-06</t>
  </si>
  <si>
    <t>Exchange on Balancing Freedom and Security</t>
  </si>
  <si>
    <t xml:space="preserve">This program, supported by the Embassy London Public Affairs Office, supports the travel of 10 (ten) British policy-makers, government officials, community leaders and journalists aged 25-40 to provide an introduction into how governments and communities balance freedom and security.  The exchange program will focus on balancing freedom and security by looking at the interplay between human, economic, and physical security and the freedoms related to travel, trade, speech, and privacy. The exchange will look at freedom and security through the relevant issues, measures and policies across the range of issues including counter-terrorism, economic trade, business and tourism travel, and cybersecurity and U.S. laws, policies and procedures at state and federal level.   </t>
  </si>
  <si>
    <t>This project is intended for professionals in the criminal justice field, including judges, prosecutors, and police managers working on women‚Äôs access to justice, including personnel assigned to the various Women‚Äôs Justice Centers throughout Mexico. This Cooperative Agreement is intended to assist decision makers in the Mexican Criminal Justice and Social Services Sector to observe best practices in providing comprehensive criminal justice support to victims of gender based violence. The objective is to provide the GOM with additional tools to protect women and children from violence in Mexico. INL will identify and work with the Mexican National Commission to Prevent and Eradicate Violence against Women (Conavim) to send a letter to include the official invitation to the State Police and Women Justice Centers with the profile we provide.</t>
  </si>
  <si>
    <t xml:space="preserve">This initiative will fund training and technical assistance for states that automatically classify all 17 year olds as adults for justice system purposes, including two states that do the same for all 16 year olds.  This solicitation is part of OJJDP√¢¬Ä¬ôs Smart on Juvenile Justice initiative, which encourages systemwide reform to reduce the use of out-of-home placement, improve youth outcomes, and reduce reoffending.   </t>
  </si>
  <si>
    <t>DRLA-DRLAQM-16-085</t>
  </si>
  <si>
    <t>Building Trust between Community Members and Security Providers in Coastal Kenya</t>
  </si>
  <si>
    <t>The U.S. Department of State Bureau of Democracy, Human Rights and Labor (DRL) announces an open competition for organizations interested in submitting applications for programs to prevent radicalism and violent extremism by building trust and collaboration between community leaders, youth, and security providers in Lamu and other counties in Coastal Kenya (Mombasa, Kwale and/or Kilifi).</t>
  </si>
  <si>
    <t>https://www.grantsolutions.gov/gs/preaward/previewPublicAnnouncement.do?id=56827</t>
  </si>
  <si>
    <t xml:space="preserve">The 2011 earthquake and tsunami in Japan, 2015 earthquake in Nepal, and 2015 floods in Chennai are just three examples where online tools and mobile technology played a significant role in disaster response.  During the Chennai floods, individuals and organizations turned to Twitter, Facebook and other online platforms to request emergency assistance or crowd-source aid solutions.  By exploring examples of what worked well and what didn‚Äôt, these disasters will give us a jumping off point to create dialogue among Indian and regional actors about overcoming challenges and identifying best practices in using online media during a natural disaster.  (Please refer to the full announcement for details) </t>
  </si>
  <si>
    <t xml:space="preserve">This project will proceed in four stages:     Phase 1: A workshop covering traditional areas of focus in counter-terrorism (CT) cases.    The workshop will cover traditional areas of CT such as case management, critical incident command and control, forensic and investigative techniques, and their adaption to the online environment. The workshop will draw together state-level officials, including police, anti-terrorism units, Ministry of Home Affairs, and other relevant ministries such as the Ministry for Urban Affairs. The objective of the workshop is threefold: 1) familiarize participants with the roles and responsibilities of the various CT agencies in the U.S. and assess this organizational relevance to India; 2) identify trainer-participants from each of the participating agencies for Phases 2 and 3 of this project; and 3) evaluate a draft syllabus for the Phase 2 training program.      Phase 2. Training on countering online radical messaging.   The grantee will facilitate 3 one-week courses for approximately 20 participants each, representing the various agencies present in the Phase 1 workshop such as member of the Mumbai police social media lab. The courses are designed to train future trainers on online CT methods. Courses could include online covert investigations, computer analysis and response techniques, recruitment of cooperating witnesses in an online environment, and interview and interrogation strategies for an online environment.       Phase 3. Collaborating with U.S. law enforcement.   After training in Mumbai, the grantee organizes a two-week exchange program to the United States for successful trainees to observe what they have learned in action alongside a U.S. police force. This phase also could include visits to premier counterterrorism facilities such as the Terrorism Screening Center, NCTC, FBI Counterterrorism Division, FBI Computer Analysis and Response Team office, and Joint Terrorism Task Force (through Field Office). The purpose will be to convey an understanding of tools and resources available to combat threats. The grantee is responsible for all program logistics.    Phase 4. Trainee‚Äôs in Action.   Upon return to India, the trained participants will brief their respective institutions on the exchange and carry out training sessions at their respective institutions, monitored and evaluated by the grantee.    The program partner will be expected to handle and execute all phases of this program. U.S. Consulate General Mumbai will monitor implementation of this program and work closely with U.S. Embassy New Delhi. The grantee should budget for several trips to Maharashtra to facilitate the Phase 1 workshop, carry out the Phase 2 training sessions, oversee the Phase 3 exchange, and monitor how the newly-trained trainers perform in Phase 4. The grantee must provide programs and schedules (Phase 1 workshop, Phase 2 training, and Phase 3 exchange) to PAS Mumbai well in advance for comment and approval.     </t>
  </si>
  <si>
    <t>‚ÄúAn organization may submit only one proposal under this program solicitation.‚Äù    ‚ÄúThis Cooperative Agreement will begin no earlier than March 1, 2017, and extend for up to 24 months.‚Äù    Program Description  In recent years, the National Endowment for the Arts‚Äô research portfolio has focused on yielding new knowledge about the value and impact of the arts. Through a new program, the National Endowment for the Arts Research Labs (NEA Research Labs), we seek to support a series of transdisciplinary research partnerships, grounded in the social and behavioral sciences, to produce and report empirical insights about the arts for the benefit of arts and non-arts sectors alike.  Each NEA Research Lab will define a research agenda, conduct a research program to implement that agenda, and prepare reports that will contribute substantively to a wider understanding of one of three areas of special interest to the National Endowment for the Arts:  1. The Arts, Health, and Social/Emotional Well-Being  2. The Arts, Creativity, Cognition, and Learning  3. The Arts, Entrepreneurship, and Innovation</t>
  </si>
  <si>
    <t xml:space="preserve">Climate change is one of the greatest challenges facing the world today.  We have seen that many Indians are taking action to stop climate change and protect the environment in their neighborhoods and communities, but often their stories go untold.  This program will identify and showcase some of these unsung Green Heroes and enable up-and-coming storytellers to share these Green Heroes‚Äô stories with broader audiences.  By training the next generation of documentary filmmakers to tell these environmental stories, we hope this generates broader support for initiatives to mitigate climate change and protect the environment. (Please refer to the full announcement for details)    </t>
  </si>
  <si>
    <t>An organization may submit only one application through one of the following FY 2017 categories: Art Works or Challenge America.  -An organization may submit one additional application under the Art Works category for a Creativity Connects project.  -If an organization applies to the Challenge America category, it may not submit another application to the Art Works category except for a Creativity Connects project.   ‚ÄìThe Arts Endowment's support of a project may start on or after June 1, 2017.  Generally, a period of performance of up to two years is allowed.    Grant Program Description    The guiding principle of "Art Works" is at the center of everything we do at the NEA. "Art Works" refers to three things: the works of art themselves, the ways art works on audiences, and the fact that art is work for the artists and arts professionals who make up the field. Art works by enhancing the value of individuals and communities, by connecting us to each other and to something greater than ourselves, and by empowering creativity and innovation in our society and economy. The arts exist for beauty itself, but they also are an inexhaustible source of meaning and inspiration. The NEA recognizes these catalytic effects of excellent art, and the key role that arts and design organizations play in revitalizing them. To deepen and extend the arts' value, including their ability to foster new connections and to exemplify creativity and innovation, we welcome projects that: Are likely to prove transformative with the potential for meaningful change, whether in the development or enhancement of new or existing art forms, new approaches to the creation or presentation of art, or new ways of engaging the public with art; Are distinctive, offering fresh insights and new value for their fields and/or the public through unconventional solutions; and Have the potential to be shared and/or emulated, or are likely to lead to other advances in the field. Beyond encouraging projects that demonstrate these characteristics, we want to achieve the following four objectives through the Art Works category: Creation: The creation of art that meets the highest standards of excellence, Engagement: Public engagement with diverse and excellent art, Learning: Lifelong learning in the arts, and Livability: The strengthening of communities through the arts. - See more at: https://www.arts.gov/grants-organizations/art-works/grant-program-description#sthash.wmzUQwur.dpuf</t>
  </si>
  <si>
    <t xml:space="preserve">The Office of National Drug Control Policy (ONDCP), Executive Office of the President, is seeking applications from a non-profit entity as described in Section 501(c)(3) of the Internal Revenue Code with expert knowledge and extensive experience in training drug court and other criminal justice practitioners on the application of evidence-based practices to address substance use disorders among justice-involved people.       ONDCP‚Äôs Drug Court Training and Technical Assistance Grant supports training and technical assistance (TTA) that helps states, state courts, local courts, units of local government with drug courts or considering drug courts develop, maintain, and enhance alternatives to incarceration for individuals with substance use disorders. The President‚Äôs National Drug Control Strategy lays out reforms to the criminal justice system, addressing unfair sentencing disparities, providing alternatives to incarceration, ensuring treatment and recovery services are available for justice-involved individuals, and improving prevention and reentry programs to protect public safety and improve outcomes for people returning to communities from prisons and jails.  ONDCP seeks to reduce drug use and its consequences through evidence-based practices, and this grant will apply these principles to the criminal justice system.    The purpose of this grant is to: (1) educate, train, and produce materials to improve adherence to best practices, (2) decrease justice costs and recidivism, (3) improve access to services and service delivery, and (4) reduce disproportionality of punishment in the criminal justice system. The grant recipient shall:  ‚Ä¢ Use expert practitioners in the fields engaged in the science of addiction, criminal justice, health care, and drug courts.   ‚Ä¢ Provide in-person training, online training, and jurisdiction-specific technical assistance to a variety of demographically-composed areas at the state, local, and tribal levels.  ‚Ä¢ Include ONDCP policy priorities in the development and execution of training and technical assistance programs and educational materials:   o Applying a comprehensive approach in addressing opioid use disorders, including overdose prevention and naloxone administration training, and programs that provide access to medication assisted treatment.   o Diversion programming with evidenced-based and comprehensive case management, treatment for substance use disorders, recovery and other necessary services.   o Consistency of practice among drug courts   ‚Ä¢ Collect and analyze data from jurisdictions engaged in grantee programming on alternatives to incarceration to determine the effectiveness of the trainings and on-site assistance.  All portions of the application must reflect these objectives and subject matter areas.  Goals, Objectives, and Deliverables     Goal. The program‚Äôs goals are: (1) to provide TTA to criminal justice practitioners to develop, maintain, and enhance evidence-based interventions from arrest to reentry; (2) to educate criminal justice professionals on substance use disorders; and (3) to develop TTA on medication-assisted treatment and overdose reversal medications to expand use in drug courts, to support recovery, and to prevent overdose deaths.     Program Objectives. The objectives of the program are as follows:   ‚Ä¢ To expand the delivery statewide, regionally, and nationally of no-cost, on-request curricula on (1) the science of addiction, and (2) systemic implementation of evidence-based interventions at all points of engagement with the criminal justice system.     ‚Ä¢ To train trainers on the systemic implementation of the interventions.    ‚Ä¢ To provide TTA to state and local justice systems to  build capacity for implementation, initiate strategic planning, implement appropriate policy and program improvements, evaluate the success of the implementation, and support sustainability.     ‚Ä¢ To educate drug court practitioners and localities planning drug courts on the implementation of the evidence-based drug court standards for adult drug courts.    ‚Ä¢ To conduct no-cost training events and educational materials for criminal justice practitioners, including appropriate interventions for individuals with substance use disorders and working effectively with community treatment providers.     ‚Ä¢ To develop and conduct no-cost training events for drug court professionals on medication-assisted treatment and overdose prevention.    ‚Ä¢ To track the implementation of systems change among those jurisdictions that receive training under this grant.   </t>
  </si>
  <si>
    <t>ED-GRANTS-053116-001</t>
  </si>
  <si>
    <t>Office of Innovation and Improvement (OII): American History and Civics Academies Program CFDA Number 84.422A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</si>
  <si>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American History and Civics Academies Program (Academies Program) supports the establishment of: (1) Presidential Academies for the Teaching of American History and Civics that offer workshops for both veteran and new teachers to strengthen their knowledge of American history and civics (Presidential Academies); and (2) Congressional Academies for Students of American History and Civics that provide high school students with opportunities to develop a broader and deeper understanding of these subjects (Congressional Academies).    Catalog of Federal Domestic Assistance (CFDA) Number: 84.422A.    Applications for grants under the Academies Program, CFDA 84.422, must be submitted electronically using the Government 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Academies Program at www.Grants.gov. You must search for the downloadable application package for this program by the CFDA number. Do not include the CFDA number's alpha suffix in your search (e.g., search for 84.422, not 84.422A).</t>
  </si>
  <si>
    <t>https://www.gpo.gov/fdsys/pkg/FR-2016-05-31/pdf/2016-12738.pdf</t>
  </si>
  <si>
    <t>INL leverages its unique foreign assistance authorities to contribute to the global fight against  wildlife trafficking. Funds will be used to provide training and other technical assistance in  Tanzania to build institutional capacity for combating wildlife crime. INL will support work that  builds investigative and enforcement capacity. Applications may also outline activities that  enhance Tanzania‚Äôs legislative frameworks and/or prosecutorial and judicial capacity to combat  wildlife poaching and trafficking. For example, activities may include training, mentoring, and  possibly the provision of non-lethal equipment for park rangers, police, prosecutors, other  relevant officials and, where applicable, non-governmental and civil society entities to address  the multi-faceted dimensions of poaching and wildlife trafficking.</t>
  </si>
  <si>
    <t>DHS-16-NPD-005-00-02</t>
  </si>
  <si>
    <t>Fiscal Year (FY) 2016 Homeland Security National Training Program (HSNTP) - National Domestic Preparedness Consortium (NDPC)</t>
  </si>
  <si>
    <t>Department of Homeland Security - FEMA</t>
  </si>
  <si>
    <t>The Department of Homeland Security Fiscal Year (FY) 2016 Homeland Security National Training Program (HSNTP), National Domestic Preparedness Consortium (NDPC) plays an important role in the implementation of the National Preparedness System by supporting the building, sustainment, and delivery of core capabilities essential to achieving the National Preparedness Goal (the Goal) of a secure and resilient Nation. Delivering core capabilities requires the combined effort of the whole community, rather than the exclusive effort of any single organization or level of government. The FY 2016 HSNTP/NDPC supports efforts to build and sustain core capabilities across Prevention, Protection, Mitigation, Response, and Recovery mission areas, with specific focus on addressing the training needs of our nation.  Objectives: FY 2016 HSNTP/NDPC training programs will provide training solutions to address national preparedness gaps, correlate training needs with exercise activities and outcomes, incorporate the core capabilities identified in the National Preparedness Goal, and ensure training is available and accessible to a nationwide audience.</t>
  </si>
  <si>
    <t>ED-GRANTS-061316-001</t>
  </si>
  <si>
    <t>Office of Postsecondary Education (OPE): Undergraduate International Studies and Foreign Language (UISFL) Program: CFDA Number 84.016A</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</si>
  <si>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The UISFL Program provides grants for planning, developing, and carrying out programs to strengthen and improve undergraduate instruction in international studies and foreign languages in the United States.    Catalog of Federal Domestic Assistance (CFDA) Number: 84.016A.    Applications for grants under the UISFL Program, CFDA number 84.016A,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UISFL Program at www.Grants.gov. You must search for the downloadable application package for this program by the CFDA number. Do not include the CFDA number's alpha suffix in your search (e.g., search for 84.016, not 84.016A).</t>
  </si>
  <si>
    <t>https://www.gpo.gov/fdsys/pkg/FR-2016-06-13/pdf/2016-13933.pdf</t>
  </si>
  <si>
    <t>PA-16-327</t>
  </si>
  <si>
    <t>Collaborative Activities to Expedite Environmental Health Science Research, Translation, and Community Engagement Across EHS Core Centers (Admin Supp)</t>
  </si>
  <si>
    <t xml:space="preserve">These administrative supplements provide funds to awarded P30 Environmental Health Sciences Core Centers to enhance interactions across Centers to address emerging issues and to advance research, translation, and community engagement. </t>
  </si>
  <si>
    <t>http://grants.nih.gov/grants/guide/pa-files/PA-16-327.html</t>
  </si>
  <si>
    <t>AFPG-AFEPS-16-001</t>
  </si>
  <si>
    <t>Africa - Women, Peace, and Security (AF-WPS) Initiative FY 2016</t>
  </si>
  <si>
    <t>Bureau of African Affairs</t>
  </si>
  <si>
    <t>The U.S. Department of State's Bureau of African Affairs (AF) and the Secretary'√Ç¬ôs Office of Global Women's Issues (S/GWI) announce this Notice of Funding Opportunity (NOFO) for projects under the Africa - Women, Peace, and Security (AF-WPS) initiative.  Through AF-WPS, AF and S/GWI partner with key stakeholders to identify and support sustainable projects that demonstrate a strategic and integrated approach to increasing women'√Ç¬ôs full and active participation in peacemaking, peacebuilding, and reconstruction processes at the local, national, and/or regional levels in specified African countries.  The Department seeks proposals from qualified organizations for sustainable projects in the following program areas:    Protection from Violence:  Projects respond to the distinct needs of women and children in conflict-affected disasters and crises, including measures to prevent and respond to gender-based violence (GBV) in conflict-affected environments; projects prevent - and protect women and children from - harm, exploitation, discrimination, and abuse, including GBV and trafficking in persons, and strengthen governments'√Ç¬ô ability to hold perpetrators accountable in conflict-affected environments.      Participation in Peace Processes and Decision-making:  Projects improve the prospects for inclusive, just, and sustainable peace by promoting and strengthening women'√Ç¬ôs rights and effective leadership and substantive participation in peace processes, conflict prevention, peacebuilding, transitional processes, and decision-making institutions in conflict-affected environments.  Please note:  there is no guarantee of funding, and all proposals will be considered pending availability of funds.  Eligibility for this NOFO is limited to educational and research institutions, foreign public entities, U.S. not-for-profit/non-governmental organizations (NGOs) subject to section 501 (c) (3) of the U.S. tax code, public interest organizations, and foreign not-for-profit organizations in selected African countries.  Organizations should propose projects in one or more of the following focus countries:      - Central Africa:  Burundi, Cameroon, Central African Republic, Chad, Democratic Republic of the Congo, Republic of the Congo, Rwanda   - West Africa:  Burkina Faso, Cote d'√Ç¬ôIvoire, Mali  - East Africa:  Kenya, Madagascar, South Sudan, Sudan  Grants amounting to $300,000 - $500,000 in FY 2015 Economic Support Funds (ESF) will be awarded under this NOFO.  The initial period of performance will be for 2-3 years.  Funding authority rests in the Foreign Assistance Act of 1961, as amended.  All applicants should be familiar with OMB Circular 2 CFR Part 200.  Please direct all questions to  AF-WPS@state.gov.    Please read the entire NOFO package before submitting an application, and follow the steps carefully in submitting an application before the deadline.  Applications that do not meet the eligibility criteria and do not contain all of required information will not be considered.</t>
  </si>
  <si>
    <t>https://www.grantsolutions.gov/gs/preaward/previewPublicAnnouncement.do?id=56847</t>
  </si>
  <si>
    <t>**THIS IS A NOTICE OF SINGLE SOURCE AWARD-NOT A RFP**  The U.S. Fish and Wildlife Service (Service) uses a science-based, adaptive framework for setting and achieving broad-scale conservation objectives that strategically address the problems fish and wildlife will face in the future. This framework, called Strategic Habitat Conservation, is based on the principles of adaptive management and uses population and habitat data, ecological models, and focused monitoring and assessment efforts to develop and implement strategies that result in measurable fish and wildlife population outcomes. This process uses the best available scientific information to predict how fish and wildlife populations will respond to changes in the environment, thus enabling the Service to focus habitat conservation and other management activities where they will be most effective. In addition, the Service needs focused, applied science directed at high impact questions surrounding threats to fish and wildlife resources for which management and/or mitigation is required to maintain species at healthy, sustainable, desired levels. The Service must base its decisions on the best science available, in order to defend its regulatory decisions, biological opinions and species conservation recommendations to land managers. This program will use a cooperative agreement as the financial assistance instrument.  The Service will be responsible for the following:  (1) Provide maps indicating geographic areas where surveys for golden eagle nests have not been systematically conducted and where knowledge of the species√¢¬ø¬ø nest distribution is otherwise poor, (2) Prioritize areas to be surveyed for nests, (3)  Provide a database format for entry of nest site data, (4) Provide satellite telemetry transmitters to be deployed on eagles, (5) Pay for data downloads from the transmitters, collected via the Argos satellite system, (6) Provide funding to cover costs of coordination among land managers and land owners, to deploy transmitters on individual eagles.</t>
  </si>
  <si>
    <t>ED-GRANTS-060816-001</t>
  </si>
  <si>
    <t>Office of Elementary and Secondary Education (OESE) and Office of Special Education and Rehabilitative Services (OSERS): Comprehensive Centers Program: National Comprehensive Center on Improving Literacy for Students with Disabilities CFDA Number 84.</t>
  </si>
  <si>
    <t>Note: Each funding opportunity description is a synopsis of information in the Federal Register application notice. For specific information about eligibility, please see the official application notice. The official version of this document is the document published in the Federal Register. Free Internet access to the official edition of the Federal Register and the Code of Federal Regulations is available on GPO Access at: http://www.access.gpo.gov/nara/index.html. Please review the official application notice for pre-application and application requirements, application submission information, performance measures, priorities and program contact information.     Purpose of Program: Section 2244 of the Elementary and Secondary Education Act of 1965 (ESEA), as amended by the Every Student Succeeds Act (ESSA), requires the Secretary to establish a comprehensive center on students at risk of not attaining full literacy skills due to a disability. Comprehensive Centers are typically administered by the Office of Elementary and Secondary Education (OESE). OESE is funding this Center; however, because of the Center's subject matter, it will be administered jointly by OESE and the Office of Special Education and Rehabilitative Services   (OSERS).    Catalog of Federal Domestic Assistance (CFDA) Number: 84.283D.    Applications for grants under the National Comprehensive Center on Improving Literacy for Students with Disabilities competition, CFDA number 84.283D, must be submitted electronically using the Governmentwide Grants.gov apply site at www.Grants.gov. Through this site, you will be able to download a copy of the application package, complete it offline, and then upload and submit your application. You may not email an electronic copy of a grant application to us.  You may access the electronic grant application for the National Comprehensive Center on Improving Literacy for Students with Disabilities competition at www.Grants.gov. You must search for the downloadable application package for this competition by the CFDA number. Do not include the CFDA number's alpha suffix in your search (e.g., search for 84.283, not 84.283D).</t>
  </si>
  <si>
    <t>https://www.gpo.gov/fdsys/pkg/FR-2016-06-08/pdf/2016-13587.pdf</t>
  </si>
  <si>
    <t>New American Cultural Centers and Cultural Programming in the People‚Äôs Republic of China</t>
  </si>
  <si>
    <t>HHS-2017-ACF-ORR-ZU-1134</t>
  </si>
  <si>
    <t>Standing Announcement for Residential (Secure) Services for Unaccompanied Alien Children</t>
  </si>
  <si>
    <t>The Office of Refugee Resettlement/Division of Children's Services (ORR/DCS), within the Administration for Children and Families, provides temporary shelter care and other child welfare-related services to Unaccompanied Children (UC) in ORR custody.  Residential care services begin once ORR accepts a UC for placement and ends when the minor is released from ORR custody, turns 18 years of age, or the minor&amp;amp;rsquo;s immigration case results in a final disposition of removal from the United States.  Residential care and other child welfare-related services are provided by State-licensed residential care programs in the least restrictive setting appropriate for the UC&amp;amp;rsquo;s age and special needs.  ORR is announcing this funding opportunity announcement (FOA) to seek secure care providers. Residential care providers, operating a secure facility, are required to be licensed in the State in which it is located to provide secure care. The secure care provider manages a specialized population of UC who have exhibited the following behaviors: violent or criminal behavior that endangers others; serious escape history/risk; extremely disruptive/dangerous behavior in a shelter; and/or disruptive/dangerous behavior in a staff-secure setting. All entities, funded under this FOA, must also comply with the Flores Settlement Agreement, the Perez-Olano Settlement Agreement, Case No. CV05-3604 (C.D. Cal., Dec. 14, 2010), pertinent regulations, laws, and ORR policies, instructions, and procedures. ORR encourages applicants to review ORR's policies, instructions, and procedures at:  http://www.acf.hhs.gov/programs/orr/resource/children-entering-the-united-states-unaccompanied as these will be critical to the overall program design.</t>
  </si>
  <si>
    <t>http://www.acf.hhs.gov/grants/open/foa/view/HHS-2017-ACF-ORR-ZU-1134</t>
  </si>
  <si>
    <t>HHS-2017-ACF-ORR-ZU-1154</t>
  </si>
  <si>
    <t>Standing Announcement for Residential (Therapeutic) Services for Unaccompanied Alien Children</t>
  </si>
  <si>
    <t>The Office of Refugee Resettlement/Division of Children's Services (ORR/DCS), within the Administration for Children and Families, provides temporary shelter care and other child care services to Unaccompanied Children (UC) in ORR custody.  Residential care services begin once ORR accepts a UC for placement and ends when the minor is released from ORR custody.  Residential care and other child care services are provided by State-licensed residential care programs in the least restrictive setting appropriate for the UC&amp;amp;rsquo;s age and special needs.  ORR is announcing this funding opportunity announcement (FOA) for therapeutic residential care providers including but not limited to: psychiatric treatment facilities; therapeutic shelter /group home services specializing in the care of children with conduct and behavioral issues.  Residential care providers operating therapeutic residential facilities are required to be licensed as a therapeutic treatment facility in the State in which they are located and are required to also be accredited by the Joint Commission on Accreditation of Healthcare Organizations (JCAHO) or an equivalent accreditation agency, if providing psychiatric treatment services. Therapeutic residential facilities are required to provide services in a highly structured clinical program and have the ability to provide services to UC with various mental health needs. All entities, funded under this FOA, must also comply with the Flores Settlement Agreement, the Perez-Olano Settlement Agreement, Case No. CV05-3604 (C.D. Cal., Dec. 14, 2010), pertinent regulations, laws, and ORR policies, instructions, and procedures. ORR encourages applicants to review ORR's policies at:  http://www.acf.hhs.gov/programs/orr/resource/children-entering-the-united-states-unaccompanied as these will be critical to the overall program design.</t>
  </si>
  <si>
    <t>http://www.acf.hhs.gov/grants/open/foa/view/HHS-2017-ACF-ORR-ZU-1154</t>
  </si>
  <si>
    <t>HHS-2016-ACL-NIDILRR-DPGE-0159</t>
  </si>
  <si>
    <t>Disability and Rehabilitation Research Projects (DRRP) Program: Accessible Transportation</t>
  </si>
  <si>
    <t>The purpose of this funding is (a) to advance the application of automation and robotics to enhance accessible transportation for travelers with disabilities and (b) to improve opportunities for a seamless travel chain that meets the diverse needs of travelers with mobility, vision, hearing and cognitive disabilities and provides them the ability to plan and execute an on-demand trip anytime of the day and from any location.  To do this, the grantee will engage in development of operations procedures, system requirements, and prototypes and will conduct demonstrations for target groups and stakeholders.   One of the outcomes of this work will be the identification of assistive technology solutions in automation and robotics that enhance and improve transportation alternatives for people with disabilities, veterans with disabilities, and older adults.  Products should emphasize principles of universal design and inclusive information and communication technology (ICT).</t>
  </si>
  <si>
    <t>CDNR-RIDGE-2016-001</t>
  </si>
  <si>
    <t>Request for Applications for Competitive Grant Award To Establish a USDA RIDGE Center for Food and Nutrition Assistance Research</t>
  </si>
  <si>
    <t>Economic Research Service</t>
  </si>
  <si>
    <t xml:space="preserve">The U.S. Department of Agriculture (USDA) Economic Research Service (ERS), in collaboration with USDA‚Äôs Food and Nutrition Service (FNS), invites applications for a competitively awarded grant to establish a research center to administer the Research Innovation and Development Grants in Economics (RIDGE) Program. The USDA Ridge Center will:    1. Provide renewed focus on economic aspects of food and nutrition assistance research;  2. Stimulate innovative research on domestic food and nutrition assistance issues by providing small grants for new analyses of the USDA major food and nutrition assistance programs, food security, and smaller, less studied programs such as the Summer Food Service Program;  3. Broaden the network of social scientists who collaborate in expanding the understanding of the economic, nutrition, and health outcomes of participation in USDA‚Äôs food assistance programs, as well as of the issues surrounding program implementation and delivery, and  4. Achieve cost savings through consolidating the previous two RIDGE Centers into one institution.     ERS anticipates that $600,000 will be awarded in fiscal year 2016 to support this activity with additional funding, subject to availability, for 2 more years. </t>
  </si>
  <si>
    <t>www.ers.usda.gov</t>
  </si>
  <si>
    <t>HHS-2017-ACF-ORR-ZU-1132</t>
  </si>
  <si>
    <t>Standing Announcement for Residential (Shelter) Services for Unaccompanied  Children</t>
  </si>
  <si>
    <t>The Office of Refugee Resettlement/Division of Children's Services (ORR/DCS), within the Administration for Children and Families, provides temporary shelter care and other child welfare-related services to Unaccompanied  Children (UC) in ORR custody.  Residential care services begin once ORR accepts a UC for placement and ends when the minor is released from ORR custody, turns 18 years of age, or the minor&amp;amp;rsquo;s immigration case results in a final disposition of removal from the United States.  Residential care and other child welfare-related services are provided by State-licensed residential care programs in the least restrictive setting appropriate for the UC&amp;amp;rsquo;s age and special needs.  ORR is announcing this funding opportunity announcement (FOA) to seek shelter, to include group homes and transitional foster care, care providers.  Residential care providers, operating a shelter facility, must be licensed by an appropriate State agency to provide residential, group, or foster care services for children. All entities, funded under this FOA, must also comply with the Flores Settlement Agreement, the Perez-Olano Settlement Agreement, Case No. CV05-3604 (C.D. Cal., Dec. 14, 2010), pertinent regulations, laws, and ORR policies, instructions, and procedures. ORR encourages applicants to review ORR's policies, instructions, and procedures at:  http://www.acf.hhs.gov/programs/orr/resource/children-entering-the-united-states-unaccompanied as these will be critical to the overall program design.</t>
  </si>
  <si>
    <t>http://www.acf.hhs.gov/grants/open/foa/view/HHS-2017-ACF-ORR-ZU-1132</t>
  </si>
  <si>
    <t>HHS-2017-ACF-ORR-ZU-1135</t>
  </si>
  <si>
    <t>Standing Announcement for Residential (Long Term Foster Care) Services for Unaccompanied Children</t>
  </si>
  <si>
    <t>The Office of Refugee Resettlement/Division of Children's Services (ORR/DCS), within the Administration for Children and Families (ACF), provides temporary shelter care and other child welfare-related services to unaccompanied children (UC) in ORR custody. Residential care services begin once ORR accepts a UC for placement and ends when the UC is released from ORR custody, turns 18 years of age or the UC's immigration case results in a final disposition of removal from the United States. Residential care and other child welfare-related services are provided by state-licensed residential care programs in the least restrictive setting appropriate for the UC's age and needs.  ORR is announcing this funding opportunity announcement (FOA) to seek long-term foster care providers. Long term foster care providers are required to be licensed in the state in which they are located to provide foster care services and are required to meet the needs of UC by providing quality care in a community setting. UC who may qualify for placement in long-term foster care include UC between the ages of 0-17 years of age, sibling groups, pregnant/parenting teens and/or UC who are especially vulnerable or with other needs. All entities, funded under this FOA, must also comply with the Flores v. Reno, Case No. CV 85-4544RJK (C.D. Cal. 1996) (the Flores settlement agreement), the Perez-Olano Settlement Agreement, Case No. CV05-3604 (C.D. Cal., Dec. 14, 2010), pertinent regulations, laws, and ORR policies, instructions, and procedures. ORR encourages applicants to review ORR's policies, instructions, and procedures http://www.acf.hhs.gov/ programs/orr/resource/children- entering-the-united- states- unaccompanied as these will be critical to the overall program design.</t>
  </si>
  <si>
    <t>http://www.acf.hhs.gov/grants/open/foa/view/HHS-2017-ACF-ORR-ZU-1135</t>
  </si>
  <si>
    <t>HHS-2016-ACF-ORR-RP-1116</t>
  </si>
  <si>
    <t>Preferred Communities (PC) Program</t>
  </si>
  <si>
    <t>The Office of Refugee Resettlement (ORR) within the Administration for Children and Families (ACF) announces the availability of funds and award procedures for fiscal year 2017 under the Preferred Communities (PC) Program. The twin goals of the PC Program are:  The successful resettlement and integration of especially vulnerable refugees (and other ORR client populations); and The enhancement of refugee service providers&amp;amp;rsquo; capacity to serve such populations at new or established PC locations.  ORR aims to achieve these goals by awarding grants, under cooperative agreements, to well-qualified refugee service providers that operate under cooperative agreements with the Department of State and/or the Department of Homeland Security, to offer a range of reception and placement (R&amp;amp;P) services to refugees and other ORR client populations through a national network of resettlement locations across the United States.  While R&amp;amp;P services effectively support many newly arriving refugees in their initial resettlement phase, an increasing number of especially vulnerable individuals still have difficulty navigating systems and attaining self-sufficiency after the completion of R&amp;amp;P services.  With limited material and human resources, agencies in turn find it challenging to deliver the specialized supporting services necessary for such individuals.  By providing PC funds, ORR intends to facilitate the enhancement of PC Programs&amp;amp;rsquo; ability to place vulnerable refugees in areas where they are most likely to achieve self-sufficiency, and to offer specialized services. The enhanced capacity of PC Programs to afford especially vulnerable refugees access to specialized services such as intensive case management is intended to result in these refugees&amp;amp;rsquo; attainment of self-sufficiency in their vulnerable life areas, which may include medical disabilities, trauma, and lack of access to supporting services.</t>
  </si>
  <si>
    <t>http://www.acf.hhs.gov/grants/open/foa/view/HHS-2016-ACF-ORR-RP-1116</t>
  </si>
  <si>
    <t>INL-16-CA-0038-AME-CAR-06012016</t>
  </si>
  <si>
    <t>Evidence and Case Management for the Central African Republic‚Äôs Criminal Justice System</t>
  </si>
  <si>
    <t xml:space="preserve">INL seeks proposals for re-building and expanding the capacity of the case management and evidence control systems in CAR‚Äôs criminal justice system.  At the completion of this project, both systems shall demonstrate improved operation, effectiveness, and accountability when compared to the systems currently in place. </t>
  </si>
  <si>
    <t>INLEA-INLTC-16-002</t>
  </si>
  <si>
    <t>Combating Wildlife Trafficking in South Africa</t>
  </si>
  <si>
    <t>Strengthen the capacity of wildlife-related institutions and actors in South Africa across multiple landscapes, but concentrated primarily where South Africa is home to large populations of Rhinoceroses.  INL will support building the capacity of South Africa√É¬¢√Ç¬Ä√Ç¬ôs civil law enforcement entities and personnel to address, investigate, and support prosecution of illegal wildlife trade within and from South Africa.</t>
  </si>
  <si>
    <t>https://www.grantsolutions.gov/gs/preaward/previewPublicAnnouncement.do?id=56804</t>
  </si>
  <si>
    <t>HHS-2017-ACF-ORR-ZU-1133</t>
  </si>
  <si>
    <t>Standing Announcement for Residential (Staff Secure) Services for Unaccompanied Alien Children</t>
  </si>
  <si>
    <t xml:space="preserve">The Office of Refugee Resettlement, Division of Children's Services (ORR/DCS), within the Administration for Children and Families, provides temporary shelter care and other child welfare-related services to Unaccompanied Children (UC) in ORR custody.  Residential care services begin once ORR accepts a UC for placement and ends when the minor is released from ORR custody, turns 18 years of age, or the minor&amp;amp;rsquo;s immigration case results in a final disposition of removal from the United States.  Residential care and other child welfare-related services are provided by State-licensed residential care programs in the least restrictive setting appropriate for the UC&amp;amp;rsquo;s age and needs. ORR is announcing this funding opportunity announcement (FOA) to seek Staff Secure care providers.  Residential care providers, operating a staff secure facility, must be licensed by an appropriate State agency to provide residential care, to include a heightened level of supervision, for children with delinquent behaviors, including gang involvement, serious behavioral problems, and/or who present a low to moderate flight risk.   All entities, funded under this FOA, must also comply with the Flores Settlement Agreement, the Perez-Olano Settlement Agreement, Case No. CV05-3604 (C.D. Cal., Dec. 14, 2010), pertinent regulations, laws, and ORR policies, instructions, and procedures. ORR encourages applicants to review ORR's policies, instructions, and procedures http://www.acf.hhs.gov/programs/orr/resource/children-entering-the-united-states-unaccompanied as these will be critical to the overall program design.  </t>
  </si>
  <si>
    <t>http://www.acf.hhs.gov/grants/open/foa/view/HHS-2017-ACF-ORR-ZU-1133</t>
  </si>
  <si>
    <t>HHS-2016-ACF-ACYF-LG-1185</t>
  </si>
  <si>
    <t>Transitional Living Program Special Population Demonstration Project: LGBTQ Runaway and Homeless Youth and Young Adults Who Have Left Foster Care After Age 18</t>
  </si>
  <si>
    <t>The Administration for Children and Families' (ACF), Administration on Children, Youth and Families' (ACYF), Family and Youth Services Bureau (FYSB) announces a 24 month demonstration project period to implement, enhance, and/or support a framework or model to promote the effective transition from homeless youth to self-sufficient young adults. The target populations are LGBTQ youth experiencing homelessness between the ages of 16 to 21 and young adults who have left foster care after the age of 18 up to age 21, but may need alternative housing and services. Based on an assessment of community needs, prospective applicants may choose which population to serve or serve both.</t>
  </si>
  <si>
    <t>http://www.acf.hhs.gov/grants/open/foa/view/HHS-2016-ACF-ACYF-LG-1185</t>
  </si>
  <si>
    <t>INLEA-INLTC-16-003</t>
  </si>
  <si>
    <t>Combating Wildlife Trafficking in Namibia</t>
  </si>
  <si>
    <t>INL seeks to build upon Namibia's civil law enforcement capabilities to combat wildlife crime and their response to wildlife trafficking by (1) strengthen legislative frameworks (2) build investigative and enforcement capacity (3) enhance prosecutorial and judicial capacity, and (4) raise awareness of wildlife crimes in Namibia.  Applications may encompass any or all of the targets.</t>
  </si>
  <si>
    <t>https://www.grantsolutions.gov/gs/preaward/previewPublicAnnouncement.do?id=56805</t>
  </si>
  <si>
    <t>PM-PMWRA-16-044</t>
  </si>
  <si>
    <t>16.PMWRA.Colombia.VA.NOFO</t>
  </si>
  <si>
    <t>PM Weapons Removal and Abatement</t>
  </si>
  <si>
    <t>The U.S. Department of State, Bureau of Political-Military Affairs, Office of Weapons Removal and Abatement (PM/WRA) is pleased to invite eligible organizations to submit grant applications for victims√¢¬Ä¬ô assistance programs in Colombia.  Specific goals, objectives, and technical requirements for application packages are detailed below.  PM/WRA anticipates awarding up to $250,000.00 under this grant opportunity.</t>
  </si>
  <si>
    <t>https://www.grantsolutions.gov/gs/preaward/previewPublicAnnouncement.do?id=56856</t>
  </si>
  <si>
    <t>HHS-2017-ACF-OHS-CH-R04-1199</t>
  </si>
  <si>
    <t>Head Start and/or Early Head Start Grantee - Choctaw, Dallas, Marengo, and Wilcox Counties, Alabama</t>
  </si>
  <si>
    <t>Through this announcement, the Administration for Children and Families solicits applications from public or private non-profit organizations, including community-based and faith-based organizations, or for-profit organizations that seek to provide a high-quality, comprehensive birth-to-five program incorporating both Head Start and Early Head Start funding, or to provide for Head Start only or Early Head Start only, to children and families residing in Choctaw, Dallas, Marengo, and Wilcox Counties, Alabama. Funds in the amount of $4,548,551 annually will be available to provide Head Start and/or Early Head Start program services to eligible children and their families.  Interested applicants may email the OHS Operations Center at OHSTech@reviewops.org for additional information.</t>
  </si>
  <si>
    <t>https://ami.grantsolutions.gov/HHS-2017-ACF-OHS-CH-R04-1199</t>
  </si>
  <si>
    <t>20160810-GW</t>
  </si>
  <si>
    <t>Public Humanities Projects</t>
  </si>
  <si>
    <t xml:space="preserve">Public Humanities Projects grants support projects that bring the ideas and insights of the humanities to life for general audiences. Projects must engage humanities scholarship to illuminate significant themes in disciplines such as history, literature, ethics, and art, or to address challenging issues in contemporary life.  NEH encourages projects that involve members of the public in collaboration with humanities scholars or that invite contributions from the community in the development and delivery of humanities programming.  This grant program supports a variety of forms of audience engagement. Applications should follow the parameters set out below for one of the following three formats:  ‚Ä¢ Community Conversations: This format supports one- to three-year-long series of community-wide public discussions in which diverse residents creatively address community challenges, guided by the perspectives of the humanities.    ‚Ä¢ Exhibitions: This format supports permanent exhibitions that will be on view for at least three years, or travelling exhibitions that will be available to public audiences in at least two venues in the United States (including the originating location).   ‚Ä¢ Historic Places: This format supports the interpretation of historic sites, houses, neighborhoods, and regions, which might include living history presentations, guided tours, exhibitions, and public programs.    NEH encourages projects that explore humanities ideas through multiple formats. Proposed projects may include complementary components that deepen an audience‚Äôs understanding of a subject: for example, a museum exhibition might be accompanied by a website, mobile app, or discussion programs.  Your application must identify one primary format for your project and follow the application instructions for that format.  </t>
  </si>
  <si>
    <t>http://www.neh.gov/grants/public/public-humanities-projects</t>
  </si>
  <si>
    <t>20160810-TD</t>
  </si>
  <si>
    <t>Media Projects Grants</t>
  </si>
  <si>
    <t xml:space="preserve">The Media Projects program supports film, television, and radio projects that engage general audiences with humanities ideas in creative and appealing ways. All projects must be grounded in humanities scholarship in disciplines such as history, art history, film studies, literature, drama, religious studies, philosophy, or anthropology. Projects must also demonstrate an approach that is thoughtful, balanced, and analytical (rather than celebratory). The approach to the subject matter must go beyond the mere presentation of factual information to explore its larger significance and stimulate critical thinking. NEH is a national funding agency, so the projects that we support must demonstrate the potential to attract a broad general audience. Film and television projects may be single programs or a series addressing significant figures, events, or ideas. Programs must be intended for national distribution, via traditional carriage or online distribution. The Division of Public Programs welcomes projects that range in length from short-form to broadcast-length video.  The Division of Public Programs also encourages film and television projects that examine international themes and subjects in the humanities, in order to spark Americans‚Äô engagement with the broader world beyond the United States. These projects should demonstrate international collaboration by enlisting scholars based both in the United States and abroad, and/or by working with an international media team. The collaborations should bring broad cross-cultural perspectives to the proposed topics and should be intended primarily for U.S. public audiences. Radio projects, including podcasts, may involve single programs, limited series, or segments within an ongoing series. They may also develop new humanities content to augment existing radio programming or add greater historical background or humanities analysis to the subjects of existing programs. Programs receiving production grants may be either broadcast or disseminated online. They may be intended for national or regional distribution. NEH encourages projects that engage public audiences through multiple formats in the exploration of humanities ideas. Proposed projects might include complementary components to a film, television, or radio project. These components should deepen the audience‚Äôs understanding of the subject in a supplementary manner: for example, book/film discussion programs, supplemental educational websites, or museum exhibitions. Development Grants enable media producers to collaborate with scholars to develop humanities content and to prepare programs for production. Grants should result in a script and may also yield a detailed plan for outreach and public engagement in collaboration with a partner organization or organizations. Production Grants support the production and distribution of films, television programs, and radio programs that promise to engage a broad public audience.  </t>
  </si>
  <si>
    <t>http://www.neh.gov/grants/mp</t>
  </si>
  <si>
    <t>K-NOFO-16-101</t>
  </si>
  <si>
    <t>Online Environmental Science Program</t>
  </si>
  <si>
    <t xml:space="preserve">The Public Affairs Section of the U.S. Consulate General in Kolkata seeks proposals for a project entitled ‚ÄúOnline Environmental Science Program.‚Äù   The proposed project will educate high school students about local systems of water and the root causes and effects of air and/or water pollution in order for them to learn about their local environmental systems, to apply action locally, and to inform their communities of the challenges and next steps required to improve their local environment.    The project proposes a collaborative effort between a U.S.-based institution and an India-based  institution to develop/design or use/modify previously created modules to provide online learning lessons in the area of air and/or water science.  The implementing partners will also select an equal number of secondary high schools from the United States and the Kolkata Consular District in India (10-15) to participate in a semester-long program based on the established modules.  High schools should be selected to match similar or same climes and environmental challenges when possible.  Students should be selected to achieve gender parity. For detailed information please access full announcement.   </t>
  </si>
  <si>
    <t>http://kolkata.usconsulate.gov</t>
  </si>
  <si>
    <t>RFA-FD-16-048</t>
  </si>
  <si>
    <t>Evaluating predictive methods and product performance in Healthy Adults for Pediatric Patients, Case Study: Furosemide (U01)</t>
  </si>
  <si>
    <t xml:space="preserve">Earlier exploratory CDER research projects showed that dissolution and/or solubility of a poorly soluble drug (furosemide was studied as the model drug) was higher in medium containing milk and baby formula than that in standard buffer medium.    This research project will explore in vivo performance of furosemide in healthy adult volunteers following oral dosing of furosemide tablets with dosing liquids (i.e. water, milk, baby formula and Ensure Plus‚Ñ¢ ). The administration of dosing liquids will mimic dosing and feeding conditions in pediatric patients (two years old and younger).  The study will be designed with emphasis on the absorption phase and for careful characterization of the furosemide concentration-time profiles during the first 6 hours after dosing.    </t>
  </si>
  <si>
    <t>https://grants.nih.gov/grants/guide/rfa-files/RFA-FD-16-048.html</t>
  </si>
  <si>
    <t>K-NOFO-16-100</t>
  </si>
  <si>
    <t>High School Eco Action Clubs in Kolkata and Patna</t>
  </si>
  <si>
    <t xml:space="preserve">PAS Kolkata will help develop committed young environment champions through Ecology Action groups (Eco Action Clubs) focused on activities in high schools in Kolkata and Patna.  The grantee will select institutions that currently do not have Eco Action Clubs or related organized extra curriculum groups at their schools.  The grantee will also design the curriculum and the program with input from the U.S. Consulate.  The Eco Action Clubs will be managed by a local partner supporting student and faculty input in development of ecological activities. The opportunity will support targeted activities of the Eco Action Clubs to amplify efforts to combat climate change. The programs will serve to promote environmental diplomacy by building subject matter expertise in STEM areas for youth as well as youth leadership skills.For detailed information, please access full announcement. </t>
  </si>
  <si>
    <t>RFA-HD-17-011</t>
  </si>
  <si>
    <t>Understanding STI Co-Infection In At Risk and HIV Infected Adolescents and Young Adults (R01)</t>
  </si>
  <si>
    <t>This Funding Opportunity Announcement (FOA) invites applications to facilitate improved understanding of the interactions between HIV and STIs in the adolescent genital and gastrointestinal mucosa.</t>
  </si>
  <si>
    <t>http://grants.nih.gov/grants/guide/rfa-files/RFA-HD-17-011.html</t>
  </si>
  <si>
    <t>RFA-HD-17-012</t>
  </si>
  <si>
    <t>Understanding STI Co-Infection In At Risk and HIV Infected Adolescents and Young Adults (R21)</t>
  </si>
  <si>
    <t xml:space="preserve">This Funding Opportunity Announcement (FOA) invites applications to facilitate improved understanding of the interactions between HIV and STIs in the adolescent genital and gastrointestinal mucosa. </t>
  </si>
  <si>
    <t>http://grants.nih.gov/grants/guide/rfa-files/RFA-HD-17-012.html</t>
  </si>
  <si>
    <t>DRLA-DRLAQM-17-003</t>
  </si>
  <si>
    <t>Internet Freedom Core Support for Anti-Censorship Technology</t>
  </si>
  <si>
    <t>The U.S. Department of State Bureau of Democracy, Human Rights and Labor (DRL) announces an open competition for organizations interested in submitting applications for long-term, core support for proven anti-censorship technologies.  In support of the U.S. International Strategy for Cyberspace, DRL'√Ç¬ôs goal is to promote fundamental freedoms, human rights, and the free flow of information online by supporting civil society actors to achieve open, reliable, secure access to the global Internet through support for anti-censorship technologies.  DRL invites organizations interested in potential funding to submit proposals outlining program concepts that reflect this goal.</t>
  </si>
  <si>
    <t>https://www.grantsolutions.gov/gs/preaward/previewPublicAnnouncement.do?id=57383</t>
  </si>
  <si>
    <t>RFA-HD-17-010</t>
  </si>
  <si>
    <t>Global Network for Womens and Childrens Health Research Data Coordinating Center (U24)</t>
  </si>
  <si>
    <t xml:space="preserve">This funding opportunity announcement (FOA) issued by the Eunice Kennedy Shriver National Institute of Child Health and Human Development invites grant applications from institutions/organizations willing to participate with the NICHD as the Data Coordinating Center  under a cooperative agreement in an ongoing multi-center international research network designed to perform randomized clinical trials, using common protocols, to reduce the major risk of maternal, neonatal, infant, and early childhood mortality and significant morbidity in low income countries.      </t>
  </si>
  <si>
    <t>http://grants.nih.gov/grants/guide/rfa-files/RFA-HD-17-010.html</t>
  </si>
  <si>
    <t xml:space="preserve">Organizations may apply for creative placemaking projects that contribute to the livability of communities and place the arts at their core. Our Town offers support for projects in two areas:    ‚Ä¢ Arts Engagement, Cultural Planning, and Design Projects that represent the distinct character and quality of their communities. These projects require a partnership between a nonprofit organization and a local government entity, with one of the partners being a cultural organization. Matching grants range from $25,000 to $200,000.    ‚Ä¢ Projects that Build Knowledge About Creative Placemaking. These projects are available to arts and design service organizations, and industry, policy, or university organizations that provide technical assistance to those doing place-based work. Matching grants range from $25,000 to $100,000.  </t>
  </si>
  <si>
    <t xml:space="preserve">The Humanities Open Book Program is designed to make outstanding out-of-print humanities books available to a wide audience. By taking advantage of low-cost ‚Äúebook‚Äù technology, the program will allow teachers, students, scholars, and the public to read humanities books that have long been out of print. Humanities Open Book is jointly sponsored by NEH and the Andrew W. Mellon Foundation.  Traditionally, printed books have been the primary medium for expressing, communicating, and debating humanistic ideas. However, the vast majority of humanities books sell a small number of copies and then quickly go out of print. Most scholarly books printed since 1923 are not in the public domain and are not easily available to the general public. As a result, there is a huge, mostly untapped resource of remarkable scholarship going back decades that is largely unused by today‚Äôs scholars, teachers, students, and members of the public, many of whom turn first to the Internet when looking for information. Modern ebook technology can make these books far more accessible than they are today.  NEH and Mellon are soliciting proposals from academic presses, scholarly societies, museums, and other institutions that publish books in the humanities to participate in the Humanities Open Book Program. Applicants will provide a list of previously published humanities books along with brief descriptions of the books and their intellectual significance. Depending on the length and topics of the books, the number to be digitized may vary. However, NEH and Mellon anticipate that applicants may propose to digitize a total that ranges from less than fifty to more than one hundred books. Awards will be given to digitize these books and make them available as Creative Commons-licensed ‚Äúebooks‚Äù that can be read by the public at no charge on computers, mobile devices, and ebook readers. The final ebook files must be in EPUB version 3.0.1 (or later) format, to ensure that the text is fully searchable and reflowable and that fonts are resizable on any e-reading device.  </t>
  </si>
  <si>
    <t xml:space="preserve">Humanities Connections grants seek to expand the role of the humanities in the undergraduate curriculum at two- and four-year institutions, offering students in all academic fields new opportunities to develop the intellectual skills and habits of mind that the humanities cultivate. Grant projects focus on connecting the resources and perspectives of the humanities to students‚Äô broader educational and professional goals, regardless of their path of study. Through this new grant program, NEH invites proposals that reflect innovative and imaginative approaches to preparing students for their roles as engaged citizens and productive professionals in a rapidly changing and interdependent world.  Grants support the development and implementation of an integrated set of courses and student engagement activities focusing on significant humanities content. A common topic, theme, or compelling issue or question must link the courses and activities. The linked courses (a minimum of three) may fulfill general education or core curriculum requirements but could also be designed primarily for students in a particular major or course of study. The Humanities Connections program gives special encouragement to projects that foster collaboration between humanities faculty and their counterparts in the social and natural sciences and pre-service or professional programs in business, engineering, health sciences, law, computer science, and other non-humanities fields.  Humanities Connections projects have two core features:   1. faculty from at least two separate departments or schools at a single institution must collaborate to devise new curricular arrangements; and 2. projects must include provisions for high-impact student engagement activities that relate directly to the topic(s) of the linked courses. These activities could include individual or collaborative undergraduate research projects; opportunities for civic engagement; or a structured experience with community-based, project-based, or site-based learning. Community organizations and cultural institutions can play key roles in this regard.  </t>
  </si>
  <si>
    <t>The National Historical Publications and Records Commission seeks proposals to publish documentary editions of historical records. Projects may focus on the papers of major figures from American history or cover broad historical movements in politics, military, business, social reform, the arts, and other aspects of the national experience. The historical value of the records and their expected usefulness to broad audiences must justify the costs of the project.    The goal of this program is to provide access to, and editorial context for, the historical documents and records that tell the American story. The NHPRC encourages projects, whenever possible and appropriate, to provide access to these materials in a free and open online environment, without precluding other forms of publication. Applicants should demonstrate familiarity with the best practices recommended by the Association for Documentary Editing or the Modern Language Association Committee on Scholarly Editions.    Projects may also prepare print editions as part of their overall publishing plan. However, projects that do not have definitive plans for digital dissemination and preservation in place at the time of application will not be considered. It is also expected that the contents of any print volumes produced will be made available online within a reasonable period of time following print publication.    Grants are awarded for collecting, describing, preserving, compiling, transcribing, annotating, editing, encoding, and publishing documentary source materials in print and online. Because of the focus on documentary sources, grants do not support preparation of critical editions of published works unless such works are just a small portion of the larger project. All applicants should be aware that the application process is highly competitive.    Ongoing projects: Applicants from ongoing projects must demonstrate that they have successfully achieved the performance objectives associated with previous NHPRC awards; provide updated, current information, including a description of the new activities as well as description and significance of the specific materials to be edited during the proposed grant period; show progress towards completing the edition; and justify costs in a new budget.    For a comprehensive list of Commission's limitations on funding, please see What We Do and Do Not Fund. Applications that consist entirely of ineligible activities will not be considered.    Award Information    A grant is for one year and for up to $200,000. The Commission expects to make up to 25 grants in this category for a total of up to $2,500,000. Grants begin no earlier than January 1, 2017.    The Commission requires that grant recipients acknowledge NHPRC grant assistance in all publications and other products that result from its support.    Eligibility    U.S. nonprofit organizations or institutions  U.S. colleges, universities, and other academic institutions  State or local government agencies  Federally-acknowledged or state-recognized Native American tribes or groups  Cost Sharing    The total costs of a project are shared between the NHPRC and the applicant organization.    The Commission provides no more than 50 per cent of total direct project costs in the Publishing Historical Records in Documentary Editions category. NHPRC grant recipients are not permitted to use grant funds for indirect costs (as indicated in 2 CFR 2600.101).    Cost sharing is required. The applicant‚Äôs financial contribution may include both direct and indirect expenses, in-kind contributions, non-Federal third-party contributions, and any income earned directly by the project. Indirect costs must be listed under the applicant‚Äôs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https://sam.gov.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t>
  </si>
  <si>
    <t>ENGAGEMENT-201610</t>
  </si>
  <si>
    <t>Public Engagement with Historical Records</t>
  </si>
  <si>
    <t xml:space="preserve">The National Historical Publications and Records Commission seeks projects that encourage public engagement with historical records, including the development of new tools that enable people to engage online. The NHPRC is looking for projects that create models and technologies that other institutions can freely adopt. In general, collaborations between archivists, documentary editors, historians, educators, and/or community-based individuals are more likely to create a competitive proposal.   Projects might create and develop programs to engage people in the study and use of historical records for institutional, educational or personal reasons. For example, an applicant can: ‚Ä¢ Enlist volunteer ‚Äúcitizen archivists‚Äù in projects to accelerate access to historical records, especially those online. This may include, but is not limited to, efforts to identify, tag, transcribe, annotate, or otherwise enhance digitized historical records.  ‚Ä¢ Develop educational programs for K-16 students or community members that encourage them to engage with historical records already in repositories or that are collected as part of the project. For a comprehensive list of the Commission‚Äôs limitations on funding, please see ‚ÄúWhat we do and do not fund‚Äù (http://www.archives.gov/nhprc/apply/eligibility.html). Applications that consist entirely of ineligible activities will not be considered.  Award Information  A grant normally is for one to three years. The Commission expects to make up to three grants of between $50,000 and $150,000. The total amount allocated for this program is up to $275,000. Grants begin no earlier than July 1, 2017. The Commission requires that grant recipients acknowledge NHPRC grant assistance in all publications and other products that result from its support.  Eligibility Information Eligible applicants: ‚Ä¢ Nonprofit organizations or institutions  ‚Ä¢ Colleges, universities, and other academic institutions  ‚Ä¢ State or local government agencies  ‚Ä¢ Federally-acknowledged or state-recognized Native American tribes or groups  Cost Sharing The total costs of a project are shared between the NHPRC and the applicant organization.  The Commission provides no more than 50 per cent of total direct project costs in the Public Engagement with Historical Records category. NHPRC grant recipients are not permitted to use grant funds for indirect costs (as indicated in 2 CFR 2600.101).  The applicant‚Äôs financial contribution may include both direct and indirect expenses, in-kind contributions, non-Federal third-party contributions, and any income earned directly by the project. Indirect costs must be listed under the applicant‚Äôs cost sharing contribution.     Other Requirements Applicant organizations must be registered in the System for Award Management (SAM) prior to submitting an application, maintain SAM registration throughout the application and award process, and include a valid DUNS number in their application. Details on SAM registration and requesting a DUNS number can be found at the System for Award Management website at www.sam.gov. Please refer to the User Guides section and the Grants Registrations PDF.  A complete application includes the Application for Federal Assistance (Standard Form 424), Assurances -- Non-Construction Programs (Standard Form 424B), a Project Narrative, Summary, Supplementary Materials, and Budget. Applications lacking these items will not be considered. Ineligible applications will not be reviewed. </t>
  </si>
  <si>
    <t>http://www.archives.gov/nhprc/announcement/engagement.html</t>
  </si>
  <si>
    <t>RFA-DE-17-004</t>
  </si>
  <si>
    <t>Biosensors in the Oral Cavity (R01)</t>
  </si>
  <si>
    <t>The purpose of this funding opportunity announcement (FOA) is to support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t>
  </si>
  <si>
    <t>http://grants.nih.gov/grants/guide/rfa-files/RFA-DE-17-004.html</t>
  </si>
  <si>
    <t>RFA-DE-17-005</t>
  </si>
  <si>
    <t>Biosensors in the Oral Cavity (R21)</t>
  </si>
  <si>
    <t xml:space="preserve">The purpose of this funding opportunity announcement (FOA) is to support pilot and feasibility studies for interdisciplinary research in development of new or adaptation of existing biosensors for noninvasive, dynamic, real-time monitoring of physiological processes in the human body, using the oral cavity as the sensing site.  Biosensors developed through this FOA should be able to assess health and disease states by receiving and analyzing signals from oral fluids, oral and dental tissues, cells and microorganisms, and compounds found in or passing through the oral cavity. Additional capabilities of these biosensors may include wireless and remote communication of outputs, local processing and/or transmitting outputs to a data collection center, and communication with drug delivery devices that can dynamically dispense therapeutic compounds to tissues in accordance with immediate physiological needs of an individual.  </t>
  </si>
  <si>
    <t>http://grants.nih.gov/grants/guide/rfa-files/RFA-DE-17-005.html</t>
  </si>
  <si>
    <t>RFA-AI-16-042</t>
  </si>
  <si>
    <t>Emerging Science and Technology in Transplantation (U01)</t>
  </si>
  <si>
    <t xml:space="preserve">This Funding Opportunity Announcement (FOA) invites applications from institutions or organizations to participate in a cooperative research group focused on transplantation immunology research in three priority areas: 1) microbiota; 2) intravital imaging; and 3) targeted therapeutic delivery.  The purpose of this FOA is to stimulate and support innovation in transplantation immunology through the application of scientific developments and technologies that have not been widely used in transplant immunology research and the formation of new interdisciplinary collaborations. The application of these advances to the field of transplantation will provide valuable insights into the fundamental understanding of alloimmune responses and reveal new avenues to prevent rejection and prolong graft survival. </t>
  </si>
  <si>
    <t>http://grants.nih.gov/grants/guide/rfa-files/RFA-AI-16-042.html</t>
  </si>
  <si>
    <t>International Narcotics and Law Enforcement ‚Äì Mexico Police Professionalization Program</t>
  </si>
  <si>
    <t>RFA-DE-17-008</t>
  </si>
  <si>
    <t>Limited Competition: NIDCR Supplements to NCATS CTSA Programs for Scholars Pursing Dental, Oral and Craniofacial Clinical and Translational Research Career Development (Admin Supp)</t>
  </si>
  <si>
    <t>This FOA is to be used to request administrative supplements for awards made to PAR-15-304 and RFA-TR-14-009 KL2 Institutional Career Development Core</t>
  </si>
  <si>
    <t>http://grants.nih.gov/grants/guide/rfa-files/RFA-DE-17-008.html</t>
  </si>
  <si>
    <t>RFA-AA-17-004</t>
  </si>
  <si>
    <t>Limited Competition for the Continuation of the National Consortium on Alcohol and Neurodevelopment in Adolescence (NCANDA) Administrative Resource (U24)</t>
  </si>
  <si>
    <t xml:space="preserve">This limited competition Funding Opportunity Announcement (FOA) is to support the continuation of the Administrative Resource for the National Consortium on Alcohol and Neurodevelopment in Adolescence (NCANDA).  Only the current NCANDA Administrative Resource awardee is eligible to apply in response to this FOA.  The NCANDA Administrative Resource coordinates the activities of the nation-wide consortium to study the impact of alcohol drinking on brain structure and function during adolescence and into early adulthood.  RFA-AA-17-005 will support continuation of the NCANDA Data Analysis Resource and RFA-AA-17-003 will support the continuation of the Research Projects Sites within the consortium.  </t>
  </si>
  <si>
    <t>http://grants.nih.gov/grants/guide/rfa-files/RFA-AA-17-004.html</t>
  </si>
  <si>
    <t>RFA-AA-17-003</t>
  </si>
  <si>
    <t>Limited Competition for the Continuation of the National Consortium on Alcohol and Neurodevelopment in Adolescence (NCANDA) Research Project Sites (U01)</t>
  </si>
  <si>
    <t>This Funding Opportunity Announcement (FOA) is a limited competition to support the continuation of the Research Project Sites of the National Consortium on Alcohol and Neurodevelopment in Adolescence (NCANDA).  Only the current NCANDA Research Project Site awardees are eligible to apply in response to this FOA.  The NCANDA Research Project Sites have responsibility for the acquisition of data according to the standard protocol for the nation-wide consortium to study the impact of alcohol drinking on brain structure and function during adolescence and into early adulthood.  RFA-AA-17-004 will support continuation of the NCANDA Administrative Resource and RFA-AA-17-005 will support the continuation of the NCANDA Data Analysis Resource.</t>
  </si>
  <si>
    <t>http://grants.nih.gov/grants/guide/rfa-files/RFA-AA-17-003.html</t>
  </si>
  <si>
    <t>RFA-AA-17-005</t>
  </si>
  <si>
    <t>Limited Competition for the Continuation of the National Consortium on Alcohol and Neurodevelopment in Adolescence (NCANDA) Data Analysis Resource (U24)</t>
  </si>
  <si>
    <t>This limited competition Funding Opportunity Announcement (FOA) is to support the continuation of the Data Analysis Resource for the National Consortium on Alcohol and Neurodevelopment in Adolescence (NCANDA).  Only the current NCANDA Data Analysis Resource awardee is eligible to apply in response to this FOA.  The NCANDA Data Analysis Resource has responsibility for the standardization, storage, and analysis of the data acquired by the research project sites of the nation-wide consortium to study the impact of alcohol drinking on brain structure and function during adolescence and into early adulthood.  RFA-AA-17-004 will support continuation of the NCANDA Administrative Resource and RFA-AA-17-003 will support the continuation of the research projects sites within the consortium.</t>
  </si>
  <si>
    <t>http://grants.nih.gov/grants/guide/rfa-files/RFA-AA-17-005.html</t>
  </si>
  <si>
    <t>The MURI program supports basic research in science and engineering at U.S. institutions of higher education (hereafter referred to as "universities") that is of potential interest to DoD. The program is focused on multidisciplinary research efforts where more than one traditional discipline interacts to provide rapid advances in scientific areas of interest to the DoD. As defined in the DoD Financial Management Regulation: Basic research is systematic study directed toward greater knowledge or understanding of the fundamental aspects of phenomena and of observable facts without specific applications towards processes or products in mind. It includes all scientific study and experimentation directed toward increasing fundamental knowledge and understanding in those fields of the physical, engineering, environmental, and life sciences related to long-term national security needs. It is farsighted high payoff research that provides the basis for technological progress (DoD 7000.14-R, vol. 2B, chap. 5, para. 050201.B).DoD‚Äôs basic research program invests broadly in many specific fields to ensure that it has early cognizance of new scientific knowledge. The FY 2017 MURI competition is for the topics listed below. Detailed descriptions of the topics and the Topic Chief for each can be found in Section VIII, entitled, ‚ÄúSpecific MURI Topics,‚Äù of this FOA. The detailed descriptions are intended to provide the offeror a frame of reference and are not meant to be restrictive to the possible approaches to achieving the goals of the topic and the program. Innovative ideas addressing these research topics are highly encouraged. White papers and full proposals addressing the following topics should be submitted to the Air Force Office of Scientific Research (AFOSR):Topic 1 (AFOSR): Foundations of Interactive Protocols for Quantum Computation and Communications Topic 2 (AFOSR): Bioinspired Low-Energy Information Processing Topic 3 (AFOSR): Autonomous Research Systems for Materials Development Topic 4 (AFOSR): Beam/Wave Dynamics in Geometrically Complex Systems with Emitting Boundaries Topic 5 (AFOSR): Atmospheric disturbances at high altitudes Topic 6 (AFOSR): Revolutionary Advances in Computational Quantum Many Body Physics Topic 7 (AFOSR): Melanin: Unique Biopolymers for Functional Precision Nanoscale Materials Topic 8 (AFOSR): Adaptive Oxides for Biomimetic Synapse Design via Modulation of Internal States White papers and full proposals addressing the following topics should be submitted to the Office of Naval Research (ONR):Topic 9 (ONR): Physics, Chemistry and Mechanics of Polymer Dielectric Breakdown Topic 10 (ONR): Percept formation and scene analysis in echo locating systems Topic 11 (ONR): Phase Change Materials for Photonics Topic 12 (ONR): Event Representation and Episodic Memory  Topic 13 (ONR): Nonlinear Phenomena and Interactions Induced by Short and Ultra-Short Pulsed Lasers in the Long-Wave Infrared Regime Topic 14 (ONR): High-Fidelity Simulation Methodologies for Multi-Phase Flows Topic 15 (ONR): Novel Approaches to Modeling Factions and Conflict Topic 16 (ONR): Assuring Composability and Correctness for Intelligent and Learning Systems that Interact with Unstructured Physical Environments White papers and full proposals addressing the following topics should be submitted to the Army Research Office (ARO):Topic 17 (ARO): Additive 3D Self-Assembly of Responsive Materials Topic 18 (ARO): Anyons in 2D materials and cold Atomic gases Topic 19 (ARO): Characterization of Information Content in Data for Multimodal Data Analysis Topic 20 (ARO): Nutritional and Environmental Effects on the Gut Microbiome and Cognition Topic 21 (ARO): Spectral Decomposition and Control of Strongly Coupled Nonlinear Interacting Systems Topic 22 (ARO): Toward Room Temperature Exciton-Polaritonics Topic 23 (ARO): Cyber Deception through Active Leverage of Adversaries‚Äô Cognition Process Proposals from a team of university investigators are warranted when the necessary expertise in addressing the multiple facets of the topics may reside in different universities, or in different departments in the same university. By supporting multidisciplinary teams, the program is complementary to other DoD basic research programs that support university research through single-investigator awards. Proposals shall name one Principal Investigator (PI) as the responsible technical point of contact. Similarly, one institution shall be the primary awardee for the purpose of award execution. The PI shall come from the primary institution. The relationship among participating institutions and their respective roles, as well as the apportionment of funds including sub-awards, if any, shall be described in both the proposal text and the budget.For topic 19, proposals are invited that include participation from UK academic institutions (see Section III.2); however, UK participation is not a requirement. In the case of proposals with UK participation, there still should be a single US primary institution and one PI submitting the overall proposal. However, funding for the UK participation will be allocated separately by the UK government</t>
  </si>
  <si>
    <t>RFA-DK-16-503</t>
  </si>
  <si>
    <t>Limited Competition for the Continuation of the Collaborative Islet Transplantation Registry (UC4)</t>
  </si>
  <si>
    <t>This FOA invites applications for continuation of the Collaborative Islet Transplantation Registry (CITR). Since 2001, this Registry has compiled and analyzed islet transplantation data with the intent to capture all clinical activity in North America. The registry will collect data and develop and maintain sophisticated databases to be used by the research community for publications and presentations.   CITR will also prepare an annual report available to the public summarizing outcomes of islet transplantation and trends over time. Collection and analysis of this information will contribute to identifying risk factors and key safety and efficacy determinants of successful therapy of this treatment for patients with type 1 diabetes.</t>
  </si>
  <si>
    <t>http://grants.nih.gov/grants/guide/rfa-files/RFA-DK-16-503.html</t>
  </si>
  <si>
    <t>PAR-16-326</t>
  </si>
  <si>
    <t>Advancing Basic Behavioral and Social Research on Resilience: An Integrative Science Approach (UG3/UH3)</t>
  </si>
  <si>
    <t>This FOA solicits applications that will elucidate mechanisms and processes of resilience within a general framework that emphasizes its dynamics and interactions across both time and scale, multiple contexts, multiple outcomes, and multiple time frames.</t>
  </si>
  <si>
    <t>http://grants.nih.gov/grants/guide/pa-files/PAR-16-326.html</t>
  </si>
  <si>
    <t xml:space="preserve">INL is part of the Department of State‚Äôs multi-faceted response to transnational criminal activity. Dedicated to strengthening criminal justice systems, countering the flow of illegal narcotics, and minimizing transnational crime, INL plays a key role in leading the development and synchronization of U.S. international drug and crime assistance.  INL Bogota‚Äôs Drug Demand Reduction (DDR) program seeks to strengthen national capacity to prevent initial substance use, reduce ongoing consumption, and increase treatment availability in order to minimize the impact of illegal drugs on the nation as a whole.  To further progress in these areas, INL Bogota has allocated $1,000,000.00 U.S. Dollars to identify and support programs that will advance these DDR goals.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</si>
</sst>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8000"/>
        <bgColor indexed="64"/>
      </patternFill>
    </fill>
  </fills>
  <borders count="4">
    <border>
      <left/>
      <right/>
      <top/>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top style="hair">
        <color theme="0" tint="-0.34998626667073579"/>
      </top>
      <bottom style="hair">
        <color theme="0" tint="-0.34998626667073579"/>
      </bottom>
      <diagonal/>
    </border>
  </borders>
  <cellStyleXfs count="7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14" fontId="0" fillId="0" borderId="0" xfId="0" applyNumberFormat="1"/>
    <xf numFmtId="164" fontId="0" fillId="0" borderId="0" xfId="0" applyNumberFormat="1"/>
    <xf numFmtId="0" fontId="0" fillId="2" borderId="0" xfId="0" applyFill="1"/>
    <xf numFmtId="0" fontId="0" fillId="3" borderId="0" xfId="0" applyFill="1"/>
    <xf numFmtId="164" fontId="0" fillId="3" borderId="0" xfId="0" applyNumberFormat="1" applyFill="1"/>
    <xf numFmtId="164" fontId="3" fillId="0" borderId="0" xfId="0" applyNumberFormat="1" applyFont="1"/>
    <xf numFmtId="0" fontId="0" fillId="0" borderId="1" xfId="0" applyBorder="1" applyAlignment="1">
      <alignment horizontal="center" vertical="center"/>
    </xf>
    <xf numFmtId="0" fontId="0" fillId="0" borderId="2" xfId="0" applyBorder="1"/>
    <xf numFmtId="0" fontId="0" fillId="0" borderId="2" xfId="0" applyBorder="1" applyAlignment="1">
      <alignment horizontal="center"/>
    </xf>
    <xf numFmtId="0" fontId="0" fillId="0" borderId="3" xfId="0" applyBorder="1" applyAlignment="1">
      <alignment horizontal="center"/>
    </xf>
    <xf numFmtId="0" fontId="0" fillId="0" borderId="3" xfId="0" applyBorder="1"/>
    <xf numFmtId="0" fontId="0" fillId="0" borderId="1" xfId="0" applyFill="1" applyBorder="1" applyAlignment="1">
      <alignment horizontal="center" vertical="center"/>
    </xf>
    <xf numFmtId="0" fontId="0" fillId="0" borderId="3" xfId="0" applyFill="1" applyBorder="1" applyAlignment="1">
      <alignment horizontal="center"/>
    </xf>
    <xf numFmtId="0" fontId="0" fillId="0" borderId="0" xfId="0" applyFill="1"/>
    <xf numFmtId="0" fontId="0" fillId="0" borderId="2" xfId="0" applyFill="1" applyBorder="1" applyAlignment="1">
      <alignment horizontal="center"/>
    </xf>
    <xf numFmtId="0" fontId="4" fillId="0" borderId="0" xfId="0" applyFont="1"/>
    <xf numFmtId="0" fontId="3" fillId="0" borderId="0" xfId="0" applyFont="1"/>
    <xf numFmtId="0" fontId="0" fillId="4" borderId="0" xfId="0" applyFill="1"/>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Normal" xfId="0" builtinId="0"/>
  </cellStyles>
  <dxfs count="22">
    <dxf>
      <font>
        <color rgb="FF9C0006"/>
      </font>
      <fill>
        <patternFill>
          <bgColor rgb="FFFFC7CE"/>
        </patternFill>
      </fill>
    </dxf>
    <dxf>
      <font>
        <color theme="0"/>
      </font>
      <fill>
        <patternFill patternType="solid">
          <fgColor indexed="64"/>
          <bgColor rgb="FFFF0000"/>
        </patternFill>
      </fill>
    </dxf>
    <dxf>
      <font>
        <color theme="0"/>
      </font>
      <fill>
        <patternFill patternType="solid">
          <fgColor indexed="64"/>
          <bgColor rgb="FFFF6600"/>
        </patternFill>
      </fill>
    </dxf>
    <dxf>
      <font>
        <color theme="0"/>
      </font>
      <fill>
        <patternFill patternType="solid">
          <fgColor indexed="64"/>
          <bgColor rgb="FF0000FF"/>
        </patternFill>
      </fill>
    </dxf>
    <dxf>
      <font>
        <color rgb="FFCCFFCC"/>
      </font>
      <fill>
        <patternFill patternType="solid">
          <fgColor indexed="64"/>
          <bgColor rgb="FF008000"/>
        </patternFill>
      </fill>
    </dxf>
    <dxf>
      <font>
        <color theme="0"/>
      </font>
      <fill>
        <patternFill>
          <bgColor theme="2" tint="-0.499984740745262"/>
        </patternFill>
      </fill>
    </dxf>
    <dxf>
      <font>
        <color theme="5" tint="0.39994506668294322"/>
      </font>
      <fill>
        <patternFill>
          <bgColor theme="5" tint="0.39994506668294322"/>
        </patternFill>
      </fill>
    </dxf>
    <dxf>
      <font>
        <color theme="0"/>
      </font>
      <fill>
        <patternFill>
          <bgColor theme="7" tint="0.39994506668294322"/>
        </patternFill>
      </fill>
    </dxf>
    <dxf>
      <font>
        <color theme="0"/>
      </font>
      <fill>
        <patternFill>
          <bgColor theme="6"/>
        </patternFill>
      </fill>
    </dxf>
    <dxf>
      <font>
        <color theme="0"/>
      </font>
      <fill>
        <patternFill>
          <bgColor theme="4"/>
        </patternFill>
      </fill>
    </dxf>
    <dxf>
      <font>
        <color theme="0"/>
      </font>
      <fill>
        <patternFill>
          <bgColor theme="9"/>
        </patternFill>
      </fill>
    </dxf>
    <dxf>
      <font>
        <color theme="1"/>
      </font>
      <fill>
        <patternFill patternType="solid">
          <fgColor indexed="64"/>
          <bgColor rgb="FFFFFF00"/>
        </patternFill>
      </fill>
    </dxf>
    <dxf>
      <font>
        <color theme="0"/>
      </font>
      <fill>
        <patternFill patternType="solid">
          <fgColor indexed="64"/>
          <bgColor rgb="FF0000FF"/>
        </patternFill>
      </fill>
    </dxf>
    <dxf>
      <font>
        <color theme="0"/>
      </font>
      <fill>
        <patternFill patternType="solid">
          <fgColor indexed="64"/>
          <bgColor rgb="FF000090"/>
        </patternFill>
      </fill>
    </dxf>
    <dxf>
      <font>
        <color theme="0"/>
      </font>
      <fill>
        <patternFill patternType="solid">
          <fgColor indexed="64"/>
          <bgColor rgb="FF3366FF"/>
        </patternFill>
      </fill>
    </dxf>
    <dxf>
      <font>
        <color theme="0"/>
      </font>
      <fill>
        <patternFill patternType="solid">
          <fgColor indexed="64"/>
          <bgColor rgb="FF800000"/>
        </patternFill>
      </fill>
    </dxf>
    <dxf>
      <font>
        <color theme="0"/>
      </font>
      <fill>
        <patternFill patternType="solid">
          <fgColor indexed="64"/>
          <bgColor rgb="FF008000"/>
        </patternFill>
      </fill>
    </dxf>
    <dxf>
      <font>
        <color rgb="FF9C0006"/>
      </font>
      <fill>
        <patternFill>
          <bgColor rgb="FFFFC7CE"/>
        </patternFill>
      </fill>
    </dxf>
    <dxf>
      <font>
        <color rgb="FFFF0000"/>
      </font>
      <fill>
        <patternFill patternType="solid">
          <fgColor indexed="64"/>
          <bgColor rgb="FFCCFFCC"/>
        </patternFill>
      </fill>
    </dxf>
    <dxf>
      <font>
        <color theme="1"/>
      </font>
      <fill>
        <patternFill patternType="solid">
          <fgColor indexed="64"/>
          <bgColor rgb="FFCCFFCC"/>
        </patternFill>
      </fill>
    </dxf>
    <dxf>
      <font>
        <color theme="0"/>
      </font>
      <fill>
        <patternFill>
          <bgColor theme="9"/>
        </patternFill>
      </fill>
    </dxf>
    <dxf>
      <font>
        <strike val="0"/>
        <color theme="0"/>
      </font>
      <fill>
        <patternFill>
          <bgColor theme="9"/>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V71"/>
  <sheetViews>
    <sheetView tabSelected="1" workbookViewId="0">
      <pane xSplit="9" ySplit="1" topLeftCell="J2" activePane="bottomRight" state="frozen"/>
      <selection pane="topRight" activeCell="J1" sqref="J1"/>
      <selection pane="bottomLeft" activeCell="A2" sqref="A2"/>
      <selection pane="bottomRight" activeCell="B1" sqref="B1:B1048576"/>
    </sheetView>
  </sheetViews>
  <sheetFormatPr baseColWidth="10" defaultColWidth="11" defaultRowHeight="15" x14ac:dyDescent="0"/>
  <cols>
    <col min="10" max="10" width="9.5" bestFit="1" customWidth="1"/>
    <col min="11" max="11" width="10.83203125" bestFit="1" customWidth="1"/>
    <col min="12" max="12" width="9.5" bestFit="1" customWidth="1"/>
    <col min="13" max="13" width="10.6640625" bestFit="1" customWidth="1"/>
    <col min="14" max="14" width="10.83203125" bestFit="1" customWidth="1"/>
    <col min="15" max="18" width="9.83203125" bestFit="1" customWidth="1"/>
    <col min="19" max="20" width="11.5" bestFit="1" customWidth="1"/>
    <col min="21" max="21" width="38" customWidth="1"/>
    <col min="22" max="22" width="19" customWidth="1"/>
  </cols>
  <sheetData>
    <row r="1" spans="1:22">
      <c r="A1" t="s">
        <v>0</v>
      </c>
      <c r="B1" t="s">
        <v>1</v>
      </c>
      <c r="C1" t="s">
        <v>2</v>
      </c>
      <c r="D1" t="s">
        <v>3</v>
      </c>
      <c r="E1" t="s">
        <v>4</v>
      </c>
      <c r="F1" t="s">
        <v>5</v>
      </c>
      <c r="G1" t="s">
        <v>6</v>
      </c>
      <c r="H1" t="s">
        <v>7</v>
      </c>
      <c r="I1" t="s">
        <v>8</v>
      </c>
      <c r="J1" s="7" t="str">
        <f>Unit_CFDAs!A1</f>
        <v>COS-CFDA</v>
      </c>
      <c r="K1" s="7" t="str">
        <f>Unit_CFDAs!B1</f>
        <v>COEN-CFDA</v>
      </c>
      <c r="L1" s="7" t="str">
        <f>Unit_CFDAs!C1</f>
        <v>CHS-CFDA</v>
      </c>
      <c r="M1" s="7" t="str">
        <f>Unit_CFDAs!D1</f>
        <v>COLA-CFDA</v>
      </c>
      <c r="N1" s="7" t="str">
        <f>Unit_CFDAs!E1</f>
        <v>COBA-CFDA</v>
      </c>
      <c r="O1" s="7" t="str">
        <f>Unit_CFDAs!F1</f>
        <v>SON-CFDA</v>
      </c>
      <c r="P1" s="7" t="str">
        <f>Unit_CFDAs!G1</f>
        <v>COED-CFDA</v>
      </c>
      <c r="Q1" s="7" t="str">
        <f>Unit_CFDAs!H1</f>
        <v>CTRs-CFDA</v>
      </c>
      <c r="R1" s="7" t="str">
        <f>Unit_CFDAs!I1</f>
        <v>BIOL-CFDA</v>
      </c>
      <c r="S1" s="7" t="str">
        <f>Unit_CFDAs!J1</f>
        <v>PSYCH-CFDA</v>
      </c>
      <c r="T1" s="7" t="str">
        <f>Unit_CFDAs!K1</f>
        <v>ME-CFDA</v>
      </c>
      <c r="U1" t="s">
        <v>1211</v>
      </c>
      <c r="V1" t="s">
        <v>1212</v>
      </c>
    </row>
    <row r="2" spans="1:22">
      <c r="A2" s="1">
        <v>41062</v>
      </c>
      <c r="B2" s="1">
        <v>41121</v>
      </c>
      <c r="C2" t="s">
        <v>6914</v>
      </c>
      <c r="D2" t="s">
        <v>6915</v>
      </c>
      <c r="E2" t="s">
        <v>6916</v>
      </c>
      <c r="F2">
        <v>600000</v>
      </c>
      <c r="G2" t="s">
        <v>6917</v>
      </c>
      <c r="H2" t="s">
        <v>6918</v>
      </c>
      <c r="I2">
        <v>10.253</v>
      </c>
      <c r="J2" s="9">
        <f ca="1">COUNTIF(OFFSET(Unit_CFDAs!A$2,0,0,COUNTA(Unit_CFDAs!A$2:A$68000),1),$I2)</f>
        <v>0</v>
      </c>
      <c r="K2" s="9">
        <f ca="1">COUNTIF(OFFSET(Unit_CFDAs!B$2,0,0,COUNTA(Unit_CFDAs!B$2:B$68000),1),$I2)</f>
        <v>1</v>
      </c>
      <c r="L2" s="9">
        <f ca="1">COUNTIF(OFFSET(Unit_CFDAs!C$2,0,0,COUNTA(Unit_CFDAs!C$2:C$68000),1),$I2)</f>
        <v>0</v>
      </c>
      <c r="M2" s="9">
        <f ca="1">COUNTIF(OFFSET(Unit_CFDAs!D$2,0,0,COUNTA(Unit_CFDAs!D$2:D$68000),1),$I2)</f>
        <v>0</v>
      </c>
      <c r="N2" s="9">
        <f ca="1">COUNTIF(OFFSET(Unit_CFDAs!E$2,0,0,COUNTA(Unit_CFDAs!E$2:E$68000),1),$I2)</f>
        <v>0</v>
      </c>
      <c r="O2" s="9">
        <f ca="1">COUNTIF(OFFSET(Unit_CFDAs!F$2,0,0,COUNTA(Unit_CFDAs!F$2:F$68000),1),$I2)</f>
        <v>0</v>
      </c>
      <c r="P2" s="9">
        <f ca="1">COUNTIF(OFFSET(Unit_CFDAs!G$2,0,0,COUNTA(Unit_CFDAs!G$2:G$68000),1),$I2)</f>
        <v>0</v>
      </c>
      <c r="Q2" s="9">
        <f ca="1">COUNTIF(OFFSET(Unit_CFDAs!H$2,0,0,COUNTA(Unit_CFDAs!H$2:H$68000),1),$I2)</f>
        <v>0</v>
      </c>
      <c r="R2" s="9">
        <f ca="1">COUNTIF(OFFSET(Unit_CFDAs!I$2,0,0,COUNTA(Unit_CFDAs!I$2:I$68000),1),$I2)</f>
        <v>0</v>
      </c>
      <c r="S2" s="9">
        <f ca="1">COUNTIF(OFFSET(Unit_CFDAs!J$2,0,0,COUNTA(Unit_CFDAs!J$2:J$68000),1),$I2)</f>
        <v>0</v>
      </c>
      <c r="T2" s="9">
        <f ca="1">COUNTIF(OFFSET(Unit_CFDAs!K$2,0,0,COUNTA(Unit_CFDAs!K$2:K$68000),1),$I2)</f>
        <v>0</v>
      </c>
      <c r="U2" t="str">
        <f>INDEX('CFDA-Defs'!$C$2:$C$68000,MATCH(New!I2,'CFDA-Defs'!$B$2:$B$68000))</f>
        <v>Economic Research Service, Department Of Agriculture</v>
      </c>
      <c r="V2" t="str">
        <f>INDEX('CFDA-Defs'!$A$2:$A$68000,MATCH(New!I2,'CFDA-Defs'!$B$2:$B$68000))</f>
        <v>Consumer Data and Nutrition Research</v>
      </c>
    </row>
    <row r="3" spans="1:22">
      <c r="A3" s="1">
        <v>41065</v>
      </c>
      <c r="B3" s="1">
        <v>41080</v>
      </c>
      <c r="C3" t="s">
        <v>6805</v>
      </c>
      <c r="D3" s="3" t="s">
        <v>6806</v>
      </c>
      <c r="E3" t="s">
        <v>477</v>
      </c>
      <c r="F3">
        <v>283870</v>
      </c>
      <c r="G3" t="s">
        <v>6807</v>
      </c>
      <c r="H3" t="s">
        <v>479</v>
      </c>
      <c r="I3">
        <v>15.678000000000001</v>
      </c>
      <c r="J3" s="9">
        <f ca="1">COUNTIF(OFFSET(Unit_CFDAs!A$2,0,0,COUNTA(Unit_CFDAs!A$2:A$68000),1),$I3)</f>
        <v>0</v>
      </c>
      <c r="K3" s="9">
        <f ca="1">COUNTIF(OFFSET(Unit_CFDAs!B$2,0,0,COUNTA(Unit_CFDAs!B$2:B$68000),1),$I3)</f>
        <v>0</v>
      </c>
      <c r="L3" s="9">
        <f ca="1">COUNTIF(OFFSET(Unit_CFDAs!C$2,0,0,COUNTA(Unit_CFDAs!C$2:C$68000),1),$I3)</f>
        <v>0</v>
      </c>
      <c r="M3" s="9">
        <f ca="1">COUNTIF(OFFSET(Unit_CFDAs!D$2,0,0,COUNTA(Unit_CFDAs!D$2:D$68000),1),$I3)</f>
        <v>0</v>
      </c>
      <c r="N3" s="9">
        <f ca="1">COUNTIF(OFFSET(Unit_CFDAs!E$2,0,0,COUNTA(Unit_CFDAs!E$2:E$68000),1),$I3)</f>
        <v>0</v>
      </c>
      <c r="O3" s="9">
        <f ca="1">COUNTIF(OFFSET(Unit_CFDAs!F$2,0,0,COUNTA(Unit_CFDAs!F$2:F$68000),1),$I3)</f>
        <v>0</v>
      </c>
      <c r="P3" s="9">
        <f ca="1">COUNTIF(OFFSET(Unit_CFDAs!G$2,0,0,COUNTA(Unit_CFDAs!G$2:G$68000),1),$I3)</f>
        <v>0</v>
      </c>
      <c r="Q3" s="9">
        <f ca="1">COUNTIF(OFFSET(Unit_CFDAs!H$2,0,0,COUNTA(Unit_CFDAs!H$2:H$68000),1),$I3)</f>
        <v>0</v>
      </c>
      <c r="R3" s="9">
        <f ca="1">COUNTIF(OFFSET(Unit_CFDAs!I$2,0,0,COUNTA(Unit_CFDAs!I$2:I$68000),1),$I3)</f>
        <v>0</v>
      </c>
      <c r="S3" s="9">
        <f ca="1">COUNTIF(OFFSET(Unit_CFDAs!J$2,0,0,COUNTA(Unit_CFDAs!J$2:J$68000),1),$I3)</f>
        <v>0</v>
      </c>
      <c r="T3" s="9">
        <f ca="1">COUNTIF(OFFSET(Unit_CFDAs!K$2,0,0,COUNTA(Unit_CFDAs!K$2:K$68000),1),$I3)</f>
        <v>0</v>
      </c>
      <c r="U3" t="str">
        <f>INDEX('CFDA-Defs'!$C$2:$C$68000,MATCH(New!I3,'CFDA-Defs'!$B$2:$B$68000))</f>
        <v>Fish And Wildlife Service, Department Of The Interior</v>
      </c>
      <c r="V3" t="str">
        <f>INDEX('CFDA-Defs'!$A$2:$A$68000,MATCH(New!I3,'CFDA-Defs'!$B$2:$B$68000))</f>
        <v>Cooperative Ecosystem Studies Units</v>
      </c>
    </row>
    <row r="4" spans="1:22">
      <c r="A4" s="1">
        <v>41072</v>
      </c>
      <c r="B4" s="1">
        <v>41086</v>
      </c>
      <c r="C4" t="s">
        <v>6839</v>
      </c>
      <c r="D4" s="3" t="s">
        <v>6840</v>
      </c>
      <c r="E4" t="s">
        <v>525</v>
      </c>
      <c r="F4">
        <v>202024</v>
      </c>
      <c r="G4" s="3" t="s">
        <v>670</v>
      </c>
      <c r="I4">
        <v>15.808</v>
      </c>
      <c r="J4" s="9">
        <f ca="1">COUNTIF(OFFSET(Unit_CFDAs!A$2,0,0,COUNTA(Unit_CFDAs!A$2:A$68000),1),$I4)</f>
        <v>1</v>
      </c>
      <c r="K4" s="9">
        <f ca="1">COUNTIF(OFFSET(Unit_CFDAs!B$2,0,0,COUNTA(Unit_CFDAs!B$2:B$68000),1),$I4)</f>
        <v>0</v>
      </c>
      <c r="L4" s="9">
        <f ca="1">COUNTIF(OFFSET(Unit_CFDAs!C$2,0,0,COUNTA(Unit_CFDAs!C$2:C$68000),1),$I4)</f>
        <v>0</v>
      </c>
      <c r="M4" s="9">
        <f ca="1">COUNTIF(OFFSET(Unit_CFDAs!D$2,0,0,COUNTA(Unit_CFDAs!D$2:D$68000),1),$I4)</f>
        <v>0</v>
      </c>
      <c r="N4" s="9">
        <f ca="1">COUNTIF(OFFSET(Unit_CFDAs!E$2,0,0,COUNTA(Unit_CFDAs!E$2:E$68000),1),$I4)</f>
        <v>0</v>
      </c>
      <c r="O4" s="9">
        <f ca="1">COUNTIF(OFFSET(Unit_CFDAs!F$2,0,0,COUNTA(Unit_CFDAs!F$2:F$68000),1),$I4)</f>
        <v>0</v>
      </c>
      <c r="P4" s="9">
        <f ca="1">COUNTIF(OFFSET(Unit_CFDAs!G$2,0,0,COUNTA(Unit_CFDAs!G$2:G$68000),1),$I4)</f>
        <v>0</v>
      </c>
      <c r="Q4" s="9">
        <f ca="1">COUNTIF(OFFSET(Unit_CFDAs!H$2,0,0,COUNTA(Unit_CFDAs!H$2:H$68000),1),$I4)</f>
        <v>1</v>
      </c>
      <c r="R4" s="9">
        <f ca="1">COUNTIF(OFFSET(Unit_CFDAs!I$2,0,0,COUNTA(Unit_CFDAs!I$2:I$68000),1),$I4)</f>
        <v>1</v>
      </c>
      <c r="S4" s="9">
        <f ca="1">COUNTIF(OFFSET(Unit_CFDAs!J$2,0,0,COUNTA(Unit_CFDAs!J$2:J$68000),1),$I4)</f>
        <v>0</v>
      </c>
      <c r="T4" s="9">
        <f ca="1">COUNTIF(OFFSET(Unit_CFDAs!K$2,0,0,COUNTA(Unit_CFDAs!K$2:K$68000),1),$I4)</f>
        <v>0</v>
      </c>
      <c r="U4" t="str">
        <f>INDEX('CFDA-Defs'!$C$2:$C$68000,MATCH(New!I4,'CFDA-Defs'!$B$2:$B$68000))</f>
        <v>U.s. Geological Survey, Department Of The Interior</v>
      </c>
      <c r="V4" t="str">
        <f>INDEX('CFDA-Defs'!$A$2:$A$68000,MATCH(New!I4,'CFDA-Defs'!$B$2:$B$68000))</f>
        <v>U.S. Geological Survey_ Research and Data Collection</v>
      </c>
    </row>
    <row r="5" spans="1:22">
      <c r="A5" s="1">
        <v>41072</v>
      </c>
      <c r="B5" s="1">
        <v>41086</v>
      </c>
      <c r="C5" t="s">
        <v>6841</v>
      </c>
      <c r="D5" t="s">
        <v>6842</v>
      </c>
      <c r="E5" t="s">
        <v>525</v>
      </c>
      <c r="F5">
        <v>174970</v>
      </c>
      <c r="G5" s="3" t="s">
        <v>670</v>
      </c>
      <c r="I5">
        <v>15.808</v>
      </c>
      <c r="J5" s="9">
        <f ca="1">COUNTIF(OFFSET(Unit_CFDAs!A$2,0,0,COUNTA(Unit_CFDAs!A$2:A$68000),1),$I5)</f>
        <v>1</v>
      </c>
      <c r="K5" s="9">
        <f ca="1">COUNTIF(OFFSET(Unit_CFDAs!B$2,0,0,COUNTA(Unit_CFDAs!B$2:B$68000),1),$I5)</f>
        <v>0</v>
      </c>
      <c r="L5" s="9">
        <f ca="1">COUNTIF(OFFSET(Unit_CFDAs!C$2,0,0,COUNTA(Unit_CFDAs!C$2:C$68000),1),$I5)</f>
        <v>0</v>
      </c>
      <c r="M5" s="9">
        <f ca="1">COUNTIF(OFFSET(Unit_CFDAs!D$2,0,0,COUNTA(Unit_CFDAs!D$2:D$68000),1),$I5)</f>
        <v>0</v>
      </c>
      <c r="N5" s="9">
        <f ca="1">COUNTIF(OFFSET(Unit_CFDAs!E$2,0,0,COUNTA(Unit_CFDAs!E$2:E$68000),1),$I5)</f>
        <v>0</v>
      </c>
      <c r="O5" s="9">
        <f ca="1">COUNTIF(OFFSET(Unit_CFDAs!F$2,0,0,COUNTA(Unit_CFDAs!F$2:F$68000),1),$I5)</f>
        <v>0</v>
      </c>
      <c r="P5" s="9">
        <f ca="1">COUNTIF(OFFSET(Unit_CFDAs!G$2,0,0,COUNTA(Unit_CFDAs!G$2:G$68000),1),$I5)</f>
        <v>0</v>
      </c>
      <c r="Q5" s="9">
        <f ca="1">COUNTIF(OFFSET(Unit_CFDAs!H$2,0,0,COUNTA(Unit_CFDAs!H$2:H$68000),1),$I5)</f>
        <v>1</v>
      </c>
      <c r="R5" s="9">
        <f ca="1">COUNTIF(OFFSET(Unit_CFDAs!I$2,0,0,COUNTA(Unit_CFDAs!I$2:I$68000),1),$I5)</f>
        <v>1</v>
      </c>
      <c r="S5" s="9">
        <f ca="1">COUNTIF(OFFSET(Unit_CFDAs!J$2,0,0,COUNTA(Unit_CFDAs!J$2:J$68000),1),$I5)</f>
        <v>0</v>
      </c>
      <c r="T5" s="9">
        <f ca="1">COUNTIF(OFFSET(Unit_CFDAs!K$2,0,0,COUNTA(Unit_CFDAs!K$2:K$68000),1),$I5)</f>
        <v>0</v>
      </c>
      <c r="U5" t="str">
        <f>INDEX('CFDA-Defs'!$C$2:$C$68000,MATCH(New!I5,'CFDA-Defs'!$B$2:$B$68000))</f>
        <v>U.s. Geological Survey, Department Of The Interior</v>
      </c>
      <c r="V5" t="str">
        <f>INDEX('CFDA-Defs'!$A$2:$A$68000,MATCH(New!I5,'CFDA-Defs'!$B$2:$B$68000))</f>
        <v>U.S. Geological Survey_ Research and Data Collection</v>
      </c>
    </row>
    <row r="6" spans="1:22">
      <c r="A6" s="1">
        <v>41072</v>
      </c>
      <c r="B6" s="1">
        <v>41086</v>
      </c>
      <c r="C6" t="s">
        <v>6843</v>
      </c>
      <c r="D6" t="s">
        <v>670</v>
      </c>
      <c r="E6" t="s">
        <v>525</v>
      </c>
      <c r="F6">
        <v>39564</v>
      </c>
      <c r="G6" s="3" t="s">
        <v>670</v>
      </c>
      <c r="I6">
        <v>15.808</v>
      </c>
      <c r="J6" s="9">
        <f ca="1">COUNTIF(OFFSET(Unit_CFDAs!A$2,0,0,COUNTA(Unit_CFDAs!A$2:A$68000),1),$I6)</f>
        <v>1</v>
      </c>
      <c r="K6" s="9">
        <f ca="1">COUNTIF(OFFSET(Unit_CFDAs!B$2,0,0,COUNTA(Unit_CFDAs!B$2:B$68000),1),$I6)</f>
        <v>0</v>
      </c>
      <c r="L6" s="9">
        <f ca="1">COUNTIF(OFFSET(Unit_CFDAs!C$2,0,0,COUNTA(Unit_CFDAs!C$2:C$68000),1),$I6)</f>
        <v>0</v>
      </c>
      <c r="M6" s="9">
        <f ca="1">COUNTIF(OFFSET(Unit_CFDAs!D$2,0,0,COUNTA(Unit_CFDAs!D$2:D$68000),1),$I6)</f>
        <v>0</v>
      </c>
      <c r="N6" s="9">
        <f ca="1">COUNTIF(OFFSET(Unit_CFDAs!E$2,0,0,COUNTA(Unit_CFDAs!E$2:E$68000),1),$I6)</f>
        <v>0</v>
      </c>
      <c r="O6" s="9">
        <f ca="1">COUNTIF(OFFSET(Unit_CFDAs!F$2,0,0,COUNTA(Unit_CFDAs!F$2:F$68000),1),$I6)</f>
        <v>0</v>
      </c>
      <c r="P6" s="9">
        <f ca="1">COUNTIF(OFFSET(Unit_CFDAs!G$2,0,0,COUNTA(Unit_CFDAs!G$2:G$68000),1),$I6)</f>
        <v>0</v>
      </c>
      <c r="Q6" s="9">
        <f ca="1">COUNTIF(OFFSET(Unit_CFDAs!H$2,0,0,COUNTA(Unit_CFDAs!H$2:H$68000),1),$I6)</f>
        <v>1</v>
      </c>
      <c r="R6" s="9">
        <f ca="1">COUNTIF(OFFSET(Unit_CFDAs!I$2,0,0,COUNTA(Unit_CFDAs!I$2:I$68000),1),$I6)</f>
        <v>1</v>
      </c>
      <c r="S6" s="9">
        <f ca="1">COUNTIF(OFFSET(Unit_CFDAs!J$2,0,0,COUNTA(Unit_CFDAs!J$2:J$68000),1),$I6)</f>
        <v>0</v>
      </c>
      <c r="T6" s="9">
        <f ca="1">COUNTIF(OFFSET(Unit_CFDAs!K$2,0,0,COUNTA(Unit_CFDAs!K$2:K$68000),1),$I6)</f>
        <v>0</v>
      </c>
      <c r="U6" t="str">
        <f>INDEX('CFDA-Defs'!$C$2:$C$68000,MATCH(New!I6,'CFDA-Defs'!$B$2:$B$68000))</f>
        <v>U.s. Geological Survey, Department Of The Interior</v>
      </c>
      <c r="V6" t="str">
        <f>INDEX('CFDA-Defs'!$A$2:$A$68000,MATCH(New!I6,'CFDA-Defs'!$B$2:$B$68000))</f>
        <v>U.S. Geological Survey_ Research and Data Collection</v>
      </c>
    </row>
    <row r="7" spans="1:22">
      <c r="A7" s="1">
        <v>41072</v>
      </c>
      <c r="B7" s="1">
        <v>41086</v>
      </c>
      <c r="C7" t="s">
        <v>6844</v>
      </c>
      <c r="D7" s="3" t="s">
        <v>6845</v>
      </c>
      <c r="E7" t="s">
        <v>525</v>
      </c>
      <c r="F7">
        <v>469996</v>
      </c>
      <c r="G7" s="3" t="s">
        <v>670</v>
      </c>
      <c r="I7">
        <v>15.808</v>
      </c>
      <c r="J7" s="9">
        <f ca="1">COUNTIF(OFFSET(Unit_CFDAs!A$2,0,0,COUNTA(Unit_CFDAs!A$2:A$68000),1),$I7)</f>
        <v>1</v>
      </c>
      <c r="K7" s="9">
        <f ca="1">COUNTIF(OFFSET(Unit_CFDAs!B$2,0,0,COUNTA(Unit_CFDAs!B$2:B$68000),1),$I7)</f>
        <v>0</v>
      </c>
      <c r="L7" s="9">
        <f ca="1">COUNTIF(OFFSET(Unit_CFDAs!C$2,0,0,COUNTA(Unit_CFDAs!C$2:C$68000),1),$I7)</f>
        <v>0</v>
      </c>
      <c r="M7" s="9">
        <f ca="1">COUNTIF(OFFSET(Unit_CFDAs!D$2,0,0,COUNTA(Unit_CFDAs!D$2:D$68000),1),$I7)</f>
        <v>0</v>
      </c>
      <c r="N7" s="9">
        <f ca="1">COUNTIF(OFFSET(Unit_CFDAs!E$2,0,0,COUNTA(Unit_CFDAs!E$2:E$68000),1),$I7)</f>
        <v>0</v>
      </c>
      <c r="O7" s="9">
        <f ca="1">COUNTIF(OFFSET(Unit_CFDAs!F$2,0,0,COUNTA(Unit_CFDAs!F$2:F$68000),1),$I7)</f>
        <v>0</v>
      </c>
      <c r="P7" s="9">
        <f ca="1">COUNTIF(OFFSET(Unit_CFDAs!G$2,0,0,COUNTA(Unit_CFDAs!G$2:G$68000),1),$I7)</f>
        <v>0</v>
      </c>
      <c r="Q7" s="9">
        <f ca="1">COUNTIF(OFFSET(Unit_CFDAs!H$2,0,0,COUNTA(Unit_CFDAs!H$2:H$68000),1),$I7)</f>
        <v>1</v>
      </c>
      <c r="R7" s="9">
        <f ca="1">COUNTIF(OFFSET(Unit_CFDAs!I$2,0,0,COUNTA(Unit_CFDAs!I$2:I$68000),1),$I7)</f>
        <v>1</v>
      </c>
      <c r="S7" s="9">
        <f ca="1">COUNTIF(OFFSET(Unit_CFDAs!J$2,0,0,COUNTA(Unit_CFDAs!J$2:J$68000),1),$I7)</f>
        <v>0</v>
      </c>
      <c r="T7" s="9">
        <f ca="1">COUNTIF(OFFSET(Unit_CFDAs!K$2,0,0,COUNTA(Unit_CFDAs!K$2:K$68000),1),$I7)</f>
        <v>0</v>
      </c>
      <c r="U7" t="str">
        <f>INDEX('CFDA-Defs'!$C$2:$C$68000,MATCH(New!I7,'CFDA-Defs'!$B$2:$B$68000))</f>
        <v>U.s. Geological Survey, Department Of The Interior</v>
      </c>
      <c r="V7" t="str">
        <f>INDEX('CFDA-Defs'!$A$2:$A$68000,MATCH(New!I7,'CFDA-Defs'!$B$2:$B$68000))</f>
        <v>U.S. Geological Survey_ Research and Data Collection</v>
      </c>
    </row>
    <row r="8" spans="1:22">
      <c r="A8" s="1">
        <v>41072</v>
      </c>
      <c r="B8" s="1">
        <v>41086</v>
      </c>
      <c r="C8" t="s">
        <v>6846</v>
      </c>
      <c r="D8" t="s">
        <v>6847</v>
      </c>
      <c r="E8" t="s">
        <v>525</v>
      </c>
      <c r="F8">
        <v>274882</v>
      </c>
      <c r="G8" s="3" t="s">
        <v>670</v>
      </c>
      <c r="I8">
        <v>15.808</v>
      </c>
      <c r="J8" s="9">
        <f ca="1">COUNTIF(OFFSET(Unit_CFDAs!A$2,0,0,COUNTA(Unit_CFDAs!A$2:A$68000),1),$I8)</f>
        <v>1</v>
      </c>
      <c r="K8" s="9">
        <f ca="1">COUNTIF(OFFSET(Unit_CFDAs!B$2,0,0,COUNTA(Unit_CFDAs!B$2:B$68000),1),$I8)</f>
        <v>0</v>
      </c>
      <c r="L8" s="9">
        <f ca="1">COUNTIF(OFFSET(Unit_CFDAs!C$2,0,0,COUNTA(Unit_CFDAs!C$2:C$68000),1),$I8)</f>
        <v>0</v>
      </c>
      <c r="M8" s="9">
        <f ca="1">COUNTIF(OFFSET(Unit_CFDAs!D$2,0,0,COUNTA(Unit_CFDAs!D$2:D$68000),1),$I8)</f>
        <v>0</v>
      </c>
      <c r="N8" s="9">
        <f ca="1">COUNTIF(OFFSET(Unit_CFDAs!E$2,0,0,COUNTA(Unit_CFDAs!E$2:E$68000),1),$I8)</f>
        <v>0</v>
      </c>
      <c r="O8" s="9">
        <f ca="1">COUNTIF(OFFSET(Unit_CFDAs!F$2,0,0,COUNTA(Unit_CFDAs!F$2:F$68000),1),$I8)</f>
        <v>0</v>
      </c>
      <c r="P8" s="9">
        <f ca="1">COUNTIF(OFFSET(Unit_CFDAs!G$2,0,0,COUNTA(Unit_CFDAs!G$2:G$68000),1),$I8)</f>
        <v>0</v>
      </c>
      <c r="Q8" s="9">
        <f ca="1">COUNTIF(OFFSET(Unit_CFDAs!H$2,0,0,COUNTA(Unit_CFDAs!H$2:H$68000),1),$I8)</f>
        <v>1</v>
      </c>
      <c r="R8" s="9">
        <f ca="1">COUNTIF(OFFSET(Unit_CFDAs!I$2,0,0,COUNTA(Unit_CFDAs!I$2:I$68000),1),$I8)</f>
        <v>1</v>
      </c>
      <c r="S8" s="9">
        <f ca="1">COUNTIF(OFFSET(Unit_CFDAs!J$2,0,0,COUNTA(Unit_CFDAs!J$2:J$68000),1),$I8)</f>
        <v>0</v>
      </c>
      <c r="T8" s="9">
        <f ca="1">COUNTIF(OFFSET(Unit_CFDAs!K$2,0,0,COUNTA(Unit_CFDAs!K$2:K$68000),1),$I8)</f>
        <v>0</v>
      </c>
      <c r="U8" t="str">
        <f>INDEX('CFDA-Defs'!$C$2:$C$68000,MATCH(New!I8,'CFDA-Defs'!$B$2:$B$68000))</f>
        <v>U.s. Geological Survey, Department Of The Interior</v>
      </c>
      <c r="V8" t="str">
        <f>INDEX('CFDA-Defs'!$A$2:$A$68000,MATCH(New!I8,'CFDA-Defs'!$B$2:$B$68000))</f>
        <v>U.S. Geological Survey_ Research and Data Collection</v>
      </c>
    </row>
    <row r="9" spans="1:22">
      <c r="A9" s="1">
        <v>41072</v>
      </c>
      <c r="B9" s="1">
        <v>41086</v>
      </c>
      <c r="C9" t="s">
        <v>6848</v>
      </c>
      <c r="D9" t="s">
        <v>6849</v>
      </c>
      <c r="E9" t="s">
        <v>525</v>
      </c>
      <c r="F9">
        <v>174970</v>
      </c>
      <c r="G9" s="3" t="s">
        <v>670</v>
      </c>
      <c r="I9">
        <v>15.808</v>
      </c>
      <c r="J9" s="9">
        <f ca="1">COUNTIF(OFFSET(Unit_CFDAs!A$2,0,0,COUNTA(Unit_CFDAs!A$2:A$68000),1),$I9)</f>
        <v>1</v>
      </c>
      <c r="K9" s="9">
        <f ca="1">COUNTIF(OFFSET(Unit_CFDAs!B$2,0,0,COUNTA(Unit_CFDAs!B$2:B$68000),1),$I9)</f>
        <v>0</v>
      </c>
      <c r="L9" s="9">
        <f ca="1">COUNTIF(OFFSET(Unit_CFDAs!C$2,0,0,COUNTA(Unit_CFDAs!C$2:C$68000),1),$I9)</f>
        <v>0</v>
      </c>
      <c r="M9" s="9">
        <f ca="1">COUNTIF(OFFSET(Unit_CFDAs!D$2,0,0,COUNTA(Unit_CFDAs!D$2:D$68000),1),$I9)</f>
        <v>0</v>
      </c>
      <c r="N9" s="9">
        <f ca="1">COUNTIF(OFFSET(Unit_CFDAs!E$2,0,0,COUNTA(Unit_CFDAs!E$2:E$68000),1),$I9)</f>
        <v>0</v>
      </c>
      <c r="O9" s="9">
        <f ca="1">COUNTIF(OFFSET(Unit_CFDAs!F$2,0,0,COUNTA(Unit_CFDAs!F$2:F$68000),1),$I9)</f>
        <v>0</v>
      </c>
      <c r="P9" s="9">
        <f ca="1">COUNTIF(OFFSET(Unit_CFDAs!G$2,0,0,COUNTA(Unit_CFDAs!G$2:G$68000),1),$I9)</f>
        <v>0</v>
      </c>
      <c r="Q9" s="9">
        <f ca="1">COUNTIF(OFFSET(Unit_CFDAs!H$2,0,0,COUNTA(Unit_CFDAs!H$2:H$68000),1),$I9)</f>
        <v>1</v>
      </c>
      <c r="R9" s="9">
        <f ca="1">COUNTIF(OFFSET(Unit_CFDAs!I$2,0,0,COUNTA(Unit_CFDAs!I$2:I$68000),1),$I9)</f>
        <v>1</v>
      </c>
      <c r="S9" s="9">
        <f ca="1">COUNTIF(OFFSET(Unit_CFDAs!J$2,0,0,COUNTA(Unit_CFDAs!J$2:J$68000),1),$I9)</f>
        <v>0</v>
      </c>
      <c r="T9" s="9">
        <f ca="1">COUNTIF(OFFSET(Unit_CFDAs!K$2,0,0,COUNTA(Unit_CFDAs!K$2:K$68000),1),$I9)</f>
        <v>0</v>
      </c>
      <c r="U9" t="str">
        <f>INDEX('CFDA-Defs'!$C$2:$C$68000,MATCH(New!I9,'CFDA-Defs'!$B$2:$B$68000))</f>
        <v>U.s. Geological Survey, Department Of The Interior</v>
      </c>
      <c r="V9" t="str">
        <f>INDEX('CFDA-Defs'!$A$2:$A$68000,MATCH(New!I9,'CFDA-Defs'!$B$2:$B$68000))</f>
        <v>U.S. Geological Survey_ Research and Data Collection</v>
      </c>
    </row>
    <row r="10" spans="1:22">
      <c r="A10" s="1">
        <v>41069</v>
      </c>
      <c r="B10" s="1">
        <v>41083</v>
      </c>
      <c r="C10" t="s">
        <v>6835</v>
      </c>
      <c r="D10" t="s">
        <v>6836</v>
      </c>
      <c r="E10" t="s">
        <v>525</v>
      </c>
      <c r="F10">
        <v>40000</v>
      </c>
      <c r="G10" s="16" t="s">
        <v>6837</v>
      </c>
      <c r="I10">
        <v>15.808</v>
      </c>
      <c r="J10" s="9">
        <f ca="1">COUNTIF(OFFSET(Unit_CFDAs!A$2,0,0,COUNTA(Unit_CFDAs!A$2:A$68000),1),$I10)</f>
        <v>1</v>
      </c>
      <c r="K10" s="9">
        <f ca="1">COUNTIF(OFFSET(Unit_CFDAs!B$2,0,0,COUNTA(Unit_CFDAs!B$2:B$68000),1),$I10)</f>
        <v>0</v>
      </c>
      <c r="L10" s="9">
        <f ca="1">COUNTIF(OFFSET(Unit_CFDAs!C$2,0,0,COUNTA(Unit_CFDAs!C$2:C$68000),1),$I10)</f>
        <v>0</v>
      </c>
      <c r="M10" s="9">
        <f ca="1">COUNTIF(OFFSET(Unit_CFDAs!D$2,0,0,COUNTA(Unit_CFDAs!D$2:D$68000),1),$I10)</f>
        <v>0</v>
      </c>
      <c r="N10" s="9">
        <f ca="1">COUNTIF(OFFSET(Unit_CFDAs!E$2,0,0,COUNTA(Unit_CFDAs!E$2:E$68000),1),$I10)</f>
        <v>0</v>
      </c>
      <c r="O10" s="9">
        <f ca="1">COUNTIF(OFFSET(Unit_CFDAs!F$2,0,0,COUNTA(Unit_CFDAs!F$2:F$68000),1),$I10)</f>
        <v>0</v>
      </c>
      <c r="P10" s="9">
        <f ca="1">COUNTIF(OFFSET(Unit_CFDAs!G$2,0,0,COUNTA(Unit_CFDAs!G$2:G$68000),1),$I10)</f>
        <v>0</v>
      </c>
      <c r="Q10" s="9">
        <f ca="1">COUNTIF(OFFSET(Unit_CFDAs!H$2,0,0,COUNTA(Unit_CFDAs!H$2:H$68000),1),$I10)</f>
        <v>1</v>
      </c>
      <c r="R10" s="9">
        <f ca="1">COUNTIF(OFFSET(Unit_CFDAs!I$2,0,0,COUNTA(Unit_CFDAs!I$2:I$68000),1),$I10)</f>
        <v>1</v>
      </c>
      <c r="S10" s="9">
        <f ca="1">COUNTIF(OFFSET(Unit_CFDAs!J$2,0,0,COUNTA(Unit_CFDAs!J$2:J$68000),1),$I10)</f>
        <v>0</v>
      </c>
      <c r="T10" s="9">
        <f ca="1">COUNTIF(OFFSET(Unit_CFDAs!K$2,0,0,COUNTA(Unit_CFDAs!K$2:K$68000),1),$I10)</f>
        <v>0</v>
      </c>
      <c r="U10" t="str">
        <f>INDEX('CFDA-Defs'!$C$2:$C$68000,MATCH(New!I10,'CFDA-Defs'!$B$2:$B$68000))</f>
        <v>U.s. Geological Survey, Department Of The Interior</v>
      </c>
      <c r="V10" t="str">
        <f>INDEX('CFDA-Defs'!$A$2:$A$68000,MATCH(New!I10,'CFDA-Defs'!$B$2:$B$68000))</f>
        <v>U.S. Geological Survey_ Research and Data Collection</v>
      </c>
    </row>
    <row r="11" spans="1:22">
      <c r="A11" s="1">
        <v>41067</v>
      </c>
      <c r="B11" s="1">
        <v>41081</v>
      </c>
      <c r="C11" t="s">
        <v>6808</v>
      </c>
      <c r="D11" t="s">
        <v>6809</v>
      </c>
      <c r="E11" t="s">
        <v>525</v>
      </c>
      <c r="F11">
        <v>59940</v>
      </c>
      <c r="G11" s="16" t="s">
        <v>1208</v>
      </c>
      <c r="I11">
        <v>15.808</v>
      </c>
      <c r="J11" s="9">
        <f ca="1">COUNTIF(OFFSET(Unit_CFDAs!A$2,0,0,COUNTA(Unit_CFDAs!A$2:A$68000),1),$I11)</f>
        <v>1</v>
      </c>
      <c r="K11" s="9">
        <f ca="1">COUNTIF(OFFSET(Unit_CFDAs!B$2,0,0,COUNTA(Unit_CFDAs!B$2:B$68000),1),$I11)</f>
        <v>0</v>
      </c>
      <c r="L11" s="9">
        <f ca="1">COUNTIF(OFFSET(Unit_CFDAs!C$2,0,0,COUNTA(Unit_CFDAs!C$2:C$68000),1),$I11)</f>
        <v>0</v>
      </c>
      <c r="M11" s="9">
        <f ca="1">COUNTIF(OFFSET(Unit_CFDAs!D$2,0,0,COUNTA(Unit_CFDAs!D$2:D$68000),1),$I11)</f>
        <v>0</v>
      </c>
      <c r="N11" s="9">
        <f ca="1">COUNTIF(OFFSET(Unit_CFDAs!E$2,0,0,COUNTA(Unit_CFDAs!E$2:E$68000),1),$I11)</f>
        <v>0</v>
      </c>
      <c r="O11" s="9">
        <f ca="1">COUNTIF(OFFSET(Unit_CFDAs!F$2,0,0,COUNTA(Unit_CFDAs!F$2:F$68000),1),$I11)</f>
        <v>0</v>
      </c>
      <c r="P11" s="9">
        <f ca="1">COUNTIF(OFFSET(Unit_CFDAs!G$2,0,0,COUNTA(Unit_CFDAs!G$2:G$68000),1),$I11)</f>
        <v>0</v>
      </c>
      <c r="Q11" s="9">
        <f ca="1">COUNTIF(OFFSET(Unit_CFDAs!H$2,0,0,COUNTA(Unit_CFDAs!H$2:H$68000),1),$I11)</f>
        <v>1</v>
      </c>
      <c r="R11" s="9">
        <f ca="1">COUNTIF(OFFSET(Unit_CFDAs!I$2,0,0,COUNTA(Unit_CFDAs!I$2:I$68000),1),$I11)</f>
        <v>1</v>
      </c>
      <c r="S11" s="9">
        <f ca="1">COUNTIF(OFFSET(Unit_CFDAs!J$2,0,0,COUNTA(Unit_CFDAs!J$2:J$68000),1),$I11)</f>
        <v>0</v>
      </c>
      <c r="T11" s="9">
        <f ca="1">COUNTIF(OFFSET(Unit_CFDAs!K$2,0,0,COUNTA(Unit_CFDAs!K$2:K$68000),1),$I11)</f>
        <v>0</v>
      </c>
      <c r="U11" t="str">
        <f>INDEX('CFDA-Defs'!$C$2:$C$68000,MATCH(New!I11,'CFDA-Defs'!$B$2:$B$68000))</f>
        <v>U.s. Geological Survey, Department Of The Interior</v>
      </c>
      <c r="V11" t="str">
        <f>INDEX('CFDA-Defs'!$A$2:$A$68000,MATCH(New!I11,'CFDA-Defs'!$B$2:$B$68000))</f>
        <v>U.S. Geological Survey_ Research and Data Collection</v>
      </c>
    </row>
    <row r="12" spans="1:22">
      <c r="A12" s="1">
        <v>41062</v>
      </c>
      <c r="B12" s="1">
        <v>41076</v>
      </c>
      <c r="C12" t="s">
        <v>6788</v>
      </c>
      <c r="D12" t="s">
        <v>670</v>
      </c>
      <c r="E12" t="s">
        <v>525</v>
      </c>
      <c r="F12">
        <v>50000</v>
      </c>
      <c r="G12" t="s">
        <v>6789</v>
      </c>
      <c r="I12">
        <v>15.808</v>
      </c>
      <c r="J12" s="9">
        <f ca="1">COUNTIF(OFFSET(Unit_CFDAs!A$2,0,0,COUNTA(Unit_CFDAs!A$2:A$68000),1),$I12)</f>
        <v>1</v>
      </c>
      <c r="K12" s="9">
        <f ca="1">COUNTIF(OFFSET(Unit_CFDAs!B$2,0,0,COUNTA(Unit_CFDAs!B$2:B$68000),1),$I12)</f>
        <v>0</v>
      </c>
      <c r="L12" s="9">
        <f ca="1">COUNTIF(OFFSET(Unit_CFDAs!C$2,0,0,COUNTA(Unit_CFDAs!C$2:C$68000),1),$I12)</f>
        <v>0</v>
      </c>
      <c r="M12" s="9">
        <f ca="1">COUNTIF(OFFSET(Unit_CFDAs!D$2,0,0,COUNTA(Unit_CFDAs!D$2:D$68000),1),$I12)</f>
        <v>0</v>
      </c>
      <c r="N12" s="9">
        <f ca="1">COUNTIF(OFFSET(Unit_CFDAs!E$2,0,0,COUNTA(Unit_CFDAs!E$2:E$68000),1),$I12)</f>
        <v>0</v>
      </c>
      <c r="O12" s="9">
        <f ca="1">COUNTIF(OFFSET(Unit_CFDAs!F$2,0,0,COUNTA(Unit_CFDAs!F$2:F$68000),1),$I12)</f>
        <v>0</v>
      </c>
      <c r="P12" s="9">
        <f ca="1">COUNTIF(OFFSET(Unit_CFDAs!G$2,0,0,COUNTA(Unit_CFDAs!G$2:G$68000),1),$I12)</f>
        <v>0</v>
      </c>
      <c r="Q12" s="9">
        <f ca="1">COUNTIF(OFFSET(Unit_CFDAs!H$2,0,0,COUNTA(Unit_CFDAs!H$2:H$68000),1),$I12)</f>
        <v>1</v>
      </c>
      <c r="R12" s="9">
        <f ca="1">COUNTIF(OFFSET(Unit_CFDAs!I$2,0,0,COUNTA(Unit_CFDAs!I$2:I$68000),1),$I12)</f>
        <v>1</v>
      </c>
      <c r="S12" s="9">
        <f ca="1">COUNTIF(OFFSET(Unit_CFDAs!J$2,0,0,COUNTA(Unit_CFDAs!J$2:J$68000),1),$I12)</f>
        <v>0</v>
      </c>
      <c r="T12" s="9">
        <f ca="1">COUNTIF(OFFSET(Unit_CFDAs!K$2,0,0,COUNTA(Unit_CFDAs!K$2:K$68000),1),$I12)</f>
        <v>0</v>
      </c>
      <c r="U12" t="str">
        <f>INDEX('CFDA-Defs'!$C$2:$C$68000,MATCH(New!I12,'CFDA-Defs'!$B$2:$B$68000))</f>
        <v>U.s. Geological Survey, Department Of The Interior</v>
      </c>
      <c r="V12" t="str">
        <f>INDEX('CFDA-Defs'!$A$2:$A$68000,MATCH(New!I12,'CFDA-Defs'!$B$2:$B$68000))</f>
        <v>U.S. Geological Survey_ Research and Data Collection</v>
      </c>
    </row>
    <row r="13" spans="1:22">
      <c r="A13" s="1">
        <v>41072</v>
      </c>
      <c r="B13" s="1">
        <v>41082</v>
      </c>
      <c r="C13" t="s">
        <v>6825</v>
      </c>
      <c r="D13" t="s">
        <v>6826</v>
      </c>
      <c r="E13" t="s">
        <v>582</v>
      </c>
      <c r="F13">
        <v>29996</v>
      </c>
      <c r="G13" s="16" t="s">
        <v>6827</v>
      </c>
      <c r="H13" t="s">
        <v>1210</v>
      </c>
      <c r="I13">
        <v>15.930999999999999</v>
      </c>
      <c r="J13" s="9">
        <f ca="1">COUNTIF(OFFSET(Unit_CFDAs!A$2,0,0,COUNTA(Unit_CFDAs!A$2:A$68000),1),$I13)</f>
        <v>0</v>
      </c>
      <c r="K13" s="9">
        <f ca="1">COUNTIF(OFFSET(Unit_CFDAs!B$2,0,0,COUNTA(Unit_CFDAs!B$2:B$68000),1),$I13)</f>
        <v>0</v>
      </c>
      <c r="L13" s="9">
        <f ca="1">COUNTIF(OFFSET(Unit_CFDAs!C$2,0,0,COUNTA(Unit_CFDAs!C$2:C$68000),1),$I13)</f>
        <v>0</v>
      </c>
      <c r="M13" s="9">
        <f ca="1">COUNTIF(OFFSET(Unit_CFDAs!D$2,0,0,COUNTA(Unit_CFDAs!D$2:D$68000),1),$I13)</f>
        <v>0</v>
      </c>
      <c r="N13" s="9">
        <f ca="1">COUNTIF(OFFSET(Unit_CFDAs!E$2,0,0,COUNTA(Unit_CFDAs!E$2:E$68000),1),$I13)</f>
        <v>0</v>
      </c>
      <c r="O13" s="9">
        <f ca="1">COUNTIF(OFFSET(Unit_CFDAs!F$2,0,0,COUNTA(Unit_CFDAs!F$2:F$68000),1),$I13)</f>
        <v>0</v>
      </c>
      <c r="P13" s="9">
        <f ca="1">COUNTIF(OFFSET(Unit_CFDAs!G$2,0,0,COUNTA(Unit_CFDAs!G$2:G$68000),1),$I13)</f>
        <v>0</v>
      </c>
      <c r="Q13" s="9">
        <f ca="1">COUNTIF(OFFSET(Unit_CFDAs!H$2,0,0,COUNTA(Unit_CFDAs!H$2:H$68000),1),$I13)</f>
        <v>0</v>
      </c>
      <c r="R13" s="9">
        <f ca="1">COUNTIF(OFFSET(Unit_CFDAs!I$2,0,0,COUNTA(Unit_CFDAs!I$2:I$68000),1),$I13)</f>
        <v>0</v>
      </c>
      <c r="S13" s="9">
        <f ca="1">COUNTIF(OFFSET(Unit_CFDAs!J$2,0,0,COUNTA(Unit_CFDAs!J$2:J$68000),1),$I13)</f>
        <v>0</v>
      </c>
      <c r="T13" s="9">
        <f ca="1">COUNTIF(OFFSET(Unit_CFDAs!K$2,0,0,COUNTA(Unit_CFDAs!K$2:K$68000),1),$I13)</f>
        <v>0</v>
      </c>
      <c r="U13" t="str">
        <f>INDEX('CFDA-Defs'!$C$2:$C$68000,MATCH(New!I13,'CFDA-Defs'!$B$2:$B$68000))</f>
        <v>National Park Service, Department Of The Interior</v>
      </c>
      <c r="V13" t="str">
        <f>INDEX('CFDA-Defs'!$A$2:$A$68000,MATCH(New!I13,'CFDA-Defs'!$B$2:$B$68000))</f>
        <v>Conservation Activities by Youth Service Organizations</v>
      </c>
    </row>
    <row r="14" spans="1:22">
      <c r="A14" s="1">
        <v>41072</v>
      </c>
      <c r="B14" s="1">
        <v>41082</v>
      </c>
      <c r="C14" t="s">
        <v>6828</v>
      </c>
      <c r="D14" t="s">
        <v>6829</v>
      </c>
      <c r="E14" t="s">
        <v>582</v>
      </c>
      <c r="F14">
        <v>100000</v>
      </c>
      <c r="G14" s="16" t="s">
        <v>6830</v>
      </c>
      <c r="H14" t="s">
        <v>6831</v>
      </c>
      <c r="I14">
        <v>15.944000000000001</v>
      </c>
      <c r="J14" s="9">
        <f ca="1">COUNTIF(OFFSET(Unit_CFDAs!A$2,0,0,COUNTA(Unit_CFDAs!A$2:A$68000),1),$I14)</f>
        <v>0</v>
      </c>
      <c r="K14" s="15">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9">
        <f ca="1">COUNTIF(OFFSET(Unit_CFDAs!F$2,0,0,COUNTA(Unit_CFDAs!F$2:F$68000),1),$I14)</f>
        <v>0</v>
      </c>
      <c r="P14" s="9">
        <f ca="1">COUNTIF(OFFSET(Unit_CFDAs!G$2,0,0,COUNTA(Unit_CFDAs!G$2:G$68000),1),$I14)</f>
        <v>0</v>
      </c>
      <c r="Q14" s="9">
        <f ca="1">COUNTIF(OFFSET(Unit_CFDAs!H$2,0,0,COUNTA(Unit_CFDAs!H$2:H$68000),1),$I14)</f>
        <v>0</v>
      </c>
      <c r="R14" s="9">
        <f ca="1">COUNTIF(OFFSET(Unit_CFDAs!I$2,0,0,COUNTA(Unit_CFDAs!I$2:I$68000),1),$I14)</f>
        <v>0</v>
      </c>
      <c r="S14" s="9">
        <f ca="1">COUNTIF(OFFSET(Unit_CFDAs!J$2,0,0,COUNTA(Unit_CFDAs!J$2:J$68000),1),$I14)</f>
        <v>0</v>
      </c>
      <c r="T14" s="9">
        <f ca="1">COUNTIF(OFFSET(Unit_CFDAs!K$2,0,0,COUNTA(Unit_CFDAs!K$2:K$68000),1),$I14)</f>
        <v>0</v>
      </c>
      <c r="U14" t="str">
        <f>INDEX('CFDA-Defs'!$C$2:$C$68000,MATCH(New!I14,'CFDA-Defs'!$B$2:$B$68000))</f>
        <v>National Park Service, Department Of The Interior</v>
      </c>
      <c r="V14" t="str">
        <f>INDEX('CFDA-Defs'!$A$2:$A$68000,MATCH(New!I14,'CFDA-Defs'!$B$2:$B$68000))</f>
        <v>Natural Resource Stewardship</v>
      </c>
    </row>
    <row r="15" spans="1:22">
      <c r="A15" s="1">
        <v>41073</v>
      </c>
      <c r="B15" s="1">
        <v>41082</v>
      </c>
      <c r="C15" t="s">
        <v>6813</v>
      </c>
      <c r="D15" t="s">
        <v>6814</v>
      </c>
      <c r="E15" t="s">
        <v>582</v>
      </c>
      <c r="F15">
        <v>30045</v>
      </c>
      <c r="G15" s="16" t="s">
        <v>6815</v>
      </c>
      <c r="H15" t="s">
        <v>479</v>
      </c>
      <c r="I15">
        <v>15.945</v>
      </c>
      <c r="J15" s="9">
        <f ca="1">COUNTIF(OFFSET(Unit_CFDAs!A$2,0,0,COUNTA(Unit_CFDAs!A$2:A$68000),1),$I15)</f>
        <v>1</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9">
        <f ca="1">COUNTIF(OFFSET(Unit_CFDAs!F$2,0,0,COUNTA(Unit_CFDAs!F$2:F$68000),1),$I15)</f>
        <v>0</v>
      </c>
      <c r="P15" s="9">
        <f ca="1">COUNTIF(OFFSET(Unit_CFDAs!G$2,0,0,COUNTA(Unit_CFDAs!G$2:G$68000),1),$I15)</f>
        <v>0</v>
      </c>
      <c r="Q15" s="9">
        <f ca="1">COUNTIF(OFFSET(Unit_CFDAs!H$2,0,0,COUNTA(Unit_CFDAs!H$2:H$68000),1),$I15)</f>
        <v>0</v>
      </c>
      <c r="R15" s="9">
        <f ca="1">COUNTIF(OFFSET(Unit_CFDAs!I$2,0,0,COUNTA(Unit_CFDAs!I$2:I$68000),1),$I15)</f>
        <v>1</v>
      </c>
      <c r="S15" s="9">
        <f ca="1">COUNTIF(OFFSET(Unit_CFDAs!J$2,0,0,COUNTA(Unit_CFDAs!J$2:J$68000),1),$I15)</f>
        <v>0</v>
      </c>
      <c r="T15" s="9">
        <f ca="1">COUNTIF(OFFSET(Unit_CFDAs!K$2,0,0,COUNTA(Unit_CFDAs!K$2:K$68000),1),$I15)</f>
        <v>0</v>
      </c>
      <c r="U15" t="str">
        <f>INDEX('CFDA-Defs'!$C$2:$C$68000,MATCH(New!I15,'CFDA-Defs'!$B$2:$B$68000))</f>
        <v>National Park Service, Department Of The Interior</v>
      </c>
      <c r="V15" t="str">
        <f>INDEX('CFDA-Defs'!$A$2:$A$68000,MATCH(New!I15,'CFDA-Defs'!$B$2:$B$68000))</f>
        <v>Cooperative Research and Training Programs Ð Resources of the National Park System</v>
      </c>
    </row>
    <row r="16" spans="1:22">
      <c r="A16" s="1">
        <v>41073</v>
      </c>
      <c r="B16" s="1">
        <v>41082</v>
      </c>
      <c r="C16" t="s">
        <v>6819</v>
      </c>
      <c r="D16" t="s">
        <v>6820</v>
      </c>
      <c r="E16" t="s">
        <v>582</v>
      </c>
      <c r="F16">
        <v>42117</v>
      </c>
      <c r="G16" s="16" t="s">
        <v>6821</v>
      </c>
      <c r="H16" t="s">
        <v>479</v>
      </c>
      <c r="I16">
        <v>15.945</v>
      </c>
      <c r="J16" s="9">
        <f ca="1">COUNTIF(OFFSET(Unit_CFDAs!A$2,0,0,COUNTA(Unit_CFDAs!A$2:A$68000),1),$I16)</f>
        <v>1</v>
      </c>
      <c r="K16" s="9">
        <f ca="1">COUNTIF(OFFSET(Unit_CFDAs!B$2,0,0,COUNTA(Unit_CFDAs!B$2:B$68000),1),$I16)</f>
        <v>0</v>
      </c>
      <c r="L16" s="9">
        <f ca="1">COUNTIF(OFFSET(Unit_CFDAs!C$2,0,0,COUNTA(Unit_CFDAs!C$2:C$68000),1),$I16)</f>
        <v>0</v>
      </c>
      <c r="M16" s="9">
        <f ca="1">COUNTIF(OFFSET(Unit_CFDAs!D$2,0,0,COUNTA(Unit_CFDAs!D$2:D$68000),1),$I16)</f>
        <v>0</v>
      </c>
      <c r="N16" s="9">
        <f ca="1">COUNTIF(OFFSET(Unit_CFDAs!E$2,0,0,COUNTA(Unit_CFDAs!E$2:E$68000),1),$I16)</f>
        <v>0</v>
      </c>
      <c r="O16" s="9">
        <f ca="1">COUNTIF(OFFSET(Unit_CFDAs!F$2,0,0,COUNTA(Unit_CFDAs!F$2:F$68000),1),$I16)</f>
        <v>0</v>
      </c>
      <c r="P16" s="9">
        <f ca="1">COUNTIF(OFFSET(Unit_CFDAs!G$2,0,0,COUNTA(Unit_CFDAs!G$2:G$68000),1),$I16)</f>
        <v>0</v>
      </c>
      <c r="Q16" s="9">
        <f ca="1">COUNTIF(OFFSET(Unit_CFDAs!H$2,0,0,COUNTA(Unit_CFDAs!H$2:H$68000),1),$I16)</f>
        <v>0</v>
      </c>
      <c r="R16" s="9">
        <f ca="1">COUNTIF(OFFSET(Unit_CFDAs!I$2,0,0,COUNTA(Unit_CFDAs!I$2:I$68000),1),$I16)</f>
        <v>1</v>
      </c>
      <c r="S16" s="9">
        <f ca="1">COUNTIF(OFFSET(Unit_CFDAs!J$2,0,0,COUNTA(Unit_CFDAs!J$2:J$68000),1),$I16)</f>
        <v>0</v>
      </c>
      <c r="T16" s="9">
        <f ca="1">COUNTIF(OFFSET(Unit_CFDAs!K$2,0,0,COUNTA(Unit_CFDAs!K$2:K$68000),1),$I16)</f>
        <v>0</v>
      </c>
      <c r="U16" t="str">
        <f>INDEX('CFDA-Defs'!$C$2:$C$68000,MATCH(New!I16,'CFDA-Defs'!$B$2:$B$68000))</f>
        <v>National Park Service, Department Of The Interior</v>
      </c>
      <c r="V16" t="str">
        <f>INDEX('CFDA-Defs'!$A$2:$A$68000,MATCH(New!I16,'CFDA-Defs'!$B$2:$B$68000))</f>
        <v>Cooperative Research and Training Programs Ð Resources of the National Park System</v>
      </c>
    </row>
    <row r="17" spans="1:22">
      <c r="A17" s="1">
        <v>41073</v>
      </c>
      <c r="B17" s="1">
        <v>41082</v>
      </c>
      <c r="C17" t="s">
        <v>6822</v>
      </c>
      <c r="D17" t="s">
        <v>6823</v>
      </c>
      <c r="E17" t="s">
        <v>582</v>
      </c>
      <c r="F17">
        <v>152621</v>
      </c>
      <c r="G17" t="s">
        <v>6824</v>
      </c>
      <c r="H17" t="s">
        <v>479</v>
      </c>
      <c r="I17">
        <v>15.945</v>
      </c>
      <c r="J17" s="9">
        <f ca="1">COUNTIF(OFFSET(Unit_CFDAs!A$2,0,0,COUNTA(Unit_CFDAs!A$2:A$68000),1),$I17)</f>
        <v>1</v>
      </c>
      <c r="K17" s="9">
        <f ca="1">COUNTIF(OFFSET(Unit_CFDAs!B$2,0,0,COUNTA(Unit_CFDAs!B$2:B$68000),1),$I17)</f>
        <v>0</v>
      </c>
      <c r="L17" s="9">
        <f ca="1">COUNTIF(OFFSET(Unit_CFDAs!C$2,0,0,COUNTA(Unit_CFDAs!C$2:C$68000),1),$I17)</f>
        <v>0</v>
      </c>
      <c r="M17" s="9">
        <f ca="1">COUNTIF(OFFSET(Unit_CFDAs!D$2,0,0,COUNTA(Unit_CFDAs!D$2:D$68000),1),$I17)</f>
        <v>0</v>
      </c>
      <c r="N17" s="9">
        <f ca="1">COUNTIF(OFFSET(Unit_CFDAs!E$2,0,0,COUNTA(Unit_CFDAs!E$2:E$68000),1),$I17)</f>
        <v>0</v>
      </c>
      <c r="O17" s="9">
        <f ca="1">COUNTIF(OFFSET(Unit_CFDAs!F$2,0,0,COUNTA(Unit_CFDAs!F$2:F$68000),1),$I17)</f>
        <v>0</v>
      </c>
      <c r="P17" s="9">
        <f ca="1">COUNTIF(OFFSET(Unit_CFDAs!G$2,0,0,COUNTA(Unit_CFDAs!G$2:G$68000),1),$I17)</f>
        <v>0</v>
      </c>
      <c r="Q17" s="9">
        <f ca="1">COUNTIF(OFFSET(Unit_CFDAs!H$2,0,0,COUNTA(Unit_CFDAs!H$2:H$68000),1),$I17)</f>
        <v>0</v>
      </c>
      <c r="R17" s="9">
        <f ca="1">COUNTIF(OFFSET(Unit_CFDAs!I$2,0,0,COUNTA(Unit_CFDAs!I$2:I$68000),1),$I17)</f>
        <v>1</v>
      </c>
      <c r="S17" s="9">
        <f ca="1">COUNTIF(OFFSET(Unit_CFDAs!J$2,0,0,COUNTA(Unit_CFDAs!J$2:J$68000),1),$I17)</f>
        <v>0</v>
      </c>
      <c r="T17" s="9">
        <f ca="1">COUNTIF(OFFSET(Unit_CFDAs!K$2,0,0,COUNTA(Unit_CFDAs!K$2:K$68000),1),$I17)</f>
        <v>0</v>
      </c>
      <c r="U17" t="str">
        <f>INDEX('CFDA-Defs'!$C$2:$C$68000,MATCH(New!I17,'CFDA-Defs'!$B$2:$B$68000))</f>
        <v>National Park Service, Department Of The Interior</v>
      </c>
      <c r="V17" t="str">
        <f>INDEX('CFDA-Defs'!$A$2:$A$68000,MATCH(New!I17,'CFDA-Defs'!$B$2:$B$68000))</f>
        <v>Cooperative Research and Training Programs Ð Resources of the National Park System</v>
      </c>
    </row>
    <row r="18" spans="1:22">
      <c r="A18" s="1">
        <v>41073</v>
      </c>
      <c r="B18" s="1">
        <v>41082</v>
      </c>
      <c r="C18" t="s">
        <v>6832</v>
      </c>
      <c r="D18" t="s">
        <v>6833</v>
      </c>
      <c r="E18" t="s">
        <v>582</v>
      </c>
      <c r="F18">
        <v>213478</v>
      </c>
      <c r="G18" t="s">
        <v>6834</v>
      </c>
      <c r="H18" t="s">
        <v>479</v>
      </c>
      <c r="I18">
        <v>15.945</v>
      </c>
      <c r="J18" s="9">
        <f ca="1">COUNTIF(OFFSET(Unit_CFDAs!A$2,0,0,COUNTA(Unit_CFDAs!A$2:A$68000),1),$I18)</f>
        <v>1</v>
      </c>
      <c r="K18" s="9">
        <f ca="1">COUNTIF(OFFSET(Unit_CFDAs!B$2,0,0,COUNTA(Unit_CFDAs!B$2:B$68000),1),$I18)</f>
        <v>0</v>
      </c>
      <c r="L18" s="9">
        <f ca="1">COUNTIF(OFFSET(Unit_CFDAs!C$2,0,0,COUNTA(Unit_CFDAs!C$2:C$68000),1),$I18)</f>
        <v>0</v>
      </c>
      <c r="M18" s="9">
        <f ca="1">COUNTIF(OFFSET(Unit_CFDAs!D$2,0,0,COUNTA(Unit_CFDAs!D$2:D$68000),1),$I18)</f>
        <v>0</v>
      </c>
      <c r="N18" s="9">
        <f ca="1">COUNTIF(OFFSET(Unit_CFDAs!E$2,0,0,COUNTA(Unit_CFDAs!E$2:E$68000),1),$I18)</f>
        <v>0</v>
      </c>
      <c r="O18" s="9">
        <f ca="1">COUNTIF(OFFSET(Unit_CFDAs!F$2,0,0,COUNTA(Unit_CFDAs!F$2:F$68000),1),$I18)</f>
        <v>0</v>
      </c>
      <c r="P18" s="9">
        <f ca="1">COUNTIF(OFFSET(Unit_CFDAs!G$2,0,0,COUNTA(Unit_CFDAs!G$2:G$68000),1),$I18)</f>
        <v>0</v>
      </c>
      <c r="Q18" s="9">
        <f ca="1">COUNTIF(OFFSET(Unit_CFDAs!H$2,0,0,COUNTA(Unit_CFDAs!H$2:H$68000),1),$I18)</f>
        <v>0</v>
      </c>
      <c r="R18" s="9">
        <f ca="1">COUNTIF(OFFSET(Unit_CFDAs!I$2,0,0,COUNTA(Unit_CFDAs!I$2:I$68000),1),$I18)</f>
        <v>1</v>
      </c>
      <c r="S18" s="9">
        <f ca="1">COUNTIF(OFFSET(Unit_CFDAs!J$2,0,0,COUNTA(Unit_CFDAs!J$2:J$68000),1),$I18)</f>
        <v>0</v>
      </c>
      <c r="T18" s="9">
        <f ca="1">COUNTIF(OFFSET(Unit_CFDAs!K$2,0,0,COUNTA(Unit_CFDAs!K$2:K$68000),1),$I18)</f>
        <v>0</v>
      </c>
      <c r="U18" t="str">
        <f>INDEX('CFDA-Defs'!$C$2:$C$68000,MATCH(New!I18,'CFDA-Defs'!$B$2:$B$68000))</f>
        <v>National Park Service, Department Of The Interior</v>
      </c>
      <c r="V18" t="str">
        <f>INDEX('CFDA-Defs'!$A$2:$A$68000,MATCH(New!I18,'CFDA-Defs'!$B$2:$B$68000))</f>
        <v>Cooperative Research and Training Programs Ð Resources of the National Park System</v>
      </c>
    </row>
    <row r="19" spans="1:22">
      <c r="A19" s="1">
        <v>41072</v>
      </c>
      <c r="B19" s="1">
        <v>41081</v>
      </c>
      <c r="C19" t="s">
        <v>6810</v>
      </c>
      <c r="D19" t="s">
        <v>6811</v>
      </c>
      <c r="E19" t="s">
        <v>582</v>
      </c>
      <c r="F19">
        <v>43538</v>
      </c>
      <c r="G19" t="s">
        <v>6812</v>
      </c>
      <c r="H19" t="s">
        <v>479</v>
      </c>
      <c r="I19">
        <v>15.945</v>
      </c>
      <c r="J19" s="9">
        <f ca="1">COUNTIF(OFFSET(Unit_CFDAs!A$2,0,0,COUNTA(Unit_CFDAs!A$2:A$68000),1),$I19)</f>
        <v>1</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9">
        <f ca="1">COUNTIF(OFFSET(Unit_CFDAs!F$2,0,0,COUNTA(Unit_CFDAs!F$2:F$68000),1),$I19)</f>
        <v>0</v>
      </c>
      <c r="P19" s="9">
        <f ca="1">COUNTIF(OFFSET(Unit_CFDAs!G$2,0,0,COUNTA(Unit_CFDAs!G$2:G$68000),1),$I19)</f>
        <v>0</v>
      </c>
      <c r="Q19" s="9">
        <f ca="1">COUNTIF(OFFSET(Unit_CFDAs!H$2,0,0,COUNTA(Unit_CFDAs!H$2:H$68000),1),$I19)</f>
        <v>0</v>
      </c>
      <c r="R19" s="9">
        <f ca="1">COUNTIF(OFFSET(Unit_CFDAs!I$2,0,0,COUNTA(Unit_CFDAs!I$2:I$68000),1),$I19)</f>
        <v>1</v>
      </c>
      <c r="S19" s="9">
        <f ca="1">COUNTIF(OFFSET(Unit_CFDAs!J$2,0,0,COUNTA(Unit_CFDAs!J$2:J$68000),1),$I19)</f>
        <v>0</v>
      </c>
      <c r="T19" s="9">
        <f ca="1">COUNTIF(OFFSET(Unit_CFDAs!K$2,0,0,COUNTA(Unit_CFDAs!K$2:K$68000),1),$I19)</f>
        <v>0</v>
      </c>
      <c r="U19" t="str">
        <f>INDEX('CFDA-Defs'!$C$2:$C$68000,MATCH(New!I19,'CFDA-Defs'!$B$2:$B$68000))</f>
        <v>National Park Service, Department Of The Interior</v>
      </c>
      <c r="V19" t="str">
        <f>INDEX('CFDA-Defs'!$A$2:$A$68000,MATCH(New!I19,'CFDA-Defs'!$B$2:$B$68000))</f>
        <v>Cooperative Research and Training Programs Ð Resources of the National Park System</v>
      </c>
    </row>
    <row r="20" spans="1:22">
      <c r="A20" s="1">
        <v>41072</v>
      </c>
      <c r="B20" s="1">
        <v>41082</v>
      </c>
      <c r="C20" t="s">
        <v>6816</v>
      </c>
      <c r="D20" t="s">
        <v>6817</v>
      </c>
      <c r="E20" t="s">
        <v>582</v>
      </c>
      <c r="F20">
        <v>49617</v>
      </c>
      <c r="G20" t="s">
        <v>6818</v>
      </c>
      <c r="H20" t="s">
        <v>1210</v>
      </c>
      <c r="I20">
        <v>15.945</v>
      </c>
      <c r="J20" s="9">
        <f ca="1">COUNTIF(OFFSET(Unit_CFDAs!A$2,0,0,COUNTA(Unit_CFDAs!A$2:A$68000),1),$I20)</f>
        <v>1</v>
      </c>
      <c r="K20" s="9">
        <f ca="1">COUNTIF(OFFSET(Unit_CFDAs!B$2,0,0,COUNTA(Unit_CFDAs!B$2:B$68000),1),$I20)</f>
        <v>0</v>
      </c>
      <c r="L20" s="9">
        <f ca="1">COUNTIF(OFFSET(Unit_CFDAs!C$2,0,0,COUNTA(Unit_CFDAs!C$2:C$68000),1),$I20)</f>
        <v>0</v>
      </c>
      <c r="M20" s="9">
        <f ca="1">COUNTIF(OFFSET(Unit_CFDAs!D$2,0,0,COUNTA(Unit_CFDAs!D$2:D$68000),1),$I20)</f>
        <v>0</v>
      </c>
      <c r="N20" s="9">
        <f ca="1">COUNTIF(OFFSET(Unit_CFDAs!E$2,0,0,COUNTA(Unit_CFDAs!E$2:E$68000),1),$I20)</f>
        <v>0</v>
      </c>
      <c r="O20" s="9">
        <f ca="1">COUNTIF(OFFSET(Unit_CFDAs!F$2,0,0,COUNTA(Unit_CFDAs!F$2:F$68000),1),$I20)</f>
        <v>0</v>
      </c>
      <c r="P20" s="9">
        <f ca="1">COUNTIF(OFFSET(Unit_CFDAs!G$2,0,0,COUNTA(Unit_CFDAs!G$2:G$68000),1),$I20)</f>
        <v>0</v>
      </c>
      <c r="Q20" s="9">
        <f ca="1">COUNTIF(OFFSET(Unit_CFDAs!H$2,0,0,COUNTA(Unit_CFDAs!H$2:H$68000),1),$I20)</f>
        <v>0</v>
      </c>
      <c r="R20" s="9">
        <f ca="1">COUNTIF(OFFSET(Unit_CFDAs!I$2,0,0,COUNTA(Unit_CFDAs!I$2:I$68000),1),$I20)</f>
        <v>1</v>
      </c>
      <c r="S20" s="9">
        <f ca="1">COUNTIF(OFFSET(Unit_CFDAs!J$2,0,0,COUNTA(Unit_CFDAs!J$2:J$68000),1),$I20)</f>
        <v>0</v>
      </c>
      <c r="T20" s="9">
        <f ca="1">COUNTIF(OFFSET(Unit_CFDAs!K$2,0,0,COUNTA(Unit_CFDAs!K$2:K$68000),1),$I20)</f>
        <v>0</v>
      </c>
      <c r="U20" t="str">
        <f>INDEX('CFDA-Defs'!$C$2:$C$68000,MATCH(New!I20,'CFDA-Defs'!$B$2:$B$68000))</f>
        <v>National Park Service, Department Of The Interior</v>
      </c>
      <c r="V20" t="str">
        <f>INDEX('CFDA-Defs'!$A$2:$A$68000,MATCH(New!I20,'CFDA-Defs'!$B$2:$B$68000))</f>
        <v>Cooperative Research and Training Programs Ð Resources of the National Park System</v>
      </c>
    </row>
    <row r="21" spans="1:22">
      <c r="A21" s="1">
        <v>41069</v>
      </c>
      <c r="B21" s="1">
        <v>41078</v>
      </c>
      <c r="C21" t="s">
        <v>6793</v>
      </c>
      <c r="D21" s="3" t="s">
        <v>6794</v>
      </c>
      <c r="E21" t="s">
        <v>582</v>
      </c>
      <c r="F21">
        <v>130287</v>
      </c>
      <c r="G21" t="s">
        <v>6795</v>
      </c>
      <c r="H21" t="s">
        <v>479</v>
      </c>
      <c r="I21">
        <v>15.945</v>
      </c>
      <c r="J21" s="9">
        <f ca="1">COUNTIF(OFFSET(Unit_CFDAs!A$2,0,0,COUNTA(Unit_CFDAs!A$2:A$68000),1),$I21)</f>
        <v>1</v>
      </c>
      <c r="K21" s="9">
        <f ca="1">COUNTIF(OFFSET(Unit_CFDAs!B$2,0,0,COUNTA(Unit_CFDAs!B$2:B$68000),1),$I21)</f>
        <v>0</v>
      </c>
      <c r="L21" s="9">
        <f ca="1">COUNTIF(OFFSET(Unit_CFDAs!C$2,0,0,COUNTA(Unit_CFDAs!C$2:C$68000),1),$I21)</f>
        <v>0</v>
      </c>
      <c r="M21" s="9">
        <f ca="1">COUNTIF(OFFSET(Unit_CFDAs!D$2,0,0,COUNTA(Unit_CFDAs!D$2:D$68000),1),$I21)</f>
        <v>0</v>
      </c>
      <c r="N21" s="9">
        <f ca="1">COUNTIF(OFFSET(Unit_CFDAs!E$2,0,0,COUNTA(Unit_CFDAs!E$2:E$68000),1),$I21)</f>
        <v>0</v>
      </c>
      <c r="O21" s="9">
        <f ca="1">COUNTIF(OFFSET(Unit_CFDAs!F$2,0,0,COUNTA(Unit_CFDAs!F$2:F$68000),1),$I21)</f>
        <v>0</v>
      </c>
      <c r="P21" s="9">
        <f ca="1">COUNTIF(OFFSET(Unit_CFDAs!G$2,0,0,COUNTA(Unit_CFDAs!G$2:G$68000),1),$I21)</f>
        <v>0</v>
      </c>
      <c r="Q21" s="9">
        <f ca="1">COUNTIF(OFFSET(Unit_CFDAs!H$2,0,0,COUNTA(Unit_CFDAs!H$2:H$68000),1),$I21)</f>
        <v>0</v>
      </c>
      <c r="R21" s="9">
        <f ca="1">COUNTIF(OFFSET(Unit_CFDAs!I$2,0,0,COUNTA(Unit_CFDAs!I$2:I$68000),1),$I21)</f>
        <v>1</v>
      </c>
      <c r="S21" s="9">
        <f ca="1">COUNTIF(OFFSET(Unit_CFDAs!J$2,0,0,COUNTA(Unit_CFDAs!J$2:J$68000),1),$I21)</f>
        <v>0</v>
      </c>
      <c r="T21" s="9">
        <f ca="1">COUNTIF(OFFSET(Unit_CFDAs!K$2,0,0,COUNTA(Unit_CFDAs!K$2:K$68000),1),$I21)</f>
        <v>0</v>
      </c>
      <c r="U21" t="str">
        <f>INDEX('CFDA-Defs'!$C$2:$C$68000,MATCH(New!I21,'CFDA-Defs'!$B$2:$B$68000))</f>
        <v>National Park Service, Department Of The Interior</v>
      </c>
      <c r="V21" t="str">
        <f>INDEX('CFDA-Defs'!$A$2:$A$68000,MATCH(New!I21,'CFDA-Defs'!$B$2:$B$68000))</f>
        <v>Cooperative Research and Training Programs Ð Resources of the National Park System</v>
      </c>
    </row>
    <row r="22" spans="1:22">
      <c r="A22" s="1">
        <v>41069</v>
      </c>
      <c r="B22" s="1">
        <v>41078</v>
      </c>
      <c r="C22" t="s">
        <v>6796</v>
      </c>
      <c r="D22" t="s">
        <v>6797</v>
      </c>
      <c r="E22" t="s">
        <v>582</v>
      </c>
      <c r="F22">
        <v>50092</v>
      </c>
      <c r="G22" t="s">
        <v>6798</v>
      </c>
      <c r="H22" t="s">
        <v>479</v>
      </c>
      <c r="I22">
        <v>15.945</v>
      </c>
      <c r="J22" s="9">
        <f ca="1">COUNTIF(OFFSET(Unit_CFDAs!A$2,0,0,COUNTA(Unit_CFDAs!A$2:A$68000),1),$I22)</f>
        <v>1</v>
      </c>
      <c r="K22" s="9">
        <f ca="1">COUNTIF(OFFSET(Unit_CFDAs!B$2,0,0,COUNTA(Unit_CFDAs!B$2:B$68000),1),$I22)</f>
        <v>0</v>
      </c>
      <c r="L22" s="9">
        <f ca="1">COUNTIF(OFFSET(Unit_CFDAs!C$2,0,0,COUNTA(Unit_CFDAs!C$2:C$68000),1),$I22)</f>
        <v>0</v>
      </c>
      <c r="M22" s="9">
        <f ca="1">COUNTIF(OFFSET(Unit_CFDAs!D$2,0,0,COUNTA(Unit_CFDAs!D$2:D$68000),1),$I22)</f>
        <v>0</v>
      </c>
      <c r="N22" s="9">
        <f ca="1">COUNTIF(OFFSET(Unit_CFDAs!E$2,0,0,COUNTA(Unit_CFDAs!E$2:E$68000),1),$I22)</f>
        <v>0</v>
      </c>
      <c r="O22" s="9">
        <f ca="1">COUNTIF(OFFSET(Unit_CFDAs!F$2,0,0,COUNTA(Unit_CFDAs!F$2:F$68000),1),$I22)</f>
        <v>0</v>
      </c>
      <c r="P22" s="9">
        <f ca="1">COUNTIF(OFFSET(Unit_CFDAs!G$2,0,0,COUNTA(Unit_CFDAs!G$2:G$68000),1),$I22)</f>
        <v>0</v>
      </c>
      <c r="Q22" s="9">
        <f ca="1">COUNTIF(OFFSET(Unit_CFDAs!H$2,0,0,COUNTA(Unit_CFDAs!H$2:H$68000),1),$I22)</f>
        <v>0</v>
      </c>
      <c r="R22" s="9">
        <f ca="1">COUNTIF(OFFSET(Unit_CFDAs!I$2,0,0,COUNTA(Unit_CFDAs!I$2:I$68000),1),$I22)</f>
        <v>1</v>
      </c>
      <c r="S22" s="9">
        <f ca="1">COUNTIF(OFFSET(Unit_CFDAs!J$2,0,0,COUNTA(Unit_CFDAs!J$2:J$68000),1),$I22)</f>
        <v>0</v>
      </c>
      <c r="T22" s="9">
        <f ca="1">COUNTIF(OFFSET(Unit_CFDAs!K$2,0,0,COUNTA(Unit_CFDAs!K$2:K$68000),1),$I22)</f>
        <v>0</v>
      </c>
      <c r="U22" t="str">
        <f>INDEX('CFDA-Defs'!$C$2:$C$68000,MATCH(New!I22,'CFDA-Defs'!$B$2:$B$68000))</f>
        <v>National Park Service, Department Of The Interior</v>
      </c>
      <c r="V22" t="str">
        <f>INDEX('CFDA-Defs'!$A$2:$A$68000,MATCH(New!I22,'CFDA-Defs'!$B$2:$B$68000))</f>
        <v>Cooperative Research and Training Programs Ð Resources of the National Park System</v>
      </c>
    </row>
    <row r="23" spans="1:22">
      <c r="A23" s="1">
        <v>41068</v>
      </c>
      <c r="B23" s="1">
        <v>41077</v>
      </c>
      <c r="C23" t="s">
        <v>6790</v>
      </c>
      <c r="D23" t="s">
        <v>6791</v>
      </c>
      <c r="E23" t="s">
        <v>582</v>
      </c>
      <c r="F23">
        <v>120845</v>
      </c>
      <c r="G23" s="16" t="s">
        <v>6792</v>
      </c>
      <c r="H23" t="s">
        <v>479</v>
      </c>
      <c r="I23">
        <v>15.945</v>
      </c>
      <c r="J23" s="9">
        <f ca="1">COUNTIF(OFFSET(Unit_CFDAs!A$2,0,0,COUNTA(Unit_CFDAs!A$2:A$68000),1),$I23)</f>
        <v>1</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9">
        <f ca="1">COUNTIF(OFFSET(Unit_CFDAs!F$2,0,0,COUNTA(Unit_CFDAs!F$2:F$68000),1),$I23)</f>
        <v>0</v>
      </c>
      <c r="P23" s="9">
        <f ca="1">COUNTIF(OFFSET(Unit_CFDAs!G$2,0,0,COUNTA(Unit_CFDAs!G$2:G$68000),1),$I23)</f>
        <v>0</v>
      </c>
      <c r="Q23" s="9">
        <f ca="1">COUNTIF(OFFSET(Unit_CFDAs!H$2,0,0,COUNTA(Unit_CFDAs!H$2:H$68000),1),$I23)</f>
        <v>0</v>
      </c>
      <c r="R23" s="9">
        <f ca="1">COUNTIF(OFFSET(Unit_CFDAs!I$2,0,0,COUNTA(Unit_CFDAs!I$2:I$68000),1),$I23)</f>
        <v>1</v>
      </c>
      <c r="S23" s="9">
        <f ca="1">COUNTIF(OFFSET(Unit_CFDAs!J$2,0,0,COUNTA(Unit_CFDAs!J$2:J$68000),1),$I23)</f>
        <v>0</v>
      </c>
      <c r="T23" s="9">
        <f ca="1">COUNTIF(OFFSET(Unit_CFDAs!K$2,0,0,COUNTA(Unit_CFDAs!K$2:K$68000),1),$I23)</f>
        <v>0</v>
      </c>
      <c r="U23" t="str">
        <f>INDEX('CFDA-Defs'!$C$2:$C$68000,MATCH(New!I23,'CFDA-Defs'!$B$2:$B$68000))</f>
        <v>National Park Service, Department Of The Interior</v>
      </c>
      <c r="V23" t="str">
        <f>INDEX('CFDA-Defs'!$A$2:$A$68000,MATCH(New!I23,'CFDA-Defs'!$B$2:$B$68000))</f>
        <v>Cooperative Research and Training Programs Ð Resources of the National Park System</v>
      </c>
    </row>
    <row r="24" spans="1:22">
      <c r="A24" s="1">
        <v>41067</v>
      </c>
      <c r="B24" s="1">
        <v>41076</v>
      </c>
      <c r="C24" t="s">
        <v>6785</v>
      </c>
      <c r="D24" t="s">
        <v>6786</v>
      </c>
      <c r="E24" t="s">
        <v>582</v>
      </c>
      <c r="F24">
        <v>150000</v>
      </c>
      <c r="G24" t="s">
        <v>6787</v>
      </c>
      <c r="H24" t="s">
        <v>479</v>
      </c>
      <c r="I24">
        <v>15.945</v>
      </c>
      <c r="J24" s="9">
        <f ca="1">COUNTIF(OFFSET(Unit_CFDAs!A$2,0,0,COUNTA(Unit_CFDAs!A$2:A$68000),1),$I24)</f>
        <v>1</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9">
        <f ca="1">COUNTIF(OFFSET(Unit_CFDAs!F$2,0,0,COUNTA(Unit_CFDAs!F$2:F$68000),1),$I24)</f>
        <v>0</v>
      </c>
      <c r="P24" s="9">
        <f ca="1">COUNTIF(OFFSET(Unit_CFDAs!G$2,0,0,COUNTA(Unit_CFDAs!G$2:G$68000),1),$I24)</f>
        <v>0</v>
      </c>
      <c r="Q24" s="9">
        <f ca="1">COUNTIF(OFFSET(Unit_CFDAs!H$2,0,0,COUNTA(Unit_CFDAs!H$2:H$68000),1),$I24)</f>
        <v>0</v>
      </c>
      <c r="R24" s="9">
        <f ca="1">COUNTIF(OFFSET(Unit_CFDAs!I$2,0,0,COUNTA(Unit_CFDAs!I$2:I$68000),1),$I24)</f>
        <v>1</v>
      </c>
      <c r="S24" s="9">
        <f ca="1">COUNTIF(OFFSET(Unit_CFDAs!J$2,0,0,COUNTA(Unit_CFDAs!J$2:J$68000),1),$I24)</f>
        <v>0</v>
      </c>
      <c r="T24" s="9">
        <f ca="1">COUNTIF(OFFSET(Unit_CFDAs!K$2,0,0,COUNTA(Unit_CFDAs!K$2:K$68000),1),$I24)</f>
        <v>0</v>
      </c>
      <c r="U24" t="str">
        <f>INDEX('CFDA-Defs'!$C$2:$C$68000,MATCH(New!I24,'CFDA-Defs'!$B$2:$B$68000))</f>
        <v>National Park Service, Department Of The Interior</v>
      </c>
      <c r="V24" t="str">
        <f>INDEX('CFDA-Defs'!$A$2:$A$68000,MATCH(New!I24,'CFDA-Defs'!$B$2:$B$68000))</f>
        <v>Cooperative Research and Training Programs Ð Resources of the National Park System</v>
      </c>
    </row>
    <row r="25" spans="1:22">
      <c r="A25" s="1">
        <v>41066</v>
      </c>
      <c r="B25" s="1">
        <v>41075</v>
      </c>
      <c r="C25" t="s">
        <v>6781</v>
      </c>
      <c r="D25" t="s">
        <v>6782</v>
      </c>
      <c r="E25" t="s">
        <v>582</v>
      </c>
      <c r="F25">
        <v>48000</v>
      </c>
      <c r="G25" s="16" t="s">
        <v>6783</v>
      </c>
      <c r="H25" t="s">
        <v>479</v>
      </c>
      <c r="I25">
        <v>15.945</v>
      </c>
      <c r="J25" s="9">
        <f ca="1">COUNTIF(OFFSET(Unit_CFDAs!A$2,0,0,COUNTA(Unit_CFDAs!A$2:A$68000),1),$I25)</f>
        <v>1</v>
      </c>
      <c r="K25" s="9">
        <f ca="1">COUNTIF(OFFSET(Unit_CFDAs!B$2,0,0,COUNTA(Unit_CFDAs!B$2:B$68000),1),$I25)</f>
        <v>0</v>
      </c>
      <c r="L25" s="9">
        <f ca="1">COUNTIF(OFFSET(Unit_CFDAs!C$2,0,0,COUNTA(Unit_CFDAs!C$2:C$68000),1),$I25)</f>
        <v>0</v>
      </c>
      <c r="M25" s="9">
        <f ca="1">COUNTIF(OFFSET(Unit_CFDAs!D$2,0,0,COUNTA(Unit_CFDAs!D$2:D$68000),1),$I25)</f>
        <v>0</v>
      </c>
      <c r="N25" s="9">
        <f ca="1">COUNTIF(OFFSET(Unit_CFDAs!E$2,0,0,COUNTA(Unit_CFDAs!E$2:E$68000),1),$I25)</f>
        <v>0</v>
      </c>
      <c r="O25" s="9">
        <f ca="1">COUNTIF(OFFSET(Unit_CFDAs!F$2,0,0,COUNTA(Unit_CFDAs!F$2:F$68000),1),$I25)</f>
        <v>0</v>
      </c>
      <c r="P25" s="9">
        <f ca="1">COUNTIF(OFFSET(Unit_CFDAs!G$2,0,0,COUNTA(Unit_CFDAs!G$2:G$68000),1),$I25)</f>
        <v>0</v>
      </c>
      <c r="Q25" s="9">
        <f ca="1">COUNTIF(OFFSET(Unit_CFDAs!H$2,0,0,COUNTA(Unit_CFDAs!H$2:H$68000),1),$I25)</f>
        <v>0</v>
      </c>
      <c r="R25" s="9">
        <f ca="1">COUNTIF(OFFSET(Unit_CFDAs!I$2,0,0,COUNTA(Unit_CFDAs!I$2:I$68000),1),$I25)</f>
        <v>1</v>
      </c>
      <c r="S25" s="9">
        <f ca="1">COUNTIF(OFFSET(Unit_CFDAs!J$2,0,0,COUNTA(Unit_CFDAs!J$2:J$68000),1),$I25)</f>
        <v>0</v>
      </c>
      <c r="T25" s="9">
        <f ca="1">COUNTIF(OFFSET(Unit_CFDAs!K$2,0,0,COUNTA(Unit_CFDAs!K$2:K$68000),1),$I25)</f>
        <v>0</v>
      </c>
      <c r="U25" t="str">
        <f>INDEX('CFDA-Defs'!$C$2:$C$68000,MATCH(New!I25,'CFDA-Defs'!$B$2:$B$68000))</f>
        <v>National Park Service, Department Of The Interior</v>
      </c>
      <c r="V25" t="str">
        <f>INDEX('CFDA-Defs'!$A$2:$A$68000,MATCH(New!I25,'CFDA-Defs'!$B$2:$B$68000))</f>
        <v>Cooperative Research and Training Programs Ð Resources of the National Park System</v>
      </c>
    </row>
    <row r="26" spans="1:22">
      <c r="A26" s="1">
        <v>41069</v>
      </c>
      <c r="B26" s="1">
        <v>41132</v>
      </c>
      <c r="C26" t="s">
        <v>6967</v>
      </c>
      <c r="D26" s="3" t="s">
        <v>6968</v>
      </c>
      <c r="E26" t="s">
        <v>626</v>
      </c>
      <c r="F26">
        <v>150000</v>
      </c>
      <c r="G26" t="s">
        <v>6969</v>
      </c>
      <c r="H26" t="s">
        <v>6970</v>
      </c>
      <c r="I26">
        <v>19.04</v>
      </c>
      <c r="J26" s="9">
        <f ca="1">COUNTIF(OFFSET(Unit_CFDAs!A$2,0,0,COUNTA(Unit_CFDAs!A$2:A$68000),1),$I26)</f>
        <v>0</v>
      </c>
      <c r="K26" s="9">
        <f ca="1">COUNTIF(OFFSET(Unit_CFDAs!B$2,0,0,COUNTA(Unit_CFDAs!B$2:B$68000),1),$I26)</f>
        <v>0</v>
      </c>
      <c r="L26" s="9">
        <f ca="1">COUNTIF(OFFSET(Unit_CFDAs!C$2,0,0,COUNTA(Unit_CFDAs!C$2:C$68000),1),$I26)</f>
        <v>0</v>
      </c>
      <c r="M26" s="9">
        <f ca="1">COUNTIF(OFFSET(Unit_CFDAs!D$2,0,0,COUNTA(Unit_CFDAs!D$2:D$68000),1),$I26)</f>
        <v>0</v>
      </c>
      <c r="N26" s="9">
        <f ca="1">COUNTIF(OFFSET(Unit_CFDAs!E$2,0,0,COUNTA(Unit_CFDAs!E$2:E$68000),1),$I26)</f>
        <v>0</v>
      </c>
      <c r="O26" s="9">
        <f ca="1">COUNTIF(OFFSET(Unit_CFDAs!F$2,0,0,COUNTA(Unit_CFDAs!F$2:F$68000),1),$I26)</f>
        <v>0</v>
      </c>
      <c r="P26" s="9">
        <f ca="1">COUNTIF(OFFSET(Unit_CFDAs!G$2,0,0,COUNTA(Unit_CFDAs!G$2:G$68000),1),$I26)</f>
        <v>0</v>
      </c>
      <c r="Q26" s="9">
        <f ca="1">COUNTIF(OFFSET(Unit_CFDAs!H$2,0,0,COUNTA(Unit_CFDAs!H$2:H$68000),1),$I26)</f>
        <v>0</v>
      </c>
      <c r="R26" s="9">
        <f ca="1">COUNTIF(OFFSET(Unit_CFDAs!I$2,0,0,COUNTA(Unit_CFDAs!I$2:I$68000),1),$I26)</f>
        <v>0</v>
      </c>
      <c r="S26" s="9">
        <f ca="1">COUNTIF(OFFSET(Unit_CFDAs!J$2,0,0,COUNTA(Unit_CFDAs!J$2:J$68000),1),$I26)</f>
        <v>0</v>
      </c>
      <c r="T26" s="9">
        <f ca="1">COUNTIF(OFFSET(Unit_CFDAs!K$2,0,0,COUNTA(Unit_CFDAs!K$2:K$68000),1),$I26)</f>
        <v>0</v>
      </c>
      <c r="U26" t="str">
        <f>INDEX('CFDA-Defs'!$C$2:$C$68000,MATCH(New!I26,'CFDA-Defs'!$B$2:$B$68000))</f>
        <v>Under Secretary For Public Diplomacy And Public Affairs , Department Of State</v>
      </c>
      <c r="V26" t="str">
        <f>INDEX('CFDA-Defs'!$A$2:$A$68000,MATCH(New!I26,'CFDA-Defs'!$B$2:$B$68000))</f>
        <v>Public Diplomacy Programs</v>
      </c>
    </row>
    <row r="27" spans="1:22">
      <c r="A27" s="1">
        <v>41069</v>
      </c>
      <c r="B27" s="1">
        <v>41132</v>
      </c>
      <c r="C27" t="s">
        <v>6975</v>
      </c>
      <c r="D27" t="s">
        <v>6976</v>
      </c>
      <c r="E27" t="s">
        <v>626</v>
      </c>
      <c r="F27">
        <v>70000</v>
      </c>
      <c r="G27" t="s">
        <v>6977</v>
      </c>
      <c r="H27" t="s">
        <v>6970</v>
      </c>
      <c r="I27">
        <v>19.04</v>
      </c>
      <c r="J27" s="9">
        <f ca="1">COUNTIF(OFFSET(Unit_CFDAs!A$2,0,0,COUNTA(Unit_CFDAs!A$2:A$68000),1),$I27)</f>
        <v>0</v>
      </c>
      <c r="K27" s="9">
        <f ca="1">COUNTIF(OFFSET(Unit_CFDAs!B$2,0,0,COUNTA(Unit_CFDAs!B$2:B$68000),1),$I27)</f>
        <v>0</v>
      </c>
      <c r="L27" s="9">
        <f ca="1">COUNTIF(OFFSET(Unit_CFDAs!C$2,0,0,COUNTA(Unit_CFDAs!C$2:C$68000),1),$I27)</f>
        <v>0</v>
      </c>
      <c r="M27" s="9">
        <f ca="1">COUNTIF(OFFSET(Unit_CFDAs!D$2,0,0,COUNTA(Unit_CFDAs!D$2:D$68000),1),$I27)</f>
        <v>0</v>
      </c>
      <c r="N27" s="9">
        <f ca="1">COUNTIF(OFFSET(Unit_CFDAs!E$2,0,0,COUNTA(Unit_CFDAs!E$2:E$68000),1),$I27)</f>
        <v>0</v>
      </c>
      <c r="O27" s="9">
        <f ca="1">COUNTIF(OFFSET(Unit_CFDAs!F$2,0,0,COUNTA(Unit_CFDAs!F$2:F$68000),1),$I27)</f>
        <v>0</v>
      </c>
      <c r="P27" s="9">
        <f ca="1">COUNTIF(OFFSET(Unit_CFDAs!G$2,0,0,COUNTA(Unit_CFDAs!G$2:G$68000),1),$I27)</f>
        <v>0</v>
      </c>
      <c r="Q27" s="9">
        <f ca="1">COUNTIF(OFFSET(Unit_CFDAs!H$2,0,0,COUNTA(Unit_CFDAs!H$2:H$68000),1),$I27)</f>
        <v>0</v>
      </c>
      <c r="R27" s="9">
        <f ca="1">COUNTIF(OFFSET(Unit_CFDAs!I$2,0,0,COUNTA(Unit_CFDAs!I$2:I$68000),1),$I27)</f>
        <v>0</v>
      </c>
      <c r="S27" s="9">
        <f ca="1">COUNTIF(OFFSET(Unit_CFDAs!J$2,0,0,COUNTA(Unit_CFDAs!J$2:J$68000),1),$I27)</f>
        <v>0</v>
      </c>
      <c r="T27" s="9">
        <f ca="1">COUNTIF(OFFSET(Unit_CFDAs!K$2,0,0,COUNTA(Unit_CFDAs!K$2:K$68000),1),$I27)</f>
        <v>0</v>
      </c>
      <c r="U27" t="str">
        <f>INDEX('CFDA-Defs'!$C$2:$C$68000,MATCH(New!I27,'CFDA-Defs'!$B$2:$B$68000))</f>
        <v>Under Secretary For Public Diplomacy And Public Affairs , Department Of State</v>
      </c>
      <c r="V27" t="str">
        <f>INDEX('CFDA-Defs'!$A$2:$A$68000,MATCH(New!I27,'CFDA-Defs'!$B$2:$B$68000))</f>
        <v>Public Diplomacy Programs</v>
      </c>
    </row>
    <row r="28" spans="1:22">
      <c r="A28" s="1">
        <v>41072</v>
      </c>
      <c r="B28" s="1">
        <v>41146</v>
      </c>
      <c r="C28" t="s">
        <v>6986</v>
      </c>
      <c r="D28" s="3" t="s">
        <v>6987</v>
      </c>
      <c r="E28" t="s">
        <v>466</v>
      </c>
      <c r="F28">
        <v>5000000</v>
      </c>
      <c r="G28" t="s">
        <v>6988</v>
      </c>
      <c r="H28" t="s">
        <v>6989</v>
      </c>
      <c r="I28">
        <v>19.344999999999999</v>
      </c>
      <c r="J28" s="9">
        <f ca="1">COUNTIF(OFFSET(Unit_CFDAs!A$2,0,0,COUNTA(Unit_CFDAs!A$2:A$68000),1),$I28)</f>
        <v>0</v>
      </c>
      <c r="K28" s="9">
        <f ca="1">COUNTIF(OFFSET(Unit_CFDAs!B$2,0,0,COUNTA(Unit_CFDAs!B$2:B$68000),1),$I28)</f>
        <v>0</v>
      </c>
      <c r="L28" s="9">
        <f ca="1">COUNTIF(OFFSET(Unit_CFDAs!C$2,0,0,COUNTA(Unit_CFDAs!C$2:C$68000),1),$I28)</f>
        <v>0</v>
      </c>
      <c r="M28" s="9">
        <f ca="1">COUNTIF(OFFSET(Unit_CFDAs!D$2,0,0,COUNTA(Unit_CFDAs!D$2:D$68000),1),$I28)</f>
        <v>0</v>
      </c>
      <c r="N28" s="9">
        <f ca="1">COUNTIF(OFFSET(Unit_CFDAs!E$2,0,0,COUNTA(Unit_CFDAs!E$2:E$68000),1),$I28)</f>
        <v>0</v>
      </c>
      <c r="O28" s="9">
        <f ca="1">COUNTIF(OFFSET(Unit_CFDAs!F$2,0,0,COUNTA(Unit_CFDAs!F$2:F$68000),1),$I28)</f>
        <v>0</v>
      </c>
      <c r="P28" s="9">
        <f ca="1">COUNTIF(OFFSET(Unit_CFDAs!G$2,0,0,COUNTA(Unit_CFDAs!G$2:G$68000),1),$I28)</f>
        <v>0</v>
      </c>
      <c r="Q28" s="9">
        <f ca="1">COUNTIF(OFFSET(Unit_CFDAs!H$2,0,0,COUNTA(Unit_CFDAs!H$2:H$68000),1),$I28)</f>
        <v>0</v>
      </c>
      <c r="R28" s="9">
        <f ca="1">COUNTIF(OFFSET(Unit_CFDAs!I$2,0,0,COUNTA(Unit_CFDAs!I$2:I$68000),1),$I28)</f>
        <v>0</v>
      </c>
      <c r="S28" s="9">
        <f ca="1">COUNTIF(OFFSET(Unit_CFDAs!J$2,0,0,COUNTA(Unit_CFDAs!J$2:J$68000),1),$I28)</f>
        <v>0</v>
      </c>
      <c r="T28" s="9">
        <f ca="1">COUNTIF(OFFSET(Unit_CFDAs!K$2,0,0,COUNTA(Unit_CFDAs!K$2:K$68000),1),$I28)</f>
        <v>0</v>
      </c>
      <c r="U28" t="str">
        <f>INDEX('CFDA-Defs'!$C$2:$C$68000,MATCH(New!I28,'CFDA-Defs'!$B$2:$B$68000))</f>
        <v>Bureau Of Democracy, Human Rights And Labor, Department Of State</v>
      </c>
      <c r="V28" t="str">
        <f>INDEX('CFDA-Defs'!$A$2:$A$68000,MATCH(New!I28,'CFDA-Defs'!$B$2:$B$68000))</f>
        <v>International Programs to Support Democracy, Human Rights and Labor</v>
      </c>
    </row>
    <row r="29" spans="1:22">
      <c r="A29" s="1">
        <v>41066</v>
      </c>
      <c r="B29" s="1">
        <v>41097</v>
      </c>
      <c r="C29" t="s">
        <v>6865</v>
      </c>
      <c r="D29" t="s">
        <v>6866</v>
      </c>
      <c r="E29" t="s">
        <v>466</v>
      </c>
      <c r="F29">
        <v>742574</v>
      </c>
      <c r="G29" t="s">
        <v>6867</v>
      </c>
      <c r="H29" t="s">
        <v>6868</v>
      </c>
      <c r="I29">
        <v>19.344999999999999</v>
      </c>
      <c r="J29" s="9">
        <f ca="1">COUNTIF(OFFSET(Unit_CFDAs!A$2,0,0,COUNTA(Unit_CFDAs!A$2:A$68000),1),$I29)</f>
        <v>0</v>
      </c>
      <c r="K29" s="9">
        <f ca="1">COUNTIF(OFFSET(Unit_CFDAs!B$2,0,0,COUNTA(Unit_CFDAs!B$2:B$68000),1),$I29)</f>
        <v>0</v>
      </c>
      <c r="L29" s="9">
        <f ca="1">COUNTIF(OFFSET(Unit_CFDAs!C$2,0,0,COUNTA(Unit_CFDAs!C$2:C$68000),1),$I29)</f>
        <v>0</v>
      </c>
      <c r="M29" s="9">
        <f ca="1">COUNTIF(OFFSET(Unit_CFDAs!D$2,0,0,COUNTA(Unit_CFDAs!D$2:D$68000),1),$I29)</f>
        <v>0</v>
      </c>
      <c r="N29" s="9">
        <f ca="1">COUNTIF(OFFSET(Unit_CFDAs!E$2,0,0,COUNTA(Unit_CFDAs!E$2:E$68000),1),$I29)</f>
        <v>0</v>
      </c>
      <c r="O29" s="9">
        <f ca="1">COUNTIF(OFFSET(Unit_CFDAs!F$2,0,0,COUNTA(Unit_CFDAs!F$2:F$68000),1),$I29)</f>
        <v>0</v>
      </c>
      <c r="P29" s="9">
        <f ca="1">COUNTIF(OFFSET(Unit_CFDAs!G$2,0,0,COUNTA(Unit_CFDAs!G$2:G$68000),1),$I29)</f>
        <v>0</v>
      </c>
      <c r="Q29" s="9">
        <f ca="1">COUNTIF(OFFSET(Unit_CFDAs!H$2,0,0,COUNTA(Unit_CFDAs!H$2:H$68000),1),$I29)</f>
        <v>0</v>
      </c>
      <c r="R29" s="9">
        <f ca="1">COUNTIF(OFFSET(Unit_CFDAs!I$2,0,0,COUNTA(Unit_CFDAs!I$2:I$68000),1),$I29)</f>
        <v>0</v>
      </c>
      <c r="S29" s="9">
        <f ca="1">COUNTIF(OFFSET(Unit_CFDAs!J$2,0,0,COUNTA(Unit_CFDAs!J$2:J$68000),1),$I29)</f>
        <v>0</v>
      </c>
      <c r="T29" s="9">
        <f ca="1">COUNTIF(OFFSET(Unit_CFDAs!K$2,0,0,COUNTA(Unit_CFDAs!K$2:K$68000),1),$I29)</f>
        <v>0</v>
      </c>
      <c r="U29" t="str">
        <f>INDEX('CFDA-Defs'!$C$2:$C$68000,MATCH(New!I29,'CFDA-Defs'!$B$2:$B$68000))</f>
        <v>Bureau Of Democracy, Human Rights And Labor, Department Of State</v>
      </c>
      <c r="V29" t="str">
        <f>INDEX('CFDA-Defs'!$A$2:$A$68000,MATCH(New!I29,'CFDA-Defs'!$B$2:$B$68000))</f>
        <v>International Programs to Support Democracy, Human Rights and Labor</v>
      </c>
    </row>
    <row r="30" spans="1:22">
      <c r="A30" s="1">
        <v>41060</v>
      </c>
      <c r="B30" s="1">
        <v>41089</v>
      </c>
      <c r="C30" t="s">
        <v>6856</v>
      </c>
      <c r="D30" s="3" t="s">
        <v>6857</v>
      </c>
      <c r="E30" t="s">
        <v>6858</v>
      </c>
      <c r="F30">
        <v>75000</v>
      </c>
      <c r="G30" t="s">
        <v>6859</v>
      </c>
      <c r="I30">
        <v>19.452000000000002</v>
      </c>
      <c r="J30" s="9">
        <f ca="1">COUNTIF(OFFSET(Unit_CFDAs!A$2,0,0,COUNTA(Unit_CFDAs!A$2:A$68000),1),$I30)</f>
        <v>0</v>
      </c>
      <c r="K30" s="9">
        <f ca="1">COUNTIF(OFFSET(Unit_CFDAs!B$2,0,0,COUNTA(Unit_CFDAs!B$2:B$68000),1),$I30)</f>
        <v>0</v>
      </c>
      <c r="L30" s="9">
        <f ca="1">COUNTIF(OFFSET(Unit_CFDAs!C$2,0,0,COUNTA(Unit_CFDAs!C$2:C$68000),1),$I30)</f>
        <v>0</v>
      </c>
      <c r="M30" s="9">
        <f ca="1">COUNTIF(OFFSET(Unit_CFDAs!D$2,0,0,COUNTA(Unit_CFDAs!D$2:D$68000),1),$I30)</f>
        <v>0</v>
      </c>
      <c r="N30" s="9">
        <f ca="1">COUNTIF(OFFSET(Unit_CFDAs!E$2,0,0,COUNTA(Unit_CFDAs!E$2:E$68000),1),$I30)</f>
        <v>0</v>
      </c>
      <c r="O30" s="9">
        <f ca="1">COUNTIF(OFFSET(Unit_CFDAs!F$2,0,0,COUNTA(Unit_CFDAs!F$2:F$68000),1),$I30)</f>
        <v>0</v>
      </c>
      <c r="P30" s="9">
        <f ca="1">COUNTIF(OFFSET(Unit_CFDAs!G$2,0,0,COUNTA(Unit_CFDAs!G$2:G$68000),1),$I30)</f>
        <v>0</v>
      </c>
      <c r="Q30" s="9">
        <f ca="1">COUNTIF(OFFSET(Unit_CFDAs!H$2,0,0,COUNTA(Unit_CFDAs!H$2:H$68000),1),$I30)</f>
        <v>0</v>
      </c>
      <c r="R30" s="9">
        <f ca="1">COUNTIF(OFFSET(Unit_CFDAs!I$2,0,0,COUNTA(Unit_CFDAs!I$2:I$68000),1),$I30)</f>
        <v>0</v>
      </c>
      <c r="S30" s="9">
        <f ca="1">COUNTIF(OFFSET(Unit_CFDAs!J$2,0,0,COUNTA(Unit_CFDAs!J$2:J$68000),1),$I30)</f>
        <v>0</v>
      </c>
      <c r="T30" s="9">
        <f ca="1">COUNTIF(OFFSET(Unit_CFDAs!K$2,0,0,COUNTA(Unit_CFDAs!K$2:K$68000),1),$I30)</f>
        <v>0</v>
      </c>
      <c r="U30" t="str">
        <f>INDEX('CFDA-Defs'!$C$2:$C$68000,MATCH(New!I30,'CFDA-Defs'!$B$2:$B$68000))</f>
        <v>Bureau Of Educational And Cultural Affairs, Department Of State</v>
      </c>
      <c r="V30" t="str">
        <f>INDEX('CFDA-Defs'!$A$2:$A$68000,MATCH(New!I30,'CFDA-Defs'!$B$2:$B$68000))</f>
        <v>International Exchange Alumni Programs</v>
      </c>
    </row>
    <row r="31" spans="1:22">
      <c r="A31" s="1">
        <v>41060</v>
      </c>
      <c r="B31" s="1">
        <v>41094</v>
      </c>
      <c r="C31" t="s">
        <v>6860</v>
      </c>
      <c r="D31" t="s">
        <v>6861</v>
      </c>
      <c r="E31" t="s">
        <v>6858</v>
      </c>
      <c r="F31">
        <v>75000</v>
      </c>
      <c r="G31" t="s">
        <v>6862</v>
      </c>
      <c r="I31">
        <v>19.452000000000002</v>
      </c>
      <c r="J31" s="9">
        <f ca="1">COUNTIF(OFFSET(Unit_CFDAs!A$2,0,0,COUNTA(Unit_CFDAs!A$2:A$68000),1),$I31)</f>
        <v>0</v>
      </c>
      <c r="K31" s="9">
        <f ca="1">COUNTIF(OFFSET(Unit_CFDAs!B$2,0,0,COUNTA(Unit_CFDAs!B$2:B$68000),1),$I31)</f>
        <v>0</v>
      </c>
      <c r="L31" s="9">
        <f ca="1">COUNTIF(OFFSET(Unit_CFDAs!C$2,0,0,COUNTA(Unit_CFDAs!C$2:C$68000),1),$I31)</f>
        <v>0</v>
      </c>
      <c r="M31" s="9">
        <f ca="1">COUNTIF(OFFSET(Unit_CFDAs!D$2,0,0,COUNTA(Unit_CFDAs!D$2:D$68000),1),$I31)</f>
        <v>0</v>
      </c>
      <c r="N31" s="9">
        <f ca="1">COUNTIF(OFFSET(Unit_CFDAs!E$2,0,0,COUNTA(Unit_CFDAs!E$2:E$68000),1),$I31)</f>
        <v>0</v>
      </c>
      <c r="O31" s="9">
        <f ca="1">COUNTIF(OFFSET(Unit_CFDAs!F$2,0,0,COUNTA(Unit_CFDAs!F$2:F$68000),1),$I31)</f>
        <v>0</v>
      </c>
      <c r="P31" s="9">
        <f ca="1">COUNTIF(OFFSET(Unit_CFDAs!G$2,0,0,COUNTA(Unit_CFDAs!G$2:G$68000),1),$I31)</f>
        <v>0</v>
      </c>
      <c r="Q31" s="9">
        <f ca="1">COUNTIF(OFFSET(Unit_CFDAs!H$2,0,0,COUNTA(Unit_CFDAs!H$2:H$68000),1),$I31)</f>
        <v>0</v>
      </c>
      <c r="R31" s="9">
        <f ca="1">COUNTIF(OFFSET(Unit_CFDAs!I$2,0,0,COUNTA(Unit_CFDAs!I$2:I$68000),1),$I31)</f>
        <v>0</v>
      </c>
      <c r="S31" s="9">
        <f ca="1">COUNTIF(OFFSET(Unit_CFDAs!J$2,0,0,COUNTA(Unit_CFDAs!J$2:J$68000),1),$I31)</f>
        <v>0</v>
      </c>
      <c r="T31" s="9">
        <f ca="1">COUNTIF(OFFSET(Unit_CFDAs!K$2,0,0,COUNTA(Unit_CFDAs!K$2:K$68000),1),$I31)</f>
        <v>0</v>
      </c>
      <c r="U31" t="str">
        <f>INDEX('CFDA-Defs'!$C$2:$C$68000,MATCH(New!I31,'CFDA-Defs'!$B$2:$B$68000))</f>
        <v>Bureau Of Educational And Cultural Affairs, Department Of State</v>
      </c>
      <c r="V31" t="str">
        <f>INDEX('CFDA-Defs'!$A$2:$A$68000,MATCH(New!I31,'CFDA-Defs'!$B$2:$B$68000))</f>
        <v>International Exchange Alumni Programs</v>
      </c>
    </row>
    <row r="32" spans="1:22">
      <c r="A32" s="1">
        <v>41067</v>
      </c>
      <c r="B32" s="1">
        <v>41111</v>
      </c>
      <c r="C32" t="s">
        <v>6892</v>
      </c>
      <c r="D32" t="s">
        <v>6893</v>
      </c>
      <c r="E32" t="s">
        <v>6894</v>
      </c>
      <c r="F32">
        <v>500000</v>
      </c>
      <c r="G32" t="s">
        <v>6895</v>
      </c>
      <c r="H32" t="s">
        <v>6896</v>
      </c>
      <c r="I32">
        <v>19.7</v>
      </c>
      <c r="J32" s="9">
        <f ca="1">COUNTIF(OFFSET(Unit_CFDAs!A$2,0,0,COUNTA(Unit_CFDAs!A$2:A$68000),1),$I32)</f>
        <v>0</v>
      </c>
      <c r="K32" s="9">
        <f ca="1">COUNTIF(OFFSET(Unit_CFDAs!B$2,0,0,COUNTA(Unit_CFDAs!B$2:B$68000),1),$I32)</f>
        <v>0</v>
      </c>
      <c r="L32" s="9">
        <f ca="1">COUNTIF(OFFSET(Unit_CFDAs!C$2,0,0,COUNTA(Unit_CFDAs!C$2:C$68000),1),$I32)</f>
        <v>0</v>
      </c>
      <c r="M32" s="9">
        <f ca="1">COUNTIF(OFFSET(Unit_CFDAs!D$2,0,0,COUNTA(Unit_CFDAs!D$2:D$68000),1),$I32)</f>
        <v>0</v>
      </c>
      <c r="N32" s="9">
        <f ca="1">COUNTIF(OFFSET(Unit_CFDAs!E$2,0,0,COUNTA(Unit_CFDAs!E$2:E$68000),1),$I32)</f>
        <v>0</v>
      </c>
      <c r="O32" s="9">
        <f ca="1">COUNTIF(OFFSET(Unit_CFDAs!F$2,0,0,COUNTA(Unit_CFDAs!F$2:F$68000),1),$I32)</f>
        <v>0</v>
      </c>
      <c r="P32" s="9">
        <f ca="1">COUNTIF(OFFSET(Unit_CFDAs!G$2,0,0,COUNTA(Unit_CFDAs!G$2:G$68000),1),$I32)</f>
        <v>0</v>
      </c>
      <c r="Q32" s="9">
        <f ca="1">COUNTIF(OFFSET(Unit_CFDAs!H$2,0,0,COUNTA(Unit_CFDAs!H$2:H$68000),1),$I32)</f>
        <v>0</v>
      </c>
      <c r="R32" s="9">
        <f ca="1">COUNTIF(OFFSET(Unit_CFDAs!I$2,0,0,COUNTA(Unit_CFDAs!I$2:I$68000),1),$I32)</f>
        <v>0</v>
      </c>
      <c r="S32" s="9">
        <f ca="1">COUNTIF(OFFSET(Unit_CFDAs!J$2,0,0,COUNTA(Unit_CFDAs!J$2:J$68000),1),$I32)</f>
        <v>0</v>
      </c>
      <c r="T32" s="9">
        <f ca="1">COUNTIF(OFFSET(Unit_CFDAs!K$2,0,0,COUNTA(Unit_CFDAs!K$2:K$68000),1),$I32)</f>
        <v>0</v>
      </c>
      <c r="U32" t="str">
        <f>INDEX('CFDA-Defs'!$C$2:$C$68000,MATCH(New!I32,'CFDA-Defs'!$B$2:$B$68000))</f>
        <v>Department Of State</v>
      </c>
      <c r="V32" t="str">
        <f>INDEX('CFDA-Defs'!$A$2:$A$68000,MATCH(New!I32,'CFDA-Defs'!$B$2:$B$68000))</f>
        <v>General Department of State Assistance</v>
      </c>
    </row>
    <row r="33" spans="1:22">
      <c r="A33" s="1">
        <v>41060</v>
      </c>
      <c r="B33" s="1">
        <v>41121</v>
      </c>
      <c r="C33" t="s">
        <v>6931</v>
      </c>
      <c r="D33" t="s">
        <v>6932</v>
      </c>
      <c r="E33" t="s">
        <v>464</v>
      </c>
      <c r="F33">
        <v>1250000</v>
      </c>
      <c r="G33" t="s">
        <v>6933</v>
      </c>
      <c r="I33">
        <v>19.702999999999999</v>
      </c>
      <c r="J33" s="9">
        <f ca="1">COUNTIF(OFFSET(Unit_CFDAs!A$2,0,0,COUNTA(Unit_CFDAs!A$2:A$68000),1),$I33)</f>
        <v>0</v>
      </c>
      <c r="K33" s="9">
        <f ca="1">COUNTIF(OFFSET(Unit_CFDAs!B$2,0,0,COUNTA(Unit_CFDAs!B$2:B$68000),1),$I33)</f>
        <v>0</v>
      </c>
      <c r="L33" s="9">
        <f ca="1">COUNTIF(OFFSET(Unit_CFDAs!C$2,0,0,COUNTA(Unit_CFDAs!C$2:C$68000),1),$I33)</f>
        <v>0</v>
      </c>
      <c r="M33" s="9">
        <f ca="1">COUNTIF(OFFSET(Unit_CFDAs!D$2,0,0,COUNTA(Unit_CFDAs!D$2:D$68000),1),$I33)</f>
        <v>0</v>
      </c>
      <c r="N33" s="9">
        <f ca="1">COUNTIF(OFFSET(Unit_CFDAs!E$2,0,0,COUNTA(Unit_CFDAs!E$2:E$68000),1),$I33)</f>
        <v>0</v>
      </c>
      <c r="O33" s="9">
        <f ca="1">COUNTIF(OFFSET(Unit_CFDAs!F$2,0,0,COUNTA(Unit_CFDAs!F$2:F$68000),1),$I33)</f>
        <v>0</v>
      </c>
      <c r="P33" s="9">
        <f ca="1">COUNTIF(OFFSET(Unit_CFDAs!G$2,0,0,COUNTA(Unit_CFDAs!G$2:G$68000),1),$I33)</f>
        <v>0</v>
      </c>
      <c r="Q33" s="9">
        <f ca="1">COUNTIF(OFFSET(Unit_CFDAs!H$2,0,0,COUNTA(Unit_CFDAs!H$2:H$68000),1),$I33)</f>
        <v>0</v>
      </c>
      <c r="R33" s="9">
        <f ca="1">COUNTIF(OFFSET(Unit_CFDAs!I$2,0,0,COUNTA(Unit_CFDAs!I$2:I$68000),1),$I33)</f>
        <v>0</v>
      </c>
      <c r="S33" s="9">
        <f ca="1">COUNTIF(OFFSET(Unit_CFDAs!J$2,0,0,COUNTA(Unit_CFDAs!J$2:J$68000),1),$I33)</f>
        <v>0</v>
      </c>
      <c r="T33" s="9">
        <f ca="1">COUNTIF(OFFSET(Unit_CFDAs!K$2,0,0,COUNTA(Unit_CFDAs!K$2:K$68000),1),$I33)</f>
        <v>0</v>
      </c>
      <c r="U33" t="str">
        <f>INDEX('CFDA-Defs'!$C$2:$C$68000,MATCH(New!I33,'CFDA-Defs'!$B$2:$B$68000))</f>
        <v>International Narcotics And Law Enforcement Affairs, Department Of State</v>
      </c>
      <c r="V33" t="str">
        <f>INDEX('CFDA-Defs'!$A$2:$A$68000,MATCH(New!I33,'CFDA-Defs'!$B$2:$B$68000))</f>
        <v>Criminal Justice Systems</v>
      </c>
    </row>
    <row r="34" spans="1:22">
      <c r="A34" s="1">
        <v>41061</v>
      </c>
      <c r="B34" s="1">
        <v>41121</v>
      </c>
      <c r="C34" t="s">
        <v>6934</v>
      </c>
      <c r="D34" t="s">
        <v>6935</v>
      </c>
      <c r="E34" t="s">
        <v>464</v>
      </c>
      <c r="F34">
        <v>1350000</v>
      </c>
      <c r="G34" t="s">
        <v>6936</v>
      </c>
      <c r="H34" t="s">
        <v>6937</v>
      </c>
      <c r="I34">
        <v>19.704999999999998</v>
      </c>
      <c r="J34" s="9">
        <f ca="1">COUNTIF(OFFSET(Unit_CFDAs!A$2,0,0,COUNTA(Unit_CFDAs!A$2:A$68000),1),$I34)</f>
        <v>0</v>
      </c>
      <c r="K34" s="9">
        <f ca="1">COUNTIF(OFFSET(Unit_CFDAs!B$2,0,0,COUNTA(Unit_CFDAs!B$2:B$68000),1),$I34)</f>
        <v>0</v>
      </c>
      <c r="L34" s="9">
        <f ca="1">COUNTIF(OFFSET(Unit_CFDAs!C$2,0,0,COUNTA(Unit_CFDAs!C$2:C$68000),1),$I34)</f>
        <v>0</v>
      </c>
      <c r="M34" s="9">
        <f ca="1">COUNTIF(OFFSET(Unit_CFDAs!D$2,0,0,COUNTA(Unit_CFDAs!D$2:D$68000),1),$I34)</f>
        <v>0</v>
      </c>
      <c r="N34" s="9">
        <f ca="1">COUNTIF(OFFSET(Unit_CFDAs!E$2,0,0,COUNTA(Unit_CFDAs!E$2:E$68000),1),$I34)</f>
        <v>0</v>
      </c>
      <c r="O34" s="9">
        <f ca="1">COUNTIF(OFFSET(Unit_CFDAs!F$2,0,0,COUNTA(Unit_CFDAs!F$2:F$68000),1),$I34)</f>
        <v>0</v>
      </c>
      <c r="P34" s="9">
        <f ca="1">COUNTIF(OFFSET(Unit_CFDAs!G$2,0,0,COUNTA(Unit_CFDAs!G$2:G$68000),1),$I34)</f>
        <v>0</v>
      </c>
      <c r="Q34" s="9">
        <f ca="1">COUNTIF(OFFSET(Unit_CFDAs!H$2,0,0,COUNTA(Unit_CFDAs!H$2:H$68000),1),$I34)</f>
        <v>0</v>
      </c>
      <c r="R34" s="9">
        <f ca="1">COUNTIF(OFFSET(Unit_CFDAs!I$2,0,0,COUNTA(Unit_CFDAs!I$2:I$68000),1),$I34)</f>
        <v>0</v>
      </c>
      <c r="S34" s="9">
        <f ca="1">COUNTIF(OFFSET(Unit_CFDAs!J$2,0,0,COUNTA(Unit_CFDAs!J$2:J$68000),1),$I34)</f>
        <v>0</v>
      </c>
      <c r="T34" s="9">
        <f ca="1">COUNTIF(OFFSET(Unit_CFDAs!K$2,0,0,COUNTA(Unit_CFDAs!K$2:K$68000),1),$I34)</f>
        <v>0</v>
      </c>
      <c r="U34" t="str">
        <f>INDEX('CFDA-Defs'!$C$2:$C$68000,MATCH(New!I34,'CFDA-Defs'!$B$2:$B$68000))</f>
        <v>International Narcotics And Law Enforcement Affairs, Department Of State</v>
      </c>
      <c r="V34" t="str">
        <f>INDEX('CFDA-Defs'!$A$2:$A$68000,MATCH(New!I34,'CFDA-Defs'!$B$2:$B$68000))</f>
        <v>Trans-National Crime</v>
      </c>
    </row>
    <row r="35" spans="1:22">
      <c r="A35" s="1">
        <v>41061</v>
      </c>
      <c r="B35" s="1">
        <v>41121</v>
      </c>
      <c r="C35" t="s">
        <v>6946</v>
      </c>
      <c r="D35" t="s">
        <v>6947</v>
      </c>
      <c r="E35" t="s">
        <v>464</v>
      </c>
      <c r="F35">
        <v>1800000</v>
      </c>
      <c r="G35" t="s">
        <v>6948</v>
      </c>
      <c r="H35" t="s">
        <v>6949</v>
      </c>
      <c r="I35">
        <v>19.704999999999998</v>
      </c>
      <c r="J35" s="9">
        <f ca="1">COUNTIF(OFFSET(Unit_CFDAs!A$2,0,0,COUNTA(Unit_CFDAs!A$2:A$68000),1),$I35)</f>
        <v>0</v>
      </c>
      <c r="K35" s="9">
        <f ca="1">COUNTIF(OFFSET(Unit_CFDAs!B$2,0,0,COUNTA(Unit_CFDAs!B$2:B$68000),1),$I35)</f>
        <v>0</v>
      </c>
      <c r="L35" s="9">
        <f ca="1">COUNTIF(OFFSET(Unit_CFDAs!C$2,0,0,COUNTA(Unit_CFDAs!C$2:C$68000),1),$I35)</f>
        <v>0</v>
      </c>
      <c r="M35" s="9">
        <f ca="1">COUNTIF(OFFSET(Unit_CFDAs!D$2,0,0,COUNTA(Unit_CFDAs!D$2:D$68000),1),$I35)</f>
        <v>0</v>
      </c>
      <c r="N35" s="9">
        <f ca="1">COUNTIF(OFFSET(Unit_CFDAs!E$2,0,0,COUNTA(Unit_CFDAs!E$2:E$68000),1),$I35)</f>
        <v>0</v>
      </c>
      <c r="O35" s="9">
        <f ca="1">COUNTIF(OFFSET(Unit_CFDAs!F$2,0,0,COUNTA(Unit_CFDAs!F$2:F$68000),1),$I35)</f>
        <v>0</v>
      </c>
      <c r="P35" s="9">
        <f ca="1">COUNTIF(OFFSET(Unit_CFDAs!G$2,0,0,COUNTA(Unit_CFDAs!G$2:G$68000),1),$I35)</f>
        <v>0</v>
      </c>
      <c r="Q35" s="9">
        <f ca="1">COUNTIF(OFFSET(Unit_CFDAs!H$2,0,0,COUNTA(Unit_CFDAs!H$2:H$68000),1),$I35)</f>
        <v>0</v>
      </c>
      <c r="R35" s="9">
        <f ca="1">COUNTIF(OFFSET(Unit_CFDAs!I$2,0,0,COUNTA(Unit_CFDAs!I$2:I$68000),1),$I35)</f>
        <v>0</v>
      </c>
      <c r="S35" s="9">
        <f ca="1">COUNTIF(OFFSET(Unit_CFDAs!J$2,0,0,COUNTA(Unit_CFDAs!J$2:J$68000),1),$I35)</f>
        <v>0</v>
      </c>
      <c r="T35" s="9">
        <f ca="1">COUNTIF(OFFSET(Unit_CFDAs!K$2,0,0,COUNTA(Unit_CFDAs!K$2:K$68000),1),$I35)</f>
        <v>0</v>
      </c>
      <c r="U35" t="str">
        <f>INDEX('CFDA-Defs'!$C$2:$C$68000,MATCH(New!I35,'CFDA-Defs'!$B$2:$B$68000))</f>
        <v>International Narcotics And Law Enforcement Affairs, Department Of State</v>
      </c>
      <c r="V35" t="str">
        <f>INDEX('CFDA-Defs'!$A$2:$A$68000,MATCH(New!I35,'CFDA-Defs'!$B$2:$B$68000))</f>
        <v>Trans-National Crime</v>
      </c>
    </row>
    <row r="36" spans="1:22">
      <c r="A36" s="1">
        <v>41067</v>
      </c>
      <c r="B36" s="1">
        <v>41125</v>
      </c>
      <c r="C36" t="s">
        <v>6950</v>
      </c>
      <c r="D36" t="s">
        <v>6951</v>
      </c>
      <c r="E36" t="s">
        <v>6952</v>
      </c>
      <c r="F36">
        <v>250000</v>
      </c>
      <c r="G36" t="s">
        <v>6953</v>
      </c>
      <c r="H36" t="s">
        <v>6954</v>
      </c>
      <c r="I36">
        <v>19.8</v>
      </c>
      <c r="J36" s="9">
        <f ca="1">COUNTIF(OFFSET(Unit_CFDAs!A$2,0,0,COUNTA(Unit_CFDAs!A$2:A$68000),1),$I36)</f>
        <v>0</v>
      </c>
      <c r="K36" s="9">
        <f ca="1">COUNTIF(OFFSET(Unit_CFDAs!B$2,0,0,COUNTA(Unit_CFDAs!B$2:B$68000),1),$I36)</f>
        <v>0</v>
      </c>
      <c r="L36" s="9">
        <f ca="1">COUNTIF(OFFSET(Unit_CFDAs!C$2,0,0,COUNTA(Unit_CFDAs!C$2:C$68000),1),$I36)</f>
        <v>0</v>
      </c>
      <c r="M36" s="9">
        <f ca="1">COUNTIF(OFFSET(Unit_CFDAs!D$2,0,0,COUNTA(Unit_CFDAs!D$2:D$68000),1),$I36)</f>
        <v>0</v>
      </c>
      <c r="N36" s="9">
        <f ca="1">COUNTIF(OFFSET(Unit_CFDAs!E$2,0,0,COUNTA(Unit_CFDAs!E$2:E$68000),1),$I36)</f>
        <v>0</v>
      </c>
      <c r="O36" s="9">
        <f ca="1">COUNTIF(OFFSET(Unit_CFDAs!F$2,0,0,COUNTA(Unit_CFDAs!F$2:F$68000),1),$I36)</f>
        <v>0</v>
      </c>
      <c r="P36" s="9">
        <f ca="1">COUNTIF(OFFSET(Unit_CFDAs!G$2,0,0,COUNTA(Unit_CFDAs!G$2:G$68000),1),$I36)</f>
        <v>0</v>
      </c>
      <c r="Q36" s="9">
        <f ca="1">COUNTIF(OFFSET(Unit_CFDAs!H$2,0,0,COUNTA(Unit_CFDAs!H$2:H$68000),1),$I36)</f>
        <v>0</v>
      </c>
      <c r="R36" s="9">
        <f ca="1">COUNTIF(OFFSET(Unit_CFDAs!I$2,0,0,COUNTA(Unit_CFDAs!I$2:I$68000),1),$I36)</f>
        <v>0</v>
      </c>
      <c r="S36" s="9">
        <f ca="1">COUNTIF(OFFSET(Unit_CFDAs!J$2,0,0,COUNTA(Unit_CFDAs!J$2:J$68000),1),$I36)</f>
        <v>0</v>
      </c>
      <c r="T36" s="9">
        <f ca="1">COUNTIF(OFFSET(Unit_CFDAs!K$2,0,0,COUNTA(Unit_CFDAs!K$2:K$68000),1),$I36)</f>
        <v>0</v>
      </c>
      <c r="U36" t="str">
        <f>INDEX('CFDA-Defs'!$C$2:$C$68000,MATCH(New!I36,'CFDA-Defs'!$B$2:$B$68000))</f>
        <v>Political Military Affairs/ Weapons Removal And Abatement, Department Of State</v>
      </c>
      <c r="V36" t="str">
        <f>INDEX('CFDA-Defs'!$A$2:$A$68000,MATCH(New!I36,'CFDA-Defs'!$B$2:$B$68000))</f>
        <v>Weapons Removal and Abatement</v>
      </c>
    </row>
    <row r="37" spans="1:22">
      <c r="A37" s="1">
        <v>41068</v>
      </c>
      <c r="B37" s="1">
        <v>41130</v>
      </c>
      <c r="C37" t="s">
        <v>6959</v>
      </c>
      <c r="D37" s="18" t="s">
        <v>6960</v>
      </c>
      <c r="E37" t="s">
        <v>12</v>
      </c>
      <c r="F37">
        <v>1000000</v>
      </c>
      <c r="G37" t="s">
        <v>6961</v>
      </c>
      <c r="H37" t="s">
        <v>6962</v>
      </c>
      <c r="I37">
        <v>45.164000000000001</v>
      </c>
      <c r="J37" s="9">
        <f ca="1">COUNTIF(OFFSET(Unit_CFDAs!A$2,0,0,COUNTA(Unit_CFDAs!A$2:A$68000),1),$I37)</f>
        <v>0</v>
      </c>
      <c r="K37" s="9">
        <f ca="1">COUNTIF(OFFSET(Unit_CFDAs!B$2,0,0,COUNTA(Unit_CFDAs!B$2:B$68000),1),$I37)</f>
        <v>0</v>
      </c>
      <c r="L37" s="9">
        <f ca="1">COUNTIF(OFFSET(Unit_CFDAs!C$2,0,0,COUNTA(Unit_CFDAs!C$2:C$68000),1),$I37)</f>
        <v>0</v>
      </c>
      <c r="M37" s="9">
        <f ca="1">COUNTIF(OFFSET(Unit_CFDAs!D$2,0,0,COUNTA(Unit_CFDAs!D$2:D$68000),1),$I37)</f>
        <v>1</v>
      </c>
      <c r="N37" s="9">
        <f ca="1">COUNTIF(OFFSET(Unit_CFDAs!E$2,0,0,COUNTA(Unit_CFDAs!E$2:E$68000),1),$I37)</f>
        <v>0</v>
      </c>
      <c r="O37" s="9">
        <f ca="1">COUNTIF(OFFSET(Unit_CFDAs!F$2,0,0,COUNTA(Unit_CFDAs!F$2:F$68000),1),$I37)</f>
        <v>0</v>
      </c>
      <c r="P37" s="9">
        <f ca="1">COUNTIF(OFFSET(Unit_CFDAs!G$2,0,0,COUNTA(Unit_CFDAs!G$2:G$68000),1),$I37)</f>
        <v>0</v>
      </c>
      <c r="Q37" s="9">
        <f ca="1">COUNTIF(OFFSET(Unit_CFDAs!H$2,0,0,COUNTA(Unit_CFDAs!H$2:H$68000),1),$I37)</f>
        <v>1</v>
      </c>
      <c r="R37" s="9">
        <f ca="1">COUNTIF(OFFSET(Unit_CFDAs!I$2,0,0,COUNTA(Unit_CFDAs!I$2:I$68000),1),$I37)</f>
        <v>0</v>
      </c>
      <c r="S37" s="9">
        <f ca="1">COUNTIF(OFFSET(Unit_CFDAs!J$2,0,0,COUNTA(Unit_CFDAs!J$2:J$68000),1),$I37)</f>
        <v>0</v>
      </c>
      <c r="T37" s="9">
        <f ca="1">COUNTIF(OFFSET(Unit_CFDAs!K$2,0,0,COUNTA(Unit_CFDAs!K$2:K$68000),1),$I37)</f>
        <v>0</v>
      </c>
      <c r="U37" t="str">
        <f>INDEX('CFDA-Defs'!$C$2:$C$68000,MATCH(New!I37,'CFDA-Defs'!$B$2:$B$68000))</f>
        <v>National Endowment For The Humanities</v>
      </c>
      <c r="V37" t="str">
        <f>INDEX('CFDA-Defs'!$A$2:$A$68000,MATCH(New!I37,'CFDA-Defs'!$B$2:$B$68000))</f>
        <v>Promotion of the Humanities_Public Programs</v>
      </c>
    </row>
    <row r="38" spans="1:22">
      <c r="A38" s="1">
        <v>41068</v>
      </c>
      <c r="B38" s="1">
        <v>41130</v>
      </c>
      <c r="C38" t="s">
        <v>6963</v>
      </c>
      <c r="D38" s="18" t="s">
        <v>6964</v>
      </c>
      <c r="E38" t="s">
        <v>12</v>
      </c>
      <c r="F38">
        <v>1000000</v>
      </c>
      <c r="G38" t="s">
        <v>6965</v>
      </c>
      <c r="H38" t="s">
        <v>6966</v>
      </c>
      <c r="I38">
        <v>45.164000000000001</v>
      </c>
      <c r="J38" s="9">
        <f ca="1">COUNTIF(OFFSET(Unit_CFDAs!A$2,0,0,COUNTA(Unit_CFDAs!A$2:A$68000),1),$I38)</f>
        <v>0</v>
      </c>
      <c r="K38" s="9">
        <f ca="1">COUNTIF(OFFSET(Unit_CFDAs!B$2,0,0,COUNTA(Unit_CFDAs!B$2:B$68000),1),$I38)</f>
        <v>0</v>
      </c>
      <c r="L38" s="9">
        <f ca="1">COUNTIF(OFFSET(Unit_CFDAs!C$2,0,0,COUNTA(Unit_CFDAs!C$2:C$68000),1),$I38)</f>
        <v>0</v>
      </c>
      <c r="M38" s="9">
        <f ca="1">COUNTIF(OFFSET(Unit_CFDAs!D$2,0,0,COUNTA(Unit_CFDAs!D$2:D$68000),1),$I38)</f>
        <v>1</v>
      </c>
      <c r="N38" s="9">
        <f ca="1">COUNTIF(OFFSET(Unit_CFDAs!E$2,0,0,COUNTA(Unit_CFDAs!E$2:E$68000),1),$I38)</f>
        <v>0</v>
      </c>
      <c r="O38" s="9">
        <f ca="1">COUNTIF(OFFSET(Unit_CFDAs!F$2,0,0,COUNTA(Unit_CFDAs!F$2:F$68000),1),$I38)</f>
        <v>0</v>
      </c>
      <c r="P38" s="9">
        <f ca="1">COUNTIF(OFFSET(Unit_CFDAs!G$2,0,0,COUNTA(Unit_CFDAs!G$2:G$68000),1),$I38)</f>
        <v>0</v>
      </c>
      <c r="Q38" s="9">
        <f ca="1">COUNTIF(OFFSET(Unit_CFDAs!H$2,0,0,COUNTA(Unit_CFDAs!H$2:H$68000),1),$I38)</f>
        <v>1</v>
      </c>
      <c r="R38" s="9">
        <f ca="1">COUNTIF(OFFSET(Unit_CFDAs!I$2,0,0,COUNTA(Unit_CFDAs!I$2:I$68000),1),$I38)</f>
        <v>0</v>
      </c>
      <c r="S38" s="9">
        <f ca="1">COUNTIF(OFFSET(Unit_CFDAs!J$2,0,0,COUNTA(Unit_CFDAs!J$2:J$68000),1),$I38)</f>
        <v>0</v>
      </c>
      <c r="T38" s="9">
        <f ca="1">COUNTIF(OFFSET(Unit_CFDAs!K$2,0,0,COUNTA(Unit_CFDAs!K$2:K$68000),1),$I38)</f>
        <v>0</v>
      </c>
      <c r="U38" t="str">
        <f>INDEX('CFDA-Defs'!$C$2:$C$68000,MATCH(New!I38,'CFDA-Defs'!$B$2:$B$68000))</f>
        <v>National Endowment For The Humanities</v>
      </c>
      <c r="V38" t="str">
        <f>INDEX('CFDA-Defs'!$A$2:$A$68000,MATCH(New!I38,'CFDA-Defs'!$B$2:$B$68000))</f>
        <v>Promotion of the Humanities_Public Programs</v>
      </c>
    </row>
    <row r="39" spans="1:22">
      <c r="A39" s="1">
        <v>41059</v>
      </c>
      <c r="B39" s="1">
        <v>41089</v>
      </c>
      <c r="C39" t="s">
        <v>6851</v>
      </c>
      <c r="D39" s="3" t="s">
        <v>6852</v>
      </c>
      <c r="E39" t="s">
        <v>6853</v>
      </c>
      <c r="F39">
        <v>500000</v>
      </c>
      <c r="G39" t="s">
        <v>6854</v>
      </c>
      <c r="H39" t="s">
        <v>6855</v>
      </c>
      <c r="I39">
        <v>81.111999999999995</v>
      </c>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9">
        <f ca="1">COUNTIF(OFFSET(Unit_CFDAs!F$2,0,0,COUNTA(Unit_CFDAs!F$2:F$68000),1),$I39)</f>
        <v>0</v>
      </c>
      <c r="P39" s="9">
        <f ca="1">COUNTIF(OFFSET(Unit_CFDAs!G$2,0,0,COUNTA(Unit_CFDAs!G$2:G$68000),1),$I39)</f>
        <v>0</v>
      </c>
      <c r="Q39" s="9">
        <f ca="1">COUNTIF(OFFSET(Unit_CFDAs!H$2,0,0,COUNTA(Unit_CFDAs!H$2:H$68000),1),$I39)</f>
        <v>0</v>
      </c>
      <c r="R39" s="9">
        <f ca="1">COUNTIF(OFFSET(Unit_CFDAs!I$2,0,0,COUNTA(Unit_CFDAs!I$2:I$68000),1),$I39)</f>
        <v>0</v>
      </c>
      <c r="S39" s="9">
        <f ca="1">COUNTIF(OFFSET(Unit_CFDAs!J$2,0,0,COUNTA(Unit_CFDAs!J$2:J$68000),1),$I39)</f>
        <v>0</v>
      </c>
      <c r="T39" s="9">
        <f ca="1">COUNTIF(OFFSET(Unit_CFDAs!K$2,0,0,COUNTA(Unit_CFDAs!K$2:K$68000),1),$I39)</f>
        <v>0</v>
      </c>
      <c r="U39" t="str">
        <f>INDEX('CFDA-Defs'!$C$2:$C$68000,MATCH(New!I39,'CFDA-Defs'!$B$2:$B$68000))</f>
        <v>Department Of Energy</v>
      </c>
      <c r="V39" t="str">
        <f>INDEX('CFDA-Defs'!$A$2:$A$68000,MATCH(New!I39,'CFDA-Defs'!$B$2:$B$68000))</f>
        <v>Stewardship Science Grant Program</v>
      </c>
    </row>
    <row r="40" spans="1:22">
      <c r="A40" s="1">
        <v>41072</v>
      </c>
      <c r="B40" s="1">
        <v>41111</v>
      </c>
      <c r="C40" t="s">
        <v>6884</v>
      </c>
      <c r="D40" s="18" t="s">
        <v>6885</v>
      </c>
      <c r="E40" t="s">
        <v>12</v>
      </c>
      <c r="F40">
        <v>150000</v>
      </c>
      <c r="G40" t="s">
        <v>6886</v>
      </c>
      <c r="H40" t="s">
        <v>6887</v>
      </c>
      <c r="I40">
        <v>84.016000000000005</v>
      </c>
      <c r="J40" s="9">
        <f ca="1">COUNTIF(OFFSET(Unit_CFDAs!A$2,0,0,COUNTA(Unit_CFDAs!A$2:A$68000),1),$I40)</f>
        <v>0</v>
      </c>
      <c r="K40" s="9">
        <f ca="1">COUNTIF(OFFSET(Unit_CFDAs!B$2,0,0,COUNTA(Unit_CFDAs!B$2:B$68000),1),$I40)</f>
        <v>0</v>
      </c>
      <c r="L40" s="9">
        <f ca="1">COUNTIF(OFFSET(Unit_CFDAs!C$2,0,0,COUNTA(Unit_CFDAs!C$2:C$68000),1),$I40)</f>
        <v>0</v>
      </c>
      <c r="M40" s="9">
        <f ca="1">COUNTIF(OFFSET(Unit_CFDAs!D$2,0,0,COUNTA(Unit_CFDAs!D$2:D$68000),1),$I40)</f>
        <v>1</v>
      </c>
      <c r="N40" s="9">
        <f ca="1">COUNTIF(OFFSET(Unit_CFDAs!E$2,0,0,COUNTA(Unit_CFDAs!E$2:E$68000),1),$I40)</f>
        <v>0</v>
      </c>
      <c r="O40" s="9">
        <f ca="1">COUNTIF(OFFSET(Unit_CFDAs!F$2,0,0,COUNTA(Unit_CFDAs!F$2:F$68000),1),$I40)</f>
        <v>0</v>
      </c>
      <c r="P40" s="9">
        <f ca="1">COUNTIF(OFFSET(Unit_CFDAs!G$2,0,0,COUNTA(Unit_CFDAs!G$2:G$68000),1),$I40)</f>
        <v>0</v>
      </c>
      <c r="Q40" s="9">
        <f ca="1">COUNTIF(OFFSET(Unit_CFDAs!H$2,0,0,COUNTA(Unit_CFDAs!H$2:H$68000),1),$I40)</f>
        <v>0</v>
      </c>
      <c r="R40" s="9">
        <f ca="1">COUNTIF(OFFSET(Unit_CFDAs!I$2,0,0,COUNTA(Unit_CFDAs!I$2:I$68000),1),$I40)</f>
        <v>0</v>
      </c>
      <c r="S40" s="9">
        <f ca="1">COUNTIF(OFFSET(Unit_CFDAs!J$2,0,0,COUNTA(Unit_CFDAs!J$2:J$68000),1),$I40)</f>
        <v>0</v>
      </c>
      <c r="T40" s="9">
        <f ca="1">COUNTIF(OFFSET(Unit_CFDAs!K$2,0,0,COUNTA(Unit_CFDAs!K$2:K$68000),1),$I40)</f>
        <v>0</v>
      </c>
      <c r="U40" t="str">
        <f>INDEX('CFDA-Defs'!$C$2:$C$68000,MATCH(New!I40,'CFDA-Defs'!$B$2:$B$68000))</f>
        <v>Office Of Postsecondary Education, Department Of Education</v>
      </c>
      <c r="V40" t="str">
        <f>INDEX('CFDA-Defs'!$A$2:$A$68000,MATCH(New!I40,'CFDA-Defs'!$B$2:$B$68000))</f>
        <v>Undergraduate International Studies and Foreign Language Programs</v>
      </c>
    </row>
    <row r="41" spans="1:22">
      <c r="A41" s="1">
        <v>41067</v>
      </c>
      <c r="B41" s="1">
        <v>41114</v>
      </c>
      <c r="C41" t="s">
        <v>6898</v>
      </c>
      <c r="D41" s="18" t="s">
        <v>6899</v>
      </c>
      <c r="E41" t="s">
        <v>12</v>
      </c>
      <c r="F41">
        <v>1475000</v>
      </c>
      <c r="G41" t="s">
        <v>6900</v>
      </c>
      <c r="H41" t="s">
        <v>6901</v>
      </c>
      <c r="I41">
        <v>84.283000000000001</v>
      </c>
      <c r="J41" s="9">
        <f ca="1">COUNTIF(OFFSET(Unit_CFDAs!A$2,0,0,COUNTA(Unit_CFDAs!A$2:A$68000),1),$I41)</f>
        <v>0</v>
      </c>
      <c r="K41" s="9">
        <f ca="1">COUNTIF(OFFSET(Unit_CFDAs!B$2,0,0,COUNTA(Unit_CFDAs!B$2:B$68000),1),$I41)</f>
        <v>0</v>
      </c>
      <c r="L41" s="9">
        <f ca="1">COUNTIF(OFFSET(Unit_CFDAs!C$2,0,0,COUNTA(Unit_CFDAs!C$2:C$68000),1),$I41)</f>
        <v>0</v>
      </c>
      <c r="M41" s="9">
        <f ca="1">COUNTIF(OFFSET(Unit_CFDAs!D$2,0,0,COUNTA(Unit_CFDAs!D$2:D$68000),1),$I41)</f>
        <v>0</v>
      </c>
      <c r="N41" s="9">
        <f ca="1">COUNTIF(OFFSET(Unit_CFDAs!E$2,0,0,COUNTA(Unit_CFDAs!E$2:E$68000),1),$I41)</f>
        <v>0</v>
      </c>
      <c r="O41" s="9">
        <f ca="1">COUNTIF(OFFSET(Unit_CFDAs!F$2,0,0,COUNTA(Unit_CFDAs!F$2:F$68000),1),$I41)</f>
        <v>0</v>
      </c>
      <c r="P41" s="9">
        <f ca="1">COUNTIF(OFFSET(Unit_CFDAs!G$2,0,0,COUNTA(Unit_CFDAs!G$2:G$68000),1),$I41)</f>
        <v>0</v>
      </c>
      <c r="Q41" s="9">
        <f ca="1">COUNTIF(OFFSET(Unit_CFDAs!H$2,0,0,COUNTA(Unit_CFDAs!H$2:H$68000),1),$I41)</f>
        <v>0</v>
      </c>
      <c r="R41" s="9">
        <f ca="1">COUNTIF(OFFSET(Unit_CFDAs!I$2,0,0,COUNTA(Unit_CFDAs!I$2:I$68000),1),$I41)</f>
        <v>0</v>
      </c>
      <c r="S41" s="9">
        <f ca="1">COUNTIF(OFFSET(Unit_CFDAs!J$2,0,0,COUNTA(Unit_CFDAs!J$2:J$68000),1),$I41)</f>
        <v>0</v>
      </c>
      <c r="T41" s="9">
        <f ca="1">COUNTIF(OFFSET(Unit_CFDAs!K$2,0,0,COUNTA(Unit_CFDAs!K$2:K$68000),1),$I41)</f>
        <v>0</v>
      </c>
      <c r="U41" t="str">
        <f>INDEX('CFDA-Defs'!$C$2:$C$68000,MATCH(New!I41,'CFDA-Defs'!$B$2:$B$68000))</f>
        <v>Office Of Elementary And Secondary Education, Department Of Education</v>
      </c>
      <c r="V41" t="str">
        <f>INDEX('CFDA-Defs'!$A$2:$A$68000,MATCH(New!I41,'CFDA-Defs'!$B$2:$B$68000))</f>
        <v>Comprehensive Centers</v>
      </c>
    </row>
    <row r="42" spans="1:22">
      <c r="A42" s="1">
        <v>41059</v>
      </c>
      <c r="B42" s="1">
        <v>41104</v>
      </c>
      <c r="C42" t="s">
        <v>6875</v>
      </c>
      <c r="D42" s="18" t="s">
        <v>6876</v>
      </c>
      <c r="E42" t="s">
        <v>12</v>
      </c>
      <c r="F42" t="s">
        <v>12</v>
      </c>
      <c r="G42" t="s">
        <v>6877</v>
      </c>
      <c r="H42" t="s">
        <v>6878</v>
      </c>
      <c r="I42">
        <v>84.421999999999997</v>
      </c>
      <c r="J42" s="9">
        <f ca="1">COUNTIF(OFFSET(Unit_CFDAs!A$2,0,0,COUNTA(Unit_CFDAs!A$2:A$68000),1),$I42)</f>
        <v>0</v>
      </c>
      <c r="K42" s="9">
        <f ca="1">COUNTIF(OFFSET(Unit_CFDAs!B$2,0,0,COUNTA(Unit_CFDAs!B$2:B$68000),1),$I42)</f>
        <v>0</v>
      </c>
      <c r="L42" s="9">
        <f ca="1">COUNTIF(OFFSET(Unit_CFDAs!C$2,0,0,COUNTA(Unit_CFDAs!C$2:C$68000),1),$I42)</f>
        <v>0</v>
      </c>
      <c r="M42" s="9">
        <f ca="1">COUNTIF(OFFSET(Unit_CFDAs!D$2,0,0,COUNTA(Unit_CFDAs!D$2:D$68000),1),$I42)</f>
        <v>0</v>
      </c>
      <c r="N42" s="9">
        <f ca="1">COUNTIF(OFFSET(Unit_CFDAs!E$2,0,0,COUNTA(Unit_CFDAs!E$2:E$68000),1),$I42)</f>
        <v>0</v>
      </c>
      <c r="O42" s="9">
        <f ca="1">COUNTIF(OFFSET(Unit_CFDAs!F$2,0,0,COUNTA(Unit_CFDAs!F$2:F$68000),1),$I42)</f>
        <v>0</v>
      </c>
      <c r="P42" s="9">
        <f ca="1">COUNTIF(OFFSET(Unit_CFDAs!G$2,0,0,COUNTA(Unit_CFDAs!G$2:G$68000),1),$I42)</f>
        <v>0</v>
      </c>
      <c r="Q42" s="9">
        <f ca="1">COUNTIF(OFFSET(Unit_CFDAs!H$2,0,0,COUNTA(Unit_CFDAs!H$2:H$68000),1),$I42)</f>
        <v>0</v>
      </c>
      <c r="R42" s="9">
        <f ca="1">COUNTIF(OFFSET(Unit_CFDAs!I$2,0,0,COUNTA(Unit_CFDAs!I$2:I$68000),1),$I42)</f>
        <v>0</v>
      </c>
      <c r="S42" s="9">
        <f ca="1">COUNTIF(OFFSET(Unit_CFDAs!J$2,0,0,COUNTA(Unit_CFDAs!J$2:J$68000),1),$I42)</f>
        <v>0</v>
      </c>
      <c r="T42" s="9">
        <f ca="1">COUNTIF(OFFSET(Unit_CFDAs!K$2,0,0,COUNTA(Unit_CFDAs!K$2:K$68000),1),$I42)</f>
        <v>0</v>
      </c>
      <c r="U42" t="str">
        <f>INDEX('CFDA-Defs'!$C$2:$C$68000,MATCH(New!I42,'CFDA-Defs'!$B$2:$B$68000))</f>
        <v>Department Of Education</v>
      </c>
      <c r="V42" t="str">
        <f>INDEX('CFDA-Defs'!$A$2:$A$68000,MATCH(New!I42,'CFDA-Defs'!$B$2:$B$68000))</f>
        <v>Presidential and Congressional Academies for American History and Civics</v>
      </c>
    </row>
    <row r="43" spans="1:22">
      <c r="A43" s="1">
        <v>41065</v>
      </c>
      <c r="B43" s="1">
        <v>41187</v>
      </c>
      <c r="C43" t="s">
        <v>6998</v>
      </c>
      <c r="D43" s="18" t="s">
        <v>6999</v>
      </c>
      <c r="E43" t="s">
        <v>12</v>
      </c>
      <c r="F43">
        <v>150000</v>
      </c>
      <c r="G43" t="s">
        <v>7000</v>
      </c>
      <c r="H43" t="s">
        <v>7001</v>
      </c>
      <c r="I43">
        <v>89.003</v>
      </c>
      <c r="J43" s="9">
        <f ca="1">COUNTIF(OFFSET(Unit_CFDAs!A$2,0,0,COUNTA(Unit_CFDAs!A$2:A$68000),1),$I43)</f>
        <v>0</v>
      </c>
      <c r="K43" s="9">
        <f ca="1">COUNTIF(OFFSET(Unit_CFDAs!B$2,0,0,COUNTA(Unit_CFDAs!B$2:B$68000),1),$I43)</f>
        <v>0</v>
      </c>
      <c r="L43" s="9">
        <f ca="1">COUNTIF(OFFSET(Unit_CFDAs!C$2,0,0,COUNTA(Unit_CFDAs!C$2:C$68000),1),$I43)</f>
        <v>0</v>
      </c>
      <c r="M43" s="9">
        <f ca="1">COUNTIF(OFFSET(Unit_CFDAs!D$2,0,0,COUNTA(Unit_CFDAs!D$2:D$68000),1),$I43)</f>
        <v>0</v>
      </c>
      <c r="N43" s="9">
        <f ca="1">COUNTIF(OFFSET(Unit_CFDAs!E$2,0,0,COUNTA(Unit_CFDAs!E$2:E$68000),1),$I43)</f>
        <v>0</v>
      </c>
      <c r="O43" s="9">
        <f ca="1">COUNTIF(OFFSET(Unit_CFDAs!F$2,0,0,COUNTA(Unit_CFDAs!F$2:F$68000),1),$I43)</f>
        <v>0</v>
      </c>
      <c r="P43" s="9">
        <f ca="1">COUNTIF(OFFSET(Unit_CFDAs!G$2,0,0,COUNTA(Unit_CFDAs!G$2:G$68000),1),$I43)</f>
        <v>0</v>
      </c>
      <c r="Q43" s="9">
        <f ca="1">COUNTIF(OFFSET(Unit_CFDAs!H$2,0,0,COUNTA(Unit_CFDAs!H$2:H$68000),1),$I43)</f>
        <v>0</v>
      </c>
      <c r="R43" s="9">
        <f ca="1">COUNTIF(OFFSET(Unit_CFDAs!I$2,0,0,COUNTA(Unit_CFDAs!I$2:I$68000),1),$I43)</f>
        <v>0</v>
      </c>
      <c r="S43" s="9">
        <f ca="1">COUNTIF(OFFSET(Unit_CFDAs!J$2,0,0,COUNTA(Unit_CFDAs!J$2:J$68000),1),$I43)</f>
        <v>0</v>
      </c>
      <c r="T43" s="9">
        <f ca="1">COUNTIF(OFFSET(Unit_CFDAs!K$2,0,0,COUNTA(Unit_CFDAs!K$2:K$68000),1),$I43)</f>
        <v>0</v>
      </c>
      <c r="U43" t="str">
        <f>INDEX('CFDA-Defs'!$C$2:$C$68000,MATCH(New!I43,'CFDA-Defs'!$B$2:$B$68000))</f>
        <v>National Archives And Records Administration</v>
      </c>
      <c r="V43" t="str">
        <f>INDEX('CFDA-Defs'!$A$2:$A$68000,MATCH(New!I43,'CFDA-Defs'!$B$2:$B$68000))</f>
        <v>National Historical Publications and Records Grants</v>
      </c>
    </row>
    <row r="44" spans="1:22">
      <c r="A44" s="1">
        <v>41073</v>
      </c>
      <c r="B44" s="1">
        <v>41132</v>
      </c>
      <c r="C44" t="s">
        <v>6971</v>
      </c>
      <c r="D44" t="s">
        <v>6972</v>
      </c>
      <c r="E44" t="s">
        <v>628</v>
      </c>
      <c r="F44">
        <v>250000</v>
      </c>
      <c r="G44" t="s">
        <v>6973</v>
      </c>
      <c r="H44" t="s">
        <v>6974</v>
      </c>
      <c r="I44">
        <v>93.102999999999994</v>
      </c>
      <c r="J44" s="9">
        <f ca="1">COUNTIF(OFFSET(Unit_CFDAs!A$2,0,0,COUNTA(Unit_CFDAs!A$2:A$68000),1),$I44)</f>
        <v>0</v>
      </c>
      <c r="K44" s="9">
        <f ca="1">COUNTIF(OFFSET(Unit_CFDAs!B$2,0,0,COUNTA(Unit_CFDAs!B$2:B$68000),1),$I44)</f>
        <v>0</v>
      </c>
      <c r="L44" s="9">
        <f ca="1">COUNTIF(OFFSET(Unit_CFDAs!C$2,0,0,COUNTA(Unit_CFDAs!C$2:C$68000),1),$I44)</f>
        <v>0</v>
      </c>
      <c r="M44" s="9">
        <f ca="1">COUNTIF(OFFSET(Unit_CFDAs!D$2,0,0,COUNTA(Unit_CFDAs!D$2:D$68000),1),$I44)</f>
        <v>0</v>
      </c>
      <c r="N44" s="9">
        <f ca="1">COUNTIF(OFFSET(Unit_CFDAs!E$2,0,0,COUNTA(Unit_CFDAs!E$2:E$68000),1),$I44)</f>
        <v>0</v>
      </c>
      <c r="O44" s="9">
        <f ca="1">COUNTIF(OFFSET(Unit_CFDAs!F$2,0,0,COUNTA(Unit_CFDAs!F$2:F$68000),1),$I44)</f>
        <v>0</v>
      </c>
      <c r="P44" s="9">
        <f ca="1">COUNTIF(OFFSET(Unit_CFDAs!G$2,0,0,COUNTA(Unit_CFDAs!G$2:G$68000),1),$I44)</f>
        <v>0</v>
      </c>
      <c r="Q44" s="9">
        <f ca="1">COUNTIF(OFFSET(Unit_CFDAs!H$2,0,0,COUNTA(Unit_CFDAs!H$2:H$68000),1),$I44)</f>
        <v>0</v>
      </c>
      <c r="R44" s="9">
        <f ca="1">COUNTIF(OFFSET(Unit_CFDAs!I$2,0,0,COUNTA(Unit_CFDAs!I$2:I$68000),1),$I44)</f>
        <v>0</v>
      </c>
      <c r="S44" s="9">
        <f ca="1">COUNTIF(OFFSET(Unit_CFDAs!J$2,0,0,COUNTA(Unit_CFDAs!J$2:J$68000),1),$I44)</f>
        <v>0</v>
      </c>
      <c r="T44" s="9">
        <f ca="1">COUNTIF(OFFSET(Unit_CFDAs!K$2,0,0,COUNTA(Unit_CFDAs!K$2:K$68000),1),$I44)</f>
        <v>0</v>
      </c>
      <c r="U44" t="str">
        <f>INDEX('CFDA-Defs'!$C$2:$C$68000,MATCH(New!I44,'CFDA-Defs'!$B$2:$B$68000))</f>
        <v>Food And Drug Administration, Department Of Health And Human Services</v>
      </c>
      <c r="V44" t="str">
        <f>INDEX('CFDA-Defs'!$A$2:$A$68000,MATCH(New!I44,'CFDA-Defs'!$B$2:$B$68000))</f>
        <v>Food and Drug Administration_Research</v>
      </c>
    </row>
    <row r="45" spans="1:22">
      <c r="A45" s="1">
        <v>41072</v>
      </c>
      <c r="B45" s="1">
        <v>41111</v>
      </c>
      <c r="C45" t="s">
        <v>6888</v>
      </c>
      <c r="D45" s="3" t="s">
        <v>6889</v>
      </c>
      <c r="E45" t="s">
        <v>15</v>
      </c>
      <c r="F45">
        <v>100000</v>
      </c>
      <c r="G45" t="s">
        <v>6890</v>
      </c>
      <c r="H45" t="s">
        <v>6891</v>
      </c>
      <c r="I45">
        <v>93.113</v>
      </c>
      <c r="J45" s="9">
        <f ca="1">COUNTIF(OFFSET(Unit_CFDAs!A$2,0,0,COUNTA(Unit_CFDAs!A$2:A$68000),1),$I45)</f>
        <v>1</v>
      </c>
      <c r="K45" s="9">
        <f ca="1">COUNTIF(OFFSET(Unit_CFDAs!B$2,0,0,COUNTA(Unit_CFDAs!B$2:B$68000),1),$I45)</f>
        <v>1</v>
      </c>
      <c r="L45" s="9">
        <f ca="1">COUNTIF(OFFSET(Unit_CFDAs!C$2,0,0,COUNTA(Unit_CFDAs!C$2:C$68000),1),$I45)</f>
        <v>1</v>
      </c>
      <c r="M45" s="9">
        <f ca="1">COUNTIF(OFFSET(Unit_CFDAs!D$2,0,0,COUNTA(Unit_CFDAs!D$2:D$68000),1),$I45)</f>
        <v>0</v>
      </c>
      <c r="N45" s="9">
        <f ca="1">COUNTIF(OFFSET(Unit_CFDAs!E$2,0,0,COUNTA(Unit_CFDAs!E$2:E$68000),1),$I45)</f>
        <v>0</v>
      </c>
      <c r="O45" s="9">
        <f ca="1">COUNTIF(OFFSET(Unit_CFDAs!F$2,0,0,COUNTA(Unit_CFDAs!F$2:F$68000),1),$I45)</f>
        <v>2</v>
      </c>
      <c r="P45" s="9">
        <f ca="1">COUNTIF(OFFSET(Unit_CFDAs!G$2,0,0,COUNTA(Unit_CFDAs!G$2:G$68000),1),$I45)</f>
        <v>1</v>
      </c>
      <c r="Q45" s="9">
        <f ca="1">COUNTIF(OFFSET(Unit_CFDAs!H$2,0,0,COUNTA(Unit_CFDAs!H$2:H$68000),1),$I45)</f>
        <v>1</v>
      </c>
      <c r="R45" s="9">
        <f ca="1">COUNTIF(OFFSET(Unit_CFDAs!I$2,0,0,COUNTA(Unit_CFDAs!I$2:I$68000),1),$I45)</f>
        <v>1</v>
      </c>
      <c r="S45" s="9">
        <f ca="1">COUNTIF(OFFSET(Unit_CFDAs!J$2,0,0,COUNTA(Unit_CFDAs!J$2:J$68000),1),$I45)</f>
        <v>0</v>
      </c>
      <c r="T45" s="9">
        <f ca="1">COUNTIF(OFFSET(Unit_CFDAs!K$2,0,0,COUNTA(Unit_CFDAs!K$2:K$68000),1),$I45)</f>
        <v>0</v>
      </c>
      <c r="U45" t="str">
        <f>INDEX('CFDA-Defs'!$C$2:$C$68000,MATCH(New!I45,'CFDA-Defs'!$B$2:$B$68000))</f>
        <v>National Institutes Of Health, Department Of Health And Human Services</v>
      </c>
      <c r="V45" t="str">
        <f>INDEX('CFDA-Defs'!$A$2:$A$68000,MATCH(New!I45,'CFDA-Defs'!$B$2:$B$68000))</f>
        <v>Environmental Health</v>
      </c>
    </row>
    <row r="46" spans="1:22">
      <c r="A46" s="1">
        <v>41072</v>
      </c>
      <c r="B46" s="1">
        <v>41243</v>
      </c>
      <c r="C46" t="s">
        <v>7036</v>
      </c>
      <c r="D46" s="18" t="s">
        <v>7037</v>
      </c>
      <c r="E46" t="s">
        <v>15</v>
      </c>
      <c r="F46">
        <v>250000</v>
      </c>
      <c r="G46" t="s">
        <v>7038</v>
      </c>
      <c r="H46" t="s">
        <v>7039</v>
      </c>
      <c r="I46">
        <v>93.113</v>
      </c>
      <c r="J46" s="9">
        <f ca="1">COUNTIF(OFFSET(Unit_CFDAs!A$2,0,0,COUNTA(Unit_CFDAs!A$2:A$68000),1),$I46)</f>
        <v>1</v>
      </c>
      <c r="K46" s="9">
        <f ca="1">COUNTIF(OFFSET(Unit_CFDAs!B$2,0,0,COUNTA(Unit_CFDAs!B$2:B$68000),1),$I46)</f>
        <v>1</v>
      </c>
      <c r="L46" s="9">
        <f ca="1">COUNTIF(OFFSET(Unit_CFDAs!C$2,0,0,COUNTA(Unit_CFDAs!C$2:C$68000),1),$I46)</f>
        <v>1</v>
      </c>
      <c r="M46" s="9">
        <f ca="1">COUNTIF(OFFSET(Unit_CFDAs!D$2,0,0,COUNTA(Unit_CFDAs!D$2:D$68000),1),$I46)</f>
        <v>0</v>
      </c>
      <c r="N46" s="9">
        <f ca="1">COUNTIF(OFFSET(Unit_CFDAs!E$2,0,0,COUNTA(Unit_CFDAs!E$2:E$68000),1),$I46)</f>
        <v>0</v>
      </c>
      <c r="O46" s="9">
        <f ca="1">COUNTIF(OFFSET(Unit_CFDAs!F$2,0,0,COUNTA(Unit_CFDAs!F$2:F$68000),1),$I46)</f>
        <v>2</v>
      </c>
      <c r="P46" s="9">
        <f ca="1">COUNTIF(OFFSET(Unit_CFDAs!G$2,0,0,COUNTA(Unit_CFDAs!G$2:G$68000),1),$I46)</f>
        <v>1</v>
      </c>
      <c r="Q46" s="9">
        <f ca="1">COUNTIF(OFFSET(Unit_CFDAs!H$2,0,0,COUNTA(Unit_CFDAs!H$2:H$68000),1),$I46)</f>
        <v>1</v>
      </c>
      <c r="R46" s="9">
        <f ca="1">COUNTIF(OFFSET(Unit_CFDAs!I$2,0,0,COUNTA(Unit_CFDAs!I$2:I$68000),1),$I46)</f>
        <v>1</v>
      </c>
      <c r="S46" s="9">
        <f ca="1">COUNTIF(OFFSET(Unit_CFDAs!J$2,0,0,COUNTA(Unit_CFDAs!J$2:J$68000),1),$I46)</f>
        <v>0</v>
      </c>
      <c r="T46" s="9">
        <f ca="1">COUNTIF(OFFSET(Unit_CFDAs!K$2,0,0,COUNTA(Unit_CFDAs!K$2:K$68000),1),$I46)</f>
        <v>0</v>
      </c>
      <c r="U46" t="str">
        <f>INDEX('CFDA-Defs'!$C$2:$C$68000,MATCH(New!I46,'CFDA-Defs'!$B$2:$B$68000))</f>
        <v>National Institutes Of Health, Department Of Health And Human Services</v>
      </c>
      <c r="V46" t="str">
        <f>INDEX('CFDA-Defs'!$A$2:$A$68000,MATCH(New!I46,'CFDA-Defs'!$B$2:$B$68000))</f>
        <v>Environmental Health</v>
      </c>
    </row>
    <row r="47" spans="1:22">
      <c r="A47" s="1">
        <v>41073</v>
      </c>
      <c r="B47" s="1">
        <v>41213</v>
      </c>
      <c r="C47" t="s">
        <v>7015</v>
      </c>
      <c r="D47" t="s">
        <v>7016</v>
      </c>
      <c r="E47" t="s">
        <v>15</v>
      </c>
      <c r="F47" t="s">
        <v>12</v>
      </c>
      <c r="G47" t="s">
        <v>7017</v>
      </c>
      <c r="H47" t="s">
        <v>7018</v>
      </c>
      <c r="I47">
        <v>93.120999999999995</v>
      </c>
      <c r="J47" s="9">
        <f ca="1">COUNTIF(OFFSET(Unit_CFDAs!A$2,0,0,COUNTA(Unit_CFDAs!A$2:A$68000),1),$I47)</f>
        <v>1</v>
      </c>
      <c r="K47" s="9">
        <f ca="1">COUNTIF(OFFSET(Unit_CFDAs!B$2,0,0,COUNTA(Unit_CFDAs!B$2:B$68000),1),$I47)</f>
        <v>1</v>
      </c>
      <c r="L47" s="9">
        <f ca="1">COUNTIF(OFFSET(Unit_CFDAs!C$2,0,0,COUNTA(Unit_CFDAs!C$2:C$68000),1),$I47)</f>
        <v>0</v>
      </c>
      <c r="M47" s="9">
        <f ca="1">COUNTIF(OFFSET(Unit_CFDAs!D$2,0,0,COUNTA(Unit_CFDAs!D$2:D$68000),1),$I47)</f>
        <v>0</v>
      </c>
      <c r="N47" s="9">
        <f ca="1">COUNTIF(OFFSET(Unit_CFDAs!E$2,0,0,COUNTA(Unit_CFDAs!E$2:E$68000),1),$I47)</f>
        <v>0</v>
      </c>
      <c r="O47" s="9">
        <f ca="1">COUNTIF(OFFSET(Unit_CFDAs!F$2,0,0,COUNTA(Unit_CFDAs!F$2:F$68000),1),$I47)</f>
        <v>1</v>
      </c>
      <c r="P47" s="9">
        <f ca="1">COUNTIF(OFFSET(Unit_CFDAs!G$2,0,0,COUNTA(Unit_CFDAs!G$2:G$68000),1),$I47)</f>
        <v>1</v>
      </c>
      <c r="Q47" s="9">
        <f ca="1">COUNTIF(OFFSET(Unit_CFDAs!H$2,0,0,COUNTA(Unit_CFDAs!H$2:H$68000),1),$I47)</f>
        <v>0</v>
      </c>
      <c r="R47" s="9">
        <f ca="1">COUNTIF(OFFSET(Unit_CFDAs!I$2,0,0,COUNTA(Unit_CFDAs!I$2:I$68000),1),$I47)</f>
        <v>1</v>
      </c>
      <c r="S47" s="9">
        <f ca="1">COUNTIF(OFFSET(Unit_CFDAs!J$2,0,0,COUNTA(Unit_CFDAs!J$2:J$68000),1),$I47)</f>
        <v>0</v>
      </c>
      <c r="T47" s="9">
        <f ca="1">COUNTIF(OFFSET(Unit_CFDAs!K$2,0,0,COUNTA(Unit_CFDAs!K$2:K$68000),1),$I47)</f>
        <v>1</v>
      </c>
      <c r="U47" t="str">
        <f>INDEX('CFDA-Defs'!$C$2:$C$68000,MATCH(New!I47,'CFDA-Defs'!$B$2:$B$68000))</f>
        <v>National Institutes Of Health, Department Of Health And Human Services</v>
      </c>
      <c r="V47" t="str">
        <f>INDEX('CFDA-Defs'!$A$2:$A$68000,MATCH(New!I47,'CFDA-Defs'!$B$2:$B$68000))</f>
        <v>Oral Diseases and Disorders Research</v>
      </c>
    </row>
    <row r="48" spans="1:22">
      <c r="A48" s="1">
        <v>41067</v>
      </c>
      <c r="B48" s="1">
        <v>41200</v>
      </c>
      <c r="C48" t="s">
        <v>7002</v>
      </c>
      <c r="D48" t="s">
        <v>7003</v>
      </c>
      <c r="E48" t="s">
        <v>15</v>
      </c>
      <c r="F48">
        <v>250000</v>
      </c>
      <c r="G48" t="s">
        <v>7004</v>
      </c>
      <c r="H48" t="s">
        <v>7005</v>
      </c>
      <c r="I48">
        <v>93.120999999999995</v>
      </c>
      <c r="J48" s="9">
        <f ca="1">COUNTIF(OFFSET(Unit_CFDAs!A$2,0,0,COUNTA(Unit_CFDAs!A$2:A$68000),1),$I48)</f>
        <v>1</v>
      </c>
      <c r="K48" s="9">
        <f ca="1">COUNTIF(OFFSET(Unit_CFDAs!B$2,0,0,COUNTA(Unit_CFDAs!B$2:B$68000),1),$I48)</f>
        <v>1</v>
      </c>
      <c r="L48" s="9">
        <f ca="1">COUNTIF(OFFSET(Unit_CFDAs!C$2,0,0,COUNTA(Unit_CFDAs!C$2:C$68000),1),$I48)</f>
        <v>0</v>
      </c>
      <c r="M48" s="9">
        <f ca="1">COUNTIF(OFFSET(Unit_CFDAs!D$2,0,0,COUNTA(Unit_CFDAs!D$2:D$68000),1),$I48)</f>
        <v>0</v>
      </c>
      <c r="N48" s="9">
        <f ca="1">COUNTIF(OFFSET(Unit_CFDAs!E$2,0,0,COUNTA(Unit_CFDAs!E$2:E$68000),1),$I48)</f>
        <v>0</v>
      </c>
      <c r="O48" s="9">
        <f ca="1">COUNTIF(OFFSET(Unit_CFDAs!F$2,0,0,COUNTA(Unit_CFDAs!F$2:F$68000),1),$I48)</f>
        <v>1</v>
      </c>
      <c r="P48" s="9">
        <f ca="1">COUNTIF(OFFSET(Unit_CFDAs!G$2,0,0,COUNTA(Unit_CFDAs!G$2:G$68000),1),$I48)</f>
        <v>1</v>
      </c>
      <c r="Q48" s="9">
        <f ca="1">COUNTIF(OFFSET(Unit_CFDAs!H$2,0,0,COUNTA(Unit_CFDAs!H$2:H$68000),1),$I48)</f>
        <v>0</v>
      </c>
      <c r="R48" s="9">
        <f ca="1">COUNTIF(OFFSET(Unit_CFDAs!I$2,0,0,COUNTA(Unit_CFDAs!I$2:I$68000),1),$I48)</f>
        <v>1</v>
      </c>
      <c r="S48" s="9">
        <f ca="1">COUNTIF(OFFSET(Unit_CFDAs!J$2,0,0,COUNTA(Unit_CFDAs!J$2:J$68000),1),$I48)</f>
        <v>0</v>
      </c>
      <c r="T48" s="9">
        <f ca="1">COUNTIF(OFFSET(Unit_CFDAs!K$2,0,0,COUNTA(Unit_CFDAs!K$2:K$68000),1),$I48)</f>
        <v>1</v>
      </c>
      <c r="U48" t="str">
        <f>INDEX('CFDA-Defs'!$C$2:$C$68000,MATCH(New!I48,'CFDA-Defs'!$B$2:$B$68000))</f>
        <v>National Institutes Of Health, Department Of Health And Human Services</v>
      </c>
      <c r="V48" t="str">
        <f>INDEX('CFDA-Defs'!$A$2:$A$68000,MATCH(New!I48,'CFDA-Defs'!$B$2:$B$68000))</f>
        <v>Oral Diseases and Disorders Research</v>
      </c>
    </row>
    <row r="49" spans="1:22">
      <c r="A49" s="1">
        <v>41067</v>
      </c>
      <c r="B49" s="1">
        <v>41200</v>
      </c>
      <c r="C49" t="s">
        <v>7006</v>
      </c>
      <c r="D49" t="s">
        <v>7007</v>
      </c>
      <c r="E49" t="s">
        <v>15</v>
      </c>
      <c r="F49">
        <v>200000</v>
      </c>
      <c r="G49" t="s">
        <v>7008</v>
      </c>
      <c r="H49" t="s">
        <v>7009</v>
      </c>
      <c r="I49">
        <v>93.120999999999995</v>
      </c>
      <c r="J49" s="9">
        <f ca="1">COUNTIF(OFFSET(Unit_CFDAs!A$2,0,0,COUNTA(Unit_CFDAs!A$2:A$68000),1),$I49)</f>
        <v>1</v>
      </c>
      <c r="K49" s="9">
        <f ca="1">COUNTIF(OFFSET(Unit_CFDAs!B$2,0,0,COUNTA(Unit_CFDAs!B$2:B$68000),1),$I49)</f>
        <v>1</v>
      </c>
      <c r="L49" s="9">
        <f ca="1">COUNTIF(OFFSET(Unit_CFDAs!C$2,0,0,COUNTA(Unit_CFDAs!C$2:C$68000),1),$I49)</f>
        <v>0</v>
      </c>
      <c r="M49" s="9">
        <f ca="1">COUNTIF(OFFSET(Unit_CFDAs!D$2,0,0,COUNTA(Unit_CFDAs!D$2:D$68000),1),$I49)</f>
        <v>0</v>
      </c>
      <c r="N49" s="9">
        <f ca="1">COUNTIF(OFFSET(Unit_CFDAs!E$2,0,0,COUNTA(Unit_CFDAs!E$2:E$68000),1),$I49)</f>
        <v>0</v>
      </c>
      <c r="O49" s="9">
        <f ca="1">COUNTIF(OFFSET(Unit_CFDAs!F$2,0,0,COUNTA(Unit_CFDAs!F$2:F$68000),1),$I49)</f>
        <v>1</v>
      </c>
      <c r="P49" s="9">
        <f ca="1">COUNTIF(OFFSET(Unit_CFDAs!G$2,0,0,COUNTA(Unit_CFDAs!G$2:G$68000),1),$I49)</f>
        <v>1</v>
      </c>
      <c r="Q49" s="9">
        <f ca="1">COUNTIF(OFFSET(Unit_CFDAs!H$2,0,0,COUNTA(Unit_CFDAs!H$2:H$68000),1),$I49)</f>
        <v>0</v>
      </c>
      <c r="R49" s="9">
        <f ca="1">COUNTIF(OFFSET(Unit_CFDAs!I$2,0,0,COUNTA(Unit_CFDAs!I$2:I$68000),1),$I49)</f>
        <v>1</v>
      </c>
      <c r="S49" s="9">
        <f ca="1">COUNTIF(OFFSET(Unit_CFDAs!J$2,0,0,COUNTA(Unit_CFDAs!J$2:J$68000),1),$I49)</f>
        <v>0</v>
      </c>
      <c r="T49" s="9">
        <f ca="1">COUNTIF(OFFSET(Unit_CFDAs!K$2,0,0,COUNTA(Unit_CFDAs!K$2:K$68000),1),$I49)</f>
        <v>1</v>
      </c>
      <c r="U49" t="str">
        <f>INDEX('CFDA-Defs'!$C$2:$C$68000,MATCH(New!I49,'CFDA-Defs'!$B$2:$B$68000))</f>
        <v>National Institutes Of Health, Department Of Health And Human Services</v>
      </c>
      <c r="V49" t="str">
        <f>INDEX('CFDA-Defs'!$A$2:$A$68000,MATCH(New!I49,'CFDA-Defs'!$B$2:$B$68000))</f>
        <v>Oral Diseases and Disorders Research</v>
      </c>
    </row>
    <row r="50" spans="1:22">
      <c r="A50" s="1">
        <v>41059</v>
      </c>
      <c r="B50" s="1">
        <v>41221</v>
      </c>
      <c r="C50" t="s">
        <v>7019</v>
      </c>
      <c r="D50" s="14" t="s">
        <v>7020</v>
      </c>
      <c r="E50" t="s">
        <v>15</v>
      </c>
      <c r="F50">
        <v>350000</v>
      </c>
      <c r="G50" t="s">
        <v>7021</v>
      </c>
      <c r="H50" t="s">
        <v>7022</v>
      </c>
      <c r="I50">
        <v>93.242000000000004</v>
      </c>
      <c r="J50" s="9">
        <f ca="1">COUNTIF(OFFSET(Unit_CFDAs!A$2,0,0,COUNTA(Unit_CFDAs!A$2:A$68000),1),$I50)</f>
        <v>1</v>
      </c>
      <c r="K50" s="9">
        <f ca="1">COUNTIF(OFFSET(Unit_CFDAs!B$2,0,0,COUNTA(Unit_CFDAs!B$2:B$68000),1),$I50)</f>
        <v>0</v>
      </c>
      <c r="L50" s="9">
        <f ca="1">COUNTIF(OFFSET(Unit_CFDAs!C$2,0,0,COUNTA(Unit_CFDAs!C$2:C$68000),1),$I50)</f>
        <v>1</v>
      </c>
      <c r="M50" s="9">
        <f ca="1">COUNTIF(OFFSET(Unit_CFDAs!D$2,0,0,COUNTA(Unit_CFDAs!D$2:D$68000),1),$I50)</f>
        <v>1</v>
      </c>
      <c r="N50" s="9">
        <f ca="1">COUNTIF(OFFSET(Unit_CFDAs!E$2,0,0,COUNTA(Unit_CFDAs!E$2:E$68000),1),$I50)</f>
        <v>0</v>
      </c>
      <c r="O50" s="9">
        <f ca="1">COUNTIF(OFFSET(Unit_CFDAs!F$2,0,0,COUNTA(Unit_CFDAs!F$2:F$68000),1),$I50)</f>
        <v>1</v>
      </c>
      <c r="P50" s="9">
        <f ca="1">COUNTIF(OFFSET(Unit_CFDAs!G$2,0,0,COUNTA(Unit_CFDAs!G$2:G$68000),1),$I50)</f>
        <v>1</v>
      </c>
      <c r="Q50" s="9">
        <f ca="1">COUNTIF(OFFSET(Unit_CFDAs!H$2,0,0,COUNTA(Unit_CFDAs!H$2:H$68000),1),$I50)</f>
        <v>0</v>
      </c>
      <c r="R50" s="9">
        <f ca="1">COUNTIF(OFFSET(Unit_CFDAs!I$2,0,0,COUNTA(Unit_CFDAs!I$2:I$68000),1),$I50)</f>
        <v>1</v>
      </c>
      <c r="S50" s="9">
        <f ca="1">COUNTIF(OFFSET(Unit_CFDAs!J$2,0,0,COUNTA(Unit_CFDAs!J$2:J$68000),1),$I50)</f>
        <v>1</v>
      </c>
      <c r="T50" s="9">
        <f ca="1">COUNTIF(OFFSET(Unit_CFDAs!K$2,0,0,COUNTA(Unit_CFDAs!K$2:K$68000),1),$I50)</f>
        <v>0</v>
      </c>
      <c r="U50" t="str">
        <f>INDEX('CFDA-Defs'!$C$2:$C$68000,MATCH(New!I50,'CFDA-Defs'!$B$2:$B$68000))</f>
        <v>National Institutes Of Health, Department Of Health And Human Services</v>
      </c>
      <c r="V50" t="str">
        <f>INDEX('CFDA-Defs'!$A$2:$A$68000,MATCH(New!I50,'CFDA-Defs'!$B$2:$B$68000))</f>
        <v>Mental Health Research Grants</v>
      </c>
    </row>
    <row r="51" spans="1:22">
      <c r="A51" s="1">
        <v>41059</v>
      </c>
      <c r="B51" s="1">
        <v>41221</v>
      </c>
      <c r="C51" t="s">
        <v>7023</v>
      </c>
      <c r="D51" t="s">
        <v>7024</v>
      </c>
      <c r="E51" t="s">
        <v>15</v>
      </c>
      <c r="F51" t="s">
        <v>12</v>
      </c>
      <c r="G51" t="s">
        <v>7025</v>
      </c>
      <c r="H51" t="s">
        <v>7026</v>
      </c>
      <c r="I51">
        <v>93.242000000000004</v>
      </c>
      <c r="J51" s="9">
        <f ca="1">COUNTIF(OFFSET(Unit_CFDAs!A$2,0,0,COUNTA(Unit_CFDAs!A$2:A$68000),1),$I51)</f>
        <v>1</v>
      </c>
      <c r="K51" s="9">
        <f ca="1">COUNTIF(OFFSET(Unit_CFDAs!B$2,0,0,COUNTA(Unit_CFDAs!B$2:B$68000),1),$I51)</f>
        <v>0</v>
      </c>
      <c r="L51" s="9">
        <f ca="1">COUNTIF(OFFSET(Unit_CFDAs!C$2,0,0,COUNTA(Unit_CFDAs!C$2:C$68000),1),$I51)</f>
        <v>1</v>
      </c>
      <c r="M51" s="9">
        <f ca="1">COUNTIF(OFFSET(Unit_CFDAs!D$2,0,0,COUNTA(Unit_CFDAs!D$2:D$68000),1),$I51)</f>
        <v>1</v>
      </c>
      <c r="N51" s="9">
        <f ca="1">COUNTIF(OFFSET(Unit_CFDAs!E$2,0,0,COUNTA(Unit_CFDAs!E$2:E$68000),1),$I51)</f>
        <v>0</v>
      </c>
      <c r="O51" s="9">
        <f ca="1">COUNTIF(OFFSET(Unit_CFDAs!F$2,0,0,COUNTA(Unit_CFDAs!F$2:F$68000),1),$I51)</f>
        <v>1</v>
      </c>
      <c r="P51" s="9">
        <f ca="1">COUNTIF(OFFSET(Unit_CFDAs!G$2,0,0,COUNTA(Unit_CFDAs!G$2:G$68000),1),$I51)</f>
        <v>1</v>
      </c>
      <c r="Q51" s="9">
        <f ca="1">COUNTIF(OFFSET(Unit_CFDAs!H$2,0,0,COUNTA(Unit_CFDAs!H$2:H$68000),1),$I51)</f>
        <v>0</v>
      </c>
      <c r="R51" s="9">
        <f ca="1">COUNTIF(OFFSET(Unit_CFDAs!I$2,0,0,COUNTA(Unit_CFDAs!I$2:I$68000),1),$I51)</f>
        <v>1</v>
      </c>
      <c r="S51" s="9">
        <f ca="1">COUNTIF(OFFSET(Unit_CFDAs!J$2,0,0,COUNTA(Unit_CFDAs!J$2:J$68000),1),$I51)</f>
        <v>1</v>
      </c>
      <c r="T51" s="9">
        <f ca="1">COUNTIF(OFFSET(Unit_CFDAs!K$2,0,0,COUNTA(Unit_CFDAs!K$2:K$68000),1),$I51)</f>
        <v>0</v>
      </c>
      <c r="U51" t="str">
        <f>INDEX('CFDA-Defs'!$C$2:$C$68000,MATCH(New!I51,'CFDA-Defs'!$B$2:$B$68000))</f>
        <v>National Institutes Of Health, Department Of Health And Human Services</v>
      </c>
      <c r="V51" t="str">
        <f>INDEX('CFDA-Defs'!$A$2:$A$68000,MATCH(New!I51,'CFDA-Defs'!$B$2:$B$68000))</f>
        <v>Mental Health Research Grants</v>
      </c>
    </row>
    <row r="52" spans="1:22">
      <c r="A52" s="1">
        <v>41059</v>
      </c>
      <c r="B52" s="1">
        <v>41221</v>
      </c>
      <c r="C52" t="s">
        <v>7027</v>
      </c>
      <c r="D52" t="s">
        <v>7028</v>
      </c>
      <c r="E52" t="s">
        <v>15</v>
      </c>
      <c r="F52">
        <v>600000</v>
      </c>
      <c r="G52" t="s">
        <v>7029</v>
      </c>
      <c r="H52" t="s">
        <v>7030</v>
      </c>
      <c r="I52">
        <v>93.242000000000004</v>
      </c>
      <c r="J52" s="9">
        <f ca="1">COUNTIF(OFFSET(Unit_CFDAs!A$2,0,0,COUNTA(Unit_CFDAs!A$2:A$68000),1),$I52)</f>
        <v>1</v>
      </c>
      <c r="K52" s="9">
        <f ca="1">COUNTIF(OFFSET(Unit_CFDAs!B$2,0,0,COUNTA(Unit_CFDAs!B$2:B$68000),1),$I52)</f>
        <v>0</v>
      </c>
      <c r="L52" s="9">
        <f ca="1">COUNTIF(OFFSET(Unit_CFDAs!C$2,0,0,COUNTA(Unit_CFDAs!C$2:C$68000),1),$I52)</f>
        <v>1</v>
      </c>
      <c r="M52" s="9">
        <f ca="1">COUNTIF(OFFSET(Unit_CFDAs!D$2,0,0,COUNTA(Unit_CFDAs!D$2:D$68000),1),$I52)</f>
        <v>1</v>
      </c>
      <c r="N52" s="9">
        <f ca="1">COUNTIF(OFFSET(Unit_CFDAs!E$2,0,0,COUNTA(Unit_CFDAs!E$2:E$68000),1),$I52)</f>
        <v>0</v>
      </c>
      <c r="O52" s="9">
        <f ca="1">COUNTIF(OFFSET(Unit_CFDAs!F$2,0,0,COUNTA(Unit_CFDAs!F$2:F$68000),1),$I52)</f>
        <v>1</v>
      </c>
      <c r="P52" s="9">
        <f ca="1">COUNTIF(OFFSET(Unit_CFDAs!G$2,0,0,COUNTA(Unit_CFDAs!G$2:G$68000),1),$I52)</f>
        <v>1</v>
      </c>
      <c r="Q52" s="9">
        <f ca="1">COUNTIF(OFFSET(Unit_CFDAs!H$2,0,0,COUNTA(Unit_CFDAs!H$2:H$68000),1),$I52)</f>
        <v>0</v>
      </c>
      <c r="R52" s="9">
        <f ca="1">COUNTIF(OFFSET(Unit_CFDAs!I$2,0,0,COUNTA(Unit_CFDAs!I$2:I$68000),1),$I52)</f>
        <v>1</v>
      </c>
      <c r="S52" s="9">
        <f ca="1">COUNTIF(OFFSET(Unit_CFDAs!J$2,0,0,COUNTA(Unit_CFDAs!J$2:J$68000),1),$I52)</f>
        <v>1</v>
      </c>
      <c r="T52" s="9">
        <f ca="1">COUNTIF(OFFSET(Unit_CFDAs!K$2,0,0,COUNTA(Unit_CFDAs!K$2:K$68000),1),$I52)</f>
        <v>0</v>
      </c>
      <c r="U52" t="str">
        <f>INDEX('CFDA-Defs'!$C$2:$C$68000,MATCH(New!I52,'CFDA-Defs'!$B$2:$B$68000))</f>
        <v>National Institutes Of Health, Department Of Health And Human Services</v>
      </c>
      <c r="V52" t="str">
        <f>INDEX('CFDA-Defs'!$A$2:$A$68000,MATCH(New!I52,'CFDA-Defs'!$B$2:$B$68000))</f>
        <v>Mental Health Research Grants</v>
      </c>
    </row>
    <row r="53" spans="1:22">
      <c r="A53" s="1">
        <v>41061</v>
      </c>
      <c r="B53" s="1">
        <v>41121</v>
      </c>
      <c r="C53" t="s">
        <v>6911</v>
      </c>
      <c r="D53" t="s">
        <v>6912</v>
      </c>
      <c r="E53" t="s">
        <v>523</v>
      </c>
      <c r="F53">
        <v>500000</v>
      </c>
      <c r="G53" t="s">
        <v>6913</v>
      </c>
      <c r="H53" t="s">
        <v>524</v>
      </c>
      <c r="I53">
        <v>93.433000000000007</v>
      </c>
      <c r="J53" s="9">
        <f ca="1">COUNTIF(OFFSET(Unit_CFDAs!A$2,0,0,COUNTA(Unit_CFDAs!A$2:A$68000),1),$I53)</f>
        <v>0</v>
      </c>
      <c r="K53" s="9">
        <f ca="1">COUNTIF(OFFSET(Unit_CFDAs!B$2,0,0,COUNTA(Unit_CFDAs!B$2:B$68000),1),$I53)</f>
        <v>0</v>
      </c>
      <c r="L53" s="9">
        <f ca="1">COUNTIF(OFFSET(Unit_CFDAs!C$2,0,0,COUNTA(Unit_CFDAs!C$2:C$68000),1),$I53)</f>
        <v>1</v>
      </c>
      <c r="M53" s="9">
        <f ca="1">COUNTIF(OFFSET(Unit_CFDAs!D$2,0,0,COUNTA(Unit_CFDAs!D$2:D$68000),1),$I53)</f>
        <v>0</v>
      </c>
      <c r="N53" s="9">
        <f ca="1">COUNTIF(OFFSET(Unit_CFDAs!E$2,0,0,COUNTA(Unit_CFDAs!E$2:E$68000),1),$I53)</f>
        <v>0</v>
      </c>
      <c r="O53" s="9">
        <f ca="1">COUNTIF(OFFSET(Unit_CFDAs!F$2,0,0,COUNTA(Unit_CFDAs!F$2:F$68000),1),$I53)</f>
        <v>0</v>
      </c>
      <c r="P53" s="9">
        <f ca="1">COUNTIF(OFFSET(Unit_CFDAs!G$2,0,0,COUNTA(Unit_CFDAs!G$2:G$68000),1),$I53)</f>
        <v>0</v>
      </c>
      <c r="Q53" s="9">
        <f ca="1">COUNTIF(OFFSET(Unit_CFDAs!H$2,0,0,COUNTA(Unit_CFDAs!H$2:H$68000),1),$I53)</f>
        <v>0</v>
      </c>
      <c r="R53" s="9">
        <f ca="1">COUNTIF(OFFSET(Unit_CFDAs!I$2,0,0,COUNTA(Unit_CFDAs!I$2:I$68000),1),$I53)</f>
        <v>0</v>
      </c>
      <c r="S53" s="9">
        <f ca="1">COUNTIF(OFFSET(Unit_CFDAs!J$2,0,0,COUNTA(Unit_CFDAs!J$2:J$68000),1),$I53)</f>
        <v>0</v>
      </c>
      <c r="T53" s="9">
        <f ca="1">COUNTIF(OFFSET(Unit_CFDAs!K$2,0,0,COUNTA(Unit_CFDAs!K$2:K$68000),1),$I53)</f>
        <v>0</v>
      </c>
    </row>
    <row r="54" spans="1:22">
      <c r="A54" s="1">
        <v>41061</v>
      </c>
      <c r="B54" s="1">
        <v>41121</v>
      </c>
      <c r="C54" t="s">
        <v>6942</v>
      </c>
      <c r="D54" s="3" t="s">
        <v>6943</v>
      </c>
      <c r="E54" t="s">
        <v>639</v>
      </c>
      <c r="F54">
        <v>625000</v>
      </c>
      <c r="G54" t="s">
        <v>6944</v>
      </c>
      <c r="H54" t="s">
        <v>6945</v>
      </c>
      <c r="I54">
        <v>93.55</v>
      </c>
      <c r="J54" s="9">
        <f ca="1">COUNTIF(OFFSET(Unit_CFDAs!A$2,0,0,COUNTA(Unit_CFDAs!A$2:A$68000),1),$I54)</f>
        <v>0</v>
      </c>
      <c r="K54" s="9">
        <f ca="1">COUNTIF(OFFSET(Unit_CFDAs!B$2,0,0,COUNTA(Unit_CFDAs!B$2:B$68000),1),$I54)</f>
        <v>0</v>
      </c>
      <c r="L54" s="9">
        <f ca="1">COUNTIF(OFFSET(Unit_CFDAs!C$2,0,0,COUNTA(Unit_CFDAs!C$2:C$68000),1),$I54)</f>
        <v>0</v>
      </c>
      <c r="M54" s="9">
        <f ca="1">COUNTIF(OFFSET(Unit_CFDAs!D$2,0,0,COUNTA(Unit_CFDAs!D$2:D$68000),1),$I54)</f>
        <v>0</v>
      </c>
      <c r="N54" s="9">
        <f ca="1">COUNTIF(OFFSET(Unit_CFDAs!E$2,0,0,COUNTA(Unit_CFDAs!E$2:E$68000),1),$I54)</f>
        <v>0</v>
      </c>
      <c r="O54" s="9">
        <f ca="1">COUNTIF(OFFSET(Unit_CFDAs!F$2,0,0,COUNTA(Unit_CFDAs!F$2:F$68000),1),$I54)</f>
        <v>0</v>
      </c>
      <c r="P54" s="9">
        <f ca="1">COUNTIF(OFFSET(Unit_CFDAs!G$2,0,0,COUNTA(Unit_CFDAs!G$2:G$68000),1),$I54)</f>
        <v>0</v>
      </c>
      <c r="Q54" s="9">
        <f ca="1">COUNTIF(OFFSET(Unit_CFDAs!H$2,0,0,COUNTA(Unit_CFDAs!H$2:H$68000),1),$I54)</f>
        <v>0</v>
      </c>
      <c r="R54" s="9">
        <f ca="1">COUNTIF(OFFSET(Unit_CFDAs!I$2,0,0,COUNTA(Unit_CFDAs!I$2:I$68000),1),$I54)</f>
        <v>0</v>
      </c>
      <c r="S54" s="9">
        <f ca="1">COUNTIF(OFFSET(Unit_CFDAs!J$2,0,0,COUNTA(Unit_CFDAs!J$2:J$68000),1),$I54)</f>
        <v>0</v>
      </c>
      <c r="T54" s="9">
        <f ca="1">COUNTIF(OFFSET(Unit_CFDAs!K$2,0,0,COUNTA(Unit_CFDAs!K$2:K$68000),1),$I54)</f>
        <v>0</v>
      </c>
    </row>
    <row r="55" spans="1:22">
      <c r="A55" s="1">
        <v>41060</v>
      </c>
      <c r="B55" s="1">
        <v>41121</v>
      </c>
      <c r="C55" t="s">
        <v>6927</v>
      </c>
      <c r="D55" t="s">
        <v>6928</v>
      </c>
      <c r="E55" t="s">
        <v>639</v>
      </c>
      <c r="F55">
        <v>3500000</v>
      </c>
      <c r="G55" t="s">
        <v>6929</v>
      </c>
      <c r="H55" t="s">
        <v>6930</v>
      </c>
      <c r="I55">
        <v>93.575999999999993</v>
      </c>
      <c r="J55" s="9">
        <f ca="1">COUNTIF(OFFSET(Unit_CFDAs!A$2,0,0,COUNTA(Unit_CFDAs!A$2:A$68000),1),$I55)</f>
        <v>0</v>
      </c>
      <c r="K55" s="9">
        <f ca="1">COUNTIF(OFFSET(Unit_CFDAs!B$2,0,0,COUNTA(Unit_CFDAs!B$2:B$68000),1),$I55)</f>
        <v>0</v>
      </c>
      <c r="L55" s="9">
        <f ca="1">COUNTIF(OFFSET(Unit_CFDAs!C$2,0,0,COUNTA(Unit_CFDAs!C$2:C$68000),1),$I55)</f>
        <v>0</v>
      </c>
      <c r="M55" s="9">
        <f ca="1">COUNTIF(OFFSET(Unit_CFDAs!D$2,0,0,COUNTA(Unit_CFDAs!D$2:D$68000),1),$I55)</f>
        <v>0</v>
      </c>
      <c r="N55" s="9">
        <f ca="1">COUNTIF(OFFSET(Unit_CFDAs!E$2,0,0,COUNTA(Unit_CFDAs!E$2:E$68000),1),$I55)</f>
        <v>0</v>
      </c>
      <c r="O55" s="9">
        <f ca="1">COUNTIF(OFFSET(Unit_CFDAs!F$2,0,0,COUNTA(Unit_CFDAs!F$2:F$68000),1),$I55)</f>
        <v>0</v>
      </c>
      <c r="P55" s="9">
        <f ca="1">COUNTIF(OFFSET(Unit_CFDAs!G$2,0,0,COUNTA(Unit_CFDAs!G$2:G$68000),1),$I55)</f>
        <v>0</v>
      </c>
      <c r="Q55" s="9">
        <f ca="1">COUNTIF(OFFSET(Unit_CFDAs!H$2,0,0,COUNTA(Unit_CFDAs!H$2:H$68000),1),$I55)</f>
        <v>0</v>
      </c>
      <c r="R55" s="9">
        <f ca="1">COUNTIF(OFFSET(Unit_CFDAs!I$2,0,0,COUNTA(Unit_CFDAs!I$2:I$68000),1),$I55)</f>
        <v>0</v>
      </c>
      <c r="S55" s="9">
        <f ca="1">COUNTIF(OFFSET(Unit_CFDAs!J$2,0,0,COUNTA(Unit_CFDAs!J$2:J$68000),1),$I55)</f>
        <v>0</v>
      </c>
      <c r="T55" s="9">
        <f ca="1">COUNTIF(OFFSET(Unit_CFDAs!K$2,0,0,COUNTA(Unit_CFDAs!K$2:K$68000),1),$I55)</f>
        <v>0</v>
      </c>
    </row>
    <row r="56" spans="1:22">
      <c r="A56" s="1">
        <v>41067</v>
      </c>
      <c r="B56" s="1">
        <v>41128</v>
      </c>
      <c r="C56" t="s">
        <v>6955</v>
      </c>
      <c r="D56" t="s">
        <v>6956</v>
      </c>
      <c r="E56" t="s">
        <v>639</v>
      </c>
      <c r="F56">
        <v>4548551</v>
      </c>
      <c r="G56" t="s">
        <v>6957</v>
      </c>
      <c r="H56" t="s">
        <v>6958</v>
      </c>
      <c r="I56">
        <v>93.6</v>
      </c>
      <c r="J56" s="9">
        <f ca="1">COUNTIF(OFFSET(Unit_CFDAs!A$2,0,0,COUNTA(Unit_CFDAs!A$2:A$68000),1),$I56)</f>
        <v>0</v>
      </c>
      <c r="K56" s="9">
        <f ca="1">COUNTIF(OFFSET(Unit_CFDAs!B$2,0,0,COUNTA(Unit_CFDAs!B$2:B$68000),1),$I56)</f>
        <v>0</v>
      </c>
      <c r="L56" s="9">
        <f ca="1">COUNTIF(OFFSET(Unit_CFDAs!C$2,0,0,COUNTA(Unit_CFDAs!C$2:C$68000),1),$I56)</f>
        <v>0</v>
      </c>
      <c r="M56" s="9">
        <f ca="1">COUNTIF(OFFSET(Unit_CFDAs!D$2,0,0,COUNTA(Unit_CFDAs!D$2:D$68000),1),$I56)</f>
        <v>0</v>
      </c>
      <c r="N56" s="9">
        <f ca="1">COUNTIF(OFFSET(Unit_CFDAs!E$2,0,0,COUNTA(Unit_CFDAs!E$2:E$68000),1),$I56)</f>
        <v>0</v>
      </c>
      <c r="O56" s="9">
        <f ca="1">COUNTIF(OFFSET(Unit_CFDAs!F$2,0,0,COUNTA(Unit_CFDAs!F$2:F$68000),1),$I56)</f>
        <v>0</v>
      </c>
      <c r="P56" s="9">
        <f ca="1">COUNTIF(OFFSET(Unit_CFDAs!G$2,0,0,COUNTA(Unit_CFDAs!G$2:G$68000),1),$I56)</f>
        <v>2</v>
      </c>
      <c r="Q56" s="9">
        <f ca="1">COUNTIF(OFFSET(Unit_CFDAs!H$2,0,0,COUNTA(Unit_CFDAs!H$2:H$68000),1),$I56)</f>
        <v>0</v>
      </c>
      <c r="R56" s="9">
        <f ca="1">COUNTIF(OFFSET(Unit_CFDAs!I$2,0,0,COUNTA(Unit_CFDAs!I$2:I$68000),1),$I56)</f>
        <v>0</v>
      </c>
      <c r="S56" s="9">
        <f ca="1">COUNTIF(OFFSET(Unit_CFDAs!J$2,0,0,COUNTA(Unit_CFDAs!J$2:J$68000),1),$I56)</f>
        <v>0</v>
      </c>
      <c r="T56" s="9">
        <f ca="1">COUNTIF(OFFSET(Unit_CFDAs!K$2,0,0,COUNTA(Unit_CFDAs!K$2:K$68000),1),$I56)</f>
        <v>0</v>
      </c>
    </row>
    <row r="57" spans="1:22">
      <c r="A57" s="1">
        <v>41059</v>
      </c>
      <c r="B57" s="1">
        <v>41121</v>
      </c>
      <c r="C57" t="s">
        <v>6903</v>
      </c>
      <c r="D57" t="s">
        <v>6904</v>
      </c>
      <c r="E57" t="s">
        <v>639</v>
      </c>
      <c r="F57">
        <v>3000000</v>
      </c>
      <c r="G57" t="s">
        <v>6905</v>
      </c>
      <c r="H57" t="s">
        <v>6906</v>
      </c>
      <c r="I57">
        <v>93.676000000000002</v>
      </c>
      <c r="J57" s="9">
        <f ca="1">COUNTIF(OFFSET(Unit_CFDAs!A$2,0,0,COUNTA(Unit_CFDAs!A$2:A$68000),1),$I57)</f>
        <v>0</v>
      </c>
      <c r="K57" s="9">
        <f ca="1">COUNTIF(OFFSET(Unit_CFDAs!B$2,0,0,COUNTA(Unit_CFDAs!B$2:B$68000),1),$I57)</f>
        <v>0</v>
      </c>
      <c r="L57" s="9">
        <f ca="1">COUNTIF(OFFSET(Unit_CFDAs!C$2,0,0,COUNTA(Unit_CFDAs!C$2:C$68000),1),$I57)</f>
        <v>0</v>
      </c>
      <c r="M57" s="9">
        <f ca="1">COUNTIF(OFFSET(Unit_CFDAs!D$2,0,0,COUNTA(Unit_CFDAs!D$2:D$68000),1),$I57)</f>
        <v>0</v>
      </c>
      <c r="N57" s="9">
        <f ca="1">COUNTIF(OFFSET(Unit_CFDAs!E$2,0,0,COUNTA(Unit_CFDAs!E$2:E$68000),1),$I57)</f>
        <v>0</v>
      </c>
      <c r="O57" s="9">
        <f ca="1">COUNTIF(OFFSET(Unit_CFDAs!F$2,0,0,COUNTA(Unit_CFDAs!F$2:F$68000),1),$I57)</f>
        <v>0</v>
      </c>
      <c r="P57" s="9">
        <f ca="1">COUNTIF(OFFSET(Unit_CFDAs!G$2,0,0,COUNTA(Unit_CFDAs!G$2:G$68000),1),$I57)</f>
        <v>0</v>
      </c>
      <c r="Q57" s="9">
        <f ca="1">COUNTIF(OFFSET(Unit_CFDAs!H$2,0,0,COUNTA(Unit_CFDAs!H$2:H$68000),1),$I57)</f>
        <v>0</v>
      </c>
      <c r="R57" s="9">
        <f ca="1">COUNTIF(OFFSET(Unit_CFDAs!I$2,0,0,COUNTA(Unit_CFDAs!I$2:I$68000),1),$I57)</f>
        <v>0</v>
      </c>
      <c r="S57" s="9">
        <f ca="1">COUNTIF(OFFSET(Unit_CFDAs!J$2,0,0,COUNTA(Unit_CFDAs!J$2:J$68000),1),$I57)</f>
        <v>0</v>
      </c>
      <c r="T57" s="9">
        <f ca="1">COUNTIF(OFFSET(Unit_CFDAs!K$2,0,0,COUNTA(Unit_CFDAs!K$2:K$68000),1),$I57)</f>
        <v>0</v>
      </c>
    </row>
    <row r="58" spans="1:22">
      <c r="A58" s="1">
        <v>41059</v>
      </c>
      <c r="B58" s="1">
        <v>41121</v>
      </c>
      <c r="C58" t="s">
        <v>6907</v>
      </c>
      <c r="D58" t="s">
        <v>6908</v>
      </c>
      <c r="E58" t="s">
        <v>639</v>
      </c>
      <c r="F58">
        <v>3000000</v>
      </c>
      <c r="G58" t="s">
        <v>6909</v>
      </c>
      <c r="H58" t="s">
        <v>6910</v>
      </c>
      <c r="I58">
        <v>93.676000000000002</v>
      </c>
      <c r="J58" s="9">
        <f ca="1">COUNTIF(OFFSET(Unit_CFDAs!A$2,0,0,COUNTA(Unit_CFDAs!A$2:A$68000),1),$I58)</f>
        <v>0</v>
      </c>
      <c r="K58" s="9">
        <f ca="1">COUNTIF(OFFSET(Unit_CFDAs!B$2,0,0,COUNTA(Unit_CFDAs!B$2:B$68000),1),$I58)</f>
        <v>0</v>
      </c>
      <c r="L58" s="9">
        <f ca="1">COUNTIF(OFFSET(Unit_CFDAs!C$2,0,0,COUNTA(Unit_CFDAs!C$2:C$68000),1),$I58)</f>
        <v>0</v>
      </c>
      <c r="M58" s="9">
        <f ca="1">COUNTIF(OFFSET(Unit_CFDAs!D$2,0,0,COUNTA(Unit_CFDAs!D$2:D$68000),1),$I58)</f>
        <v>0</v>
      </c>
      <c r="N58" s="9">
        <f ca="1">COUNTIF(OFFSET(Unit_CFDAs!E$2,0,0,COUNTA(Unit_CFDAs!E$2:E$68000),1),$I58)</f>
        <v>0</v>
      </c>
      <c r="O58" s="9">
        <f ca="1">COUNTIF(OFFSET(Unit_CFDAs!F$2,0,0,COUNTA(Unit_CFDAs!F$2:F$68000),1),$I58)</f>
        <v>0</v>
      </c>
      <c r="P58" s="9">
        <f ca="1">COUNTIF(OFFSET(Unit_CFDAs!G$2,0,0,COUNTA(Unit_CFDAs!G$2:G$68000),1),$I58)</f>
        <v>0</v>
      </c>
      <c r="Q58" s="9">
        <f ca="1">COUNTIF(OFFSET(Unit_CFDAs!H$2,0,0,COUNTA(Unit_CFDAs!H$2:H$68000),1),$I58)</f>
        <v>0</v>
      </c>
      <c r="R58" s="9">
        <f ca="1">COUNTIF(OFFSET(Unit_CFDAs!I$2,0,0,COUNTA(Unit_CFDAs!I$2:I$68000),1),$I58)</f>
        <v>0</v>
      </c>
      <c r="S58" s="9">
        <f ca="1">COUNTIF(OFFSET(Unit_CFDAs!J$2,0,0,COUNTA(Unit_CFDAs!J$2:J$68000),1),$I58)</f>
        <v>0</v>
      </c>
      <c r="T58" s="9">
        <f ca="1">COUNTIF(OFFSET(Unit_CFDAs!K$2,0,0,COUNTA(Unit_CFDAs!K$2:K$68000),1),$I58)</f>
        <v>0</v>
      </c>
    </row>
    <row r="59" spans="1:22">
      <c r="A59" s="1">
        <v>41059</v>
      </c>
      <c r="B59" s="1">
        <v>41121</v>
      </c>
      <c r="C59" t="s">
        <v>6919</v>
      </c>
      <c r="D59" t="s">
        <v>6920</v>
      </c>
      <c r="E59" t="s">
        <v>639</v>
      </c>
      <c r="F59">
        <v>45000000</v>
      </c>
      <c r="G59" t="s">
        <v>6921</v>
      </c>
      <c r="H59" t="s">
        <v>6922</v>
      </c>
      <c r="I59">
        <v>93.676000000000002</v>
      </c>
      <c r="J59" s="9">
        <f ca="1">COUNTIF(OFFSET(Unit_CFDAs!A$2,0,0,COUNTA(Unit_CFDAs!A$2:A$68000),1),$I59)</f>
        <v>0</v>
      </c>
      <c r="K59" s="9">
        <f ca="1">COUNTIF(OFFSET(Unit_CFDAs!B$2,0,0,COUNTA(Unit_CFDAs!B$2:B$68000),1),$I59)</f>
        <v>0</v>
      </c>
      <c r="L59" s="9">
        <f ca="1">COUNTIF(OFFSET(Unit_CFDAs!C$2,0,0,COUNTA(Unit_CFDAs!C$2:C$68000),1),$I59)</f>
        <v>0</v>
      </c>
      <c r="M59" s="9">
        <f ca="1">COUNTIF(OFFSET(Unit_CFDAs!D$2,0,0,COUNTA(Unit_CFDAs!D$2:D$68000),1),$I59)</f>
        <v>0</v>
      </c>
      <c r="N59" s="9">
        <f ca="1">COUNTIF(OFFSET(Unit_CFDAs!E$2,0,0,COUNTA(Unit_CFDAs!E$2:E$68000),1),$I59)</f>
        <v>0</v>
      </c>
      <c r="O59" s="9">
        <f ca="1">COUNTIF(OFFSET(Unit_CFDAs!F$2,0,0,COUNTA(Unit_CFDAs!F$2:F$68000),1),$I59)</f>
        <v>0</v>
      </c>
      <c r="P59" s="9">
        <f ca="1">COUNTIF(OFFSET(Unit_CFDAs!G$2,0,0,COUNTA(Unit_CFDAs!G$2:G$68000),1),$I59)</f>
        <v>0</v>
      </c>
      <c r="Q59" s="9">
        <f ca="1">COUNTIF(OFFSET(Unit_CFDAs!H$2,0,0,COUNTA(Unit_CFDAs!H$2:H$68000),1),$I59)</f>
        <v>0</v>
      </c>
      <c r="R59" s="9">
        <f ca="1">COUNTIF(OFFSET(Unit_CFDAs!I$2,0,0,COUNTA(Unit_CFDAs!I$2:I$68000),1),$I59)</f>
        <v>0</v>
      </c>
      <c r="S59" s="9">
        <f ca="1">COUNTIF(OFFSET(Unit_CFDAs!J$2,0,0,COUNTA(Unit_CFDAs!J$2:J$68000),1),$I59)</f>
        <v>0</v>
      </c>
      <c r="T59" s="9">
        <f ca="1">COUNTIF(OFFSET(Unit_CFDAs!K$2,0,0,COUNTA(Unit_CFDAs!K$2:K$68000),1),$I59)</f>
        <v>0</v>
      </c>
    </row>
    <row r="60" spans="1:22">
      <c r="A60" s="1">
        <v>41059</v>
      </c>
      <c r="B60" s="1">
        <v>41121</v>
      </c>
      <c r="C60" t="s">
        <v>6923</v>
      </c>
      <c r="D60" t="s">
        <v>6924</v>
      </c>
      <c r="E60" t="s">
        <v>639</v>
      </c>
      <c r="F60">
        <v>2500000</v>
      </c>
      <c r="G60" t="s">
        <v>6925</v>
      </c>
      <c r="H60" t="s">
        <v>6926</v>
      </c>
      <c r="I60">
        <v>93.676000000000002</v>
      </c>
      <c r="J60" s="9">
        <f ca="1">COUNTIF(OFFSET(Unit_CFDAs!A$2,0,0,COUNTA(Unit_CFDAs!A$2:A$68000),1),$I60)</f>
        <v>0</v>
      </c>
      <c r="K60" s="9">
        <f ca="1">COUNTIF(OFFSET(Unit_CFDAs!B$2,0,0,COUNTA(Unit_CFDAs!B$2:B$68000),1),$I60)</f>
        <v>0</v>
      </c>
      <c r="L60" s="9">
        <f ca="1">COUNTIF(OFFSET(Unit_CFDAs!C$2,0,0,COUNTA(Unit_CFDAs!C$2:C$68000),1),$I60)</f>
        <v>0</v>
      </c>
      <c r="M60" s="9">
        <f ca="1">COUNTIF(OFFSET(Unit_CFDAs!D$2,0,0,COUNTA(Unit_CFDAs!D$2:D$68000),1),$I60)</f>
        <v>0</v>
      </c>
      <c r="N60" s="9">
        <f ca="1">COUNTIF(OFFSET(Unit_CFDAs!E$2,0,0,COUNTA(Unit_CFDAs!E$2:E$68000),1),$I60)</f>
        <v>0</v>
      </c>
      <c r="O60" s="9">
        <f ca="1">COUNTIF(OFFSET(Unit_CFDAs!F$2,0,0,COUNTA(Unit_CFDAs!F$2:F$68000),1),$I60)</f>
        <v>0</v>
      </c>
      <c r="P60" s="9">
        <f ca="1">COUNTIF(OFFSET(Unit_CFDAs!G$2,0,0,COUNTA(Unit_CFDAs!G$2:G$68000),1),$I60)</f>
        <v>0</v>
      </c>
      <c r="Q60" s="9">
        <f ca="1">COUNTIF(OFFSET(Unit_CFDAs!H$2,0,0,COUNTA(Unit_CFDAs!H$2:H$68000),1),$I60)</f>
        <v>0</v>
      </c>
      <c r="R60" s="9">
        <f ca="1">COUNTIF(OFFSET(Unit_CFDAs!I$2,0,0,COUNTA(Unit_CFDAs!I$2:I$68000),1),$I60)</f>
        <v>0</v>
      </c>
      <c r="S60" s="9">
        <f ca="1">COUNTIF(OFFSET(Unit_CFDAs!J$2,0,0,COUNTA(Unit_CFDAs!J$2:J$68000),1),$I60)</f>
        <v>0</v>
      </c>
      <c r="T60" s="9">
        <f ca="1">COUNTIF(OFFSET(Unit_CFDAs!K$2,0,0,COUNTA(Unit_CFDAs!K$2:K$68000),1),$I60)</f>
        <v>0</v>
      </c>
    </row>
    <row r="61" spans="1:22">
      <c r="A61" s="1">
        <v>41059</v>
      </c>
      <c r="B61" s="1">
        <v>41121</v>
      </c>
      <c r="C61" t="s">
        <v>6938</v>
      </c>
      <c r="D61" t="s">
        <v>6939</v>
      </c>
      <c r="E61" t="s">
        <v>639</v>
      </c>
      <c r="F61">
        <v>5000000</v>
      </c>
      <c r="G61" t="s">
        <v>6940</v>
      </c>
      <c r="H61" t="s">
        <v>6941</v>
      </c>
      <c r="I61">
        <v>93.676000000000002</v>
      </c>
      <c r="J61" s="9">
        <f ca="1">COUNTIF(OFFSET(Unit_CFDAs!A$2,0,0,COUNTA(Unit_CFDAs!A$2:A$68000),1),$I61)</f>
        <v>0</v>
      </c>
      <c r="K61" s="9">
        <f ca="1">COUNTIF(OFFSET(Unit_CFDAs!B$2,0,0,COUNTA(Unit_CFDAs!B$2:B$68000),1),$I61)</f>
        <v>0</v>
      </c>
      <c r="L61" s="9">
        <f ca="1">COUNTIF(OFFSET(Unit_CFDAs!C$2,0,0,COUNTA(Unit_CFDAs!C$2:C$68000),1),$I61)</f>
        <v>0</v>
      </c>
      <c r="M61" s="9">
        <f ca="1">COUNTIF(OFFSET(Unit_CFDAs!D$2,0,0,COUNTA(Unit_CFDAs!D$2:D$68000),1),$I61)</f>
        <v>0</v>
      </c>
      <c r="N61" s="9">
        <f ca="1">COUNTIF(OFFSET(Unit_CFDAs!E$2,0,0,COUNTA(Unit_CFDAs!E$2:E$68000),1),$I61)</f>
        <v>0</v>
      </c>
      <c r="O61" s="9">
        <f ca="1">COUNTIF(OFFSET(Unit_CFDAs!F$2,0,0,COUNTA(Unit_CFDAs!F$2:F$68000),1),$I61)</f>
        <v>0</v>
      </c>
      <c r="P61" s="9">
        <f ca="1">COUNTIF(OFFSET(Unit_CFDAs!G$2,0,0,COUNTA(Unit_CFDAs!G$2:G$68000),1),$I61)</f>
        <v>0</v>
      </c>
      <c r="Q61" s="9">
        <f ca="1">COUNTIF(OFFSET(Unit_CFDAs!H$2,0,0,COUNTA(Unit_CFDAs!H$2:H$68000),1),$I61)</f>
        <v>0</v>
      </c>
      <c r="R61" s="9">
        <f ca="1">COUNTIF(OFFSET(Unit_CFDAs!I$2,0,0,COUNTA(Unit_CFDAs!I$2:I$68000),1),$I61)</f>
        <v>0</v>
      </c>
      <c r="S61" s="9">
        <f ca="1">COUNTIF(OFFSET(Unit_CFDAs!J$2,0,0,COUNTA(Unit_CFDAs!J$2:J$68000),1),$I61)</f>
        <v>0</v>
      </c>
      <c r="T61" s="9">
        <f ca="1">COUNTIF(OFFSET(Unit_CFDAs!K$2,0,0,COUNTA(Unit_CFDAs!K$2:K$68000),1),$I61)</f>
        <v>0</v>
      </c>
    </row>
    <row r="62" spans="1:22">
      <c r="A62" s="1">
        <v>41073</v>
      </c>
      <c r="B62" s="1">
        <v>41233</v>
      </c>
      <c r="C62" t="s">
        <v>7032</v>
      </c>
      <c r="D62" t="s">
        <v>7033</v>
      </c>
      <c r="E62" t="s">
        <v>15</v>
      </c>
      <c r="F62" t="s">
        <v>12</v>
      </c>
      <c r="G62" t="s">
        <v>7034</v>
      </c>
      <c r="H62" t="s">
        <v>7035</v>
      </c>
      <c r="I62">
        <v>93.846999999999994</v>
      </c>
      <c r="J62" s="9">
        <f ca="1">COUNTIF(OFFSET(Unit_CFDAs!A$2,0,0,COUNTA(Unit_CFDAs!A$2:A$68000),1),$I62)</f>
        <v>1</v>
      </c>
      <c r="K62" s="9">
        <f ca="1">COUNTIF(OFFSET(Unit_CFDAs!B$2,0,0,COUNTA(Unit_CFDAs!B$2:B$68000),1),$I62)</f>
        <v>0</v>
      </c>
      <c r="L62" s="9">
        <f ca="1">COUNTIF(OFFSET(Unit_CFDAs!C$2,0,0,COUNTA(Unit_CFDAs!C$2:C$68000),1),$I62)</f>
        <v>1</v>
      </c>
      <c r="M62" s="9">
        <f ca="1">COUNTIF(OFFSET(Unit_CFDAs!D$2,0,0,COUNTA(Unit_CFDAs!D$2:D$68000),1),$I62)</f>
        <v>1</v>
      </c>
      <c r="N62" s="9">
        <f ca="1">COUNTIF(OFFSET(Unit_CFDAs!E$2,0,0,COUNTA(Unit_CFDAs!E$2:E$68000),1),$I62)</f>
        <v>0</v>
      </c>
      <c r="O62" s="9">
        <f ca="1">COUNTIF(OFFSET(Unit_CFDAs!F$2,0,0,COUNTA(Unit_CFDAs!F$2:F$68000),1),$I62)</f>
        <v>0</v>
      </c>
      <c r="P62" s="9">
        <f ca="1">COUNTIF(OFFSET(Unit_CFDAs!G$2,0,0,COUNTA(Unit_CFDAs!G$2:G$68000),1),$I62)</f>
        <v>0</v>
      </c>
      <c r="Q62" s="9">
        <f ca="1">COUNTIF(OFFSET(Unit_CFDAs!H$2,0,0,COUNTA(Unit_CFDAs!H$2:H$68000),1),$I62)</f>
        <v>0</v>
      </c>
      <c r="R62" s="9">
        <f ca="1">COUNTIF(OFFSET(Unit_CFDAs!I$2,0,0,COUNTA(Unit_CFDAs!I$2:I$68000),1),$I62)</f>
        <v>1</v>
      </c>
      <c r="S62" s="9">
        <f ca="1">COUNTIF(OFFSET(Unit_CFDAs!J$2,0,0,COUNTA(Unit_CFDAs!J$2:J$68000),1),$I62)</f>
        <v>1</v>
      </c>
      <c r="T62" s="9">
        <f ca="1">COUNTIF(OFFSET(Unit_CFDAs!K$2,0,0,COUNTA(Unit_CFDAs!K$2:K$68000),1),$I62)</f>
        <v>0</v>
      </c>
    </row>
    <row r="63" spans="1:22">
      <c r="A63" s="1">
        <v>41069</v>
      </c>
      <c r="B63" s="1">
        <v>41201</v>
      </c>
      <c r="C63" t="s">
        <v>7010</v>
      </c>
      <c r="D63" t="s">
        <v>7011</v>
      </c>
      <c r="E63" t="s">
        <v>15</v>
      </c>
      <c r="F63">
        <v>250000</v>
      </c>
      <c r="G63" t="s">
        <v>7012</v>
      </c>
      <c r="H63" t="s">
        <v>7013</v>
      </c>
      <c r="I63">
        <v>93.855000000000004</v>
      </c>
      <c r="J63" s="9">
        <f ca="1">COUNTIF(OFFSET(Unit_CFDAs!A$2,0,0,COUNTA(Unit_CFDAs!A$2:A$68000),1),$I63)</f>
        <v>1</v>
      </c>
      <c r="K63" s="9">
        <f ca="1">COUNTIF(OFFSET(Unit_CFDAs!B$2,0,0,COUNTA(Unit_CFDAs!B$2:B$68000),1),$I63)</f>
        <v>1</v>
      </c>
      <c r="L63" s="9">
        <f ca="1">COUNTIF(OFFSET(Unit_CFDAs!C$2,0,0,COUNTA(Unit_CFDAs!C$2:C$68000),1),$I63)</f>
        <v>1</v>
      </c>
      <c r="M63" s="9">
        <f ca="1">COUNTIF(OFFSET(Unit_CFDAs!D$2,0,0,COUNTA(Unit_CFDAs!D$2:D$68000),1),$I63)</f>
        <v>0</v>
      </c>
      <c r="N63" s="9">
        <f ca="1">COUNTIF(OFFSET(Unit_CFDAs!E$2,0,0,COUNTA(Unit_CFDAs!E$2:E$68000),1),$I63)</f>
        <v>0</v>
      </c>
      <c r="O63" s="9">
        <f ca="1">COUNTIF(OFFSET(Unit_CFDAs!F$2,0,0,COUNTA(Unit_CFDAs!F$2:F$68000),1),$I63)</f>
        <v>0</v>
      </c>
      <c r="P63" s="9">
        <f ca="1">COUNTIF(OFFSET(Unit_CFDAs!G$2,0,0,COUNTA(Unit_CFDAs!G$2:G$68000),1),$I63)</f>
        <v>0</v>
      </c>
      <c r="Q63" s="9">
        <f ca="1">COUNTIF(OFFSET(Unit_CFDAs!H$2,0,0,COUNTA(Unit_CFDAs!H$2:H$68000),1),$I63)</f>
        <v>0</v>
      </c>
      <c r="R63" s="9">
        <f ca="1">COUNTIF(OFFSET(Unit_CFDAs!I$2,0,0,COUNTA(Unit_CFDAs!I$2:I$68000),1),$I63)</f>
        <v>1</v>
      </c>
      <c r="S63" s="9">
        <f ca="1">COUNTIF(OFFSET(Unit_CFDAs!J$2,0,0,COUNTA(Unit_CFDAs!J$2:J$68000),1),$I63)</f>
        <v>0</v>
      </c>
      <c r="T63" s="9">
        <f ca="1">COUNTIF(OFFSET(Unit_CFDAs!K$2,0,0,COUNTA(Unit_CFDAs!K$2:K$68000),1),$I63)</f>
        <v>0</v>
      </c>
    </row>
    <row r="64" spans="1:22">
      <c r="A64" s="1">
        <v>41066</v>
      </c>
      <c r="B64" s="1">
        <v>41137</v>
      </c>
      <c r="C64" t="s">
        <v>6978</v>
      </c>
      <c r="D64" t="s">
        <v>6979</v>
      </c>
      <c r="E64" t="s">
        <v>15</v>
      </c>
      <c r="F64">
        <v>300000</v>
      </c>
      <c r="G64" t="s">
        <v>6980</v>
      </c>
      <c r="H64" t="s">
        <v>6981</v>
      </c>
      <c r="I64">
        <v>93.864999999999995</v>
      </c>
      <c r="J64" s="9">
        <f ca="1">COUNTIF(OFFSET(Unit_CFDAs!A$2,0,0,COUNTA(Unit_CFDAs!A$2:A$68000),1),$I64)</f>
        <v>0</v>
      </c>
      <c r="K64" s="9">
        <f ca="1">COUNTIF(OFFSET(Unit_CFDAs!B$2,0,0,COUNTA(Unit_CFDAs!B$2:B$68000),1),$I64)</f>
        <v>1</v>
      </c>
      <c r="L64" s="9">
        <f ca="1">COUNTIF(OFFSET(Unit_CFDAs!C$2,0,0,COUNTA(Unit_CFDAs!C$2:C$68000),1),$I64)</f>
        <v>1</v>
      </c>
      <c r="M64" s="9">
        <f ca="1">COUNTIF(OFFSET(Unit_CFDAs!D$2,0,0,COUNTA(Unit_CFDAs!D$2:D$68000),1),$I64)</f>
        <v>1</v>
      </c>
      <c r="N64" s="9">
        <f ca="1">COUNTIF(OFFSET(Unit_CFDAs!E$2,0,0,COUNTA(Unit_CFDAs!E$2:E$68000),1),$I64)</f>
        <v>0</v>
      </c>
      <c r="O64" s="9">
        <f ca="1">COUNTIF(OFFSET(Unit_CFDAs!F$2,0,0,COUNTA(Unit_CFDAs!F$2:F$68000),1),$I64)</f>
        <v>0</v>
      </c>
      <c r="P64" s="9">
        <f ca="1">COUNTIF(OFFSET(Unit_CFDAs!G$2,0,0,COUNTA(Unit_CFDAs!G$2:G$68000),1),$I64)</f>
        <v>1</v>
      </c>
      <c r="Q64" s="9">
        <f ca="1">COUNTIF(OFFSET(Unit_CFDAs!H$2,0,0,COUNTA(Unit_CFDAs!H$2:H$68000),1),$I64)</f>
        <v>1</v>
      </c>
      <c r="R64" s="9">
        <f ca="1">COUNTIF(OFFSET(Unit_CFDAs!I$2,0,0,COUNTA(Unit_CFDAs!I$2:I$68000),1),$I64)</f>
        <v>0</v>
      </c>
      <c r="S64" s="9">
        <f ca="1">COUNTIF(OFFSET(Unit_CFDAs!J$2,0,0,COUNTA(Unit_CFDAs!J$2:J$68000),1),$I64)</f>
        <v>1</v>
      </c>
      <c r="T64" s="9">
        <f ca="1">COUNTIF(OFFSET(Unit_CFDAs!K$2,0,0,COUNTA(Unit_CFDAs!K$2:K$68000),1),$I64)</f>
        <v>0</v>
      </c>
    </row>
    <row r="65" spans="1:20">
      <c r="A65" s="1">
        <v>41066</v>
      </c>
      <c r="B65" s="1">
        <v>41137</v>
      </c>
      <c r="C65" t="s">
        <v>6982</v>
      </c>
      <c r="D65" t="s">
        <v>6983</v>
      </c>
      <c r="E65" t="s">
        <v>15</v>
      </c>
      <c r="F65">
        <v>200000</v>
      </c>
      <c r="G65" t="s">
        <v>6984</v>
      </c>
      <c r="H65" t="s">
        <v>6985</v>
      </c>
      <c r="I65">
        <v>93.864999999999995</v>
      </c>
      <c r="J65" s="9">
        <f ca="1">COUNTIF(OFFSET(Unit_CFDAs!A$2,0,0,COUNTA(Unit_CFDAs!A$2:A$68000),1),$I65)</f>
        <v>0</v>
      </c>
      <c r="K65" s="9">
        <f ca="1">COUNTIF(OFFSET(Unit_CFDAs!B$2,0,0,COUNTA(Unit_CFDAs!B$2:B$68000),1),$I65)</f>
        <v>1</v>
      </c>
      <c r="L65" s="9">
        <f ca="1">COUNTIF(OFFSET(Unit_CFDAs!C$2,0,0,COUNTA(Unit_CFDAs!C$2:C$68000),1),$I65)</f>
        <v>1</v>
      </c>
      <c r="M65" s="9">
        <f ca="1">COUNTIF(OFFSET(Unit_CFDAs!D$2,0,0,COUNTA(Unit_CFDAs!D$2:D$68000),1),$I65)</f>
        <v>1</v>
      </c>
      <c r="N65" s="9">
        <f ca="1">COUNTIF(OFFSET(Unit_CFDAs!E$2,0,0,COUNTA(Unit_CFDAs!E$2:E$68000),1),$I65)</f>
        <v>0</v>
      </c>
      <c r="O65" s="9">
        <f ca="1">COUNTIF(OFFSET(Unit_CFDAs!F$2,0,0,COUNTA(Unit_CFDAs!F$2:F$68000),1),$I65)</f>
        <v>0</v>
      </c>
      <c r="P65" s="9">
        <f ca="1">COUNTIF(OFFSET(Unit_CFDAs!G$2,0,0,COUNTA(Unit_CFDAs!G$2:G$68000),1),$I65)</f>
        <v>1</v>
      </c>
      <c r="Q65" s="9">
        <f ca="1">COUNTIF(OFFSET(Unit_CFDAs!H$2,0,0,COUNTA(Unit_CFDAs!H$2:H$68000),1),$I65)</f>
        <v>1</v>
      </c>
      <c r="R65" s="9">
        <f ca="1">COUNTIF(OFFSET(Unit_CFDAs!I$2,0,0,COUNTA(Unit_CFDAs!I$2:I$68000),1),$I65)</f>
        <v>0</v>
      </c>
      <c r="S65" s="9">
        <f ca="1">COUNTIF(OFFSET(Unit_CFDAs!J$2,0,0,COUNTA(Unit_CFDAs!J$2:J$68000),1),$I65)</f>
        <v>1</v>
      </c>
      <c r="T65" s="9">
        <f ca="1">COUNTIF(OFFSET(Unit_CFDAs!K$2,0,0,COUNTA(Unit_CFDAs!K$2:K$68000),1),$I65)</f>
        <v>0</v>
      </c>
    </row>
    <row r="66" spans="1:20">
      <c r="A66" s="1">
        <v>41062</v>
      </c>
      <c r="B66" s="1">
        <v>41150</v>
      </c>
      <c r="C66" t="s">
        <v>6990</v>
      </c>
      <c r="D66" s="3" t="s">
        <v>6991</v>
      </c>
      <c r="E66" t="s">
        <v>15</v>
      </c>
      <c r="F66">
        <v>1300000</v>
      </c>
      <c r="G66" t="s">
        <v>6992</v>
      </c>
      <c r="H66" t="s">
        <v>6993</v>
      </c>
      <c r="I66">
        <v>93.864999999999995</v>
      </c>
      <c r="J66" s="9">
        <f ca="1">COUNTIF(OFFSET(Unit_CFDAs!A$2,0,0,COUNTA(Unit_CFDAs!A$2:A$68000),1),$I66)</f>
        <v>0</v>
      </c>
      <c r="K66" s="9">
        <f ca="1">COUNTIF(OFFSET(Unit_CFDAs!B$2,0,0,COUNTA(Unit_CFDAs!B$2:B$68000),1),$I66)</f>
        <v>1</v>
      </c>
      <c r="L66" s="9">
        <f ca="1">COUNTIF(OFFSET(Unit_CFDAs!C$2,0,0,COUNTA(Unit_CFDAs!C$2:C$68000),1),$I66)</f>
        <v>1</v>
      </c>
      <c r="M66" s="9">
        <f ca="1">COUNTIF(OFFSET(Unit_CFDAs!D$2,0,0,COUNTA(Unit_CFDAs!D$2:D$68000),1),$I66)</f>
        <v>1</v>
      </c>
      <c r="N66" s="9">
        <f ca="1">COUNTIF(OFFSET(Unit_CFDAs!E$2,0,0,COUNTA(Unit_CFDAs!E$2:E$68000),1),$I66)</f>
        <v>0</v>
      </c>
      <c r="O66" s="9">
        <f ca="1">COUNTIF(OFFSET(Unit_CFDAs!F$2,0,0,COUNTA(Unit_CFDAs!F$2:F$68000),1),$I66)</f>
        <v>0</v>
      </c>
      <c r="P66" s="9">
        <f ca="1">COUNTIF(OFFSET(Unit_CFDAs!G$2,0,0,COUNTA(Unit_CFDAs!G$2:G$68000),1),$I66)</f>
        <v>1</v>
      </c>
      <c r="Q66" s="9">
        <f ca="1">COUNTIF(OFFSET(Unit_CFDAs!H$2,0,0,COUNTA(Unit_CFDAs!H$2:H$68000),1),$I66)</f>
        <v>1</v>
      </c>
      <c r="R66" s="9">
        <f ca="1">COUNTIF(OFFSET(Unit_CFDAs!I$2,0,0,COUNTA(Unit_CFDAs!I$2:I$68000),1),$I66)</f>
        <v>0</v>
      </c>
      <c r="S66" s="9">
        <f ca="1">COUNTIF(OFFSET(Unit_CFDAs!J$2,0,0,COUNTA(Unit_CFDAs!J$2:J$68000),1),$I66)</f>
        <v>1</v>
      </c>
      <c r="T66" s="9">
        <f ca="1">COUNTIF(OFFSET(Unit_CFDAs!K$2,0,0,COUNTA(Unit_CFDAs!K$2:K$68000),1),$I66)</f>
        <v>0</v>
      </c>
    </row>
    <row r="67" spans="1:20">
      <c r="A67" s="1">
        <v>41065</v>
      </c>
      <c r="B67" s="1">
        <v>41111</v>
      </c>
      <c r="C67" t="s">
        <v>6880</v>
      </c>
      <c r="D67" t="s">
        <v>6881</v>
      </c>
      <c r="E67" t="s">
        <v>6882</v>
      </c>
      <c r="F67">
        <v>0</v>
      </c>
      <c r="G67" t="s">
        <v>6883</v>
      </c>
      <c r="H67" t="s">
        <v>479</v>
      </c>
      <c r="I67">
        <v>97.004999999999995</v>
      </c>
      <c r="J67" s="9">
        <f ca="1">COUNTIF(OFFSET(Unit_CFDAs!A$2,0,0,COUNTA(Unit_CFDAs!A$2:A$68000),1),$I67)</f>
        <v>1</v>
      </c>
      <c r="K67" s="9">
        <f ca="1">COUNTIF(OFFSET(Unit_CFDAs!B$2,0,0,COUNTA(Unit_CFDAs!B$2:B$68000),1),$I67)</f>
        <v>1</v>
      </c>
      <c r="L67" s="9">
        <f ca="1">COUNTIF(OFFSET(Unit_CFDAs!C$2,0,0,COUNTA(Unit_CFDAs!C$2:C$68000),1),$I67)</f>
        <v>0</v>
      </c>
      <c r="M67" s="9">
        <f ca="1">COUNTIF(OFFSET(Unit_CFDAs!D$2,0,0,COUNTA(Unit_CFDAs!D$2:D$68000),1),$I67)</f>
        <v>0</v>
      </c>
      <c r="N67" s="9">
        <f ca="1">COUNTIF(OFFSET(Unit_CFDAs!E$2,0,0,COUNTA(Unit_CFDAs!E$2:E$68000),1),$I67)</f>
        <v>0</v>
      </c>
      <c r="O67" s="9">
        <f ca="1">COUNTIF(OFFSET(Unit_CFDAs!F$2,0,0,COUNTA(Unit_CFDAs!F$2:F$68000),1),$I67)</f>
        <v>0</v>
      </c>
      <c r="P67" s="9">
        <f ca="1">COUNTIF(OFFSET(Unit_CFDAs!G$2,0,0,COUNTA(Unit_CFDAs!G$2:G$68000),1),$I67)</f>
        <v>0</v>
      </c>
      <c r="Q67" s="9">
        <f ca="1">COUNTIF(OFFSET(Unit_CFDAs!H$2,0,0,COUNTA(Unit_CFDAs!H$2:H$68000),1),$I67)</f>
        <v>0</v>
      </c>
      <c r="R67" s="9">
        <f ca="1">COUNTIF(OFFSET(Unit_CFDAs!I$2,0,0,COUNTA(Unit_CFDAs!I$2:I$68000),1),$I67)</f>
        <v>1</v>
      </c>
      <c r="S67" s="9">
        <f ca="1">COUNTIF(OFFSET(Unit_CFDAs!J$2,0,0,COUNTA(Unit_CFDAs!J$2:J$68000),1),$I67)</f>
        <v>0</v>
      </c>
      <c r="T67" s="9">
        <f ca="1">COUNTIF(OFFSET(Unit_CFDAs!K$2,0,0,COUNTA(Unit_CFDAs!K$2:K$68000),1),$I67)</f>
        <v>0</v>
      </c>
    </row>
    <row r="68" spans="1:20">
      <c r="J68" s="9">
        <f ca="1">COUNTIF(OFFSET(Unit_CFDAs!A$2,0,0,COUNTA(Unit_CFDAs!A$2:A$68000),1),$I68)</f>
        <v>0</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9">
        <f ca="1">COUNTIF(OFFSET(Unit_CFDAs!F$2,0,0,COUNTA(Unit_CFDAs!F$2:F$68000),1),$I68)</f>
        <v>0</v>
      </c>
      <c r="P68" s="9">
        <f ca="1">COUNTIF(OFFSET(Unit_CFDAs!G$2,0,0,COUNTA(Unit_CFDAs!G$2:G$68000),1),$I68)</f>
        <v>0</v>
      </c>
      <c r="Q68" s="9">
        <f ca="1">COUNTIF(OFFSET(Unit_CFDAs!H$2,0,0,COUNTA(Unit_CFDAs!H$2:H$68000),1),$I68)</f>
        <v>0</v>
      </c>
      <c r="R68" s="9">
        <f ca="1">COUNTIF(OFFSET(Unit_CFDAs!I$2,0,0,COUNTA(Unit_CFDAs!I$2:I$68000),1),$I68)</f>
        <v>0</v>
      </c>
      <c r="S68" s="9">
        <f ca="1">COUNTIF(OFFSET(Unit_CFDAs!J$2,0,0,COUNTA(Unit_CFDAs!J$2:J$68000),1),$I68)</f>
        <v>0</v>
      </c>
      <c r="T68" s="9">
        <f ca="1">COUNTIF(OFFSET(Unit_CFDAs!K$2,0,0,COUNTA(Unit_CFDAs!K$2:K$68000),1),$I68)</f>
        <v>0</v>
      </c>
    </row>
    <row r="69" spans="1:20">
      <c r="J69" s="9">
        <f ca="1">COUNTIF(OFFSET(Unit_CFDAs!A$2,0,0,COUNTA(Unit_CFDAs!A$2:A$68000),1),$I69)</f>
        <v>0</v>
      </c>
      <c r="K69" s="9">
        <f ca="1">COUNTIF(OFFSET(Unit_CFDAs!B$2,0,0,COUNTA(Unit_CFDAs!B$2:B$68000),1),$I69)</f>
        <v>0</v>
      </c>
      <c r="L69" s="9">
        <f ca="1">COUNTIF(OFFSET(Unit_CFDAs!C$2,0,0,COUNTA(Unit_CFDAs!C$2:C$68000),1),$I69)</f>
        <v>0</v>
      </c>
      <c r="M69" s="9">
        <f ca="1">COUNTIF(OFFSET(Unit_CFDAs!D$2,0,0,COUNTA(Unit_CFDAs!D$2:D$68000),1),$I69)</f>
        <v>0</v>
      </c>
      <c r="N69" s="9">
        <f ca="1">COUNTIF(OFFSET(Unit_CFDAs!E$2,0,0,COUNTA(Unit_CFDAs!E$2:E$68000),1),$I69)</f>
        <v>0</v>
      </c>
      <c r="O69" s="9">
        <f ca="1">COUNTIF(OFFSET(Unit_CFDAs!F$2,0,0,COUNTA(Unit_CFDAs!F$2:F$68000),1),$I69)</f>
        <v>0</v>
      </c>
      <c r="P69" s="9">
        <f ca="1">COUNTIF(OFFSET(Unit_CFDAs!G$2,0,0,COUNTA(Unit_CFDAs!G$2:G$68000),1),$I69)</f>
        <v>0</v>
      </c>
      <c r="Q69" s="9">
        <f ca="1">COUNTIF(OFFSET(Unit_CFDAs!H$2,0,0,COUNTA(Unit_CFDAs!H$2:H$68000),1),$I69)</f>
        <v>0</v>
      </c>
      <c r="R69" s="9">
        <f ca="1">COUNTIF(OFFSET(Unit_CFDAs!I$2,0,0,COUNTA(Unit_CFDAs!I$2:I$68000),1),$I69)</f>
        <v>0</v>
      </c>
      <c r="S69" s="9">
        <f ca="1">COUNTIF(OFFSET(Unit_CFDAs!J$2,0,0,COUNTA(Unit_CFDAs!J$2:J$68000),1),$I69)</f>
        <v>0</v>
      </c>
      <c r="T69" s="9">
        <f ca="1">COUNTIF(OFFSET(Unit_CFDAs!K$2,0,0,COUNTA(Unit_CFDAs!K$2:K$68000),1),$I69)</f>
        <v>0</v>
      </c>
    </row>
    <row r="70" spans="1:20">
      <c r="J70" s="9">
        <f ca="1">COUNTIF(OFFSET(Unit_CFDAs!A$2,0,0,COUNTA(Unit_CFDAs!A$2:A$68000),1),$I70)</f>
        <v>0</v>
      </c>
      <c r="K70" s="9">
        <f ca="1">COUNTIF(OFFSET(Unit_CFDAs!B$2,0,0,COUNTA(Unit_CFDAs!B$2:B$68000),1),$I70)</f>
        <v>0</v>
      </c>
      <c r="L70" s="9">
        <f ca="1">COUNTIF(OFFSET(Unit_CFDAs!C$2,0,0,COUNTA(Unit_CFDAs!C$2:C$68000),1),$I70)</f>
        <v>0</v>
      </c>
      <c r="M70" s="9">
        <f ca="1">COUNTIF(OFFSET(Unit_CFDAs!D$2,0,0,COUNTA(Unit_CFDAs!D$2:D$68000),1),$I70)</f>
        <v>0</v>
      </c>
      <c r="N70" s="9">
        <f ca="1">COUNTIF(OFFSET(Unit_CFDAs!E$2,0,0,COUNTA(Unit_CFDAs!E$2:E$68000),1),$I70)</f>
        <v>0</v>
      </c>
      <c r="O70" s="9">
        <f ca="1">COUNTIF(OFFSET(Unit_CFDAs!F$2,0,0,COUNTA(Unit_CFDAs!F$2:F$68000),1),$I70)</f>
        <v>0</v>
      </c>
      <c r="P70" s="9">
        <f ca="1">COUNTIF(OFFSET(Unit_CFDAs!G$2,0,0,COUNTA(Unit_CFDAs!G$2:G$68000),1),$I70)</f>
        <v>0</v>
      </c>
      <c r="Q70" s="9">
        <f ca="1">COUNTIF(OFFSET(Unit_CFDAs!H$2,0,0,COUNTA(Unit_CFDAs!H$2:H$68000),1),$I70)</f>
        <v>0</v>
      </c>
      <c r="R70" s="9">
        <f ca="1">COUNTIF(OFFSET(Unit_CFDAs!I$2,0,0,COUNTA(Unit_CFDAs!I$2:I$68000),1),$I70)</f>
        <v>0</v>
      </c>
      <c r="S70" s="9">
        <f ca="1">COUNTIF(OFFSET(Unit_CFDAs!J$2,0,0,COUNTA(Unit_CFDAs!J$2:J$68000),1),$I70)</f>
        <v>0</v>
      </c>
      <c r="T70" s="9">
        <f ca="1">COUNTIF(OFFSET(Unit_CFDAs!K$2,0,0,COUNTA(Unit_CFDAs!K$2:K$68000),1),$I70)</f>
        <v>0</v>
      </c>
    </row>
    <row r="71" spans="1:20">
      <c r="J71" s="9">
        <f ca="1">COUNTIF(OFFSET(Unit_CFDAs!A$2,0,0,COUNTA(Unit_CFDAs!A$2:A$68000),1),$I71)</f>
        <v>0</v>
      </c>
      <c r="K71" s="9">
        <f ca="1">COUNTIF(OFFSET(Unit_CFDAs!B$2,0,0,COUNTA(Unit_CFDAs!B$2:B$68000),1),$I71)</f>
        <v>0</v>
      </c>
      <c r="L71" s="9">
        <f ca="1">COUNTIF(OFFSET(Unit_CFDAs!C$2,0,0,COUNTA(Unit_CFDAs!C$2:C$68000),1),$I71)</f>
        <v>0</v>
      </c>
      <c r="M71" s="9">
        <f ca="1">COUNTIF(OFFSET(Unit_CFDAs!D$2,0,0,COUNTA(Unit_CFDAs!D$2:D$68000),1),$I71)</f>
        <v>0</v>
      </c>
      <c r="N71" s="9">
        <f ca="1">COUNTIF(OFFSET(Unit_CFDAs!E$2,0,0,COUNTA(Unit_CFDAs!E$2:E$68000),1),$I71)</f>
        <v>0</v>
      </c>
      <c r="O71" s="9">
        <f ca="1">COUNTIF(OFFSET(Unit_CFDAs!F$2,0,0,COUNTA(Unit_CFDAs!F$2:F$68000),1),$I71)</f>
        <v>0</v>
      </c>
      <c r="P71" s="9">
        <f ca="1">COUNTIF(OFFSET(Unit_CFDAs!G$2,0,0,COUNTA(Unit_CFDAs!G$2:G$68000),1),$I71)</f>
        <v>0</v>
      </c>
      <c r="Q71" s="9">
        <f ca="1">COUNTIF(OFFSET(Unit_CFDAs!H$2,0,0,COUNTA(Unit_CFDAs!H$2:H$68000),1),$I71)</f>
        <v>0</v>
      </c>
      <c r="R71" s="9">
        <f ca="1">COUNTIF(OFFSET(Unit_CFDAs!I$2,0,0,COUNTA(Unit_CFDAs!I$2:I$68000),1),$I71)</f>
        <v>0</v>
      </c>
      <c r="S71" s="9">
        <f ca="1">COUNTIF(OFFSET(Unit_CFDAs!J$2,0,0,COUNTA(Unit_CFDAs!J$2:J$68000),1),$I71)</f>
        <v>0</v>
      </c>
      <c r="T71" s="9">
        <f ca="1">COUNTIF(OFFSET(Unit_CFDAs!K$2,0,0,COUNTA(Unit_CFDAs!K$2:K$68000),1),$I71)</f>
        <v>0</v>
      </c>
    </row>
  </sheetData>
  <sortState ref="A2:P71">
    <sortCondition ref="I2"/>
  </sortState>
  <conditionalFormatting sqref="J2:J68000">
    <cfRule type="expression" dxfId="21" priority="19">
      <formula>$J2&gt;0</formula>
    </cfRule>
  </conditionalFormatting>
  <conditionalFormatting sqref="P2:P68000">
    <cfRule type="expression" dxfId="20" priority="15">
      <formula>$P2&gt;0</formula>
    </cfRule>
  </conditionalFormatting>
  <conditionalFormatting sqref="Q2:Q68000">
    <cfRule type="expression" dxfId="19" priority="13">
      <formula>$Q2&gt;0</formula>
    </cfRule>
  </conditionalFormatting>
  <conditionalFormatting sqref="T2:T68000">
    <cfRule type="expression" dxfId="18" priority="11">
      <formula>$T2&gt;0</formula>
    </cfRule>
  </conditionalFormatting>
  <conditionalFormatting sqref="K2:K68000">
    <cfRule type="expression" dxfId="17" priority="9">
      <formula>$K2&gt;0</formula>
    </cfRule>
  </conditionalFormatting>
  <conditionalFormatting sqref="L2:L68000">
    <cfRule type="expression" dxfId="16" priority="8">
      <formula>$L2&gt;0</formula>
    </cfRule>
  </conditionalFormatting>
  <conditionalFormatting sqref="M2:M68000">
    <cfRule type="expression" dxfId="15" priority="7">
      <formula>$M2&gt;0</formula>
    </cfRule>
  </conditionalFormatting>
  <conditionalFormatting sqref="N2:N68000">
    <cfRule type="expression" dxfId="14" priority="5">
      <formula>$N2&gt;0</formula>
    </cfRule>
  </conditionalFormatting>
  <conditionalFormatting sqref="O2:O68000">
    <cfRule type="expression" dxfId="13" priority="3">
      <formula>$O2&gt;0</formula>
    </cfRule>
  </conditionalFormatting>
  <conditionalFormatting sqref="R2:R68000">
    <cfRule type="expression" dxfId="12" priority="2">
      <formula>$R2&gt;0</formula>
    </cfRule>
  </conditionalFormatting>
  <conditionalFormatting sqref="S2:S68000">
    <cfRule type="expression" dxfId="11" priority="1">
      <formula>$S2&gt;0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405"/>
  <sheetViews>
    <sheetView workbookViewId="0">
      <pane xSplit="9" ySplit="1" topLeftCell="J18" activePane="bottomRight" state="frozen"/>
      <selection pane="topRight" activeCell="J1" sqref="J1"/>
      <selection pane="bottomLeft" activeCell="A2" sqref="A2"/>
      <selection pane="bottomRight" sqref="A1:I1048576"/>
    </sheetView>
  </sheetViews>
  <sheetFormatPr baseColWidth="10" defaultColWidth="11" defaultRowHeight="15" x14ac:dyDescent="0"/>
  <cols>
    <col min="10" max="10" width="11" style="9"/>
    <col min="11" max="14" width="11" style="8"/>
    <col min="15" max="15" width="11" style="11"/>
    <col min="16" max="20" width="11" style="14"/>
    <col min="21" max="21" width="22.1640625" customWidth="1"/>
  </cols>
  <sheetData>
    <row r="1" spans="1:22">
      <c r="A1" t="s">
        <v>0</v>
      </c>
      <c r="B1" t="s">
        <v>1</v>
      </c>
      <c r="C1" t="s">
        <v>2</v>
      </c>
      <c r="D1" t="s">
        <v>3</v>
      </c>
      <c r="E1" t="s">
        <v>4</v>
      </c>
      <c r="F1" t="s">
        <v>5</v>
      </c>
      <c r="G1" t="s">
        <v>6</v>
      </c>
      <c r="H1" t="s">
        <v>7</v>
      </c>
      <c r="I1" t="s">
        <v>8</v>
      </c>
      <c r="J1" s="7" t="str">
        <f>Unit_CFDAs!A1</f>
        <v>COS-CFDA</v>
      </c>
      <c r="K1" s="7" t="str">
        <f>Unit_CFDAs!B1</f>
        <v>COEN-CFDA</v>
      </c>
      <c r="L1" s="7" t="str">
        <f>Unit_CFDAs!C1</f>
        <v>CHS-CFDA</v>
      </c>
      <c r="M1" s="7" t="str">
        <f>Unit_CFDAs!D1</f>
        <v>COLA-CFDA</v>
      </c>
      <c r="N1" s="7" t="str">
        <f>Unit_CFDAs!E1</f>
        <v>COBA-CFDA</v>
      </c>
      <c r="O1" s="7" t="str">
        <f>Unit_CFDAs!F1</f>
        <v>SON-CFDA</v>
      </c>
      <c r="P1" s="12" t="str">
        <f>Unit_CFDAs!G1</f>
        <v>COED-CFDA</v>
      </c>
      <c r="Q1" s="12" t="str">
        <f>Unit_CFDAs!H1</f>
        <v>CTRs-CFDA</v>
      </c>
      <c r="R1" s="12" t="str">
        <f>Unit_CFDAs!I1</f>
        <v>BIOL-CFDA</v>
      </c>
      <c r="S1" s="12" t="str">
        <f>Unit_CFDAs!J1</f>
        <v>PSYCH-CFDA</v>
      </c>
      <c r="T1" s="12" t="str">
        <f>Unit_CFDAs!K1</f>
        <v>ME-CFDA</v>
      </c>
      <c r="U1" t="s">
        <v>1211</v>
      </c>
      <c r="V1" t="s">
        <v>1212</v>
      </c>
    </row>
    <row r="2" spans="1:22">
      <c r="A2" s="1">
        <v>41066</v>
      </c>
      <c r="B2" s="1">
        <v>41075</v>
      </c>
      <c r="C2" t="s">
        <v>6781</v>
      </c>
      <c r="D2" t="s">
        <v>6782</v>
      </c>
      <c r="E2" t="s">
        <v>582</v>
      </c>
      <c r="F2">
        <v>48000</v>
      </c>
      <c r="G2" t="s">
        <v>6783</v>
      </c>
      <c r="H2" t="s">
        <v>479</v>
      </c>
      <c r="I2">
        <v>15.945</v>
      </c>
      <c r="J2" s="9">
        <f ca="1">COUNTIF(OFFSET(Unit_CFDAs!A$2,0,0,COUNTA(Unit_CFDAs!A$2:A$68000),1),$I2)</f>
        <v>1</v>
      </c>
      <c r="K2" s="9">
        <f ca="1">COUNTIF(OFFSET(Unit_CFDAs!B$2,0,0,COUNTA(Unit_CFDAs!B$2:B$68000),1),$I2)</f>
        <v>0</v>
      </c>
      <c r="L2" s="9">
        <f ca="1">COUNTIF(OFFSET(Unit_CFDAs!C$2,0,0,COUNTA(Unit_CFDAs!C$2:C$68000),1),$I2)</f>
        <v>0</v>
      </c>
      <c r="M2" s="9">
        <f ca="1">COUNTIF(OFFSET(Unit_CFDAs!D$2,0,0,COUNTA(Unit_CFDAs!D$2:D$68000),1),$I2)</f>
        <v>0</v>
      </c>
      <c r="N2" s="9">
        <f ca="1">COUNTIF(OFFSET(Unit_CFDAs!E$2,0,0,COUNTA(Unit_CFDAs!E$2:E$68000),1),$I2)</f>
        <v>0</v>
      </c>
      <c r="O2" s="10">
        <f ca="1">COUNTIF(OFFSET(Unit_CFDAs!F$2,0,0,COUNTA(Unit_CFDAs!F$2:F$68000),1),$I2)</f>
        <v>0</v>
      </c>
      <c r="P2" s="13">
        <f ca="1">COUNTIF(OFFSET(Unit_CFDAs!G$2,0,0,COUNTA(Unit_CFDAs!G$2:G$68000),1),$I2)</f>
        <v>0</v>
      </c>
      <c r="Q2" s="13">
        <f ca="1">COUNTIF(OFFSET(Unit_CFDAs!H$2,0,0,COUNTA(Unit_CFDAs!H$2:H$68000),1),$I2)</f>
        <v>0</v>
      </c>
      <c r="R2" s="13">
        <f ca="1">COUNTIF(OFFSET(Unit_CFDAs!I$2,0,0,COUNTA(Unit_CFDAs!I$2:I$68000),1),$I2)</f>
        <v>1</v>
      </c>
      <c r="S2" s="13">
        <f ca="1">COUNTIF(OFFSET(Unit_CFDAs!J$2,0,0,COUNTA(Unit_CFDAs!J$2:J$68000),1),$I2)</f>
        <v>0</v>
      </c>
      <c r="T2" s="13">
        <f ca="1">COUNTIF(OFFSET(Unit_CFDAs!K$2,0,0,COUNTA(Unit_CFDAs!K$2:K$68000),1),$I2)</f>
        <v>0</v>
      </c>
      <c r="U2" t="str">
        <f>INDEX('CFDA-Defs'!$C$2:$C$68000,MATCH(I2,'CFDA-Defs'!$B$2:$B$68000))</f>
        <v>National Park Service, Department Of The Interior</v>
      </c>
      <c r="V2" t="str">
        <f>INDEX('CFDA-Defs'!$A$2:$A$68000,MATCH(I2,'CFDA-Defs'!$B$2:$B$68000))</f>
        <v>Cooperative Research and Training Programs Ð Resources of the National Park System</v>
      </c>
    </row>
    <row r="3" spans="1:22">
      <c r="A3" s="1">
        <v>41032</v>
      </c>
      <c r="B3" s="1">
        <v>41076</v>
      </c>
      <c r="C3" t="s">
        <v>611</v>
      </c>
      <c r="D3" t="s">
        <v>612</v>
      </c>
      <c r="E3" t="s">
        <v>613</v>
      </c>
      <c r="F3">
        <v>75000</v>
      </c>
      <c r="G3" t="s">
        <v>614</v>
      </c>
      <c r="H3" t="s">
        <v>615</v>
      </c>
      <c r="I3">
        <v>10.912000000000001</v>
      </c>
      <c r="J3" s="9">
        <f ca="1">COUNTIF(OFFSET(Unit_CFDAs!A$2,0,0,COUNTA(Unit_CFDAs!A$2:A$68000),1),$I3)</f>
        <v>0</v>
      </c>
      <c r="K3" s="9">
        <f ca="1">COUNTIF(OFFSET(Unit_CFDAs!B$2,0,0,COUNTA(Unit_CFDAs!B$2:B$68000),1),$I3)</f>
        <v>1</v>
      </c>
      <c r="L3" s="9">
        <f ca="1">COUNTIF(OFFSET(Unit_CFDAs!C$2,0,0,COUNTA(Unit_CFDAs!C$2:C$68000),1),$I3)</f>
        <v>0</v>
      </c>
      <c r="M3" s="9">
        <f ca="1">COUNTIF(OFFSET(Unit_CFDAs!D$2,0,0,COUNTA(Unit_CFDAs!D$2:D$68000),1),$I3)</f>
        <v>0</v>
      </c>
      <c r="N3" s="9">
        <f ca="1">COUNTIF(OFFSET(Unit_CFDAs!E$2,0,0,COUNTA(Unit_CFDAs!E$2:E$68000),1),$I3)</f>
        <v>0</v>
      </c>
      <c r="O3" s="10">
        <f ca="1">COUNTIF(OFFSET(Unit_CFDAs!F$2,0,0,COUNTA(Unit_CFDAs!F$2:F$68000),1),$I3)</f>
        <v>0</v>
      </c>
      <c r="P3" s="13">
        <f ca="1">COUNTIF(OFFSET(Unit_CFDAs!G$2,0,0,COUNTA(Unit_CFDAs!G$2:G$68000),1),$I3)</f>
        <v>0</v>
      </c>
      <c r="Q3" s="13">
        <f ca="1">COUNTIF(OFFSET(Unit_CFDAs!H$2,0,0,COUNTA(Unit_CFDAs!H$2:H$68000),1),$I3)</f>
        <v>0</v>
      </c>
      <c r="R3" s="13">
        <f ca="1">COUNTIF(OFFSET(Unit_CFDAs!I$2,0,0,COUNTA(Unit_CFDAs!I$2:I$68000),1),$I3)</f>
        <v>0</v>
      </c>
      <c r="S3" s="13">
        <f ca="1">COUNTIF(OFFSET(Unit_CFDAs!J$2,0,0,COUNTA(Unit_CFDAs!J$2:J$68000),1),$I3)</f>
        <v>0</v>
      </c>
      <c r="T3" s="13">
        <f ca="1">COUNTIF(OFFSET(Unit_CFDAs!K$2,0,0,COUNTA(Unit_CFDAs!K$2:K$68000),1),$I3)</f>
        <v>0</v>
      </c>
      <c r="U3" t="str">
        <f>INDEX('CFDA-Defs'!$C$2:$C$68000,MATCH(I3,'CFDA-Defs'!$B$2:$B$68000))</f>
        <v>Natural Resources Conservation Service, Department Of Agriculture</v>
      </c>
      <c r="V3" t="str">
        <f>INDEX('CFDA-Defs'!$A$2:$A$68000,MATCH(I3,'CFDA-Defs'!$B$2:$B$68000))</f>
        <v>Environmental Quality Incentives Program</v>
      </c>
    </row>
    <row r="4" spans="1:22">
      <c r="A4" s="1">
        <v>41032</v>
      </c>
      <c r="B4" s="1">
        <v>41076</v>
      </c>
      <c r="C4" t="s">
        <v>650</v>
      </c>
      <c r="D4" t="s">
        <v>651</v>
      </c>
      <c r="E4" t="s">
        <v>652</v>
      </c>
      <c r="F4" t="s">
        <v>12</v>
      </c>
      <c r="G4" t="s">
        <v>653</v>
      </c>
      <c r="H4" t="s">
        <v>654</v>
      </c>
      <c r="I4">
        <v>10.336</v>
      </c>
      <c r="J4" s="9">
        <f ca="1">COUNTIF(OFFSET(Unit_CFDAs!A$2,0,0,COUNTA(Unit_CFDAs!A$2:A$68000),1),$I4)</f>
        <v>0</v>
      </c>
      <c r="K4" s="9">
        <f ca="1">COUNTIF(OFFSET(Unit_CFDAs!B$2,0,0,COUNTA(Unit_CFDAs!B$2:B$68000),1),$I4)</f>
        <v>0</v>
      </c>
      <c r="L4" s="9">
        <f ca="1">COUNTIF(OFFSET(Unit_CFDAs!C$2,0,0,COUNTA(Unit_CFDAs!C$2:C$68000),1),$I4)</f>
        <v>0</v>
      </c>
      <c r="M4" s="9">
        <f ca="1">COUNTIF(OFFSET(Unit_CFDAs!D$2,0,0,COUNTA(Unit_CFDAs!D$2:D$68000),1),$I4)</f>
        <v>0</v>
      </c>
      <c r="N4" s="9">
        <f ca="1">COUNTIF(OFFSET(Unit_CFDAs!E$2,0,0,COUNTA(Unit_CFDAs!E$2:E$68000),1),$I4)</f>
        <v>0</v>
      </c>
      <c r="O4" s="10">
        <f ca="1">COUNTIF(OFFSET(Unit_CFDAs!F$2,0,0,COUNTA(Unit_CFDAs!F$2:F$68000),1),$I4)</f>
        <v>0</v>
      </c>
      <c r="P4" s="13">
        <f ca="1">COUNTIF(OFFSET(Unit_CFDAs!G$2,0,0,COUNTA(Unit_CFDAs!G$2:G$68000),1),$I4)</f>
        <v>0</v>
      </c>
      <c r="Q4" s="13">
        <f ca="1">COUNTIF(OFFSET(Unit_CFDAs!H$2,0,0,COUNTA(Unit_CFDAs!H$2:H$68000),1),$I4)</f>
        <v>0</v>
      </c>
      <c r="R4" s="13">
        <f ca="1">COUNTIF(OFFSET(Unit_CFDAs!I$2,0,0,COUNTA(Unit_CFDAs!I$2:I$68000),1),$I4)</f>
        <v>0</v>
      </c>
      <c r="S4" s="13">
        <f ca="1">COUNTIF(OFFSET(Unit_CFDAs!J$2,0,0,COUNTA(Unit_CFDAs!J$2:J$68000),1),$I4)</f>
        <v>0</v>
      </c>
      <c r="T4" s="13">
        <f ca="1">COUNTIF(OFFSET(Unit_CFDAs!K$2,0,0,COUNTA(Unit_CFDAs!K$2:K$68000),1),$I4)</f>
        <v>0</v>
      </c>
      <c r="U4" t="str">
        <f>INDEX('CFDA-Defs'!$C$2:$C$68000,MATCH(I4,'CFDA-Defs'!$B$2:$B$68000))</f>
        <v>National Institute Of Food And Agriculture, Department Of Agriculture</v>
      </c>
      <c r="V4" t="str">
        <f>INDEX('CFDA-Defs'!$A$2:$A$68000,MATCH(I4,'CFDA-Defs'!$B$2:$B$68000))</f>
        <v>Veterinary Services Grant Program</v>
      </c>
    </row>
    <row r="5" spans="1:22">
      <c r="A5" s="1">
        <v>41009</v>
      </c>
      <c r="B5" s="1">
        <v>41076</v>
      </c>
      <c r="C5" t="s">
        <v>655</v>
      </c>
      <c r="D5" t="s">
        <v>656</v>
      </c>
      <c r="E5" t="s">
        <v>613</v>
      </c>
      <c r="F5">
        <v>75000</v>
      </c>
      <c r="G5" t="s">
        <v>657</v>
      </c>
      <c r="H5" t="s">
        <v>658</v>
      </c>
      <c r="I5">
        <v>10.912000000000001</v>
      </c>
      <c r="J5" s="9">
        <f ca="1">COUNTIF(OFFSET(Unit_CFDAs!A$2,0,0,COUNTA(Unit_CFDAs!A$2:A$68000),1),$I5)</f>
        <v>0</v>
      </c>
      <c r="K5" s="9">
        <f ca="1">COUNTIF(OFFSET(Unit_CFDAs!B$2,0,0,COUNTA(Unit_CFDAs!B$2:B$68000),1),$I5)</f>
        <v>1</v>
      </c>
      <c r="L5" s="9">
        <f ca="1">COUNTIF(OFFSET(Unit_CFDAs!C$2,0,0,COUNTA(Unit_CFDAs!C$2:C$68000),1),$I5)</f>
        <v>0</v>
      </c>
      <c r="M5" s="9">
        <f ca="1">COUNTIF(OFFSET(Unit_CFDAs!D$2,0,0,COUNTA(Unit_CFDAs!D$2:D$68000),1),$I5)</f>
        <v>0</v>
      </c>
      <c r="N5" s="9">
        <f ca="1">COUNTIF(OFFSET(Unit_CFDAs!E$2,0,0,COUNTA(Unit_CFDAs!E$2:E$68000),1),$I5)</f>
        <v>0</v>
      </c>
      <c r="O5" s="10">
        <f ca="1">COUNTIF(OFFSET(Unit_CFDAs!F$2,0,0,COUNTA(Unit_CFDAs!F$2:F$68000),1),$I5)</f>
        <v>0</v>
      </c>
      <c r="P5" s="13">
        <f ca="1">COUNTIF(OFFSET(Unit_CFDAs!G$2,0,0,COUNTA(Unit_CFDAs!G$2:G$68000),1),$I5)</f>
        <v>0</v>
      </c>
      <c r="Q5" s="13">
        <f ca="1">COUNTIF(OFFSET(Unit_CFDAs!H$2,0,0,COUNTA(Unit_CFDAs!H$2:H$68000),1),$I5)</f>
        <v>0</v>
      </c>
      <c r="R5" s="13">
        <f ca="1">COUNTIF(OFFSET(Unit_CFDAs!I$2,0,0,COUNTA(Unit_CFDAs!I$2:I$68000),1),$I5)</f>
        <v>0</v>
      </c>
      <c r="S5" s="13">
        <f ca="1">COUNTIF(OFFSET(Unit_CFDAs!J$2,0,0,COUNTA(Unit_CFDAs!J$2:J$68000),1),$I5)</f>
        <v>0</v>
      </c>
      <c r="T5" s="13">
        <f ca="1">COUNTIF(OFFSET(Unit_CFDAs!K$2,0,0,COUNTA(Unit_CFDAs!K$2:K$68000),1),$I5)</f>
        <v>0</v>
      </c>
      <c r="U5" t="str">
        <f>INDEX('CFDA-Defs'!$C$2:$C$68000,MATCH(I5,'CFDA-Defs'!$B$2:$B$68000))</f>
        <v>Natural Resources Conservation Service, Department Of Agriculture</v>
      </c>
      <c r="V5" t="str">
        <f>INDEX('CFDA-Defs'!$A$2:$A$68000,MATCH(I5,'CFDA-Defs'!$B$2:$B$68000))</f>
        <v>Environmental Quality Incentives Program</v>
      </c>
    </row>
    <row r="6" spans="1:22">
      <c r="A6" s="1">
        <v>40995</v>
      </c>
      <c r="B6" s="1">
        <v>41076</v>
      </c>
      <c r="C6" t="s">
        <v>820</v>
      </c>
      <c r="D6" t="s">
        <v>821</v>
      </c>
      <c r="E6" t="s">
        <v>613</v>
      </c>
      <c r="F6">
        <v>75000</v>
      </c>
      <c r="G6" t="s">
        <v>6784</v>
      </c>
      <c r="I6">
        <v>10.912000000000001</v>
      </c>
      <c r="J6" s="9">
        <f ca="1">COUNTIF(OFFSET(Unit_CFDAs!A$2,0,0,COUNTA(Unit_CFDAs!A$2:A$68000),1),$I6)</f>
        <v>0</v>
      </c>
      <c r="K6" s="9">
        <f ca="1">COUNTIF(OFFSET(Unit_CFDAs!B$2,0,0,COUNTA(Unit_CFDAs!B$2:B$68000),1),$I6)</f>
        <v>1</v>
      </c>
      <c r="L6" s="9">
        <f ca="1">COUNTIF(OFFSET(Unit_CFDAs!C$2,0,0,COUNTA(Unit_CFDAs!C$2:C$68000),1),$I6)</f>
        <v>0</v>
      </c>
      <c r="M6" s="9">
        <f ca="1">COUNTIF(OFFSET(Unit_CFDAs!D$2,0,0,COUNTA(Unit_CFDAs!D$2:D$68000),1),$I6)</f>
        <v>0</v>
      </c>
      <c r="N6" s="9">
        <f ca="1">COUNTIF(OFFSET(Unit_CFDAs!E$2,0,0,COUNTA(Unit_CFDAs!E$2:E$68000),1),$I6)</f>
        <v>0</v>
      </c>
      <c r="O6" s="10">
        <f ca="1">COUNTIF(OFFSET(Unit_CFDAs!F$2,0,0,COUNTA(Unit_CFDAs!F$2:F$68000),1),$I6)</f>
        <v>0</v>
      </c>
      <c r="P6" s="13">
        <f ca="1">COUNTIF(OFFSET(Unit_CFDAs!G$2,0,0,COUNTA(Unit_CFDAs!G$2:G$68000),1),$I6)</f>
        <v>0</v>
      </c>
      <c r="Q6" s="13">
        <f ca="1">COUNTIF(OFFSET(Unit_CFDAs!H$2,0,0,COUNTA(Unit_CFDAs!H$2:H$68000),1),$I6)</f>
        <v>0</v>
      </c>
      <c r="R6" s="13">
        <f ca="1">COUNTIF(OFFSET(Unit_CFDAs!I$2,0,0,COUNTA(Unit_CFDAs!I$2:I$68000),1),$I6)</f>
        <v>0</v>
      </c>
      <c r="S6" s="13">
        <f ca="1">COUNTIF(OFFSET(Unit_CFDAs!J$2,0,0,COUNTA(Unit_CFDAs!J$2:J$68000),1),$I6)</f>
        <v>0</v>
      </c>
      <c r="T6" s="13">
        <f ca="1">COUNTIF(OFFSET(Unit_CFDAs!K$2,0,0,COUNTA(Unit_CFDAs!K$2:K$68000),1),$I6)</f>
        <v>0</v>
      </c>
      <c r="U6" t="str">
        <f>INDEX('CFDA-Defs'!$C$2:$C$68000,MATCH(I6,'CFDA-Defs'!$B$2:$B$68000))</f>
        <v>Natural Resources Conservation Service, Department Of Agriculture</v>
      </c>
      <c r="V6" t="str">
        <f>INDEX('CFDA-Defs'!$A$2:$A$68000,MATCH(I6,'CFDA-Defs'!$B$2:$B$68000))</f>
        <v>Environmental Quality Incentives Program</v>
      </c>
    </row>
    <row r="7" spans="1:22">
      <c r="A7" s="1">
        <v>40991</v>
      </c>
      <c r="B7" s="1">
        <v>41076</v>
      </c>
      <c r="C7" t="s">
        <v>854</v>
      </c>
      <c r="D7" t="s">
        <v>855</v>
      </c>
      <c r="E7" t="s">
        <v>15</v>
      </c>
      <c r="F7" t="s">
        <v>12</v>
      </c>
      <c r="G7" t="s">
        <v>856</v>
      </c>
      <c r="H7" t="s">
        <v>857</v>
      </c>
      <c r="I7">
        <v>93.31</v>
      </c>
      <c r="J7" s="9">
        <f ca="1">COUNTIF(OFFSET(Unit_CFDAs!A$2,0,0,COUNTA(Unit_CFDAs!A$2:A$68000),1),$I7)</f>
        <v>1</v>
      </c>
      <c r="K7" s="9">
        <f ca="1">COUNTIF(OFFSET(Unit_CFDAs!B$2,0,0,COUNTA(Unit_CFDAs!B$2:B$68000),1),$I7)</f>
        <v>1</v>
      </c>
      <c r="L7" s="9">
        <f ca="1">COUNTIF(OFFSET(Unit_CFDAs!C$2,0,0,COUNTA(Unit_CFDAs!C$2:C$68000),1),$I7)</f>
        <v>1</v>
      </c>
      <c r="M7" s="9">
        <f ca="1">COUNTIF(OFFSET(Unit_CFDAs!D$2,0,0,COUNTA(Unit_CFDAs!D$2:D$68000),1),$I7)</f>
        <v>1</v>
      </c>
      <c r="N7" s="9">
        <f ca="1">COUNTIF(OFFSET(Unit_CFDAs!E$2,0,0,COUNTA(Unit_CFDAs!E$2:E$68000),1),$I7)</f>
        <v>0</v>
      </c>
      <c r="O7" s="10">
        <f ca="1">COUNTIF(OFFSET(Unit_CFDAs!F$2,0,0,COUNTA(Unit_CFDAs!F$2:F$68000),1),$I7)</f>
        <v>0</v>
      </c>
      <c r="P7" s="13">
        <f ca="1">COUNTIF(OFFSET(Unit_CFDAs!G$2,0,0,COUNTA(Unit_CFDAs!G$2:G$68000),1),$I7)</f>
        <v>0</v>
      </c>
      <c r="Q7" s="13">
        <f ca="1">COUNTIF(OFFSET(Unit_CFDAs!H$2,0,0,COUNTA(Unit_CFDAs!H$2:H$68000),1),$I7)</f>
        <v>1</v>
      </c>
      <c r="R7" s="13">
        <f ca="1">COUNTIF(OFFSET(Unit_CFDAs!I$2,0,0,COUNTA(Unit_CFDAs!I$2:I$68000),1),$I7)</f>
        <v>1</v>
      </c>
      <c r="S7" s="13">
        <f ca="1">COUNTIF(OFFSET(Unit_CFDAs!J$2,0,0,COUNTA(Unit_CFDAs!J$2:J$68000),1),$I7)</f>
        <v>1</v>
      </c>
      <c r="T7" s="13">
        <f ca="1">COUNTIF(OFFSET(Unit_CFDAs!K$2,0,0,COUNTA(Unit_CFDAs!K$2:K$68000),1),$I7)</f>
        <v>0</v>
      </c>
      <c r="U7" t="str">
        <f>INDEX('CFDA-Defs'!$C$2:$C$68000,MATCH(I7,'CFDA-Defs'!$B$2:$B$68000))</f>
        <v>National Institutes Of Health, Department Of Health And Human Services</v>
      </c>
      <c r="V7" t="str">
        <f>INDEX('CFDA-Defs'!$A$2:$A$68000,MATCH(I7,'CFDA-Defs'!$B$2:$B$68000))</f>
        <v>Trans-NIH Research Support</v>
      </c>
    </row>
    <row r="8" spans="1:22">
      <c r="A8" s="1">
        <v>41067</v>
      </c>
      <c r="B8" s="1">
        <v>41076</v>
      </c>
      <c r="C8" t="s">
        <v>6785</v>
      </c>
      <c r="D8" t="s">
        <v>6786</v>
      </c>
      <c r="E8" t="s">
        <v>582</v>
      </c>
      <c r="F8">
        <v>150000</v>
      </c>
      <c r="G8" t="s">
        <v>6787</v>
      </c>
      <c r="H8" t="s">
        <v>479</v>
      </c>
      <c r="I8">
        <v>15.945</v>
      </c>
      <c r="J8" s="9">
        <f ca="1">COUNTIF(OFFSET(Unit_CFDAs!A$2,0,0,COUNTA(Unit_CFDAs!A$2:A$68000),1),$I8)</f>
        <v>1</v>
      </c>
      <c r="K8" s="9">
        <f ca="1">COUNTIF(OFFSET(Unit_CFDAs!B$2,0,0,COUNTA(Unit_CFDAs!B$2:B$68000),1),$I8)</f>
        <v>0</v>
      </c>
      <c r="L8" s="9">
        <f ca="1">COUNTIF(OFFSET(Unit_CFDAs!C$2,0,0,COUNTA(Unit_CFDAs!C$2:C$68000),1),$I8)</f>
        <v>0</v>
      </c>
      <c r="M8" s="9">
        <f ca="1">COUNTIF(OFFSET(Unit_CFDAs!D$2,0,0,COUNTA(Unit_CFDAs!D$2:D$68000),1),$I8)</f>
        <v>0</v>
      </c>
      <c r="N8" s="9">
        <f ca="1">COUNTIF(OFFSET(Unit_CFDAs!E$2,0,0,COUNTA(Unit_CFDAs!E$2:E$68000),1),$I8)</f>
        <v>0</v>
      </c>
      <c r="O8" s="10">
        <f ca="1">COUNTIF(OFFSET(Unit_CFDAs!F$2,0,0,COUNTA(Unit_CFDAs!F$2:F$68000),1),$I8)</f>
        <v>0</v>
      </c>
      <c r="P8" s="13">
        <f ca="1">COUNTIF(OFFSET(Unit_CFDAs!G$2,0,0,COUNTA(Unit_CFDAs!G$2:G$68000),1),$I8)</f>
        <v>0</v>
      </c>
      <c r="Q8" s="13">
        <f ca="1">COUNTIF(OFFSET(Unit_CFDAs!H$2,0,0,COUNTA(Unit_CFDAs!H$2:H$68000),1),$I8)</f>
        <v>0</v>
      </c>
      <c r="R8" s="13">
        <f ca="1">COUNTIF(OFFSET(Unit_CFDAs!I$2,0,0,COUNTA(Unit_CFDAs!I$2:I$68000),1),$I8)</f>
        <v>1</v>
      </c>
      <c r="S8" s="13">
        <f ca="1">COUNTIF(OFFSET(Unit_CFDAs!J$2,0,0,COUNTA(Unit_CFDAs!J$2:J$68000),1),$I8)</f>
        <v>0</v>
      </c>
      <c r="T8" s="13">
        <f ca="1">COUNTIF(OFFSET(Unit_CFDAs!K$2,0,0,COUNTA(Unit_CFDAs!K$2:K$68000),1),$I8)</f>
        <v>0</v>
      </c>
      <c r="U8" t="str">
        <f>INDEX('CFDA-Defs'!$C$2:$C$68000,MATCH(I8,'CFDA-Defs'!$B$2:$B$68000))</f>
        <v>National Park Service, Department Of The Interior</v>
      </c>
      <c r="V8" t="str">
        <f>INDEX('CFDA-Defs'!$A$2:$A$68000,MATCH(I8,'CFDA-Defs'!$B$2:$B$68000))</f>
        <v>Cooperative Research and Training Programs Ð Resources of the National Park System</v>
      </c>
    </row>
    <row r="9" spans="1:22">
      <c r="A9" s="1">
        <v>41017</v>
      </c>
      <c r="B9" s="1">
        <v>41076</v>
      </c>
      <c r="C9" t="s">
        <v>925</v>
      </c>
      <c r="D9" t="s">
        <v>926</v>
      </c>
      <c r="E9" t="s">
        <v>602</v>
      </c>
      <c r="F9">
        <v>3000000</v>
      </c>
      <c r="G9" t="s">
        <v>927</v>
      </c>
      <c r="H9" t="s">
        <v>928</v>
      </c>
      <c r="I9">
        <v>10.863</v>
      </c>
      <c r="J9" s="9">
        <f ca="1">COUNTIF(OFFSET(Unit_CFDAs!A$2,0,0,COUNTA(Unit_CFDAs!A$2:A$68000),1),$I9)</f>
        <v>0</v>
      </c>
      <c r="K9" s="9">
        <f ca="1">COUNTIF(OFFSET(Unit_CFDAs!B$2,0,0,COUNTA(Unit_CFDAs!B$2:B$68000),1),$I9)</f>
        <v>0</v>
      </c>
      <c r="L9" s="9">
        <f ca="1">COUNTIF(OFFSET(Unit_CFDAs!C$2,0,0,COUNTA(Unit_CFDAs!C$2:C$68000),1),$I9)</f>
        <v>0</v>
      </c>
      <c r="M9" s="9">
        <f ca="1">COUNTIF(OFFSET(Unit_CFDAs!D$2,0,0,COUNTA(Unit_CFDAs!D$2:D$68000),1),$I9)</f>
        <v>0</v>
      </c>
      <c r="N9" s="9">
        <f ca="1">COUNTIF(OFFSET(Unit_CFDAs!E$2,0,0,COUNTA(Unit_CFDAs!E$2:E$68000),1),$I9)</f>
        <v>0</v>
      </c>
      <c r="O9" s="10">
        <f ca="1">COUNTIF(OFFSET(Unit_CFDAs!F$2,0,0,COUNTA(Unit_CFDAs!F$2:F$68000),1),$I9)</f>
        <v>0</v>
      </c>
      <c r="P9" s="13">
        <f ca="1">COUNTIF(OFFSET(Unit_CFDAs!G$2,0,0,COUNTA(Unit_CFDAs!G$2:G$68000),1),$I9)</f>
        <v>0</v>
      </c>
      <c r="Q9" s="13">
        <f ca="1">COUNTIF(OFFSET(Unit_CFDAs!H$2,0,0,COUNTA(Unit_CFDAs!H$2:H$68000),1),$I9)</f>
        <v>0</v>
      </c>
      <c r="R9" s="13">
        <f ca="1">COUNTIF(OFFSET(Unit_CFDAs!I$2,0,0,COUNTA(Unit_CFDAs!I$2:I$68000),1),$I9)</f>
        <v>0</v>
      </c>
      <c r="S9" s="13">
        <f ca="1">COUNTIF(OFFSET(Unit_CFDAs!J$2,0,0,COUNTA(Unit_CFDAs!J$2:J$68000),1),$I9)</f>
        <v>0</v>
      </c>
      <c r="T9" s="13">
        <f ca="1">COUNTIF(OFFSET(Unit_CFDAs!K$2,0,0,COUNTA(Unit_CFDAs!K$2:K$68000),1),$I9)</f>
        <v>0</v>
      </c>
      <c r="U9" t="str">
        <f>INDEX('CFDA-Defs'!$C$2:$C$68000,MATCH(I9,'CFDA-Defs'!$B$2:$B$68000))</f>
        <v>Rural Utilities Service, Department Of Agriculture</v>
      </c>
      <c r="V9" t="str">
        <f>INDEX('CFDA-Defs'!$A$2:$A$68000,MATCH(I9,'CFDA-Defs'!$B$2:$B$68000))</f>
        <v>Community Connect Grant Program</v>
      </c>
    </row>
    <row r="10" spans="1:22">
      <c r="A10" s="1">
        <v>41062</v>
      </c>
      <c r="B10" s="1">
        <v>41076</v>
      </c>
      <c r="C10" t="s">
        <v>6788</v>
      </c>
      <c r="D10" t="s">
        <v>670</v>
      </c>
      <c r="E10" t="s">
        <v>525</v>
      </c>
      <c r="F10">
        <v>50000</v>
      </c>
      <c r="G10" t="s">
        <v>6789</v>
      </c>
      <c r="I10">
        <v>15.808</v>
      </c>
      <c r="J10" s="9">
        <f ca="1">COUNTIF(OFFSET(Unit_CFDAs!A$2,0,0,COUNTA(Unit_CFDAs!A$2:A$68000),1),$I10)</f>
        <v>1</v>
      </c>
      <c r="K10" s="9">
        <f ca="1">COUNTIF(OFFSET(Unit_CFDAs!B$2,0,0,COUNTA(Unit_CFDAs!B$2:B$68000),1),$I10)</f>
        <v>0</v>
      </c>
      <c r="L10" s="9">
        <f ca="1">COUNTIF(OFFSET(Unit_CFDAs!C$2,0,0,COUNTA(Unit_CFDAs!C$2:C$68000),1),$I10)</f>
        <v>0</v>
      </c>
      <c r="M10" s="9">
        <f ca="1">COUNTIF(OFFSET(Unit_CFDAs!D$2,0,0,COUNTA(Unit_CFDAs!D$2:D$68000),1),$I10)</f>
        <v>0</v>
      </c>
      <c r="N10" s="9">
        <f ca="1">COUNTIF(OFFSET(Unit_CFDAs!E$2,0,0,COUNTA(Unit_CFDAs!E$2:E$68000),1),$I10)</f>
        <v>0</v>
      </c>
      <c r="O10" s="10">
        <f ca="1">COUNTIF(OFFSET(Unit_CFDAs!F$2,0,0,COUNTA(Unit_CFDAs!F$2:F$68000),1),$I10)</f>
        <v>0</v>
      </c>
      <c r="P10" s="13">
        <f ca="1">COUNTIF(OFFSET(Unit_CFDAs!G$2,0,0,COUNTA(Unit_CFDAs!G$2:G$68000),1),$I10)</f>
        <v>0</v>
      </c>
      <c r="Q10" s="13">
        <f ca="1">COUNTIF(OFFSET(Unit_CFDAs!H$2,0,0,COUNTA(Unit_CFDAs!H$2:H$68000),1),$I10)</f>
        <v>1</v>
      </c>
      <c r="R10" s="13">
        <f ca="1">COUNTIF(OFFSET(Unit_CFDAs!I$2,0,0,COUNTA(Unit_CFDAs!I$2:I$68000),1),$I10)</f>
        <v>1</v>
      </c>
      <c r="S10" s="13">
        <f ca="1">COUNTIF(OFFSET(Unit_CFDAs!J$2,0,0,COUNTA(Unit_CFDAs!J$2:J$68000),1),$I10)</f>
        <v>0</v>
      </c>
      <c r="T10" s="13">
        <f ca="1">COUNTIF(OFFSET(Unit_CFDAs!K$2,0,0,COUNTA(Unit_CFDAs!K$2:K$68000),1),$I10)</f>
        <v>0</v>
      </c>
      <c r="U10" t="str">
        <f>INDEX('CFDA-Defs'!$C$2:$C$68000,MATCH(I10,'CFDA-Defs'!$B$2:$B$68000))</f>
        <v>U.s. Geological Survey, Department Of The Interior</v>
      </c>
      <c r="V10" t="str">
        <f>INDEX('CFDA-Defs'!$A$2:$A$68000,MATCH(I10,'CFDA-Defs'!$B$2:$B$68000))</f>
        <v>U.S. Geological Survey_ Research and Data Collection</v>
      </c>
    </row>
    <row r="11" spans="1:22">
      <c r="A11" s="1">
        <v>41068</v>
      </c>
      <c r="B11" s="1">
        <v>41077</v>
      </c>
      <c r="C11" t="s">
        <v>6790</v>
      </c>
      <c r="D11" t="s">
        <v>6791</v>
      </c>
      <c r="E11" t="s">
        <v>582</v>
      </c>
      <c r="F11">
        <v>120845</v>
      </c>
      <c r="G11" t="s">
        <v>6792</v>
      </c>
      <c r="H11" t="s">
        <v>479</v>
      </c>
      <c r="I11">
        <v>15.945</v>
      </c>
      <c r="J11" s="9">
        <f ca="1">COUNTIF(OFFSET(Unit_CFDAs!A$2,0,0,COUNTA(Unit_CFDAs!A$2:A$68000),1),$I11)</f>
        <v>1</v>
      </c>
      <c r="K11" s="9">
        <f ca="1">COUNTIF(OFFSET(Unit_CFDAs!B$2,0,0,COUNTA(Unit_CFDAs!B$2:B$68000),1),$I11)</f>
        <v>0</v>
      </c>
      <c r="L11" s="9">
        <f ca="1">COUNTIF(OFFSET(Unit_CFDAs!C$2,0,0,COUNTA(Unit_CFDAs!C$2:C$68000),1),$I11)</f>
        <v>0</v>
      </c>
      <c r="M11" s="9">
        <f ca="1">COUNTIF(OFFSET(Unit_CFDAs!D$2,0,0,COUNTA(Unit_CFDAs!D$2:D$68000),1),$I11)</f>
        <v>0</v>
      </c>
      <c r="N11" s="9">
        <f ca="1">COUNTIF(OFFSET(Unit_CFDAs!E$2,0,0,COUNTA(Unit_CFDAs!E$2:E$68000),1),$I11)</f>
        <v>0</v>
      </c>
      <c r="O11" s="10">
        <f ca="1">COUNTIF(OFFSET(Unit_CFDAs!F$2,0,0,COUNTA(Unit_CFDAs!F$2:F$68000),1),$I11)</f>
        <v>0</v>
      </c>
      <c r="P11" s="13">
        <f ca="1">COUNTIF(OFFSET(Unit_CFDAs!G$2,0,0,COUNTA(Unit_CFDAs!G$2:G$68000),1),$I11)</f>
        <v>0</v>
      </c>
      <c r="Q11" s="13">
        <f ca="1">COUNTIF(OFFSET(Unit_CFDAs!H$2,0,0,COUNTA(Unit_CFDAs!H$2:H$68000),1),$I11)</f>
        <v>0</v>
      </c>
      <c r="R11" s="13">
        <f ca="1">COUNTIF(OFFSET(Unit_CFDAs!I$2,0,0,COUNTA(Unit_CFDAs!I$2:I$68000),1),$I11)</f>
        <v>1</v>
      </c>
      <c r="S11" s="13">
        <f ca="1">COUNTIF(OFFSET(Unit_CFDAs!J$2,0,0,COUNTA(Unit_CFDAs!J$2:J$68000),1),$I11)</f>
        <v>0</v>
      </c>
      <c r="T11" s="13">
        <f ca="1">COUNTIF(OFFSET(Unit_CFDAs!K$2,0,0,COUNTA(Unit_CFDAs!K$2:K$68000),1),$I11)</f>
        <v>0</v>
      </c>
      <c r="U11" t="str">
        <f>INDEX('CFDA-Defs'!$C$2:$C$68000,MATCH(I11,'CFDA-Defs'!$B$2:$B$68000))</f>
        <v>National Park Service, Department Of The Interior</v>
      </c>
      <c r="V11" t="str">
        <f>INDEX('CFDA-Defs'!$A$2:$A$68000,MATCH(I11,'CFDA-Defs'!$B$2:$B$68000))</f>
        <v>Cooperative Research and Training Programs Ð Resources of the National Park System</v>
      </c>
    </row>
    <row r="12" spans="1:22">
      <c r="A12" s="1">
        <v>41069</v>
      </c>
      <c r="B12" s="1">
        <v>41078</v>
      </c>
      <c r="C12" t="s">
        <v>6793</v>
      </c>
      <c r="D12" t="s">
        <v>6794</v>
      </c>
      <c r="E12" t="s">
        <v>582</v>
      </c>
      <c r="F12">
        <v>130287</v>
      </c>
      <c r="G12" t="s">
        <v>6795</v>
      </c>
      <c r="H12" t="s">
        <v>479</v>
      </c>
      <c r="I12">
        <v>15.945</v>
      </c>
      <c r="J12" s="9">
        <f ca="1">COUNTIF(OFFSET(Unit_CFDAs!A$2,0,0,COUNTA(Unit_CFDAs!A$2:A$68000),1),$I12)</f>
        <v>1</v>
      </c>
      <c r="K12" s="9">
        <f ca="1">COUNTIF(OFFSET(Unit_CFDAs!B$2,0,0,COUNTA(Unit_CFDAs!B$2:B$68000),1),$I12)</f>
        <v>0</v>
      </c>
      <c r="L12" s="9">
        <f ca="1">COUNTIF(OFFSET(Unit_CFDAs!C$2,0,0,COUNTA(Unit_CFDAs!C$2:C$68000),1),$I12)</f>
        <v>0</v>
      </c>
      <c r="M12" s="9">
        <f ca="1">COUNTIF(OFFSET(Unit_CFDAs!D$2,0,0,COUNTA(Unit_CFDAs!D$2:D$68000),1),$I12)</f>
        <v>0</v>
      </c>
      <c r="N12" s="9">
        <f ca="1">COUNTIF(OFFSET(Unit_CFDAs!E$2,0,0,COUNTA(Unit_CFDAs!E$2:E$68000),1),$I12)</f>
        <v>0</v>
      </c>
      <c r="O12" s="10">
        <f ca="1">COUNTIF(OFFSET(Unit_CFDAs!F$2,0,0,COUNTA(Unit_CFDAs!F$2:F$68000),1),$I12)</f>
        <v>0</v>
      </c>
      <c r="P12" s="13">
        <f ca="1">COUNTIF(OFFSET(Unit_CFDAs!G$2,0,0,COUNTA(Unit_CFDAs!G$2:G$68000),1),$I12)</f>
        <v>0</v>
      </c>
      <c r="Q12" s="13">
        <f ca="1">COUNTIF(OFFSET(Unit_CFDAs!H$2,0,0,COUNTA(Unit_CFDAs!H$2:H$68000),1),$I12)</f>
        <v>0</v>
      </c>
      <c r="R12" s="13">
        <f ca="1">COUNTIF(OFFSET(Unit_CFDAs!I$2,0,0,COUNTA(Unit_CFDAs!I$2:I$68000),1),$I12)</f>
        <v>1</v>
      </c>
      <c r="S12" s="13">
        <f ca="1">COUNTIF(OFFSET(Unit_CFDAs!J$2,0,0,COUNTA(Unit_CFDAs!J$2:J$68000),1),$I12)</f>
        <v>0</v>
      </c>
      <c r="T12" s="13">
        <f ca="1">COUNTIF(OFFSET(Unit_CFDAs!K$2,0,0,COUNTA(Unit_CFDAs!K$2:K$68000),1),$I12)</f>
        <v>0</v>
      </c>
      <c r="U12" t="str">
        <f>INDEX('CFDA-Defs'!$C$2:$C$68000,MATCH(I12,'CFDA-Defs'!$B$2:$B$68000))</f>
        <v>National Park Service, Department Of The Interior</v>
      </c>
      <c r="V12" t="str">
        <f>INDEX('CFDA-Defs'!$A$2:$A$68000,MATCH(I12,'CFDA-Defs'!$B$2:$B$68000))</f>
        <v>Cooperative Research and Training Programs Ð Resources of the National Park System</v>
      </c>
    </row>
    <row r="13" spans="1:22">
      <c r="A13" s="1">
        <v>41069</v>
      </c>
      <c r="B13" s="1">
        <v>41078</v>
      </c>
      <c r="C13" t="s">
        <v>6796</v>
      </c>
      <c r="D13" t="s">
        <v>6797</v>
      </c>
      <c r="E13" t="s">
        <v>582</v>
      </c>
      <c r="F13">
        <v>50092</v>
      </c>
      <c r="G13" t="s">
        <v>6798</v>
      </c>
      <c r="H13" t="s">
        <v>479</v>
      </c>
      <c r="I13">
        <v>15.945</v>
      </c>
      <c r="J13" s="9">
        <f ca="1">COUNTIF(OFFSET(Unit_CFDAs!A$2,0,0,COUNTA(Unit_CFDAs!A$2:A$68000),1),$I13)</f>
        <v>1</v>
      </c>
      <c r="K13" s="9">
        <f ca="1">COUNTIF(OFFSET(Unit_CFDAs!B$2,0,0,COUNTA(Unit_CFDAs!B$2:B$68000),1),$I13)</f>
        <v>0</v>
      </c>
      <c r="L13" s="9">
        <f ca="1">COUNTIF(OFFSET(Unit_CFDAs!C$2,0,0,COUNTA(Unit_CFDAs!C$2:C$68000),1),$I13)</f>
        <v>0</v>
      </c>
      <c r="M13" s="9">
        <f ca="1">COUNTIF(OFFSET(Unit_CFDAs!D$2,0,0,COUNTA(Unit_CFDAs!D$2:D$68000),1),$I13)</f>
        <v>0</v>
      </c>
      <c r="N13" s="9">
        <f ca="1">COUNTIF(OFFSET(Unit_CFDAs!E$2,0,0,COUNTA(Unit_CFDAs!E$2:E$68000),1),$I13)</f>
        <v>0</v>
      </c>
      <c r="O13" s="10">
        <f ca="1">COUNTIF(OFFSET(Unit_CFDAs!F$2,0,0,COUNTA(Unit_CFDAs!F$2:F$68000),1),$I13)</f>
        <v>0</v>
      </c>
      <c r="P13" s="13">
        <f ca="1">COUNTIF(OFFSET(Unit_CFDAs!G$2,0,0,COUNTA(Unit_CFDAs!G$2:G$68000),1),$I13)</f>
        <v>0</v>
      </c>
      <c r="Q13" s="13">
        <f ca="1">COUNTIF(OFFSET(Unit_CFDAs!H$2,0,0,COUNTA(Unit_CFDAs!H$2:H$68000),1),$I13)</f>
        <v>0</v>
      </c>
      <c r="R13" s="13">
        <f ca="1">COUNTIF(OFFSET(Unit_CFDAs!I$2,0,0,COUNTA(Unit_CFDAs!I$2:I$68000),1),$I13)</f>
        <v>1</v>
      </c>
      <c r="S13" s="13">
        <f ca="1">COUNTIF(OFFSET(Unit_CFDAs!J$2,0,0,COUNTA(Unit_CFDAs!J$2:J$68000),1),$I13)</f>
        <v>0</v>
      </c>
      <c r="T13" s="13">
        <f ca="1">COUNTIF(OFFSET(Unit_CFDAs!K$2,0,0,COUNTA(Unit_CFDAs!K$2:K$68000),1),$I13)</f>
        <v>0</v>
      </c>
      <c r="U13" t="str">
        <f>INDEX('CFDA-Defs'!$C$2:$C$68000,MATCH(I13,'CFDA-Defs'!$B$2:$B$68000))</f>
        <v>National Park Service, Department Of The Interior</v>
      </c>
      <c r="V13" t="str">
        <f>INDEX('CFDA-Defs'!$A$2:$A$68000,MATCH(I13,'CFDA-Defs'!$B$2:$B$68000))</f>
        <v>Cooperative Research and Training Programs Ð Resources of the National Park System</v>
      </c>
    </row>
    <row r="14" spans="1:22">
      <c r="A14" s="1">
        <v>41032</v>
      </c>
      <c r="B14" s="1">
        <v>41079</v>
      </c>
      <c r="C14" t="s">
        <v>671</v>
      </c>
      <c r="D14" t="s">
        <v>672</v>
      </c>
      <c r="E14" t="s">
        <v>488</v>
      </c>
      <c r="F14">
        <v>250000</v>
      </c>
      <c r="G14" t="s">
        <v>673</v>
      </c>
      <c r="H14" t="s">
        <v>674</v>
      </c>
      <c r="I14">
        <v>16.829999999999998</v>
      </c>
      <c r="J14" s="9">
        <f ca="1">COUNTIF(OFFSET(Unit_CFDAs!A$2,0,0,COUNTA(Unit_CFDAs!A$2:A$68000),1),$I14)</f>
        <v>0</v>
      </c>
      <c r="K14" s="9">
        <f ca="1">COUNTIF(OFFSET(Unit_CFDAs!B$2,0,0,COUNTA(Unit_CFDAs!B$2:B$68000),1),$I14)</f>
        <v>0</v>
      </c>
      <c r="L14" s="9">
        <f ca="1">COUNTIF(OFFSET(Unit_CFDAs!C$2,0,0,COUNTA(Unit_CFDAs!C$2:C$68000),1),$I14)</f>
        <v>0</v>
      </c>
      <c r="M14" s="9">
        <f ca="1">COUNTIF(OFFSET(Unit_CFDAs!D$2,0,0,COUNTA(Unit_CFDAs!D$2:D$68000),1),$I14)</f>
        <v>0</v>
      </c>
      <c r="N14" s="9">
        <f ca="1">COUNTIF(OFFSET(Unit_CFDAs!E$2,0,0,COUNTA(Unit_CFDAs!E$2:E$68000),1),$I14)</f>
        <v>0</v>
      </c>
      <c r="O14" s="10">
        <f ca="1">COUNTIF(OFFSET(Unit_CFDAs!F$2,0,0,COUNTA(Unit_CFDAs!F$2:F$68000),1),$I14)</f>
        <v>0</v>
      </c>
      <c r="P14" s="13">
        <f ca="1">COUNTIF(OFFSET(Unit_CFDAs!G$2,0,0,COUNTA(Unit_CFDAs!G$2:G$68000),1),$I14)</f>
        <v>0</v>
      </c>
      <c r="Q14" s="13">
        <f ca="1">COUNTIF(OFFSET(Unit_CFDAs!H$2,0,0,COUNTA(Unit_CFDAs!H$2:H$68000),1),$I14)</f>
        <v>0</v>
      </c>
      <c r="R14" s="13">
        <f ca="1">COUNTIF(OFFSET(Unit_CFDAs!I$2,0,0,COUNTA(Unit_CFDAs!I$2:I$68000),1),$I14)</f>
        <v>0</v>
      </c>
      <c r="S14" s="13">
        <f ca="1">COUNTIF(OFFSET(Unit_CFDAs!J$2,0,0,COUNTA(Unit_CFDAs!J$2:J$68000),1),$I14)</f>
        <v>0</v>
      </c>
      <c r="T14" s="13">
        <f ca="1">COUNTIF(OFFSET(Unit_CFDAs!K$2,0,0,COUNTA(Unit_CFDAs!K$2:K$68000),1),$I14)</f>
        <v>0</v>
      </c>
      <c r="U14" t="str">
        <f>INDEX('CFDA-Defs'!$C$2:$C$68000,MATCH(I14,'CFDA-Defs'!$B$2:$B$68000))</f>
        <v>Office Of Juvenile Justice And Delinquency Prevention, Department Of Justice</v>
      </c>
      <c r="V14" t="str">
        <f>INDEX('CFDA-Defs'!$A$2:$A$68000,MATCH(I14,'CFDA-Defs'!$B$2:$B$68000))</f>
        <v xml:space="preserve">Girls in the Juvenile Justice System </v>
      </c>
    </row>
    <row r="15" spans="1:22">
      <c r="A15" s="1">
        <v>41017</v>
      </c>
      <c r="B15" s="1">
        <v>41079</v>
      </c>
      <c r="C15" t="s">
        <v>696</v>
      </c>
      <c r="D15" t="s">
        <v>697</v>
      </c>
      <c r="E15" t="s">
        <v>628</v>
      </c>
      <c r="F15">
        <v>800000</v>
      </c>
      <c r="G15" t="s">
        <v>698</v>
      </c>
      <c r="H15" t="s">
        <v>699</v>
      </c>
      <c r="I15">
        <v>93.102999999999994</v>
      </c>
      <c r="J15" s="9">
        <f ca="1">COUNTIF(OFFSET(Unit_CFDAs!A$2,0,0,COUNTA(Unit_CFDAs!A$2:A$68000),1),$I15)</f>
        <v>0</v>
      </c>
      <c r="K15" s="9">
        <f ca="1">COUNTIF(OFFSET(Unit_CFDAs!B$2,0,0,COUNTA(Unit_CFDAs!B$2:B$68000),1),$I15)</f>
        <v>0</v>
      </c>
      <c r="L15" s="9">
        <f ca="1">COUNTIF(OFFSET(Unit_CFDAs!C$2,0,0,COUNTA(Unit_CFDAs!C$2:C$68000),1),$I15)</f>
        <v>0</v>
      </c>
      <c r="M15" s="9">
        <f ca="1">COUNTIF(OFFSET(Unit_CFDAs!D$2,0,0,COUNTA(Unit_CFDAs!D$2:D$68000),1),$I15)</f>
        <v>0</v>
      </c>
      <c r="N15" s="9">
        <f ca="1">COUNTIF(OFFSET(Unit_CFDAs!E$2,0,0,COUNTA(Unit_CFDAs!E$2:E$68000),1),$I15)</f>
        <v>0</v>
      </c>
      <c r="O15" s="10">
        <f ca="1">COUNTIF(OFFSET(Unit_CFDAs!F$2,0,0,COUNTA(Unit_CFDAs!F$2:F$68000),1),$I15)</f>
        <v>0</v>
      </c>
      <c r="P15" s="13">
        <f ca="1">COUNTIF(OFFSET(Unit_CFDAs!G$2,0,0,COUNTA(Unit_CFDAs!G$2:G$68000),1),$I15)</f>
        <v>0</v>
      </c>
      <c r="Q15" s="13">
        <f ca="1">COUNTIF(OFFSET(Unit_CFDAs!H$2,0,0,COUNTA(Unit_CFDAs!H$2:H$68000),1),$I15)</f>
        <v>0</v>
      </c>
      <c r="R15" s="13">
        <f ca="1">COUNTIF(OFFSET(Unit_CFDAs!I$2,0,0,COUNTA(Unit_CFDAs!I$2:I$68000),1),$I15)</f>
        <v>0</v>
      </c>
      <c r="S15" s="13">
        <f ca="1">COUNTIF(OFFSET(Unit_CFDAs!J$2,0,0,COUNTA(Unit_CFDAs!J$2:J$68000),1),$I15)</f>
        <v>0</v>
      </c>
      <c r="T15" s="13">
        <f ca="1">COUNTIF(OFFSET(Unit_CFDAs!K$2,0,0,COUNTA(Unit_CFDAs!K$2:K$68000),1),$I15)</f>
        <v>0</v>
      </c>
      <c r="U15" t="str">
        <f>INDEX('CFDA-Defs'!$C$2:$C$68000,MATCH(I15,'CFDA-Defs'!$B$2:$B$68000))</f>
        <v>Food And Drug Administration, Department Of Health And Human Services</v>
      </c>
      <c r="V15" t="str">
        <f>INDEX('CFDA-Defs'!$A$2:$A$68000,MATCH(I15,'CFDA-Defs'!$B$2:$B$68000))</f>
        <v>Food and Drug Administration_Research</v>
      </c>
    </row>
    <row r="16" spans="1:22">
      <c r="A16" s="1">
        <v>41012</v>
      </c>
      <c r="B16" s="1">
        <v>41079</v>
      </c>
      <c r="C16" t="s">
        <v>751</v>
      </c>
      <c r="D16" t="s">
        <v>752</v>
      </c>
      <c r="E16" t="s">
        <v>477</v>
      </c>
      <c r="F16">
        <v>50000</v>
      </c>
      <c r="G16" t="s">
        <v>753</v>
      </c>
      <c r="H16" t="s">
        <v>479</v>
      </c>
      <c r="I16">
        <v>15.608000000000001</v>
      </c>
      <c r="J16" s="9">
        <f ca="1">COUNTIF(OFFSET(Unit_CFDAs!A$2,0,0,COUNTA(Unit_CFDAs!A$2:A$68000),1),$I16)</f>
        <v>0</v>
      </c>
      <c r="K16" s="9">
        <f ca="1">COUNTIF(OFFSET(Unit_CFDAs!B$2,0,0,COUNTA(Unit_CFDAs!B$2:B$68000),1),$I16)</f>
        <v>0</v>
      </c>
      <c r="L16" s="9">
        <f ca="1">COUNTIF(OFFSET(Unit_CFDAs!C$2,0,0,COUNTA(Unit_CFDAs!C$2:C$68000),1),$I16)</f>
        <v>0</v>
      </c>
      <c r="M16" s="9">
        <f ca="1">COUNTIF(OFFSET(Unit_CFDAs!D$2,0,0,COUNTA(Unit_CFDAs!D$2:D$68000),1),$I16)</f>
        <v>0</v>
      </c>
      <c r="N16" s="9">
        <f ca="1">COUNTIF(OFFSET(Unit_CFDAs!E$2,0,0,COUNTA(Unit_CFDAs!E$2:E$68000),1),$I16)</f>
        <v>0</v>
      </c>
      <c r="O16" s="10">
        <f ca="1">COUNTIF(OFFSET(Unit_CFDAs!F$2,0,0,COUNTA(Unit_CFDAs!F$2:F$68000),1),$I16)</f>
        <v>0</v>
      </c>
      <c r="P16" s="13">
        <f ca="1">COUNTIF(OFFSET(Unit_CFDAs!G$2,0,0,COUNTA(Unit_CFDAs!G$2:G$68000),1),$I16)</f>
        <v>0</v>
      </c>
      <c r="Q16" s="13">
        <f ca="1">COUNTIF(OFFSET(Unit_CFDAs!H$2,0,0,COUNTA(Unit_CFDAs!H$2:H$68000),1),$I16)</f>
        <v>0</v>
      </c>
      <c r="R16" s="13">
        <f ca="1">COUNTIF(OFFSET(Unit_CFDAs!I$2,0,0,COUNTA(Unit_CFDAs!I$2:I$68000),1),$I16)</f>
        <v>0</v>
      </c>
      <c r="S16" s="13">
        <f ca="1">COUNTIF(OFFSET(Unit_CFDAs!J$2,0,0,COUNTA(Unit_CFDAs!J$2:J$68000),1),$I16)</f>
        <v>0</v>
      </c>
      <c r="T16" s="13">
        <f ca="1">COUNTIF(OFFSET(Unit_CFDAs!K$2,0,0,COUNTA(Unit_CFDAs!K$2:K$68000),1),$I16)</f>
        <v>0</v>
      </c>
      <c r="U16" t="str">
        <f>INDEX('CFDA-Defs'!$C$2:$C$68000,MATCH(I16,'CFDA-Defs'!$B$2:$B$68000))</f>
        <v>Fish And Wildlife Service, Department Of The Interior</v>
      </c>
      <c r="V16" t="str">
        <f>INDEX('CFDA-Defs'!$A$2:$A$68000,MATCH(I16,'CFDA-Defs'!$B$2:$B$68000))</f>
        <v>Fish and Wildlife Management Assistance</v>
      </c>
    </row>
    <row r="17" spans="1:22">
      <c r="A17" s="1">
        <v>41036</v>
      </c>
      <c r="B17" s="1">
        <v>41079</v>
      </c>
      <c r="C17" t="s">
        <v>761</v>
      </c>
      <c r="D17" t="s">
        <v>762</v>
      </c>
      <c r="E17" t="s">
        <v>763</v>
      </c>
      <c r="F17">
        <v>1188118</v>
      </c>
      <c r="G17" t="s">
        <v>6799</v>
      </c>
      <c r="H17" t="s">
        <v>764</v>
      </c>
      <c r="I17">
        <v>19.75</v>
      </c>
      <c r="J17" s="9">
        <f ca="1">COUNTIF(OFFSET(Unit_CFDAs!A$2,0,0,COUNTA(Unit_CFDAs!A$2:A$68000),1),$I17)</f>
        <v>0</v>
      </c>
      <c r="K17" s="9">
        <f ca="1">COUNTIF(OFFSET(Unit_CFDAs!B$2,0,0,COUNTA(Unit_CFDAs!B$2:B$68000),1),$I17)</f>
        <v>0</v>
      </c>
      <c r="L17" s="9">
        <f ca="1">COUNTIF(OFFSET(Unit_CFDAs!C$2,0,0,COUNTA(Unit_CFDAs!C$2:C$68000),1),$I17)</f>
        <v>0</v>
      </c>
      <c r="M17" s="9">
        <f ca="1">COUNTIF(OFFSET(Unit_CFDAs!D$2,0,0,COUNTA(Unit_CFDAs!D$2:D$68000),1),$I17)</f>
        <v>0</v>
      </c>
      <c r="N17" s="9">
        <f ca="1">COUNTIF(OFFSET(Unit_CFDAs!E$2,0,0,COUNTA(Unit_CFDAs!E$2:E$68000),1),$I17)</f>
        <v>0</v>
      </c>
      <c r="O17" s="10">
        <f ca="1">COUNTIF(OFFSET(Unit_CFDAs!F$2,0,0,COUNTA(Unit_CFDAs!F$2:F$68000),1),$I17)</f>
        <v>0</v>
      </c>
      <c r="P17" s="13">
        <f ca="1">COUNTIF(OFFSET(Unit_CFDAs!G$2,0,0,COUNTA(Unit_CFDAs!G$2:G$68000),1),$I17)</f>
        <v>0</v>
      </c>
      <c r="Q17" s="13">
        <f ca="1">COUNTIF(OFFSET(Unit_CFDAs!H$2,0,0,COUNTA(Unit_CFDAs!H$2:H$68000),1),$I17)</f>
        <v>0</v>
      </c>
      <c r="R17" s="13">
        <f ca="1">COUNTIF(OFFSET(Unit_CFDAs!I$2,0,0,COUNTA(Unit_CFDAs!I$2:I$68000),1),$I17)</f>
        <v>0</v>
      </c>
      <c r="S17" s="13">
        <f ca="1">COUNTIF(OFFSET(Unit_CFDAs!J$2,0,0,COUNTA(Unit_CFDAs!J$2:J$68000),1),$I17)</f>
        <v>0</v>
      </c>
      <c r="T17" s="13">
        <f ca="1">COUNTIF(OFFSET(Unit_CFDAs!K$2,0,0,COUNTA(Unit_CFDAs!K$2:K$68000),1),$I17)</f>
        <v>0</v>
      </c>
      <c r="U17" t="str">
        <f>INDEX('CFDA-Defs'!$C$2:$C$68000,MATCH(I17,'CFDA-Defs'!$B$2:$B$68000))</f>
        <v>Bureau Of Western Hemisphere Affairs, Department Of State</v>
      </c>
      <c r="V17" t="str">
        <f>INDEX('CFDA-Defs'!$A$2:$A$68000,MATCH(I17,'CFDA-Defs'!$B$2:$B$68000))</f>
        <v>Bureau of Western Hemisphere Affairs (WHA) Grant Programs (including Energy and Climate Partnership for the Americas)</v>
      </c>
    </row>
    <row r="18" spans="1:22">
      <c r="A18" s="1">
        <v>41019</v>
      </c>
      <c r="B18" s="1">
        <v>41079</v>
      </c>
      <c r="C18" t="s">
        <v>814</v>
      </c>
      <c r="D18" t="s">
        <v>815</v>
      </c>
      <c r="E18" t="s">
        <v>477</v>
      </c>
      <c r="F18">
        <v>34000</v>
      </c>
      <c r="G18" t="s">
        <v>6800</v>
      </c>
      <c r="H18" t="s">
        <v>479</v>
      </c>
      <c r="I18">
        <v>15.637</v>
      </c>
      <c r="J18" s="9">
        <f ca="1">COUNTIF(OFFSET(Unit_CFDAs!A$2,0,0,COUNTA(Unit_CFDAs!A$2:A$68000),1),$I18)</f>
        <v>0</v>
      </c>
      <c r="K18" s="9">
        <f ca="1">COUNTIF(OFFSET(Unit_CFDAs!B$2,0,0,COUNTA(Unit_CFDAs!B$2:B$68000),1),$I18)</f>
        <v>0</v>
      </c>
      <c r="L18" s="9">
        <f ca="1">COUNTIF(OFFSET(Unit_CFDAs!C$2,0,0,COUNTA(Unit_CFDAs!C$2:C$68000),1),$I18)</f>
        <v>0</v>
      </c>
      <c r="M18" s="9">
        <f ca="1">COUNTIF(OFFSET(Unit_CFDAs!D$2,0,0,COUNTA(Unit_CFDAs!D$2:D$68000),1),$I18)</f>
        <v>0</v>
      </c>
      <c r="N18" s="9">
        <f ca="1">COUNTIF(OFFSET(Unit_CFDAs!E$2,0,0,COUNTA(Unit_CFDAs!E$2:E$68000),1),$I18)</f>
        <v>0</v>
      </c>
      <c r="O18" s="10">
        <f ca="1">COUNTIF(OFFSET(Unit_CFDAs!F$2,0,0,COUNTA(Unit_CFDAs!F$2:F$68000),1),$I18)</f>
        <v>0</v>
      </c>
      <c r="P18" s="13">
        <f ca="1">COUNTIF(OFFSET(Unit_CFDAs!G$2,0,0,COUNTA(Unit_CFDAs!G$2:G$68000),1),$I18)</f>
        <v>0</v>
      </c>
      <c r="Q18" s="13">
        <f ca="1">COUNTIF(OFFSET(Unit_CFDAs!H$2,0,0,COUNTA(Unit_CFDAs!H$2:H$68000),1),$I18)</f>
        <v>0</v>
      </c>
      <c r="R18" s="13">
        <f ca="1">COUNTIF(OFFSET(Unit_CFDAs!I$2,0,0,COUNTA(Unit_CFDAs!I$2:I$68000),1),$I18)</f>
        <v>0</v>
      </c>
      <c r="S18" s="13">
        <f ca="1">COUNTIF(OFFSET(Unit_CFDAs!J$2,0,0,COUNTA(Unit_CFDAs!J$2:J$68000),1),$I18)</f>
        <v>0</v>
      </c>
      <c r="T18" s="13">
        <f ca="1">COUNTIF(OFFSET(Unit_CFDAs!K$2,0,0,COUNTA(Unit_CFDAs!K$2:K$68000),1),$I18)</f>
        <v>0</v>
      </c>
      <c r="U18" t="str">
        <f>INDEX('CFDA-Defs'!$C$2:$C$68000,MATCH(I18,'CFDA-Defs'!$B$2:$B$68000))</f>
        <v>Fish And Wildlife Service, Department Of The Interior</v>
      </c>
      <c r="V18" t="str">
        <f>INDEX('CFDA-Defs'!$A$2:$A$68000,MATCH(I18,'CFDA-Defs'!$B$2:$B$68000))</f>
        <v>Migratory Bird Joint Ventures</v>
      </c>
    </row>
    <row r="19" spans="1:22">
      <c r="A19" s="1">
        <v>40996</v>
      </c>
      <c r="B19" s="1">
        <v>41079</v>
      </c>
      <c r="C19" t="s">
        <v>858</v>
      </c>
      <c r="D19" t="s">
        <v>859</v>
      </c>
      <c r="E19" t="s">
        <v>542</v>
      </c>
      <c r="F19">
        <v>200000</v>
      </c>
      <c r="G19" t="s">
        <v>860</v>
      </c>
      <c r="H19" t="s">
        <v>861</v>
      </c>
      <c r="I19">
        <v>10.771000000000001</v>
      </c>
      <c r="J19" s="9">
        <f ca="1">COUNTIF(OFFSET(Unit_CFDAs!A$2,0,0,COUNTA(Unit_CFDAs!A$2:A$68000),1),$I19)</f>
        <v>0</v>
      </c>
      <c r="K19" s="9">
        <f ca="1">COUNTIF(OFFSET(Unit_CFDAs!B$2,0,0,COUNTA(Unit_CFDAs!B$2:B$68000),1),$I19)</f>
        <v>0</v>
      </c>
      <c r="L19" s="9">
        <f ca="1">COUNTIF(OFFSET(Unit_CFDAs!C$2,0,0,COUNTA(Unit_CFDAs!C$2:C$68000),1),$I19)</f>
        <v>0</v>
      </c>
      <c r="M19" s="9">
        <f ca="1">COUNTIF(OFFSET(Unit_CFDAs!D$2,0,0,COUNTA(Unit_CFDAs!D$2:D$68000),1),$I19)</f>
        <v>0</v>
      </c>
      <c r="N19" s="9">
        <f ca="1">COUNTIF(OFFSET(Unit_CFDAs!E$2,0,0,COUNTA(Unit_CFDAs!E$2:E$68000),1),$I19)</f>
        <v>0</v>
      </c>
      <c r="O19" s="10">
        <f ca="1">COUNTIF(OFFSET(Unit_CFDAs!F$2,0,0,COUNTA(Unit_CFDAs!F$2:F$68000),1),$I19)</f>
        <v>0</v>
      </c>
      <c r="P19" s="13">
        <f ca="1">COUNTIF(OFFSET(Unit_CFDAs!G$2,0,0,COUNTA(Unit_CFDAs!G$2:G$68000),1),$I19)</f>
        <v>0</v>
      </c>
      <c r="Q19" s="13">
        <f ca="1">COUNTIF(OFFSET(Unit_CFDAs!H$2,0,0,COUNTA(Unit_CFDAs!H$2:H$68000),1),$I19)</f>
        <v>0</v>
      </c>
      <c r="R19" s="13">
        <f ca="1">COUNTIF(OFFSET(Unit_CFDAs!I$2,0,0,COUNTA(Unit_CFDAs!I$2:I$68000),1),$I19)</f>
        <v>0</v>
      </c>
      <c r="S19" s="13">
        <f ca="1">COUNTIF(OFFSET(Unit_CFDAs!J$2,0,0,COUNTA(Unit_CFDAs!J$2:J$68000),1),$I19)</f>
        <v>0</v>
      </c>
      <c r="T19" s="13">
        <f ca="1">COUNTIF(OFFSET(Unit_CFDAs!K$2,0,0,COUNTA(Unit_CFDAs!K$2:K$68000),1),$I19)</f>
        <v>0</v>
      </c>
      <c r="U19" t="str">
        <f>INDEX('CFDA-Defs'!$C$2:$C$68000,MATCH(I19,'CFDA-Defs'!$B$2:$B$68000))</f>
        <v>Rural Business-cooperative Service, Department Of Agriculture</v>
      </c>
      <c r="V19" t="str">
        <f>INDEX('CFDA-Defs'!$A$2:$A$68000,MATCH(I19,'CFDA-Defs'!$B$2:$B$68000))</f>
        <v>Rural Cooperative Development Grants</v>
      </c>
    </row>
    <row r="20" spans="1:22">
      <c r="A20" s="1">
        <v>41017</v>
      </c>
      <c r="B20" s="1">
        <v>41079</v>
      </c>
      <c r="C20" t="s">
        <v>868</v>
      </c>
      <c r="D20" t="s">
        <v>869</v>
      </c>
      <c r="E20" t="s">
        <v>628</v>
      </c>
      <c r="F20">
        <v>800000</v>
      </c>
      <c r="G20" t="s">
        <v>870</v>
      </c>
      <c r="H20" t="s">
        <v>871</v>
      </c>
      <c r="I20">
        <v>93.102999999999994</v>
      </c>
      <c r="J20" s="9">
        <f ca="1">COUNTIF(OFFSET(Unit_CFDAs!A$2,0,0,COUNTA(Unit_CFDAs!A$2:A$68000),1),$I20)</f>
        <v>0</v>
      </c>
      <c r="K20" s="9">
        <f ca="1">COUNTIF(OFFSET(Unit_CFDAs!B$2,0,0,COUNTA(Unit_CFDAs!B$2:B$68000),1),$I20)</f>
        <v>0</v>
      </c>
      <c r="L20" s="9">
        <f ca="1">COUNTIF(OFFSET(Unit_CFDAs!C$2,0,0,COUNTA(Unit_CFDAs!C$2:C$68000),1),$I20)</f>
        <v>0</v>
      </c>
      <c r="M20" s="9">
        <f ca="1">COUNTIF(OFFSET(Unit_CFDAs!D$2,0,0,COUNTA(Unit_CFDAs!D$2:D$68000),1),$I20)</f>
        <v>0</v>
      </c>
      <c r="N20" s="9">
        <f ca="1">COUNTIF(OFFSET(Unit_CFDAs!E$2,0,0,COUNTA(Unit_CFDAs!E$2:E$68000),1),$I20)</f>
        <v>0</v>
      </c>
      <c r="O20" s="10">
        <f ca="1">COUNTIF(OFFSET(Unit_CFDAs!F$2,0,0,COUNTA(Unit_CFDAs!F$2:F$68000),1),$I20)</f>
        <v>0</v>
      </c>
      <c r="P20" s="13">
        <f ca="1">COUNTIF(OFFSET(Unit_CFDAs!G$2,0,0,COUNTA(Unit_CFDAs!G$2:G$68000),1),$I20)</f>
        <v>0</v>
      </c>
      <c r="Q20" s="13">
        <f ca="1">COUNTIF(OFFSET(Unit_CFDAs!H$2,0,0,COUNTA(Unit_CFDAs!H$2:H$68000),1),$I20)</f>
        <v>0</v>
      </c>
      <c r="R20" s="13">
        <f ca="1">COUNTIF(OFFSET(Unit_CFDAs!I$2,0,0,COUNTA(Unit_CFDAs!I$2:I$68000),1),$I20)</f>
        <v>0</v>
      </c>
      <c r="S20" s="13">
        <f ca="1">COUNTIF(OFFSET(Unit_CFDAs!J$2,0,0,COUNTA(Unit_CFDAs!J$2:J$68000),1),$I20)</f>
        <v>0</v>
      </c>
      <c r="T20" s="13">
        <f ca="1">COUNTIF(OFFSET(Unit_CFDAs!K$2,0,0,COUNTA(Unit_CFDAs!K$2:K$68000),1),$I20)</f>
        <v>0</v>
      </c>
      <c r="U20" t="str">
        <f>INDEX('CFDA-Defs'!$C$2:$C$68000,MATCH(I20,'CFDA-Defs'!$B$2:$B$68000))</f>
        <v>Food And Drug Administration, Department Of Health And Human Services</v>
      </c>
      <c r="V20" t="str">
        <f>INDEX('CFDA-Defs'!$A$2:$A$68000,MATCH(I20,'CFDA-Defs'!$B$2:$B$68000))</f>
        <v>Food and Drug Administration_Research</v>
      </c>
    </row>
    <row r="21" spans="1:22">
      <c r="A21" s="1">
        <v>41018</v>
      </c>
      <c r="B21" s="1">
        <v>41079</v>
      </c>
      <c r="C21" t="s">
        <v>1009</v>
      </c>
      <c r="D21" t="s">
        <v>1010</v>
      </c>
      <c r="E21" t="s">
        <v>652</v>
      </c>
      <c r="F21">
        <v>300000</v>
      </c>
      <c r="G21" t="s">
        <v>1011</v>
      </c>
      <c r="H21" t="s">
        <v>1012</v>
      </c>
      <c r="I21">
        <v>10.5</v>
      </c>
      <c r="J21" s="9">
        <f ca="1">COUNTIF(OFFSET(Unit_CFDAs!A$2,0,0,COUNTA(Unit_CFDAs!A$2:A$68000),1),$I21)</f>
        <v>0</v>
      </c>
      <c r="K21" s="9">
        <f ca="1">COUNTIF(OFFSET(Unit_CFDAs!B$2,0,0,COUNTA(Unit_CFDAs!B$2:B$68000),1),$I21)</f>
        <v>0</v>
      </c>
      <c r="L21" s="9">
        <f ca="1">COUNTIF(OFFSET(Unit_CFDAs!C$2,0,0,COUNTA(Unit_CFDAs!C$2:C$68000),1),$I21)</f>
        <v>0</v>
      </c>
      <c r="M21" s="9">
        <f ca="1">COUNTIF(OFFSET(Unit_CFDAs!D$2,0,0,COUNTA(Unit_CFDAs!D$2:D$68000),1),$I21)</f>
        <v>0</v>
      </c>
      <c r="N21" s="9">
        <f ca="1">COUNTIF(OFFSET(Unit_CFDAs!E$2,0,0,COUNTA(Unit_CFDAs!E$2:E$68000),1),$I21)</f>
        <v>0</v>
      </c>
      <c r="O21" s="10">
        <f ca="1">COUNTIF(OFFSET(Unit_CFDAs!F$2,0,0,COUNTA(Unit_CFDAs!F$2:F$68000),1),$I21)</f>
        <v>0</v>
      </c>
      <c r="P21" s="13">
        <f ca="1">COUNTIF(OFFSET(Unit_CFDAs!G$2,0,0,COUNTA(Unit_CFDAs!G$2:G$68000),1),$I21)</f>
        <v>0</v>
      </c>
      <c r="Q21" s="13">
        <f ca="1">COUNTIF(OFFSET(Unit_CFDAs!H$2,0,0,COUNTA(Unit_CFDAs!H$2:H$68000),1),$I21)</f>
        <v>0</v>
      </c>
      <c r="R21" s="13">
        <f ca="1">COUNTIF(OFFSET(Unit_CFDAs!I$2,0,0,COUNTA(Unit_CFDAs!I$2:I$68000),1),$I21)</f>
        <v>0</v>
      </c>
      <c r="S21" s="13">
        <f ca="1">COUNTIF(OFFSET(Unit_CFDAs!J$2,0,0,COUNTA(Unit_CFDAs!J$2:J$68000),1),$I21)</f>
        <v>0</v>
      </c>
      <c r="T21" s="13">
        <f ca="1">COUNTIF(OFFSET(Unit_CFDAs!K$2,0,0,COUNTA(Unit_CFDAs!K$2:K$68000),1),$I21)</f>
        <v>0</v>
      </c>
      <c r="U21" t="str">
        <f>INDEX('CFDA-Defs'!$C$2:$C$68000,MATCH(I21,'CFDA-Defs'!$B$2:$B$68000))</f>
        <v>National Institute Of Food And Agriculture, Department Of Agriculture</v>
      </c>
      <c r="V21" t="str">
        <f>INDEX('CFDA-Defs'!$A$2:$A$68000,MATCH(I21,'CFDA-Defs'!$B$2:$B$68000))</f>
        <v>Cooperative Extension Service</v>
      </c>
    </row>
    <row r="22" spans="1:22">
      <c r="A22" s="1">
        <v>41019</v>
      </c>
      <c r="B22" s="1">
        <v>41080</v>
      </c>
      <c r="C22" t="s">
        <v>624</v>
      </c>
      <c r="D22" t="s">
        <v>625</v>
      </c>
      <c r="E22" t="s">
        <v>626</v>
      </c>
      <c r="F22">
        <v>100000</v>
      </c>
      <c r="G22" t="s">
        <v>6801</v>
      </c>
      <c r="H22" t="s">
        <v>627</v>
      </c>
      <c r="I22">
        <v>19.04</v>
      </c>
      <c r="J22" s="9">
        <f ca="1">COUNTIF(OFFSET(Unit_CFDAs!A$2,0,0,COUNTA(Unit_CFDAs!A$2:A$68000),1),$I22)</f>
        <v>0</v>
      </c>
      <c r="K22" s="9">
        <f ca="1">COUNTIF(OFFSET(Unit_CFDAs!B$2,0,0,COUNTA(Unit_CFDAs!B$2:B$68000),1),$I22)</f>
        <v>0</v>
      </c>
      <c r="L22" s="9">
        <f ca="1">COUNTIF(OFFSET(Unit_CFDAs!C$2,0,0,COUNTA(Unit_CFDAs!C$2:C$68000),1),$I22)</f>
        <v>0</v>
      </c>
      <c r="M22" s="9">
        <f ca="1">COUNTIF(OFFSET(Unit_CFDAs!D$2,0,0,COUNTA(Unit_CFDAs!D$2:D$68000),1),$I22)</f>
        <v>0</v>
      </c>
      <c r="N22" s="9">
        <f ca="1">COUNTIF(OFFSET(Unit_CFDAs!E$2,0,0,COUNTA(Unit_CFDAs!E$2:E$68000),1),$I22)</f>
        <v>0</v>
      </c>
      <c r="O22" s="10">
        <f ca="1">COUNTIF(OFFSET(Unit_CFDAs!F$2,0,0,COUNTA(Unit_CFDAs!F$2:F$68000),1),$I22)</f>
        <v>0</v>
      </c>
      <c r="P22" s="13">
        <f ca="1">COUNTIF(OFFSET(Unit_CFDAs!G$2,0,0,COUNTA(Unit_CFDAs!G$2:G$68000),1),$I22)</f>
        <v>0</v>
      </c>
      <c r="Q22" s="13">
        <f ca="1">COUNTIF(OFFSET(Unit_CFDAs!H$2,0,0,COUNTA(Unit_CFDAs!H$2:H$68000),1),$I22)</f>
        <v>0</v>
      </c>
      <c r="R22" s="13">
        <f ca="1">COUNTIF(OFFSET(Unit_CFDAs!I$2,0,0,COUNTA(Unit_CFDAs!I$2:I$68000),1),$I22)</f>
        <v>0</v>
      </c>
      <c r="S22" s="13">
        <f ca="1">COUNTIF(OFFSET(Unit_CFDAs!J$2,0,0,COUNTA(Unit_CFDAs!J$2:J$68000),1),$I22)</f>
        <v>0</v>
      </c>
      <c r="T22" s="13">
        <f ca="1">COUNTIF(OFFSET(Unit_CFDAs!K$2,0,0,COUNTA(Unit_CFDAs!K$2:K$68000),1),$I22)</f>
        <v>0</v>
      </c>
      <c r="U22" t="str">
        <f>INDEX('CFDA-Defs'!$C$2:$C$68000,MATCH(I22,'CFDA-Defs'!$B$2:$B$68000))</f>
        <v>Under Secretary For Public Diplomacy And Public Affairs , Department Of State</v>
      </c>
      <c r="V22" t="str">
        <f>INDEX('CFDA-Defs'!$A$2:$A$68000,MATCH(I22,'CFDA-Defs'!$B$2:$B$68000))</f>
        <v>Public Diplomacy Programs</v>
      </c>
    </row>
    <row r="23" spans="1:22">
      <c r="A23" s="1">
        <v>41019</v>
      </c>
      <c r="B23" s="1">
        <v>41080</v>
      </c>
      <c r="C23" t="s">
        <v>637</v>
      </c>
      <c r="D23" t="s">
        <v>638</v>
      </c>
      <c r="E23" t="s">
        <v>639</v>
      </c>
      <c r="F23">
        <v>250000</v>
      </c>
      <c r="G23" t="s">
        <v>640</v>
      </c>
      <c r="H23" t="s">
        <v>641</v>
      </c>
      <c r="I23">
        <v>93.575999999999993</v>
      </c>
      <c r="J23" s="9">
        <f ca="1">COUNTIF(OFFSET(Unit_CFDAs!A$2,0,0,COUNTA(Unit_CFDAs!A$2:A$68000),1),$I23)</f>
        <v>0</v>
      </c>
      <c r="K23" s="9">
        <f ca="1">COUNTIF(OFFSET(Unit_CFDAs!B$2,0,0,COUNTA(Unit_CFDAs!B$2:B$68000),1),$I23)</f>
        <v>0</v>
      </c>
      <c r="L23" s="9">
        <f ca="1">COUNTIF(OFFSET(Unit_CFDAs!C$2,0,0,COUNTA(Unit_CFDAs!C$2:C$68000),1),$I23)</f>
        <v>0</v>
      </c>
      <c r="M23" s="9">
        <f ca="1">COUNTIF(OFFSET(Unit_CFDAs!D$2,0,0,COUNTA(Unit_CFDAs!D$2:D$68000),1),$I23)</f>
        <v>0</v>
      </c>
      <c r="N23" s="9">
        <f ca="1">COUNTIF(OFFSET(Unit_CFDAs!E$2,0,0,COUNTA(Unit_CFDAs!E$2:E$68000),1),$I23)</f>
        <v>0</v>
      </c>
      <c r="O23" s="10">
        <f ca="1">COUNTIF(OFFSET(Unit_CFDAs!F$2,0,0,COUNTA(Unit_CFDAs!F$2:F$68000),1),$I23)</f>
        <v>0</v>
      </c>
      <c r="P23" s="13">
        <f ca="1">COUNTIF(OFFSET(Unit_CFDAs!G$2,0,0,COUNTA(Unit_CFDAs!G$2:G$68000),1),$I23)</f>
        <v>0</v>
      </c>
      <c r="Q23" s="13">
        <f ca="1">COUNTIF(OFFSET(Unit_CFDAs!H$2,0,0,COUNTA(Unit_CFDAs!H$2:H$68000),1),$I23)</f>
        <v>0</v>
      </c>
      <c r="R23" s="13">
        <f ca="1">COUNTIF(OFFSET(Unit_CFDAs!I$2,0,0,COUNTA(Unit_CFDAs!I$2:I$68000),1),$I23)</f>
        <v>0</v>
      </c>
      <c r="S23" s="13">
        <f ca="1">COUNTIF(OFFSET(Unit_CFDAs!J$2,0,0,COUNTA(Unit_CFDAs!J$2:J$68000),1),$I23)</f>
        <v>0</v>
      </c>
      <c r="T23" s="13">
        <f ca="1">COUNTIF(OFFSET(Unit_CFDAs!K$2,0,0,COUNTA(Unit_CFDAs!K$2:K$68000),1),$I23)</f>
        <v>0</v>
      </c>
      <c r="U23" t="str">
        <f>INDEX('CFDA-Defs'!$C$2:$C$68000,MATCH(I23,'CFDA-Defs'!$B$2:$B$68000))</f>
        <v>Administration For Children And Families, Department Of Health And Human Services</v>
      </c>
      <c r="V23" t="str">
        <f>INDEX('CFDA-Defs'!$A$2:$A$68000,MATCH(I23,'CFDA-Defs'!$B$2:$B$68000))</f>
        <v>Refugee and Entrant Assistance_Discretionary Grants</v>
      </c>
    </row>
    <row r="24" spans="1:22">
      <c r="A24" s="1">
        <v>41020</v>
      </c>
      <c r="B24" s="1">
        <v>41080</v>
      </c>
      <c r="C24" t="s">
        <v>708</v>
      </c>
      <c r="D24" t="s">
        <v>709</v>
      </c>
      <c r="E24" t="s">
        <v>710</v>
      </c>
      <c r="F24">
        <v>200000</v>
      </c>
      <c r="G24" t="s">
        <v>6802</v>
      </c>
      <c r="H24" t="s">
        <v>711</v>
      </c>
      <c r="I24">
        <v>10.664</v>
      </c>
      <c r="J24" s="9">
        <f ca="1">COUNTIF(OFFSET(Unit_CFDAs!A$2,0,0,COUNTA(Unit_CFDAs!A$2:A$68000),1),$I24)</f>
        <v>0</v>
      </c>
      <c r="K24" s="9">
        <f ca="1">COUNTIF(OFFSET(Unit_CFDAs!B$2,0,0,COUNTA(Unit_CFDAs!B$2:B$68000),1),$I24)</f>
        <v>0</v>
      </c>
      <c r="L24" s="9">
        <f ca="1">COUNTIF(OFFSET(Unit_CFDAs!C$2,0,0,COUNTA(Unit_CFDAs!C$2:C$68000),1),$I24)</f>
        <v>0</v>
      </c>
      <c r="M24" s="9">
        <f ca="1">COUNTIF(OFFSET(Unit_CFDAs!D$2,0,0,COUNTA(Unit_CFDAs!D$2:D$68000),1),$I24)</f>
        <v>0</v>
      </c>
      <c r="N24" s="9">
        <f ca="1">COUNTIF(OFFSET(Unit_CFDAs!E$2,0,0,COUNTA(Unit_CFDAs!E$2:E$68000),1),$I24)</f>
        <v>0</v>
      </c>
      <c r="O24" s="10">
        <f ca="1">COUNTIF(OFFSET(Unit_CFDAs!F$2,0,0,COUNTA(Unit_CFDAs!F$2:F$68000),1),$I24)</f>
        <v>0</v>
      </c>
      <c r="P24" s="13">
        <f ca="1">COUNTIF(OFFSET(Unit_CFDAs!G$2,0,0,COUNTA(Unit_CFDAs!G$2:G$68000),1),$I24)</f>
        <v>0</v>
      </c>
      <c r="Q24" s="13">
        <f ca="1">COUNTIF(OFFSET(Unit_CFDAs!H$2,0,0,COUNTA(Unit_CFDAs!H$2:H$68000),1),$I24)</f>
        <v>1</v>
      </c>
      <c r="R24" s="13">
        <f ca="1">COUNTIF(OFFSET(Unit_CFDAs!I$2,0,0,COUNTA(Unit_CFDAs!I$2:I$68000),1),$I24)</f>
        <v>0</v>
      </c>
      <c r="S24" s="13">
        <f ca="1">COUNTIF(OFFSET(Unit_CFDAs!J$2,0,0,COUNTA(Unit_CFDAs!J$2:J$68000),1),$I24)</f>
        <v>0</v>
      </c>
      <c r="T24" s="13">
        <f ca="1">COUNTIF(OFFSET(Unit_CFDAs!K$2,0,0,COUNTA(Unit_CFDAs!K$2:K$68000),1),$I24)</f>
        <v>0</v>
      </c>
      <c r="U24" t="str">
        <f>INDEX('CFDA-Defs'!$C$2:$C$68000,MATCH(I24,'CFDA-Defs'!$B$2:$B$68000))</f>
        <v>Forest Service, Department Of Agriculture</v>
      </c>
      <c r="V24" t="str">
        <f>INDEX('CFDA-Defs'!$A$2:$A$68000,MATCH(I24,'CFDA-Defs'!$B$2:$B$68000))</f>
        <v>Cooperative Forestry Assistance</v>
      </c>
    </row>
    <row r="25" spans="1:22">
      <c r="A25" s="1">
        <v>41016</v>
      </c>
      <c r="B25" s="1">
        <v>41080</v>
      </c>
      <c r="C25" t="s">
        <v>900</v>
      </c>
      <c r="D25" t="s">
        <v>901</v>
      </c>
      <c r="E25" t="s">
        <v>12</v>
      </c>
      <c r="F25">
        <v>350000</v>
      </c>
      <c r="G25" t="s">
        <v>6803</v>
      </c>
      <c r="H25" t="s">
        <v>902</v>
      </c>
      <c r="I25">
        <v>45.149000000000001</v>
      </c>
      <c r="J25" s="9">
        <f ca="1">COUNTIF(OFFSET(Unit_CFDAs!A$2,0,0,COUNTA(Unit_CFDAs!A$2:A$68000),1),$I25)</f>
        <v>0</v>
      </c>
      <c r="K25" s="9">
        <f ca="1">COUNTIF(OFFSET(Unit_CFDAs!B$2,0,0,COUNTA(Unit_CFDAs!B$2:B$68000),1),$I25)</f>
        <v>1</v>
      </c>
      <c r="L25" s="9">
        <f ca="1">COUNTIF(OFFSET(Unit_CFDAs!C$2,0,0,COUNTA(Unit_CFDAs!C$2:C$68000),1),$I25)</f>
        <v>0</v>
      </c>
      <c r="M25" s="9">
        <f ca="1">COUNTIF(OFFSET(Unit_CFDAs!D$2,0,0,COUNTA(Unit_CFDAs!D$2:D$68000),1),$I25)</f>
        <v>0</v>
      </c>
      <c r="N25" s="9">
        <f ca="1">COUNTIF(OFFSET(Unit_CFDAs!E$2,0,0,COUNTA(Unit_CFDAs!E$2:E$68000),1),$I25)</f>
        <v>0</v>
      </c>
      <c r="O25" s="10">
        <f ca="1">COUNTIF(OFFSET(Unit_CFDAs!F$2,0,0,COUNTA(Unit_CFDAs!F$2:F$68000),1),$I25)</f>
        <v>0</v>
      </c>
      <c r="P25" s="13">
        <f ca="1">COUNTIF(OFFSET(Unit_CFDAs!G$2,0,0,COUNTA(Unit_CFDAs!G$2:G$68000),1),$I25)</f>
        <v>0</v>
      </c>
      <c r="Q25" s="13">
        <f ca="1">COUNTIF(OFFSET(Unit_CFDAs!H$2,0,0,COUNTA(Unit_CFDAs!H$2:H$68000),1),$I25)</f>
        <v>1</v>
      </c>
      <c r="R25" s="13">
        <f ca="1">COUNTIF(OFFSET(Unit_CFDAs!I$2,0,0,COUNTA(Unit_CFDAs!I$2:I$68000),1),$I25)</f>
        <v>0</v>
      </c>
      <c r="S25" s="13">
        <f ca="1">COUNTIF(OFFSET(Unit_CFDAs!J$2,0,0,COUNTA(Unit_CFDAs!J$2:J$68000),1),$I25)</f>
        <v>0</v>
      </c>
      <c r="T25" s="13">
        <f ca="1">COUNTIF(OFFSET(Unit_CFDAs!K$2,0,0,COUNTA(Unit_CFDAs!K$2:K$68000),1),$I25)</f>
        <v>0</v>
      </c>
      <c r="U25" t="str">
        <f>INDEX('CFDA-Defs'!$C$2:$C$68000,MATCH(I25,'CFDA-Defs'!$B$2:$B$68000))</f>
        <v>National Endowment For The Humanities</v>
      </c>
      <c r="V25" t="str">
        <f>INDEX('CFDA-Defs'!$A$2:$A$68000,MATCH(I25,'CFDA-Defs'!$B$2:$B$68000))</f>
        <v>Promotion of the Humanities_Division of Preservation and Access</v>
      </c>
    </row>
    <row r="26" spans="1:22">
      <c r="A26" s="1">
        <v>41019</v>
      </c>
      <c r="B26" s="1">
        <v>41080</v>
      </c>
      <c r="C26" t="s">
        <v>936</v>
      </c>
      <c r="D26" t="s">
        <v>937</v>
      </c>
      <c r="E26" t="s">
        <v>626</v>
      </c>
      <c r="F26">
        <v>150000</v>
      </c>
      <c r="G26" t="s">
        <v>6804</v>
      </c>
      <c r="H26" t="s">
        <v>627</v>
      </c>
      <c r="I26">
        <v>19.04</v>
      </c>
      <c r="J26" s="9">
        <f ca="1">COUNTIF(OFFSET(Unit_CFDAs!A$2,0,0,COUNTA(Unit_CFDAs!A$2:A$68000),1),$I26)</f>
        <v>0</v>
      </c>
      <c r="K26" s="9">
        <f ca="1">COUNTIF(OFFSET(Unit_CFDAs!B$2,0,0,COUNTA(Unit_CFDAs!B$2:B$68000),1),$I26)</f>
        <v>0</v>
      </c>
      <c r="L26" s="9">
        <f ca="1">COUNTIF(OFFSET(Unit_CFDAs!C$2,0,0,COUNTA(Unit_CFDAs!C$2:C$68000),1),$I26)</f>
        <v>0</v>
      </c>
      <c r="M26" s="9">
        <f ca="1">COUNTIF(OFFSET(Unit_CFDAs!D$2,0,0,COUNTA(Unit_CFDAs!D$2:D$68000),1),$I26)</f>
        <v>0</v>
      </c>
      <c r="N26" s="9">
        <f ca="1">COUNTIF(OFFSET(Unit_CFDAs!E$2,0,0,COUNTA(Unit_CFDAs!E$2:E$68000),1),$I26)</f>
        <v>0</v>
      </c>
      <c r="O26" s="10">
        <f ca="1">COUNTIF(OFFSET(Unit_CFDAs!F$2,0,0,COUNTA(Unit_CFDAs!F$2:F$68000),1),$I26)</f>
        <v>0</v>
      </c>
      <c r="P26" s="13">
        <f ca="1">COUNTIF(OFFSET(Unit_CFDAs!G$2,0,0,COUNTA(Unit_CFDAs!G$2:G$68000),1),$I26)</f>
        <v>0</v>
      </c>
      <c r="Q26" s="13">
        <f ca="1">COUNTIF(OFFSET(Unit_CFDAs!H$2,0,0,COUNTA(Unit_CFDAs!H$2:H$68000),1),$I26)</f>
        <v>0</v>
      </c>
      <c r="R26" s="13">
        <f ca="1">COUNTIF(OFFSET(Unit_CFDAs!I$2,0,0,COUNTA(Unit_CFDAs!I$2:I$68000),1),$I26)</f>
        <v>0</v>
      </c>
      <c r="S26" s="13">
        <f ca="1">COUNTIF(OFFSET(Unit_CFDAs!J$2,0,0,COUNTA(Unit_CFDAs!J$2:J$68000),1),$I26)</f>
        <v>0</v>
      </c>
      <c r="T26" s="13">
        <f ca="1">COUNTIF(OFFSET(Unit_CFDAs!K$2,0,0,COUNTA(Unit_CFDAs!K$2:K$68000),1),$I26)</f>
        <v>0</v>
      </c>
      <c r="U26" t="str">
        <f>INDEX('CFDA-Defs'!$C$2:$C$68000,MATCH(I26,'CFDA-Defs'!$B$2:$B$68000))</f>
        <v>Under Secretary For Public Diplomacy And Public Affairs , Department Of State</v>
      </c>
      <c r="V26" t="str">
        <f>INDEX('CFDA-Defs'!$A$2:$A$68000,MATCH(I26,'CFDA-Defs'!$B$2:$B$68000))</f>
        <v>Public Diplomacy Programs</v>
      </c>
    </row>
    <row r="27" spans="1:22">
      <c r="A27" s="1">
        <v>41065</v>
      </c>
      <c r="B27" s="1">
        <v>41080</v>
      </c>
      <c r="C27" t="s">
        <v>6805</v>
      </c>
      <c r="D27" t="s">
        <v>6806</v>
      </c>
      <c r="E27" t="s">
        <v>477</v>
      </c>
      <c r="F27">
        <v>283870</v>
      </c>
      <c r="G27" t="s">
        <v>6807</v>
      </c>
      <c r="H27" t="s">
        <v>479</v>
      </c>
      <c r="I27">
        <v>15.678000000000001</v>
      </c>
      <c r="J27" s="9">
        <f ca="1">COUNTIF(OFFSET(Unit_CFDAs!A$2,0,0,COUNTA(Unit_CFDAs!A$2:A$68000),1),$I27)</f>
        <v>0</v>
      </c>
      <c r="K27" s="9">
        <f ca="1">COUNTIF(OFFSET(Unit_CFDAs!B$2,0,0,COUNTA(Unit_CFDAs!B$2:B$68000),1),$I27)</f>
        <v>0</v>
      </c>
      <c r="L27" s="9">
        <f ca="1">COUNTIF(OFFSET(Unit_CFDAs!C$2,0,0,COUNTA(Unit_CFDAs!C$2:C$68000),1),$I27)</f>
        <v>0</v>
      </c>
      <c r="M27" s="9">
        <f ca="1">COUNTIF(OFFSET(Unit_CFDAs!D$2,0,0,COUNTA(Unit_CFDAs!D$2:D$68000),1),$I27)</f>
        <v>0</v>
      </c>
      <c r="N27" s="9">
        <f ca="1">COUNTIF(OFFSET(Unit_CFDAs!E$2,0,0,COUNTA(Unit_CFDAs!E$2:E$68000),1),$I27)</f>
        <v>0</v>
      </c>
      <c r="O27" s="10">
        <f ca="1">COUNTIF(OFFSET(Unit_CFDAs!F$2,0,0,COUNTA(Unit_CFDAs!F$2:F$68000),1),$I27)</f>
        <v>0</v>
      </c>
      <c r="P27" s="13">
        <f ca="1">COUNTIF(OFFSET(Unit_CFDAs!G$2,0,0,COUNTA(Unit_CFDAs!G$2:G$68000),1),$I27)</f>
        <v>0</v>
      </c>
      <c r="Q27" s="13">
        <f ca="1">COUNTIF(OFFSET(Unit_CFDAs!H$2,0,0,COUNTA(Unit_CFDAs!H$2:H$68000),1),$I27)</f>
        <v>0</v>
      </c>
      <c r="R27" s="13">
        <f ca="1">COUNTIF(OFFSET(Unit_CFDAs!I$2,0,0,COUNTA(Unit_CFDAs!I$2:I$68000),1),$I27)</f>
        <v>0</v>
      </c>
      <c r="S27" s="13">
        <f ca="1">COUNTIF(OFFSET(Unit_CFDAs!J$2,0,0,COUNTA(Unit_CFDAs!J$2:J$68000),1),$I27)</f>
        <v>0</v>
      </c>
      <c r="T27" s="13">
        <f ca="1">COUNTIF(OFFSET(Unit_CFDAs!K$2,0,0,COUNTA(Unit_CFDAs!K$2:K$68000),1),$I27)</f>
        <v>0</v>
      </c>
      <c r="U27" t="str">
        <f>INDEX('CFDA-Defs'!$C$2:$C$68000,MATCH(I27,'CFDA-Defs'!$B$2:$B$68000))</f>
        <v>Fish And Wildlife Service, Department Of The Interior</v>
      </c>
      <c r="V27" t="str">
        <f>INDEX('CFDA-Defs'!$A$2:$A$68000,MATCH(I27,'CFDA-Defs'!$B$2:$B$68000))</f>
        <v>Cooperative Ecosystem Studies Units</v>
      </c>
    </row>
    <row r="28" spans="1:22">
      <c r="A28" s="1">
        <v>41019</v>
      </c>
      <c r="B28" s="1">
        <v>41080</v>
      </c>
      <c r="C28" t="s">
        <v>1035</v>
      </c>
      <c r="D28" t="s">
        <v>1036</v>
      </c>
      <c r="E28" t="s">
        <v>639</v>
      </c>
      <c r="F28">
        <v>250000</v>
      </c>
      <c r="G28" t="s">
        <v>1037</v>
      </c>
      <c r="H28" t="s">
        <v>1038</v>
      </c>
      <c r="I28">
        <v>93.575999999999993</v>
      </c>
      <c r="J28" s="9">
        <f ca="1">COUNTIF(OFFSET(Unit_CFDAs!A$2,0,0,COUNTA(Unit_CFDAs!A$2:A$68000),1),$I28)</f>
        <v>0</v>
      </c>
      <c r="K28" s="9">
        <f ca="1">COUNTIF(OFFSET(Unit_CFDAs!B$2,0,0,COUNTA(Unit_CFDAs!B$2:B$68000),1),$I28)</f>
        <v>0</v>
      </c>
      <c r="L28" s="9">
        <f ca="1">COUNTIF(OFFSET(Unit_CFDAs!C$2,0,0,COUNTA(Unit_CFDAs!C$2:C$68000),1),$I28)</f>
        <v>0</v>
      </c>
      <c r="M28" s="9">
        <f ca="1">COUNTIF(OFFSET(Unit_CFDAs!D$2,0,0,COUNTA(Unit_CFDAs!D$2:D$68000),1),$I28)</f>
        <v>0</v>
      </c>
      <c r="N28" s="9">
        <f ca="1">COUNTIF(OFFSET(Unit_CFDAs!E$2,0,0,COUNTA(Unit_CFDAs!E$2:E$68000),1),$I28)</f>
        <v>0</v>
      </c>
      <c r="O28" s="10">
        <f ca="1">COUNTIF(OFFSET(Unit_CFDAs!F$2,0,0,COUNTA(Unit_CFDAs!F$2:F$68000),1),$I28)</f>
        <v>0</v>
      </c>
      <c r="P28" s="13">
        <f ca="1">COUNTIF(OFFSET(Unit_CFDAs!G$2,0,0,COUNTA(Unit_CFDAs!G$2:G$68000),1),$I28)</f>
        <v>0</v>
      </c>
      <c r="Q28" s="13">
        <f ca="1">COUNTIF(OFFSET(Unit_CFDAs!H$2,0,0,COUNTA(Unit_CFDAs!H$2:H$68000),1),$I28)</f>
        <v>0</v>
      </c>
      <c r="R28" s="13">
        <f ca="1">COUNTIF(OFFSET(Unit_CFDAs!I$2,0,0,COUNTA(Unit_CFDAs!I$2:I$68000),1),$I28)</f>
        <v>0</v>
      </c>
      <c r="S28" s="13">
        <f ca="1">COUNTIF(OFFSET(Unit_CFDAs!J$2,0,0,COUNTA(Unit_CFDAs!J$2:J$68000),1),$I28)</f>
        <v>0</v>
      </c>
      <c r="T28" s="13">
        <f ca="1">COUNTIF(OFFSET(Unit_CFDAs!K$2,0,0,COUNTA(Unit_CFDAs!K$2:K$68000),1),$I28)</f>
        <v>0</v>
      </c>
      <c r="U28" t="str">
        <f>INDEX('CFDA-Defs'!$C$2:$C$68000,MATCH(I28,'CFDA-Defs'!$B$2:$B$68000))</f>
        <v>Administration For Children And Families, Department Of Health And Human Services</v>
      </c>
      <c r="V28" t="str">
        <f>INDEX('CFDA-Defs'!$A$2:$A$68000,MATCH(I28,'CFDA-Defs'!$B$2:$B$68000))</f>
        <v>Refugee and Entrant Assistance_Discretionary Grants</v>
      </c>
    </row>
    <row r="29" spans="1:22">
      <c r="A29" s="1">
        <v>40313</v>
      </c>
      <c r="B29" s="1">
        <v>41081</v>
      </c>
      <c r="C29" t="s">
        <v>357</v>
      </c>
      <c r="D29" t="s">
        <v>358</v>
      </c>
      <c r="E29" t="s">
        <v>15</v>
      </c>
      <c r="F29">
        <v>250000</v>
      </c>
      <c r="G29" t="s">
        <v>359</v>
      </c>
      <c r="H29" t="s">
        <v>360</v>
      </c>
      <c r="I29">
        <v>93.350999999999999</v>
      </c>
      <c r="J29" s="9">
        <f ca="1">COUNTIF(OFFSET(Unit_CFDAs!A$2,0,0,COUNTA(Unit_CFDAs!A$2:A$68000),1),$I29)</f>
        <v>0</v>
      </c>
      <c r="K29" s="9">
        <f ca="1">COUNTIF(OFFSET(Unit_CFDAs!B$2,0,0,COUNTA(Unit_CFDAs!B$2:B$68000),1),$I29)</f>
        <v>0</v>
      </c>
      <c r="L29" s="9">
        <f ca="1">COUNTIF(OFFSET(Unit_CFDAs!C$2,0,0,COUNTA(Unit_CFDAs!C$2:C$68000),1),$I29)</f>
        <v>0</v>
      </c>
      <c r="M29" s="9">
        <f ca="1">COUNTIF(OFFSET(Unit_CFDAs!D$2,0,0,COUNTA(Unit_CFDAs!D$2:D$68000),1),$I29)</f>
        <v>0</v>
      </c>
      <c r="N29" s="9">
        <f ca="1">COUNTIF(OFFSET(Unit_CFDAs!E$2,0,0,COUNTA(Unit_CFDAs!E$2:E$68000),1),$I29)</f>
        <v>0</v>
      </c>
      <c r="O29" s="10">
        <f ca="1">COUNTIF(OFFSET(Unit_CFDAs!F$2,0,0,COUNTA(Unit_CFDAs!F$2:F$68000),1),$I29)</f>
        <v>0</v>
      </c>
      <c r="P29" s="13">
        <f ca="1">COUNTIF(OFFSET(Unit_CFDAs!G$2,0,0,COUNTA(Unit_CFDAs!G$2:G$68000),1),$I29)</f>
        <v>0</v>
      </c>
      <c r="Q29" s="13">
        <f ca="1">COUNTIF(OFFSET(Unit_CFDAs!H$2,0,0,COUNTA(Unit_CFDAs!H$2:H$68000),1),$I29)</f>
        <v>1</v>
      </c>
      <c r="R29" s="13">
        <f ca="1">COUNTIF(OFFSET(Unit_CFDAs!I$2,0,0,COUNTA(Unit_CFDAs!I$2:I$68000),1),$I29)</f>
        <v>0</v>
      </c>
      <c r="S29" s="13">
        <f ca="1">COUNTIF(OFFSET(Unit_CFDAs!J$2,0,0,COUNTA(Unit_CFDAs!J$2:J$68000),1),$I29)</f>
        <v>0</v>
      </c>
      <c r="T29" s="13">
        <f ca="1">COUNTIF(OFFSET(Unit_CFDAs!K$2,0,0,COUNTA(Unit_CFDAs!K$2:K$68000),1),$I29)</f>
        <v>0</v>
      </c>
      <c r="U29" t="str">
        <f>INDEX('CFDA-Defs'!$C$2:$C$68000,MATCH(I29,'CFDA-Defs'!$B$2:$B$68000))</f>
        <v>National Institutes Of Health, Department Of Health And Human Services</v>
      </c>
      <c r="V29" t="str">
        <f>INDEX('CFDA-Defs'!$A$2:$A$68000,MATCH(I29,'CFDA-Defs'!$B$2:$B$68000))</f>
        <v>Research Infrastructure Programs</v>
      </c>
    </row>
    <row r="30" spans="1:22">
      <c r="A30" s="1">
        <v>40884</v>
      </c>
      <c r="B30" s="1">
        <v>41081</v>
      </c>
      <c r="C30" t="s">
        <v>543</v>
      </c>
      <c r="D30" t="s">
        <v>544</v>
      </c>
      <c r="E30" t="s">
        <v>15</v>
      </c>
      <c r="F30">
        <v>2500000</v>
      </c>
      <c r="G30" t="s">
        <v>545</v>
      </c>
      <c r="H30" t="s">
        <v>546</v>
      </c>
      <c r="I30">
        <v>93.846999999999994</v>
      </c>
      <c r="J30" s="9">
        <f ca="1">COUNTIF(OFFSET(Unit_CFDAs!A$2,0,0,COUNTA(Unit_CFDAs!A$2:A$68000),1),$I30)</f>
        <v>1</v>
      </c>
      <c r="K30" s="9">
        <f ca="1">COUNTIF(OFFSET(Unit_CFDAs!B$2,0,0,COUNTA(Unit_CFDAs!B$2:B$68000),1),$I30)</f>
        <v>0</v>
      </c>
      <c r="L30" s="9">
        <f ca="1">COUNTIF(OFFSET(Unit_CFDAs!C$2,0,0,COUNTA(Unit_CFDAs!C$2:C$68000),1),$I30)</f>
        <v>1</v>
      </c>
      <c r="M30" s="9">
        <f ca="1">COUNTIF(OFFSET(Unit_CFDAs!D$2,0,0,COUNTA(Unit_CFDAs!D$2:D$68000),1),$I30)</f>
        <v>1</v>
      </c>
      <c r="N30" s="9">
        <f ca="1">COUNTIF(OFFSET(Unit_CFDAs!E$2,0,0,COUNTA(Unit_CFDAs!E$2:E$68000),1),$I30)</f>
        <v>0</v>
      </c>
      <c r="O30" s="10">
        <f ca="1">COUNTIF(OFFSET(Unit_CFDAs!F$2,0,0,COUNTA(Unit_CFDAs!F$2:F$68000),1),$I30)</f>
        <v>0</v>
      </c>
      <c r="P30" s="13">
        <f ca="1">COUNTIF(OFFSET(Unit_CFDAs!G$2,0,0,COUNTA(Unit_CFDAs!G$2:G$68000),1),$I30)</f>
        <v>0</v>
      </c>
      <c r="Q30" s="13">
        <f ca="1">COUNTIF(OFFSET(Unit_CFDAs!H$2,0,0,COUNTA(Unit_CFDAs!H$2:H$68000),1),$I30)</f>
        <v>0</v>
      </c>
      <c r="R30" s="13">
        <f ca="1">COUNTIF(OFFSET(Unit_CFDAs!I$2,0,0,COUNTA(Unit_CFDAs!I$2:I$68000),1),$I30)</f>
        <v>1</v>
      </c>
      <c r="S30" s="13">
        <f ca="1">COUNTIF(OFFSET(Unit_CFDAs!J$2,0,0,COUNTA(Unit_CFDAs!J$2:J$68000),1),$I30)</f>
        <v>1</v>
      </c>
      <c r="T30" s="13">
        <f ca="1">COUNTIF(OFFSET(Unit_CFDAs!K$2,0,0,COUNTA(Unit_CFDAs!K$2:K$68000),1),$I30)</f>
        <v>0</v>
      </c>
      <c r="U30" t="str">
        <f>INDEX('CFDA-Defs'!$C$2:$C$68000,MATCH(I30,'CFDA-Defs'!$B$2:$B$68000))</f>
        <v>National Institutes Of Health, Department Of Health And Human Services</v>
      </c>
      <c r="V30" t="str">
        <f>INDEX('CFDA-Defs'!$A$2:$A$68000,MATCH(I30,'CFDA-Defs'!$B$2:$B$68000))</f>
        <v>Diabetes, Digestive, and Kidney Diseases Extramural Research</v>
      </c>
    </row>
    <row r="31" spans="1:22">
      <c r="A31" s="1">
        <v>40884</v>
      </c>
      <c r="B31" s="1">
        <v>41081</v>
      </c>
      <c r="C31" t="s">
        <v>547</v>
      </c>
      <c r="D31" t="s">
        <v>548</v>
      </c>
      <c r="E31" t="s">
        <v>15</v>
      </c>
      <c r="F31">
        <v>1400000</v>
      </c>
      <c r="G31" t="s">
        <v>549</v>
      </c>
      <c r="H31" t="s">
        <v>550</v>
      </c>
      <c r="I31">
        <v>93.846999999999994</v>
      </c>
      <c r="J31" s="9">
        <f ca="1">COUNTIF(OFFSET(Unit_CFDAs!A$2,0,0,COUNTA(Unit_CFDAs!A$2:A$68000),1),$I31)</f>
        <v>1</v>
      </c>
      <c r="K31" s="9">
        <f ca="1">COUNTIF(OFFSET(Unit_CFDAs!B$2,0,0,COUNTA(Unit_CFDAs!B$2:B$68000),1),$I31)</f>
        <v>0</v>
      </c>
      <c r="L31" s="9">
        <f ca="1">COUNTIF(OFFSET(Unit_CFDAs!C$2,0,0,COUNTA(Unit_CFDAs!C$2:C$68000),1),$I31)</f>
        <v>1</v>
      </c>
      <c r="M31" s="9">
        <f ca="1">COUNTIF(OFFSET(Unit_CFDAs!D$2,0,0,COUNTA(Unit_CFDAs!D$2:D$68000),1),$I31)</f>
        <v>1</v>
      </c>
      <c r="N31" s="9">
        <f ca="1">COUNTIF(OFFSET(Unit_CFDAs!E$2,0,0,COUNTA(Unit_CFDAs!E$2:E$68000),1),$I31)</f>
        <v>0</v>
      </c>
      <c r="O31" s="10">
        <f ca="1">COUNTIF(OFFSET(Unit_CFDAs!F$2,0,0,COUNTA(Unit_CFDAs!F$2:F$68000),1),$I31)</f>
        <v>0</v>
      </c>
      <c r="P31" s="13">
        <f ca="1">COUNTIF(OFFSET(Unit_CFDAs!G$2,0,0,COUNTA(Unit_CFDAs!G$2:G$68000),1),$I31)</f>
        <v>0</v>
      </c>
      <c r="Q31" s="13">
        <f ca="1">COUNTIF(OFFSET(Unit_CFDAs!H$2,0,0,COUNTA(Unit_CFDAs!H$2:H$68000),1),$I31)</f>
        <v>0</v>
      </c>
      <c r="R31" s="13">
        <f ca="1">COUNTIF(OFFSET(Unit_CFDAs!I$2,0,0,COUNTA(Unit_CFDAs!I$2:I$68000),1),$I31)</f>
        <v>1</v>
      </c>
      <c r="S31" s="13">
        <f ca="1">COUNTIF(OFFSET(Unit_CFDAs!J$2,0,0,COUNTA(Unit_CFDAs!J$2:J$68000),1),$I31)</f>
        <v>1</v>
      </c>
      <c r="T31" s="13">
        <f ca="1">COUNTIF(OFFSET(Unit_CFDAs!K$2,0,0,COUNTA(Unit_CFDAs!K$2:K$68000),1),$I31)</f>
        <v>0</v>
      </c>
      <c r="U31" t="str">
        <f>INDEX('CFDA-Defs'!$C$2:$C$68000,MATCH(I31,'CFDA-Defs'!$B$2:$B$68000))</f>
        <v>National Institutes Of Health, Department Of Health And Human Services</v>
      </c>
      <c r="V31" t="str">
        <f>INDEX('CFDA-Defs'!$A$2:$A$68000,MATCH(I31,'CFDA-Defs'!$B$2:$B$68000))</f>
        <v>Diabetes, Digestive, and Kidney Diseases Extramural Research</v>
      </c>
    </row>
    <row r="32" spans="1:22">
      <c r="A32" s="1">
        <v>40884</v>
      </c>
      <c r="B32" s="1">
        <v>41081</v>
      </c>
      <c r="C32" t="s">
        <v>551</v>
      </c>
      <c r="D32" t="s">
        <v>552</v>
      </c>
      <c r="E32" t="s">
        <v>15</v>
      </c>
      <c r="F32">
        <v>1400000</v>
      </c>
      <c r="G32" t="s">
        <v>553</v>
      </c>
      <c r="H32" t="s">
        <v>554</v>
      </c>
      <c r="I32">
        <v>93.846999999999994</v>
      </c>
      <c r="J32" s="9">
        <f ca="1">COUNTIF(OFFSET(Unit_CFDAs!A$2,0,0,COUNTA(Unit_CFDAs!A$2:A$68000),1),$I32)</f>
        <v>1</v>
      </c>
      <c r="K32" s="9">
        <f ca="1">COUNTIF(OFFSET(Unit_CFDAs!B$2,0,0,COUNTA(Unit_CFDAs!B$2:B$68000),1),$I32)</f>
        <v>0</v>
      </c>
      <c r="L32" s="9">
        <f ca="1">COUNTIF(OFFSET(Unit_CFDAs!C$2,0,0,COUNTA(Unit_CFDAs!C$2:C$68000),1),$I32)</f>
        <v>1</v>
      </c>
      <c r="M32" s="9">
        <f ca="1">COUNTIF(OFFSET(Unit_CFDAs!D$2,0,0,COUNTA(Unit_CFDAs!D$2:D$68000),1),$I32)</f>
        <v>1</v>
      </c>
      <c r="N32" s="9">
        <f ca="1">COUNTIF(OFFSET(Unit_CFDAs!E$2,0,0,COUNTA(Unit_CFDAs!E$2:E$68000),1),$I32)</f>
        <v>0</v>
      </c>
      <c r="O32" s="10">
        <f ca="1">COUNTIF(OFFSET(Unit_CFDAs!F$2,0,0,COUNTA(Unit_CFDAs!F$2:F$68000),1),$I32)</f>
        <v>0</v>
      </c>
      <c r="P32" s="13">
        <f ca="1">COUNTIF(OFFSET(Unit_CFDAs!G$2,0,0,COUNTA(Unit_CFDAs!G$2:G$68000),1),$I32)</f>
        <v>0</v>
      </c>
      <c r="Q32" s="13">
        <f ca="1">COUNTIF(OFFSET(Unit_CFDAs!H$2,0,0,COUNTA(Unit_CFDAs!H$2:H$68000),1),$I32)</f>
        <v>0</v>
      </c>
      <c r="R32" s="13">
        <f ca="1">COUNTIF(OFFSET(Unit_CFDAs!I$2,0,0,COUNTA(Unit_CFDAs!I$2:I$68000),1),$I32)</f>
        <v>1</v>
      </c>
      <c r="S32" s="13">
        <f ca="1">COUNTIF(OFFSET(Unit_CFDAs!J$2,0,0,COUNTA(Unit_CFDAs!J$2:J$68000),1),$I32)</f>
        <v>1</v>
      </c>
      <c r="T32" s="13">
        <f ca="1">COUNTIF(OFFSET(Unit_CFDAs!K$2,0,0,COUNTA(Unit_CFDAs!K$2:K$68000),1),$I32)</f>
        <v>0</v>
      </c>
      <c r="U32" t="str">
        <f>INDEX('CFDA-Defs'!$C$2:$C$68000,MATCH(I32,'CFDA-Defs'!$B$2:$B$68000))</f>
        <v>National Institutes Of Health, Department Of Health And Human Services</v>
      </c>
      <c r="V32" t="str">
        <f>INDEX('CFDA-Defs'!$A$2:$A$68000,MATCH(I32,'CFDA-Defs'!$B$2:$B$68000))</f>
        <v>Diabetes, Digestive, and Kidney Diseases Extramural Research</v>
      </c>
    </row>
    <row r="33" spans="1:22">
      <c r="A33" s="1">
        <v>41067</v>
      </c>
      <c r="B33" s="1">
        <v>41081</v>
      </c>
      <c r="C33" t="s">
        <v>6808</v>
      </c>
      <c r="D33" t="s">
        <v>6809</v>
      </c>
      <c r="E33" t="s">
        <v>525</v>
      </c>
      <c r="F33">
        <v>59940</v>
      </c>
      <c r="G33" t="s">
        <v>1208</v>
      </c>
      <c r="I33">
        <v>15.808</v>
      </c>
      <c r="J33" s="9">
        <f ca="1">COUNTIF(OFFSET(Unit_CFDAs!A$2,0,0,COUNTA(Unit_CFDAs!A$2:A$68000),1),$I33)</f>
        <v>1</v>
      </c>
      <c r="K33" s="9">
        <f ca="1">COUNTIF(OFFSET(Unit_CFDAs!B$2,0,0,COUNTA(Unit_CFDAs!B$2:B$68000),1),$I33)</f>
        <v>0</v>
      </c>
      <c r="L33" s="9">
        <f ca="1">COUNTIF(OFFSET(Unit_CFDAs!C$2,0,0,COUNTA(Unit_CFDAs!C$2:C$68000),1),$I33)</f>
        <v>0</v>
      </c>
      <c r="M33" s="9">
        <f ca="1">COUNTIF(OFFSET(Unit_CFDAs!D$2,0,0,COUNTA(Unit_CFDAs!D$2:D$68000),1),$I33)</f>
        <v>0</v>
      </c>
      <c r="N33" s="9">
        <f ca="1">COUNTIF(OFFSET(Unit_CFDAs!E$2,0,0,COUNTA(Unit_CFDAs!E$2:E$68000),1),$I33)</f>
        <v>0</v>
      </c>
      <c r="O33" s="10">
        <f ca="1">COUNTIF(OFFSET(Unit_CFDAs!F$2,0,0,COUNTA(Unit_CFDAs!F$2:F$68000),1),$I33)</f>
        <v>0</v>
      </c>
      <c r="P33" s="13">
        <f ca="1">COUNTIF(OFFSET(Unit_CFDAs!G$2,0,0,COUNTA(Unit_CFDAs!G$2:G$68000),1),$I33)</f>
        <v>0</v>
      </c>
      <c r="Q33" s="13">
        <f ca="1">COUNTIF(OFFSET(Unit_CFDAs!H$2,0,0,COUNTA(Unit_CFDAs!H$2:H$68000),1),$I33)</f>
        <v>1</v>
      </c>
      <c r="R33" s="13">
        <f ca="1">COUNTIF(OFFSET(Unit_CFDAs!I$2,0,0,COUNTA(Unit_CFDAs!I$2:I$68000),1),$I33)</f>
        <v>1</v>
      </c>
      <c r="S33" s="13">
        <f ca="1">COUNTIF(OFFSET(Unit_CFDAs!J$2,0,0,COUNTA(Unit_CFDAs!J$2:J$68000),1),$I33)</f>
        <v>0</v>
      </c>
      <c r="T33" s="13">
        <f ca="1">COUNTIF(OFFSET(Unit_CFDAs!K$2,0,0,COUNTA(Unit_CFDAs!K$2:K$68000),1),$I33)</f>
        <v>0</v>
      </c>
      <c r="U33" t="str">
        <f>INDEX('CFDA-Defs'!$C$2:$C$68000,MATCH(I33,'CFDA-Defs'!$B$2:$B$68000))</f>
        <v>U.s. Geological Survey, Department Of The Interior</v>
      </c>
      <c r="V33" t="str">
        <f>INDEX('CFDA-Defs'!$A$2:$A$68000,MATCH(I33,'CFDA-Defs'!$B$2:$B$68000))</f>
        <v>U.S. Geological Survey_ Research and Data Collection</v>
      </c>
    </row>
    <row r="34" spans="1:22">
      <c r="A34" s="1">
        <v>41072</v>
      </c>
      <c r="B34" s="1">
        <v>41081</v>
      </c>
      <c r="C34" t="s">
        <v>6810</v>
      </c>
      <c r="D34" t="s">
        <v>6811</v>
      </c>
      <c r="E34" t="s">
        <v>582</v>
      </c>
      <c r="F34">
        <v>43538</v>
      </c>
      <c r="G34" t="s">
        <v>6812</v>
      </c>
      <c r="H34" t="s">
        <v>479</v>
      </c>
      <c r="I34">
        <v>15.945</v>
      </c>
      <c r="J34" s="9">
        <f ca="1">COUNTIF(OFFSET(Unit_CFDAs!A$2,0,0,COUNTA(Unit_CFDAs!A$2:A$68000),1),$I34)</f>
        <v>1</v>
      </c>
      <c r="K34" s="9">
        <f ca="1">COUNTIF(OFFSET(Unit_CFDAs!B$2,0,0,COUNTA(Unit_CFDAs!B$2:B$68000),1),$I34)</f>
        <v>0</v>
      </c>
      <c r="L34" s="9">
        <f ca="1">COUNTIF(OFFSET(Unit_CFDAs!C$2,0,0,COUNTA(Unit_CFDAs!C$2:C$68000),1),$I34)</f>
        <v>0</v>
      </c>
      <c r="M34" s="9">
        <f ca="1">COUNTIF(OFFSET(Unit_CFDAs!D$2,0,0,COUNTA(Unit_CFDAs!D$2:D$68000),1),$I34)</f>
        <v>0</v>
      </c>
      <c r="N34" s="9">
        <f ca="1">COUNTIF(OFFSET(Unit_CFDAs!E$2,0,0,COUNTA(Unit_CFDAs!E$2:E$68000),1),$I34)</f>
        <v>0</v>
      </c>
      <c r="O34" s="10">
        <f ca="1">COUNTIF(OFFSET(Unit_CFDAs!F$2,0,0,COUNTA(Unit_CFDAs!F$2:F$68000),1),$I34)</f>
        <v>0</v>
      </c>
      <c r="P34" s="13">
        <f ca="1">COUNTIF(OFFSET(Unit_CFDAs!G$2,0,0,COUNTA(Unit_CFDAs!G$2:G$68000),1),$I34)</f>
        <v>0</v>
      </c>
      <c r="Q34" s="13">
        <f ca="1">COUNTIF(OFFSET(Unit_CFDAs!H$2,0,0,COUNTA(Unit_CFDAs!H$2:H$68000),1),$I34)</f>
        <v>0</v>
      </c>
      <c r="R34" s="13">
        <f ca="1">COUNTIF(OFFSET(Unit_CFDAs!I$2,0,0,COUNTA(Unit_CFDAs!I$2:I$68000),1),$I34)</f>
        <v>1</v>
      </c>
      <c r="S34" s="13">
        <f ca="1">COUNTIF(OFFSET(Unit_CFDAs!J$2,0,0,COUNTA(Unit_CFDAs!J$2:J$68000),1),$I34)</f>
        <v>0</v>
      </c>
      <c r="T34" s="13">
        <f ca="1">COUNTIF(OFFSET(Unit_CFDAs!K$2,0,0,COUNTA(Unit_CFDAs!K$2:K$68000),1),$I34)</f>
        <v>0</v>
      </c>
      <c r="U34" t="str">
        <f>INDEX('CFDA-Defs'!$C$2:$C$68000,MATCH(I34,'CFDA-Defs'!$B$2:$B$68000))</f>
        <v>National Park Service, Department Of The Interior</v>
      </c>
      <c r="V34" t="str">
        <f>INDEX('CFDA-Defs'!$A$2:$A$68000,MATCH(I34,'CFDA-Defs'!$B$2:$B$68000))</f>
        <v>Cooperative Research and Training Programs Ð Resources of the National Park System</v>
      </c>
    </row>
    <row r="35" spans="1:22">
      <c r="A35" s="1">
        <v>41020</v>
      </c>
      <c r="B35" s="1">
        <v>41081</v>
      </c>
      <c r="C35" t="s">
        <v>977</v>
      </c>
      <c r="D35" t="s">
        <v>978</v>
      </c>
      <c r="E35" t="s">
        <v>639</v>
      </c>
      <c r="F35">
        <v>1000000</v>
      </c>
      <c r="G35" t="s">
        <v>979</v>
      </c>
      <c r="H35" t="s">
        <v>980</v>
      </c>
      <c r="I35">
        <v>93.578999999999994</v>
      </c>
      <c r="J35" s="9">
        <f ca="1">COUNTIF(OFFSET(Unit_CFDAs!A$2,0,0,COUNTA(Unit_CFDAs!A$2:A$68000),1),$I35)</f>
        <v>0</v>
      </c>
      <c r="K35" s="9">
        <f ca="1">COUNTIF(OFFSET(Unit_CFDAs!B$2,0,0,COUNTA(Unit_CFDAs!B$2:B$68000),1),$I35)</f>
        <v>0</v>
      </c>
      <c r="L35" s="9">
        <f ca="1">COUNTIF(OFFSET(Unit_CFDAs!C$2,0,0,COUNTA(Unit_CFDAs!C$2:C$68000),1),$I35)</f>
        <v>0</v>
      </c>
      <c r="M35" s="9">
        <f ca="1">COUNTIF(OFFSET(Unit_CFDAs!D$2,0,0,COUNTA(Unit_CFDAs!D$2:D$68000),1),$I35)</f>
        <v>0</v>
      </c>
      <c r="N35" s="9">
        <f ca="1">COUNTIF(OFFSET(Unit_CFDAs!E$2,0,0,COUNTA(Unit_CFDAs!E$2:E$68000),1),$I35)</f>
        <v>0</v>
      </c>
      <c r="O35" s="10">
        <f ca="1">COUNTIF(OFFSET(Unit_CFDAs!F$2,0,0,COUNTA(Unit_CFDAs!F$2:F$68000),1),$I35)</f>
        <v>0</v>
      </c>
      <c r="P35" s="13">
        <f ca="1">COUNTIF(OFFSET(Unit_CFDAs!G$2,0,0,COUNTA(Unit_CFDAs!G$2:G$68000),1),$I35)</f>
        <v>0</v>
      </c>
      <c r="Q35" s="13">
        <f ca="1">COUNTIF(OFFSET(Unit_CFDAs!H$2,0,0,COUNTA(Unit_CFDAs!H$2:H$68000),1),$I35)</f>
        <v>0</v>
      </c>
      <c r="R35" s="13">
        <f ca="1">COUNTIF(OFFSET(Unit_CFDAs!I$2,0,0,COUNTA(Unit_CFDAs!I$2:I$68000),1),$I35)</f>
        <v>0</v>
      </c>
      <c r="S35" s="13">
        <f ca="1">COUNTIF(OFFSET(Unit_CFDAs!J$2,0,0,COUNTA(Unit_CFDAs!J$2:J$68000),1),$I35)</f>
        <v>0</v>
      </c>
      <c r="T35" s="13">
        <f ca="1">COUNTIF(OFFSET(Unit_CFDAs!K$2,0,0,COUNTA(Unit_CFDAs!K$2:K$68000),1),$I35)</f>
        <v>0</v>
      </c>
      <c r="U35" t="str">
        <f>INDEX('CFDA-Defs'!$C$2:$C$68000,MATCH(I35,'CFDA-Defs'!$B$2:$B$68000))</f>
        <v>Administration For Children And Families, Department Of Health And Human Services</v>
      </c>
      <c r="V35" t="str">
        <f>INDEX('CFDA-Defs'!$A$2:$A$68000,MATCH(I35,'CFDA-Defs'!$B$2:$B$68000))</f>
        <v>U.S. Repatriation</v>
      </c>
    </row>
    <row r="36" spans="1:22">
      <c r="A36" s="1">
        <v>41004</v>
      </c>
      <c r="B36" s="1">
        <v>41081</v>
      </c>
      <c r="C36" t="s">
        <v>989</v>
      </c>
      <c r="D36" t="s">
        <v>990</v>
      </c>
      <c r="E36" t="s">
        <v>639</v>
      </c>
      <c r="F36">
        <v>500000</v>
      </c>
      <c r="G36" t="s">
        <v>991</v>
      </c>
      <c r="H36" t="s">
        <v>992</v>
      </c>
      <c r="I36">
        <v>93.647999999999996</v>
      </c>
      <c r="J36" s="9">
        <f ca="1">COUNTIF(OFFSET(Unit_CFDAs!A$2,0,0,COUNTA(Unit_CFDAs!A$2:A$68000),1),$I36)</f>
        <v>0</v>
      </c>
      <c r="K36" s="9">
        <f ca="1">COUNTIF(OFFSET(Unit_CFDAs!B$2,0,0,COUNTA(Unit_CFDAs!B$2:B$68000),1),$I36)</f>
        <v>0</v>
      </c>
      <c r="L36" s="9">
        <f ca="1">COUNTIF(OFFSET(Unit_CFDAs!C$2,0,0,COUNTA(Unit_CFDAs!C$2:C$68000),1),$I36)</f>
        <v>0</v>
      </c>
      <c r="M36" s="9">
        <f ca="1">COUNTIF(OFFSET(Unit_CFDAs!D$2,0,0,COUNTA(Unit_CFDAs!D$2:D$68000),1),$I36)</f>
        <v>0</v>
      </c>
      <c r="N36" s="9">
        <f ca="1">COUNTIF(OFFSET(Unit_CFDAs!E$2,0,0,COUNTA(Unit_CFDAs!E$2:E$68000),1),$I36)</f>
        <v>0</v>
      </c>
      <c r="O36" s="10">
        <f ca="1">COUNTIF(OFFSET(Unit_CFDAs!F$2,0,0,COUNTA(Unit_CFDAs!F$2:F$68000),1),$I36)</f>
        <v>0</v>
      </c>
      <c r="P36" s="13">
        <f ca="1">COUNTIF(OFFSET(Unit_CFDAs!G$2,0,0,COUNTA(Unit_CFDAs!G$2:G$68000),1),$I36)</f>
        <v>0</v>
      </c>
      <c r="Q36" s="13">
        <f ca="1">COUNTIF(OFFSET(Unit_CFDAs!H$2,0,0,COUNTA(Unit_CFDAs!H$2:H$68000),1),$I36)</f>
        <v>0</v>
      </c>
      <c r="R36" s="13">
        <f ca="1">COUNTIF(OFFSET(Unit_CFDAs!I$2,0,0,COUNTA(Unit_CFDAs!I$2:I$68000),1),$I36)</f>
        <v>0</v>
      </c>
      <c r="S36" s="13">
        <f ca="1">COUNTIF(OFFSET(Unit_CFDAs!J$2,0,0,COUNTA(Unit_CFDAs!J$2:J$68000),1),$I36)</f>
        <v>0</v>
      </c>
      <c r="T36" s="13">
        <f ca="1">COUNTIF(OFFSET(Unit_CFDAs!K$2,0,0,COUNTA(Unit_CFDAs!K$2:K$68000),1),$I36)</f>
        <v>0</v>
      </c>
      <c r="U36" t="str">
        <f>INDEX('CFDA-Defs'!$C$2:$C$68000,MATCH(I36,'CFDA-Defs'!$B$2:$B$68000))</f>
        <v>Administration For Children And Families, Department Of Health And Human Services</v>
      </c>
      <c r="V36" t="str">
        <f>INDEX('CFDA-Defs'!$A$2:$A$68000,MATCH(I36,'CFDA-Defs'!$B$2:$B$68000))</f>
        <v xml:space="preserve">Child Welfare Research Training or Demonstration </v>
      </c>
    </row>
    <row r="37" spans="1:22">
      <c r="A37" s="1">
        <v>41073</v>
      </c>
      <c r="B37" s="1">
        <v>41082</v>
      </c>
      <c r="C37" t="s">
        <v>6813</v>
      </c>
      <c r="D37" t="s">
        <v>6814</v>
      </c>
      <c r="E37" t="s">
        <v>582</v>
      </c>
      <c r="F37">
        <v>30045</v>
      </c>
      <c r="G37" t="s">
        <v>6815</v>
      </c>
      <c r="H37" t="s">
        <v>479</v>
      </c>
      <c r="I37">
        <v>15.945</v>
      </c>
      <c r="J37" s="9">
        <f ca="1">COUNTIF(OFFSET(Unit_CFDAs!A$2,0,0,COUNTA(Unit_CFDAs!A$2:A$68000),1),$I37)</f>
        <v>1</v>
      </c>
      <c r="K37" s="9">
        <f ca="1">COUNTIF(OFFSET(Unit_CFDAs!B$2,0,0,COUNTA(Unit_CFDAs!B$2:B$68000),1),$I37)</f>
        <v>0</v>
      </c>
      <c r="L37" s="9">
        <f ca="1">COUNTIF(OFFSET(Unit_CFDAs!C$2,0,0,COUNTA(Unit_CFDAs!C$2:C$68000),1),$I37)</f>
        <v>0</v>
      </c>
      <c r="M37" s="9">
        <f ca="1">COUNTIF(OFFSET(Unit_CFDAs!D$2,0,0,COUNTA(Unit_CFDAs!D$2:D$68000),1),$I37)</f>
        <v>0</v>
      </c>
      <c r="N37" s="9">
        <f ca="1">COUNTIF(OFFSET(Unit_CFDAs!E$2,0,0,COUNTA(Unit_CFDAs!E$2:E$68000),1),$I37)</f>
        <v>0</v>
      </c>
      <c r="O37" s="10">
        <f ca="1">COUNTIF(OFFSET(Unit_CFDAs!F$2,0,0,COUNTA(Unit_CFDAs!F$2:F$68000),1),$I37)</f>
        <v>0</v>
      </c>
      <c r="P37" s="13">
        <f ca="1">COUNTIF(OFFSET(Unit_CFDAs!G$2,0,0,COUNTA(Unit_CFDAs!G$2:G$68000),1),$I37)</f>
        <v>0</v>
      </c>
      <c r="Q37" s="13">
        <f ca="1">COUNTIF(OFFSET(Unit_CFDAs!H$2,0,0,COUNTA(Unit_CFDAs!H$2:H$68000),1),$I37)</f>
        <v>0</v>
      </c>
      <c r="R37" s="13">
        <f ca="1">COUNTIF(OFFSET(Unit_CFDAs!I$2,0,0,COUNTA(Unit_CFDAs!I$2:I$68000),1),$I37)</f>
        <v>1</v>
      </c>
      <c r="S37" s="13">
        <f ca="1">COUNTIF(OFFSET(Unit_CFDAs!J$2,0,0,COUNTA(Unit_CFDAs!J$2:J$68000),1),$I37)</f>
        <v>0</v>
      </c>
      <c r="T37" s="13">
        <f ca="1">COUNTIF(OFFSET(Unit_CFDAs!K$2,0,0,COUNTA(Unit_CFDAs!K$2:K$68000),1),$I37)</f>
        <v>0</v>
      </c>
      <c r="U37" t="str">
        <f>INDEX('CFDA-Defs'!$C$2:$C$68000,MATCH(I37,'CFDA-Defs'!$B$2:$B$68000))</f>
        <v>National Park Service, Department Of The Interior</v>
      </c>
      <c r="V37" t="str">
        <f>INDEX('CFDA-Defs'!$A$2:$A$68000,MATCH(I37,'CFDA-Defs'!$B$2:$B$68000))</f>
        <v>Cooperative Research and Training Programs Ð Resources of the National Park System</v>
      </c>
    </row>
    <row r="38" spans="1:22">
      <c r="A38" s="1">
        <v>41072</v>
      </c>
      <c r="B38" s="1">
        <v>41082</v>
      </c>
      <c r="C38" t="s">
        <v>6816</v>
      </c>
      <c r="D38" t="s">
        <v>6817</v>
      </c>
      <c r="E38" t="s">
        <v>582</v>
      </c>
      <c r="F38">
        <v>49617</v>
      </c>
      <c r="G38" t="s">
        <v>6818</v>
      </c>
      <c r="H38" t="s">
        <v>1210</v>
      </c>
      <c r="I38">
        <v>15.945</v>
      </c>
      <c r="J38" s="9">
        <f ca="1">COUNTIF(OFFSET(Unit_CFDAs!A$2,0,0,COUNTA(Unit_CFDAs!A$2:A$68000),1),$I38)</f>
        <v>1</v>
      </c>
      <c r="K38" s="9">
        <f ca="1">COUNTIF(OFFSET(Unit_CFDAs!B$2,0,0,COUNTA(Unit_CFDAs!B$2:B$68000),1),$I38)</f>
        <v>0</v>
      </c>
      <c r="L38" s="9">
        <f ca="1">COUNTIF(OFFSET(Unit_CFDAs!C$2,0,0,COUNTA(Unit_CFDAs!C$2:C$68000),1),$I38)</f>
        <v>0</v>
      </c>
      <c r="M38" s="9">
        <f ca="1">COUNTIF(OFFSET(Unit_CFDAs!D$2,0,0,COUNTA(Unit_CFDAs!D$2:D$68000),1),$I38)</f>
        <v>0</v>
      </c>
      <c r="N38" s="9">
        <f ca="1">COUNTIF(OFFSET(Unit_CFDAs!E$2,0,0,COUNTA(Unit_CFDAs!E$2:E$68000),1),$I38)</f>
        <v>0</v>
      </c>
      <c r="O38" s="10">
        <f ca="1">COUNTIF(OFFSET(Unit_CFDAs!F$2,0,0,COUNTA(Unit_CFDAs!F$2:F$68000),1),$I38)</f>
        <v>0</v>
      </c>
      <c r="P38" s="13">
        <f ca="1">COUNTIF(OFFSET(Unit_CFDAs!G$2,0,0,COUNTA(Unit_CFDAs!G$2:G$68000),1),$I38)</f>
        <v>0</v>
      </c>
      <c r="Q38" s="13">
        <f ca="1">COUNTIF(OFFSET(Unit_CFDAs!H$2,0,0,COUNTA(Unit_CFDAs!H$2:H$68000),1),$I38)</f>
        <v>0</v>
      </c>
      <c r="R38" s="13">
        <f ca="1">COUNTIF(OFFSET(Unit_CFDAs!I$2,0,0,COUNTA(Unit_CFDAs!I$2:I$68000),1),$I38)</f>
        <v>1</v>
      </c>
      <c r="S38" s="13">
        <f ca="1">COUNTIF(OFFSET(Unit_CFDAs!J$2,0,0,COUNTA(Unit_CFDAs!J$2:J$68000),1),$I38)</f>
        <v>0</v>
      </c>
      <c r="T38" s="13">
        <f ca="1">COUNTIF(OFFSET(Unit_CFDAs!K$2,0,0,COUNTA(Unit_CFDAs!K$2:K$68000),1),$I38)</f>
        <v>0</v>
      </c>
      <c r="U38" t="str">
        <f>INDEX('CFDA-Defs'!$C$2:$C$68000,MATCH(I38,'CFDA-Defs'!$B$2:$B$68000))</f>
        <v>National Park Service, Department Of The Interior</v>
      </c>
      <c r="V38" t="str">
        <f>INDEX('CFDA-Defs'!$A$2:$A$68000,MATCH(I38,'CFDA-Defs'!$B$2:$B$68000))</f>
        <v>Cooperative Research and Training Programs Ð Resources of the National Park System</v>
      </c>
    </row>
    <row r="39" spans="1:22">
      <c r="A39" s="1">
        <v>41051</v>
      </c>
      <c r="B39" s="1">
        <v>41082</v>
      </c>
      <c r="C39" t="s">
        <v>1205</v>
      </c>
      <c r="D39" t="s">
        <v>1206</v>
      </c>
      <c r="E39" t="s">
        <v>582</v>
      </c>
      <c r="F39">
        <v>100000</v>
      </c>
      <c r="G39" t="s">
        <v>1207</v>
      </c>
      <c r="H39" t="s">
        <v>479</v>
      </c>
      <c r="I39">
        <v>15.954000000000001</v>
      </c>
      <c r="J39" s="9">
        <f ca="1">COUNTIF(OFFSET(Unit_CFDAs!A$2,0,0,COUNTA(Unit_CFDAs!A$2:A$68000),1),$I39)</f>
        <v>0</v>
      </c>
      <c r="K39" s="9">
        <f ca="1">COUNTIF(OFFSET(Unit_CFDAs!B$2,0,0,COUNTA(Unit_CFDAs!B$2:B$68000),1),$I39)</f>
        <v>0</v>
      </c>
      <c r="L39" s="9">
        <f ca="1">COUNTIF(OFFSET(Unit_CFDAs!C$2,0,0,COUNTA(Unit_CFDAs!C$2:C$68000),1),$I39)</f>
        <v>0</v>
      </c>
      <c r="M39" s="9">
        <f ca="1">COUNTIF(OFFSET(Unit_CFDAs!D$2,0,0,COUNTA(Unit_CFDAs!D$2:D$68000),1),$I39)</f>
        <v>0</v>
      </c>
      <c r="N39" s="9">
        <f ca="1">COUNTIF(OFFSET(Unit_CFDAs!E$2,0,0,COUNTA(Unit_CFDAs!E$2:E$68000),1),$I39)</f>
        <v>0</v>
      </c>
      <c r="O39" s="10">
        <f ca="1">COUNTIF(OFFSET(Unit_CFDAs!F$2,0,0,COUNTA(Unit_CFDAs!F$2:F$68000),1),$I39)</f>
        <v>0</v>
      </c>
      <c r="P39" s="13">
        <f ca="1">COUNTIF(OFFSET(Unit_CFDAs!G$2,0,0,COUNTA(Unit_CFDAs!G$2:G$68000),1),$I39)</f>
        <v>0</v>
      </c>
      <c r="Q39" s="13">
        <f ca="1">COUNTIF(OFFSET(Unit_CFDAs!H$2,0,0,COUNTA(Unit_CFDAs!H$2:H$68000),1),$I39)</f>
        <v>0</v>
      </c>
      <c r="R39" s="13">
        <f ca="1">COUNTIF(OFFSET(Unit_CFDAs!I$2,0,0,COUNTA(Unit_CFDAs!I$2:I$68000),1),$I39)</f>
        <v>0</v>
      </c>
      <c r="S39" s="13">
        <f ca="1">COUNTIF(OFFSET(Unit_CFDAs!J$2,0,0,COUNTA(Unit_CFDAs!J$2:J$68000),1),$I39)</f>
        <v>0</v>
      </c>
      <c r="T39" s="13">
        <f ca="1">COUNTIF(OFFSET(Unit_CFDAs!K$2,0,0,COUNTA(Unit_CFDAs!K$2:K$68000),1),$I39)</f>
        <v>0</v>
      </c>
      <c r="U39" t="str">
        <f>INDEX('CFDA-Defs'!$C$2:$C$68000,MATCH(I39,'CFDA-Defs'!$B$2:$B$68000))</f>
        <v>National Park Service, Department Of The Interior</v>
      </c>
      <c r="V39" t="str">
        <f>INDEX('CFDA-Defs'!$A$2:$A$68000,MATCH(I39,'CFDA-Defs'!$B$2:$B$68000))</f>
        <v>National Park Service Conservation, Protection, Outreach, and Education</v>
      </c>
    </row>
    <row r="40" spans="1:22">
      <c r="A40" s="1">
        <v>41073</v>
      </c>
      <c r="B40" s="1">
        <v>41082</v>
      </c>
      <c r="C40" t="s">
        <v>6819</v>
      </c>
      <c r="D40" t="s">
        <v>6820</v>
      </c>
      <c r="E40" t="s">
        <v>582</v>
      </c>
      <c r="F40">
        <v>42117</v>
      </c>
      <c r="G40" t="s">
        <v>6821</v>
      </c>
      <c r="H40" t="s">
        <v>479</v>
      </c>
      <c r="I40">
        <v>15.945</v>
      </c>
      <c r="J40" s="9">
        <f ca="1">COUNTIF(OFFSET(Unit_CFDAs!A$2,0,0,COUNTA(Unit_CFDAs!A$2:A$68000),1),$I40)</f>
        <v>1</v>
      </c>
      <c r="K40" s="9">
        <f ca="1">COUNTIF(OFFSET(Unit_CFDAs!B$2,0,0,COUNTA(Unit_CFDAs!B$2:B$68000),1),$I40)</f>
        <v>0</v>
      </c>
      <c r="L40" s="9">
        <f ca="1">COUNTIF(OFFSET(Unit_CFDAs!C$2,0,0,COUNTA(Unit_CFDAs!C$2:C$68000),1),$I40)</f>
        <v>0</v>
      </c>
      <c r="M40" s="9">
        <f ca="1">COUNTIF(OFFSET(Unit_CFDAs!D$2,0,0,COUNTA(Unit_CFDAs!D$2:D$68000),1),$I40)</f>
        <v>0</v>
      </c>
      <c r="N40" s="9">
        <f ca="1">COUNTIF(OFFSET(Unit_CFDAs!E$2,0,0,COUNTA(Unit_CFDAs!E$2:E$68000),1),$I40)</f>
        <v>0</v>
      </c>
      <c r="O40" s="10">
        <f ca="1">COUNTIF(OFFSET(Unit_CFDAs!F$2,0,0,COUNTA(Unit_CFDAs!F$2:F$68000),1),$I40)</f>
        <v>0</v>
      </c>
      <c r="P40" s="13">
        <f ca="1">COUNTIF(OFFSET(Unit_CFDAs!G$2,0,0,COUNTA(Unit_CFDAs!G$2:G$68000),1),$I40)</f>
        <v>0</v>
      </c>
      <c r="Q40" s="13">
        <f ca="1">COUNTIF(OFFSET(Unit_CFDAs!H$2,0,0,COUNTA(Unit_CFDAs!H$2:H$68000),1),$I40)</f>
        <v>0</v>
      </c>
      <c r="R40" s="13">
        <f ca="1">COUNTIF(OFFSET(Unit_CFDAs!I$2,0,0,COUNTA(Unit_CFDAs!I$2:I$68000),1),$I40)</f>
        <v>1</v>
      </c>
      <c r="S40" s="13">
        <f ca="1">COUNTIF(OFFSET(Unit_CFDAs!J$2,0,0,COUNTA(Unit_CFDAs!J$2:J$68000),1),$I40)</f>
        <v>0</v>
      </c>
      <c r="T40" s="13">
        <f ca="1">COUNTIF(OFFSET(Unit_CFDAs!K$2,0,0,COUNTA(Unit_CFDAs!K$2:K$68000),1),$I40)</f>
        <v>0</v>
      </c>
      <c r="U40" t="str">
        <f>INDEX('CFDA-Defs'!$C$2:$C$68000,MATCH(I40,'CFDA-Defs'!$B$2:$B$68000))</f>
        <v>National Park Service, Department Of The Interior</v>
      </c>
      <c r="V40" t="str">
        <f>INDEX('CFDA-Defs'!$A$2:$A$68000,MATCH(I40,'CFDA-Defs'!$B$2:$B$68000))</f>
        <v>Cooperative Research and Training Programs Ð Resources of the National Park System</v>
      </c>
    </row>
    <row r="41" spans="1:22">
      <c r="A41" s="1">
        <v>41073</v>
      </c>
      <c r="B41" s="1">
        <v>41082</v>
      </c>
      <c r="C41" t="s">
        <v>6822</v>
      </c>
      <c r="D41" t="s">
        <v>6823</v>
      </c>
      <c r="E41" t="s">
        <v>582</v>
      </c>
      <c r="F41">
        <v>152621</v>
      </c>
      <c r="G41" t="s">
        <v>6824</v>
      </c>
      <c r="H41" t="s">
        <v>479</v>
      </c>
      <c r="I41">
        <v>15.945</v>
      </c>
      <c r="J41" s="9">
        <f ca="1">COUNTIF(OFFSET(Unit_CFDAs!A$2,0,0,COUNTA(Unit_CFDAs!A$2:A$68000),1),$I41)</f>
        <v>1</v>
      </c>
      <c r="K41" s="9">
        <f ca="1">COUNTIF(OFFSET(Unit_CFDAs!B$2,0,0,COUNTA(Unit_CFDAs!B$2:B$68000),1),$I41)</f>
        <v>0</v>
      </c>
      <c r="L41" s="9">
        <f ca="1">COUNTIF(OFFSET(Unit_CFDAs!C$2,0,0,COUNTA(Unit_CFDAs!C$2:C$68000),1),$I41)</f>
        <v>0</v>
      </c>
      <c r="M41" s="9">
        <f ca="1">COUNTIF(OFFSET(Unit_CFDAs!D$2,0,0,COUNTA(Unit_CFDAs!D$2:D$68000),1),$I41)</f>
        <v>0</v>
      </c>
      <c r="N41" s="9">
        <f ca="1">COUNTIF(OFFSET(Unit_CFDAs!E$2,0,0,COUNTA(Unit_CFDAs!E$2:E$68000),1),$I41)</f>
        <v>0</v>
      </c>
      <c r="O41" s="10">
        <f ca="1">COUNTIF(OFFSET(Unit_CFDAs!F$2,0,0,COUNTA(Unit_CFDAs!F$2:F$68000),1),$I41)</f>
        <v>0</v>
      </c>
      <c r="P41" s="13">
        <f ca="1">COUNTIF(OFFSET(Unit_CFDAs!G$2,0,0,COUNTA(Unit_CFDAs!G$2:G$68000),1),$I41)</f>
        <v>0</v>
      </c>
      <c r="Q41" s="13">
        <f ca="1">COUNTIF(OFFSET(Unit_CFDAs!H$2,0,0,COUNTA(Unit_CFDAs!H$2:H$68000),1),$I41)</f>
        <v>0</v>
      </c>
      <c r="R41" s="13">
        <f ca="1">COUNTIF(OFFSET(Unit_CFDAs!I$2,0,0,COUNTA(Unit_CFDAs!I$2:I$68000),1),$I41)</f>
        <v>1</v>
      </c>
      <c r="S41" s="13">
        <f ca="1">COUNTIF(OFFSET(Unit_CFDAs!J$2,0,0,COUNTA(Unit_CFDAs!J$2:J$68000),1),$I41)</f>
        <v>0</v>
      </c>
      <c r="T41" s="13">
        <f ca="1">COUNTIF(OFFSET(Unit_CFDAs!K$2,0,0,COUNTA(Unit_CFDAs!K$2:K$68000),1),$I41)</f>
        <v>0</v>
      </c>
      <c r="U41" t="str">
        <f>INDEX('CFDA-Defs'!$C$2:$C$68000,MATCH(I41,'CFDA-Defs'!$B$2:$B$68000))</f>
        <v>National Park Service, Department Of The Interior</v>
      </c>
      <c r="V41" t="str">
        <f>INDEX('CFDA-Defs'!$A$2:$A$68000,MATCH(I41,'CFDA-Defs'!$B$2:$B$68000))</f>
        <v>Cooperative Research and Training Programs Ð Resources of the National Park System</v>
      </c>
    </row>
    <row r="42" spans="1:22">
      <c r="A42" s="1">
        <v>41072</v>
      </c>
      <c r="B42" s="1">
        <v>41082</v>
      </c>
      <c r="C42" t="s">
        <v>6825</v>
      </c>
      <c r="D42" t="s">
        <v>6826</v>
      </c>
      <c r="E42" t="s">
        <v>582</v>
      </c>
      <c r="F42">
        <v>29996</v>
      </c>
      <c r="G42" t="s">
        <v>6827</v>
      </c>
      <c r="H42" t="s">
        <v>1210</v>
      </c>
      <c r="I42">
        <v>15.930999999999999</v>
      </c>
      <c r="J42" s="9">
        <f ca="1">COUNTIF(OFFSET(Unit_CFDAs!A$2,0,0,COUNTA(Unit_CFDAs!A$2:A$68000),1),$I42)</f>
        <v>0</v>
      </c>
      <c r="K42" s="9">
        <f ca="1">COUNTIF(OFFSET(Unit_CFDAs!B$2,0,0,COUNTA(Unit_CFDAs!B$2:B$68000),1),$I42)</f>
        <v>0</v>
      </c>
      <c r="L42" s="9">
        <f ca="1">COUNTIF(OFFSET(Unit_CFDAs!C$2,0,0,COUNTA(Unit_CFDAs!C$2:C$68000),1),$I42)</f>
        <v>0</v>
      </c>
      <c r="M42" s="9">
        <f ca="1">COUNTIF(OFFSET(Unit_CFDAs!D$2,0,0,COUNTA(Unit_CFDAs!D$2:D$68000),1),$I42)</f>
        <v>0</v>
      </c>
      <c r="N42" s="9">
        <f ca="1">COUNTIF(OFFSET(Unit_CFDAs!E$2,0,0,COUNTA(Unit_CFDAs!E$2:E$68000),1),$I42)</f>
        <v>0</v>
      </c>
      <c r="O42" s="10">
        <f ca="1">COUNTIF(OFFSET(Unit_CFDAs!F$2,0,0,COUNTA(Unit_CFDAs!F$2:F$68000),1),$I42)</f>
        <v>0</v>
      </c>
      <c r="P42" s="13">
        <f ca="1">COUNTIF(OFFSET(Unit_CFDAs!G$2,0,0,COUNTA(Unit_CFDAs!G$2:G$68000),1),$I42)</f>
        <v>0</v>
      </c>
      <c r="Q42" s="13">
        <f ca="1">COUNTIF(OFFSET(Unit_CFDAs!H$2,0,0,COUNTA(Unit_CFDAs!H$2:H$68000),1),$I42)</f>
        <v>0</v>
      </c>
      <c r="R42" s="13">
        <f ca="1">COUNTIF(OFFSET(Unit_CFDAs!I$2,0,0,COUNTA(Unit_CFDAs!I$2:I$68000),1),$I42)</f>
        <v>0</v>
      </c>
      <c r="S42" s="13">
        <f ca="1">COUNTIF(OFFSET(Unit_CFDAs!J$2,0,0,COUNTA(Unit_CFDAs!J$2:J$68000),1),$I42)</f>
        <v>0</v>
      </c>
      <c r="T42" s="13">
        <f ca="1">COUNTIF(OFFSET(Unit_CFDAs!K$2,0,0,COUNTA(Unit_CFDAs!K$2:K$68000),1),$I42)</f>
        <v>0</v>
      </c>
      <c r="U42" t="str">
        <f>INDEX('CFDA-Defs'!$C$2:$C$68000,MATCH(I42,'CFDA-Defs'!$B$2:$B$68000))</f>
        <v>National Park Service, Department Of The Interior</v>
      </c>
      <c r="V42" t="str">
        <f>INDEX('CFDA-Defs'!$A$2:$A$68000,MATCH(I42,'CFDA-Defs'!$B$2:$B$68000))</f>
        <v>Conservation Activities by Youth Service Organizations</v>
      </c>
    </row>
    <row r="43" spans="1:22">
      <c r="A43" s="1">
        <v>41072</v>
      </c>
      <c r="B43" s="1">
        <v>41082</v>
      </c>
      <c r="C43" t="s">
        <v>6828</v>
      </c>
      <c r="D43" t="s">
        <v>6829</v>
      </c>
      <c r="E43" t="s">
        <v>582</v>
      </c>
      <c r="F43">
        <v>100000</v>
      </c>
      <c r="G43" t="s">
        <v>6830</v>
      </c>
      <c r="H43" t="s">
        <v>6831</v>
      </c>
      <c r="I43">
        <v>15.944000000000001</v>
      </c>
      <c r="J43" s="9">
        <f ca="1">COUNTIF(OFFSET(Unit_CFDAs!A$2,0,0,COUNTA(Unit_CFDAs!A$2:A$68000),1),$I43)</f>
        <v>0</v>
      </c>
      <c r="K43" s="9">
        <f ca="1">COUNTIF(OFFSET(Unit_CFDAs!B$2,0,0,COUNTA(Unit_CFDAs!B$2:B$68000),1),$I43)</f>
        <v>0</v>
      </c>
      <c r="L43" s="9">
        <f ca="1">COUNTIF(OFFSET(Unit_CFDAs!C$2,0,0,COUNTA(Unit_CFDAs!C$2:C$68000),1),$I43)</f>
        <v>0</v>
      </c>
      <c r="M43" s="9">
        <f ca="1">COUNTIF(OFFSET(Unit_CFDAs!D$2,0,0,COUNTA(Unit_CFDAs!D$2:D$68000),1),$I43)</f>
        <v>0</v>
      </c>
      <c r="N43" s="9">
        <f ca="1">COUNTIF(OFFSET(Unit_CFDAs!E$2,0,0,COUNTA(Unit_CFDAs!E$2:E$68000),1),$I43)</f>
        <v>0</v>
      </c>
      <c r="O43" s="10">
        <f ca="1">COUNTIF(OFFSET(Unit_CFDAs!F$2,0,0,COUNTA(Unit_CFDAs!F$2:F$68000),1),$I43)</f>
        <v>0</v>
      </c>
      <c r="P43" s="13">
        <f ca="1">COUNTIF(OFFSET(Unit_CFDAs!G$2,0,0,COUNTA(Unit_CFDAs!G$2:G$68000),1),$I43)</f>
        <v>0</v>
      </c>
      <c r="Q43" s="13">
        <f ca="1">COUNTIF(OFFSET(Unit_CFDAs!H$2,0,0,COUNTA(Unit_CFDAs!H$2:H$68000),1),$I43)</f>
        <v>0</v>
      </c>
      <c r="R43" s="13">
        <f ca="1">COUNTIF(OFFSET(Unit_CFDAs!I$2,0,0,COUNTA(Unit_CFDAs!I$2:I$68000),1),$I43)</f>
        <v>0</v>
      </c>
      <c r="S43" s="13">
        <f ca="1">COUNTIF(OFFSET(Unit_CFDAs!J$2,0,0,COUNTA(Unit_CFDAs!J$2:J$68000),1),$I43)</f>
        <v>0</v>
      </c>
      <c r="T43" s="13">
        <f ca="1">COUNTIF(OFFSET(Unit_CFDAs!K$2,0,0,COUNTA(Unit_CFDAs!K$2:K$68000),1),$I43)</f>
        <v>0</v>
      </c>
      <c r="U43" t="str">
        <f>INDEX('CFDA-Defs'!$C$2:$C$68000,MATCH(I43,'CFDA-Defs'!$B$2:$B$68000))</f>
        <v>National Park Service, Department Of The Interior</v>
      </c>
      <c r="V43" t="str">
        <f>INDEX('CFDA-Defs'!$A$2:$A$68000,MATCH(I43,'CFDA-Defs'!$B$2:$B$68000))</f>
        <v>Natural Resource Stewardship</v>
      </c>
    </row>
    <row r="44" spans="1:22">
      <c r="A44" s="1">
        <v>41073</v>
      </c>
      <c r="B44" s="1">
        <v>41082</v>
      </c>
      <c r="C44" t="s">
        <v>6832</v>
      </c>
      <c r="D44" t="s">
        <v>6833</v>
      </c>
      <c r="E44" t="s">
        <v>582</v>
      </c>
      <c r="F44">
        <v>213478</v>
      </c>
      <c r="G44" t="s">
        <v>6834</v>
      </c>
      <c r="H44" t="s">
        <v>479</v>
      </c>
      <c r="I44">
        <v>15.945</v>
      </c>
      <c r="J44" s="9">
        <f ca="1">COUNTIF(OFFSET(Unit_CFDAs!A$2,0,0,COUNTA(Unit_CFDAs!A$2:A$68000),1),$I44)</f>
        <v>1</v>
      </c>
      <c r="K44" s="9">
        <f ca="1">COUNTIF(OFFSET(Unit_CFDAs!B$2,0,0,COUNTA(Unit_CFDAs!B$2:B$68000),1),$I44)</f>
        <v>0</v>
      </c>
      <c r="L44" s="9">
        <f ca="1">COUNTIF(OFFSET(Unit_CFDAs!C$2,0,0,COUNTA(Unit_CFDAs!C$2:C$68000),1),$I44)</f>
        <v>0</v>
      </c>
      <c r="M44" s="9">
        <f ca="1">COUNTIF(OFFSET(Unit_CFDAs!D$2,0,0,COUNTA(Unit_CFDAs!D$2:D$68000),1),$I44)</f>
        <v>0</v>
      </c>
      <c r="N44" s="9">
        <f ca="1">COUNTIF(OFFSET(Unit_CFDAs!E$2,0,0,COUNTA(Unit_CFDAs!E$2:E$68000),1),$I44)</f>
        <v>0</v>
      </c>
      <c r="O44" s="10">
        <f ca="1">COUNTIF(OFFSET(Unit_CFDAs!F$2,0,0,COUNTA(Unit_CFDAs!F$2:F$68000),1),$I44)</f>
        <v>0</v>
      </c>
      <c r="P44" s="13">
        <f ca="1">COUNTIF(OFFSET(Unit_CFDAs!G$2,0,0,COUNTA(Unit_CFDAs!G$2:G$68000),1),$I44)</f>
        <v>0</v>
      </c>
      <c r="Q44" s="13">
        <f ca="1">COUNTIF(OFFSET(Unit_CFDAs!H$2,0,0,COUNTA(Unit_CFDAs!H$2:H$68000),1),$I44)</f>
        <v>0</v>
      </c>
      <c r="R44" s="13">
        <f ca="1">COUNTIF(OFFSET(Unit_CFDAs!I$2,0,0,COUNTA(Unit_CFDAs!I$2:I$68000),1),$I44)</f>
        <v>1</v>
      </c>
      <c r="S44" s="13">
        <f ca="1">COUNTIF(OFFSET(Unit_CFDAs!J$2,0,0,COUNTA(Unit_CFDAs!J$2:J$68000),1),$I44)</f>
        <v>0</v>
      </c>
      <c r="T44" s="13">
        <f ca="1">COUNTIF(OFFSET(Unit_CFDAs!K$2,0,0,COUNTA(Unit_CFDAs!K$2:K$68000),1),$I44)</f>
        <v>0</v>
      </c>
      <c r="U44" t="str">
        <f>INDEX('CFDA-Defs'!$C$2:$C$68000,MATCH(I44,'CFDA-Defs'!$B$2:$B$68000))</f>
        <v>National Park Service, Department Of The Interior</v>
      </c>
      <c r="V44" t="str">
        <f>INDEX('CFDA-Defs'!$A$2:$A$68000,MATCH(I44,'CFDA-Defs'!$B$2:$B$68000))</f>
        <v>Cooperative Research and Training Programs Ð Resources of the National Park System</v>
      </c>
    </row>
    <row r="45" spans="1:22">
      <c r="A45" s="1">
        <v>41054</v>
      </c>
      <c r="B45" s="1">
        <v>41083</v>
      </c>
      <c r="C45" t="s">
        <v>1201</v>
      </c>
      <c r="D45" t="s">
        <v>1202</v>
      </c>
      <c r="E45" t="s">
        <v>466</v>
      </c>
      <c r="F45">
        <v>800000</v>
      </c>
      <c r="G45" t="s">
        <v>1203</v>
      </c>
      <c r="H45" t="s">
        <v>1204</v>
      </c>
      <c r="I45">
        <v>19.344999999999999</v>
      </c>
      <c r="J45" s="9">
        <f ca="1">COUNTIF(OFFSET(Unit_CFDAs!A$2,0,0,COUNTA(Unit_CFDAs!A$2:A$68000),1),$I45)</f>
        <v>0</v>
      </c>
      <c r="K45" s="9">
        <f ca="1">COUNTIF(OFFSET(Unit_CFDAs!B$2,0,0,COUNTA(Unit_CFDAs!B$2:B$68000),1),$I45)</f>
        <v>0</v>
      </c>
      <c r="L45" s="9">
        <f ca="1">COUNTIF(OFFSET(Unit_CFDAs!C$2,0,0,COUNTA(Unit_CFDAs!C$2:C$68000),1),$I45)</f>
        <v>0</v>
      </c>
      <c r="M45" s="9">
        <f ca="1">COUNTIF(OFFSET(Unit_CFDAs!D$2,0,0,COUNTA(Unit_CFDAs!D$2:D$68000),1),$I45)</f>
        <v>0</v>
      </c>
      <c r="N45" s="9">
        <f ca="1">COUNTIF(OFFSET(Unit_CFDAs!E$2,0,0,COUNTA(Unit_CFDAs!E$2:E$68000),1),$I45)</f>
        <v>0</v>
      </c>
      <c r="O45" s="10">
        <f ca="1">COUNTIF(OFFSET(Unit_CFDAs!F$2,0,0,COUNTA(Unit_CFDAs!F$2:F$68000),1),$I45)</f>
        <v>0</v>
      </c>
      <c r="P45" s="13">
        <f ca="1">COUNTIF(OFFSET(Unit_CFDAs!G$2,0,0,COUNTA(Unit_CFDAs!G$2:G$68000),1),$I45)</f>
        <v>0</v>
      </c>
      <c r="Q45" s="13">
        <f ca="1">COUNTIF(OFFSET(Unit_CFDAs!H$2,0,0,COUNTA(Unit_CFDAs!H$2:H$68000),1),$I45)</f>
        <v>0</v>
      </c>
      <c r="R45" s="13">
        <f ca="1">COUNTIF(OFFSET(Unit_CFDAs!I$2,0,0,COUNTA(Unit_CFDAs!I$2:I$68000),1),$I45)</f>
        <v>0</v>
      </c>
      <c r="S45" s="13">
        <f ca="1">COUNTIF(OFFSET(Unit_CFDAs!J$2,0,0,COUNTA(Unit_CFDAs!J$2:J$68000),1),$I45)</f>
        <v>0</v>
      </c>
      <c r="T45" s="13">
        <f ca="1">COUNTIF(OFFSET(Unit_CFDAs!K$2,0,0,COUNTA(Unit_CFDAs!K$2:K$68000),1),$I45)</f>
        <v>0</v>
      </c>
      <c r="U45" t="str">
        <f>INDEX('CFDA-Defs'!$C$2:$C$68000,MATCH(I45,'CFDA-Defs'!$B$2:$B$68000))</f>
        <v>Bureau Of Democracy, Human Rights And Labor, Department Of State</v>
      </c>
      <c r="V45" t="str">
        <f>INDEX('CFDA-Defs'!$A$2:$A$68000,MATCH(I45,'CFDA-Defs'!$B$2:$B$68000))</f>
        <v>International Programs to Support Democracy, Human Rights and Labor</v>
      </c>
    </row>
    <row r="46" spans="1:22">
      <c r="A46" s="1">
        <v>41069</v>
      </c>
      <c r="B46" s="1">
        <v>41083</v>
      </c>
      <c r="C46" t="s">
        <v>6835</v>
      </c>
      <c r="D46" t="s">
        <v>6836</v>
      </c>
      <c r="E46" t="s">
        <v>525</v>
      </c>
      <c r="F46">
        <v>40000</v>
      </c>
      <c r="G46" t="s">
        <v>6837</v>
      </c>
      <c r="I46">
        <v>15.808</v>
      </c>
      <c r="J46" s="9">
        <f ca="1">COUNTIF(OFFSET(Unit_CFDAs!A$2,0,0,COUNTA(Unit_CFDAs!A$2:A$68000),1),$I46)</f>
        <v>1</v>
      </c>
      <c r="K46" s="9">
        <f ca="1">COUNTIF(OFFSET(Unit_CFDAs!B$2,0,0,COUNTA(Unit_CFDAs!B$2:B$68000),1),$I46)</f>
        <v>0</v>
      </c>
      <c r="L46" s="9">
        <f ca="1">COUNTIF(OFFSET(Unit_CFDAs!C$2,0,0,COUNTA(Unit_CFDAs!C$2:C$68000),1),$I46)</f>
        <v>0</v>
      </c>
      <c r="M46" s="9">
        <f ca="1">COUNTIF(OFFSET(Unit_CFDAs!D$2,0,0,COUNTA(Unit_CFDAs!D$2:D$68000),1),$I46)</f>
        <v>0</v>
      </c>
      <c r="N46" s="9">
        <f ca="1">COUNTIF(OFFSET(Unit_CFDAs!E$2,0,0,COUNTA(Unit_CFDAs!E$2:E$68000),1),$I46)</f>
        <v>0</v>
      </c>
      <c r="O46" s="10">
        <f ca="1">COUNTIF(OFFSET(Unit_CFDAs!F$2,0,0,COUNTA(Unit_CFDAs!F$2:F$68000),1),$I46)</f>
        <v>0</v>
      </c>
      <c r="P46" s="13">
        <f ca="1">COUNTIF(OFFSET(Unit_CFDAs!G$2,0,0,COUNTA(Unit_CFDAs!G$2:G$68000),1),$I46)</f>
        <v>0</v>
      </c>
      <c r="Q46" s="13">
        <f ca="1">COUNTIF(OFFSET(Unit_CFDAs!H$2,0,0,COUNTA(Unit_CFDAs!H$2:H$68000),1),$I46)</f>
        <v>1</v>
      </c>
      <c r="R46" s="13">
        <f ca="1">COUNTIF(OFFSET(Unit_CFDAs!I$2,0,0,COUNTA(Unit_CFDAs!I$2:I$68000),1),$I46)</f>
        <v>1</v>
      </c>
      <c r="S46" s="13">
        <f ca="1">COUNTIF(OFFSET(Unit_CFDAs!J$2,0,0,COUNTA(Unit_CFDAs!J$2:J$68000),1),$I46)</f>
        <v>0</v>
      </c>
      <c r="T46" s="13">
        <f ca="1">COUNTIF(OFFSET(Unit_CFDAs!K$2,0,0,COUNTA(Unit_CFDAs!K$2:K$68000),1),$I46)</f>
        <v>0</v>
      </c>
      <c r="U46" t="str">
        <f>INDEX('CFDA-Defs'!$C$2:$C$68000,MATCH(I46,'CFDA-Defs'!$B$2:$B$68000))</f>
        <v>U.s. Geological Survey, Department Of The Interior</v>
      </c>
      <c r="V46" t="str">
        <f>INDEX('CFDA-Defs'!$A$2:$A$68000,MATCH(I46,'CFDA-Defs'!$B$2:$B$68000))</f>
        <v>U.S. Geological Survey_ Research and Data Collection</v>
      </c>
    </row>
    <row r="47" spans="1:22">
      <c r="A47" s="1">
        <v>41002</v>
      </c>
      <c r="B47" s="1">
        <v>41083</v>
      </c>
      <c r="C47" t="s">
        <v>736</v>
      </c>
      <c r="D47" t="s">
        <v>737</v>
      </c>
      <c r="E47" t="s">
        <v>15</v>
      </c>
      <c r="F47">
        <v>100000</v>
      </c>
      <c r="G47" t="s">
        <v>738</v>
      </c>
      <c r="H47" t="s">
        <v>739</v>
      </c>
      <c r="I47">
        <v>93.212999999999994</v>
      </c>
      <c r="J47" s="9">
        <f ca="1">COUNTIF(OFFSET(Unit_CFDAs!A$2,0,0,COUNTA(Unit_CFDAs!A$2:A$68000),1),$I47)</f>
        <v>1</v>
      </c>
      <c r="K47" s="9">
        <f ca="1">COUNTIF(OFFSET(Unit_CFDAs!B$2,0,0,COUNTA(Unit_CFDAs!B$2:B$68000),1),$I47)</f>
        <v>0</v>
      </c>
      <c r="L47" s="9">
        <f ca="1">COUNTIF(OFFSET(Unit_CFDAs!C$2,0,0,COUNTA(Unit_CFDAs!C$2:C$68000),1),$I47)</f>
        <v>1</v>
      </c>
      <c r="M47" s="9">
        <f ca="1">COUNTIF(OFFSET(Unit_CFDAs!D$2,0,0,COUNTA(Unit_CFDAs!D$2:D$68000),1),$I47)</f>
        <v>0</v>
      </c>
      <c r="N47" s="9">
        <f ca="1">COUNTIF(OFFSET(Unit_CFDAs!E$2,0,0,COUNTA(Unit_CFDAs!E$2:E$68000),1),$I47)</f>
        <v>0</v>
      </c>
      <c r="O47" s="10">
        <f ca="1">COUNTIF(OFFSET(Unit_CFDAs!F$2,0,0,COUNTA(Unit_CFDAs!F$2:F$68000),1),$I47)</f>
        <v>0</v>
      </c>
      <c r="P47" s="13">
        <f ca="1">COUNTIF(OFFSET(Unit_CFDAs!G$2,0,0,COUNTA(Unit_CFDAs!G$2:G$68000),1),$I47)</f>
        <v>0</v>
      </c>
      <c r="Q47" s="13">
        <f ca="1">COUNTIF(OFFSET(Unit_CFDAs!H$2,0,0,COUNTA(Unit_CFDAs!H$2:H$68000),1),$I47)</f>
        <v>0</v>
      </c>
      <c r="R47" s="13">
        <f ca="1">COUNTIF(OFFSET(Unit_CFDAs!I$2,0,0,COUNTA(Unit_CFDAs!I$2:I$68000),1),$I47)</f>
        <v>1</v>
      </c>
      <c r="S47" s="13">
        <f ca="1">COUNTIF(OFFSET(Unit_CFDAs!J$2,0,0,COUNTA(Unit_CFDAs!J$2:J$68000),1),$I47)</f>
        <v>0</v>
      </c>
      <c r="T47" s="13">
        <f ca="1">COUNTIF(OFFSET(Unit_CFDAs!K$2,0,0,COUNTA(Unit_CFDAs!K$2:K$68000),1),$I47)</f>
        <v>0</v>
      </c>
      <c r="U47" t="str">
        <f>INDEX('CFDA-Defs'!$C$2:$C$68000,MATCH(I47,'CFDA-Defs'!$B$2:$B$68000))</f>
        <v>National Institutes Of Health, Department Of Health And Human Services</v>
      </c>
      <c r="V47" t="str">
        <f>INDEX('CFDA-Defs'!$A$2:$A$68000,MATCH(I47,'CFDA-Defs'!$B$2:$B$68000))</f>
        <v>Research and Training in Complementary and Integrative Health</v>
      </c>
    </row>
    <row r="48" spans="1:22">
      <c r="A48" s="1">
        <v>41031</v>
      </c>
      <c r="B48" s="1">
        <v>41083</v>
      </c>
      <c r="C48" t="s">
        <v>843</v>
      </c>
      <c r="D48" t="s">
        <v>844</v>
      </c>
      <c r="E48" t="s">
        <v>613</v>
      </c>
      <c r="F48">
        <v>75000</v>
      </c>
      <c r="G48" t="s">
        <v>845</v>
      </c>
      <c r="H48" t="s">
        <v>846</v>
      </c>
      <c r="I48">
        <v>10.912000000000001</v>
      </c>
      <c r="J48" s="9">
        <f ca="1">COUNTIF(OFFSET(Unit_CFDAs!A$2,0,0,COUNTA(Unit_CFDAs!A$2:A$68000),1),$I48)</f>
        <v>0</v>
      </c>
      <c r="K48" s="9">
        <f ca="1">COUNTIF(OFFSET(Unit_CFDAs!B$2,0,0,COUNTA(Unit_CFDAs!B$2:B$68000),1),$I48)</f>
        <v>1</v>
      </c>
      <c r="L48" s="9">
        <f ca="1">COUNTIF(OFFSET(Unit_CFDAs!C$2,0,0,COUNTA(Unit_CFDAs!C$2:C$68000),1),$I48)</f>
        <v>0</v>
      </c>
      <c r="M48" s="9">
        <f ca="1">COUNTIF(OFFSET(Unit_CFDAs!D$2,0,0,COUNTA(Unit_CFDAs!D$2:D$68000),1),$I48)</f>
        <v>0</v>
      </c>
      <c r="N48" s="9">
        <f ca="1">COUNTIF(OFFSET(Unit_CFDAs!E$2,0,0,COUNTA(Unit_CFDAs!E$2:E$68000),1),$I48)</f>
        <v>0</v>
      </c>
      <c r="O48" s="10">
        <f ca="1">COUNTIF(OFFSET(Unit_CFDAs!F$2,0,0,COUNTA(Unit_CFDAs!F$2:F$68000),1),$I48)</f>
        <v>0</v>
      </c>
      <c r="P48" s="13">
        <f ca="1">COUNTIF(OFFSET(Unit_CFDAs!G$2,0,0,COUNTA(Unit_CFDAs!G$2:G$68000),1),$I48)</f>
        <v>0</v>
      </c>
      <c r="Q48" s="13">
        <f ca="1">COUNTIF(OFFSET(Unit_CFDAs!H$2,0,0,COUNTA(Unit_CFDAs!H$2:H$68000),1),$I48)</f>
        <v>0</v>
      </c>
      <c r="R48" s="13">
        <f ca="1">COUNTIF(OFFSET(Unit_CFDAs!I$2,0,0,COUNTA(Unit_CFDAs!I$2:I$68000),1),$I48)</f>
        <v>0</v>
      </c>
      <c r="S48" s="13">
        <f ca="1">COUNTIF(OFFSET(Unit_CFDAs!J$2,0,0,COUNTA(Unit_CFDAs!J$2:J$68000),1),$I48)</f>
        <v>0</v>
      </c>
      <c r="T48" s="13">
        <f ca="1">COUNTIF(OFFSET(Unit_CFDAs!K$2,0,0,COUNTA(Unit_CFDAs!K$2:K$68000),1),$I48)</f>
        <v>0</v>
      </c>
      <c r="U48" t="str">
        <f>INDEX('CFDA-Defs'!$C$2:$C$68000,MATCH(I48,'CFDA-Defs'!$B$2:$B$68000))</f>
        <v>Natural Resources Conservation Service, Department Of Agriculture</v>
      </c>
      <c r="V48" t="str">
        <f>INDEX('CFDA-Defs'!$A$2:$A$68000,MATCH(I48,'CFDA-Defs'!$B$2:$B$68000))</f>
        <v>Environmental Quality Incentives Program</v>
      </c>
    </row>
    <row r="49" spans="1:22">
      <c r="A49" s="1">
        <v>41023</v>
      </c>
      <c r="B49" s="1">
        <v>41083</v>
      </c>
      <c r="C49" t="s">
        <v>1051</v>
      </c>
      <c r="D49" t="s">
        <v>1052</v>
      </c>
      <c r="E49" t="s">
        <v>12</v>
      </c>
      <c r="F49">
        <v>500000</v>
      </c>
      <c r="G49" t="s">
        <v>6838</v>
      </c>
      <c r="H49" t="s">
        <v>1053</v>
      </c>
      <c r="I49">
        <v>11.02</v>
      </c>
      <c r="J49" s="9">
        <f ca="1">COUNTIF(OFFSET(Unit_CFDAs!A$2,0,0,COUNTA(Unit_CFDAs!A$2:A$68000),1),$I49)</f>
        <v>0</v>
      </c>
      <c r="K49" s="9">
        <f ca="1">COUNTIF(OFFSET(Unit_CFDAs!B$2,0,0,COUNTA(Unit_CFDAs!B$2:B$68000),1),$I49)</f>
        <v>1</v>
      </c>
      <c r="L49" s="9">
        <f ca="1">COUNTIF(OFFSET(Unit_CFDAs!C$2,0,0,COUNTA(Unit_CFDAs!C$2:C$68000),1),$I49)</f>
        <v>0</v>
      </c>
      <c r="M49" s="9">
        <f ca="1">COUNTIF(OFFSET(Unit_CFDAs!D$2,0,0,COUNTA(Unit_CFDAs!D$2:D$68000),1),$I49)</f>
        <v>0</v>
      </c>
      <c r="N49" s="9">
        <f ca="1">COUNTIF(OFFSET(Unit_CFDAs!E$2,0,0,COUNTA(Unit_CFDAs!E$2:E$68000),1),$I49)</f>
        <v>0</v>
      </c>
      <c r="O49" s="10">
        <f ca="1">COUNTIF(OFFSET(Unit_CFDAs!F$2,0,0,COUNTA(Unit_CFDAs!F$2:F$68000),1),$I49)</f>
        <v>0</v>
      </c>
      <c r="P49" s="13">
        <f ca="1">COUNTIF(OFFSET(Unit_CFDAs!G$2,0,0,COUNTA(Unit_CFDAs!G$2:G$68000),1),$I49)</f>
        <v>0</v>
      </c>
      <c r="Q49" s="13">
        <f ca="1">COUNTIF(OFFSET(Unit_CFDAs!H$2,0,0,COUNTA(Unit_CFDAs!H$2:H$68000),1),$I49)</f>
        <v>0</v>
      </c>
      <c r="R49" s="13">
        <f ca="1">COUNTIF(OFFSET(Unit_CFDAs!I$2,0,0,COUNTA(Unit_CFDAs!I$2:I$68000),1),$I49)</f>
        <v>0</v>
      </c>
      <c r="S49" s="13">
        <f ca="1">COUNTIF(OFFSET(Unit_CFDAs!J$2,0,0,COUNTA(Unit_CFDAs!J$2:J$68000),1),$I49)</f>
        <v>0</v>
      </c>
      <c r="T49" s="13">
        <f ca="1">COUNTIF(OFFSET(Unit_CFDAs!K$2,0,0,COUNTA(Unit_CFDAs!K$2:K$68000),1),$I49)</f>
        <v>0</v>
      </c>
      <c r="U49" t="str">
        <f>INDEX('CFDA-Defs'!$C$2:$C$68000,MATCH(I49,'CFDA-Defs'!$B$2:$B$68000))</f>
        <v>Economic Development Administration, Department Of Commerce</v>
      </c>
      <c r="V49" t="str">
        <f>INDEX('CFDA-Defs'!$A$2:$A$68000,MATCH(I49,'CFDA-Defs'!$B$2:$B$68000))</f>
        <v>Cluster Grants</v>
      </c>
    </row>
    <row r="50" spans="1:22">
      <c r="A50" s="1">
        <v>41072</v>
      </c>
      <c r="B50" s="1">
        <v>41086</v>
      </c>
      <c r="C50" t="s">
        <v>6839</v>
      </c>
      <c r="D50" t="s">
        <v>6840</v>
      </c>
      <c r="E50" t="s">
        <v>525</v>
      </c>
      <c r="F50">
        <v>202024</v>
      </c>
      <c r="G50" t="s">
        <v>670</v>
      </c>
      <c r="I50">
        <v>15.808</v>
      </c>
      <c r="J50" s="9">
        <f ca="1">COUNTIF(OFFSET(Unit_CFDAs!A$2,0,0,COUNTA(Unit_CFDAs!A$2:A$68000),1),$I50)</f>
        <v>1</v>
      </c>
      <c r="K50" s="9">
        <f ca="1">COUNTIF(OFFSET(Unit_CFDAs!B$2,0,0,COUNTA(Unit_CFDAs!B$2:B$68000),1),$I50)</f>
        <v>0</v>
      </c>
      <c r="L50" s="9">
        <f ca="1">COUNTIF(OFFSET(Unit_CFDAs!C$2,0,0,COUNTA(Unit_CFDAs!C$2:C$68000),1),$I50)</f>
        <v>0</v>
      </c>
      <c r="M50" s="9">
        <f ca="1">COUNTIF(OFFSET(Unit_CFDAs!D$2,0,0,COUNTA(Unit_CFDAs!D$2:D$68000),1),$I50)</f>
        <v>0</v>
      </c>
      <c r="N50" s="9">
        <f ca="1">COUNTIF(OFFSET(Unit_CFDAs!E$2,0,0,COUNTA(Unit_CFDAs!E$2:E$68000),1),$I50)</f>
        <v>0</v>
      </c>
      <c r="O50" s="10">
        <f ca="1">COUNTIF(OFFSET(Unit_CFDAs!F$2,0,0,COUNTA(Unit_CFDAs!F$2:F$68000),1),$I50)</f>
        <v>0</v>
      </c>
      <c r="P50" s="13">
        <f ca="1">COUNTIF(OFFSET(Unit_CFDAs!G$2,0,0,COUNTA(Unit_CFDAs!G$2:G$68000),1),$I50)</f>
        <v>0</v>
      </c>
      <c r="Q50" s="13">
        <f ca="1">COUNTIF(OFFSET(Unit_CFDAs!H$2,0,0,COUNTA(Unit_CFDAs!H$2:H$68000),1),$I50)</f>
        <v>1</v>
      </c>
      <c r="R50" s="13">
        <f ca="1">COUNTIF(OFFSET(Unit_CFDAs!I$2,0,0,COUNTA(Unit_CFDAs!I$2:I$68000),1),$I50)</f>
        <v>1</v>
      </c>
      <c r="S50" s="13">
        <f ca="1">COUNTIF(OFFSET(Unit_CFDAs!J$2,0,0,COUNTA(Unit_CFDAs!J$2:J$68000),1),$I50)</f>
        <v>0</v>
      </c>
      <c r="T50" s="13">
        <f ca="1">COUNTIF(OFFSET(Unit_CFDAs!K$2,0,0,COUNTA(Unit_CFDAs!K$2:K$68000),1),$I50)</f>
        <v>0</v>
      </c>
      <c r="U50" t="str">
        <f>INDEX('CFDA-Defs'!$C$2:$C$68000,MATCH(I50,'CFDA-Defs'!$B$2:$B$68000))</f>
        <v>U.s. Geological Survey, Department Of The Interior</v>
      </c>
      <c r="V50" t="str">
        <f>INDEX('CFDA-Defs'!$A$2:$A$68000,MATCH(I50,'CFDA-Defs'!$B$2:$B$68000))</f>
        <v>U.S. Geological Survey_ Research and Data Collection</v>
      </c>
    </row>
    <row r="51" spans="1:22">
      <c r="A51" s="1">
        <v>41026</v>
      </c>
      <c r="B51" s="1">
        <v>41086</v>
      </c>
      <c r="C51" t="s">
        <v>892</v>
      </c>
      <c r="D51" t="s">
        <v>893</v>
      </c>
      <c r="E51" t="s">
        <v>639</v>
      </c>
      <c r="F51">
        <v>975000</v>
      </c>
      <c r="G51" t="s">
        <v>894</v>
      </c>
      <c r="H51" t="s">
        <v>895</v>
      </c>
      <c r="I51">
        <v>93.091999999999999</v>
      </c>
      <c r="J51" s="9">
        <f ca="1">COUNTIF(OFFSET(Unit_CFDAs!A$2,0,0,COUNTA(Unit_CFDAs!A$2:A$68000),1),$I51)</f>
        <v>0</v>
      </c>
      <c r="K51" s="9">
        <f ca="1">COUNTIF(OFFSET(Unit_CFDAs!B$2,0,0,COUNTA(Unit_CFDAs!B$2:B$68000),1),$I51)</f>
        <v>0</v>
      </c>
      <c r="L51" s="9">
        <f ca="1">COUNTIF(OFFSET(Unit_CFDAs!C$2,0,0,COUNTA(Unit_CFDAs!C$2:C$68000),1),$I51)</f>
        <v>0</v>
      </c>
      <c r="M51" s="9">
        <f ca="1">COUNTIF(OFFSET(Unit_CFDAs!D$2,0,0,COUNTA(Unit_CFDAs!D$2:D$68000),1),$I51)</f>
        <v>0</v>
      </c>
      <c r="N51" s="9">
        <f ca="1">COUNTIF(OFFSET(Unit_CFDAs!E$2,0,0,COUNTA(Unit_CFDAs!E$2:E$68000),1),$I51)</f>
        <v>0</v>
      </c>
      <c r="O51" s="10">
        <f ca="1">COUNTIF(OFFSET(Unit_CFDAs!F$2,0,0,COUNTA(Unit_CFDAs!F$2:F$68000),1),$I51)</f>
        <v>0</v>
      </c>
      <c r="P51" s="13">
        <f ca="1">COUNTIF(OFFSET(Unit_CFDAs!G$2,0,0,COUNTA(Unit_CFDAs!G$2:G$68000),1),$I51)</f>
        <v>0</v>
      </c>
      <c r="Q51" s="13">
        <f ca="1">COUNTIF(OFFSET(Unit_CFDAs!H$2,0,0,COUNTA(Unit_CFDAs!H$2:H$68000),1),$I51)</f>
        <v>0</v>
      </c>
      <c r="R51" s="13">
        <f ca="1">COUNTIF(OFFSET(Unit_CFDAs!I$2,0,0,COUNTA(Unit_CFDAs!I$2:I$68000),1),$I51)</f>
        <v>0</v>
      </c>
      <c r="S51" s="13">
        <f ca="1">COUNTIF(OFFSET(Unit_CFDAs!J$2,0,0,COUNTA(Unit_CFDAs!J$2:J$68000),1),$I51)</f>
        <v>0</v>
      </c>
      <c r="T51" s="13">
        <f ca="1">COUNTIF(OFFSET(Unit_CFDAs!K$2,0,0,COUNTA(Unit_CFDAs!K$2:K$68000),1),$I51)</f>
        <v>0</v>
      </c>
      <c r="U51" t="str">
        <f>INDEX('CFDA-Defs'!$C$2:$C$68000,MATCH(I51,'CFDA-Defs'!$B$2:$B$68000))</f>
        <v>Administration For Children And Families, Department Of Health And Human Services</v>
      </c>
      <c r="V51" t="str">
        <f>INDEX('CFDA-Defs'!$A$2:$A$68000,MATCH(I51,'CFDA-Defs'!$B$2:$B$68000))</f>
        <v>Affordable Care Act (ACA) Personal Responsibility Education Program</v>
      </c>
    </row>
    <row r="52" spans="1:22">
      <c r="A52" s="1">
        <v>41072</v>
      </c>
      <c r="B52" s="1">
        <v>41086</v>
      </c>
      <c r="C52" t="s">
        <v>6841</v>
      </c>
      <c r="D52" t="s">
        <v>6842</v>
      </c>
      <c r="E52" t="s">
        <v>525</v>
      </c>
      <c r="F52">
        <v>174970</v>
      </c>
      <c r="G52" t="s">
        <v>670</v>
      </c>
      <c r="I52">
        <v>15.808</v>
      </c>
      <c r="J52" s="9">
        <f ca="1">COUNTIF(OFFSET(Unit_CFDAs!A$2,0,0,COUNTA(Unit_CFDAs!A$2:A$68000),1),$I52)</f>
        <v>1</v>
      </c>
      <c r="K52" s="9">
        <f ca="1">COUNTIF(OFFSET(Unit_CFDAs!B$2,0,0,COUNTA(Unit_CFDAs!B$2:B$68000),1),$I52)</f>
        <v>0</v>
      </c>
      <c r="L52" s="9">
        <f ca="1">COUNTIF(OFFSET(Unit_CFDAs!C$2,0,0,COUNTA(Unit_CFDAs!C$2:C$68000),1),$I52)</f>
        <v>0</v>
      </c>
      <c r="M52" s="9">
        <f ca="1">COUNTIF(OFFSET(Unit_CFDAs!D$2,0,0,COUNTA(Unit_CFDAs!D$2:D$68000),1),$I52)</f>
        <v>0</v>
      </c>
      <c r="N52" s="9">
        <f ca="1">COUNTIF(OFFSET(Unit_CFDAs!E$2,0,0,COUNTA(Unit_CFDAs!E$2:E$68000),1),$I52)</f>
        <v>0</v>
      </c>
      <c r="O52" s="10">
        <f ca="1">COUNTIF(OFFSET(Unit_CFDAs!F$2,0,0,COUNTA(Unit_CFDAs!F$2:F$68000),1),$I52)</f>
        <v>0</v>
      </c>
      <c r="P52" s="13">
        <f ca="1">COUNTIF(OFFSET(Unit_CFDAs!G$2,0,0,COUNTA(Unit_CFDAs!G$2:G$68000),1),$I52)</f>
        <v>0</v>
      </c>
      <c r="Q52" s="13">
        <f ca="1">COUNTIF(OFFSET(Unit_CFDAs!H$2,0,0,COUNTA(Unit_CFDAs!H$2:H$68000),1),$I52)</f>
        <v>1</v>
      </c>
      <c r="R52" s="13">
        <f ca="1">COUNTIF(OFFSET(Unit_CFDAs!I$2,0,0,COUNTA(Unit_CFDAs!I$2:I$68000),1),$I52)</f>
        <v>1</v>
      </c>
      <c r="S52" s="13">
        <f ca="1">COUNTIF(OFFSET(Unit_CFDAs!J$2,0,0,COUNTA(Unit_CFDAs!J$2:J$68000),1),$I52)</f>
        <v>0</v>
      </c>
      <c r="T52" s="13">
        <f ca="1">COUNTIF(OFFSET(Unit_CFDAs!K$2,0,0,COUNTA(Unit_CFDAs!K$2:K$68000),1),$I52)</f>
        <v>0</v>
      </c>
      <c r="U52" t="str">
        <f>INDEX('CFDA-Defs'!$C$2:$C$68000,MATCH(I52,'CFDA-Defs'!$B$2:$B$68000))</f>
        <v>U.s. Geological Survey, Department Of The Interior</v>
      </c>
      <c r="V52" t="str">
        <f>INDEX('CFDA-Defs'!$A$2:$A$68000,MATCH(I52,'CFDA-Defs'!$B$2:$B$68000))</f>
        <v>U.S. Geological Survey_ Research and Data Collection</v>
      </c>
    </row>
    <row r="53" spans="1:22">
      <c r="A53" s="1">
        <v>41072</v>
      </c>
      <c r="B53" s="1">
        <v>41086</v>
      </c>
      <c r="C53" t="s">
        <v>6843</v>
      </c>
      <c r="D53" t="s">
        <v>670</v>
      </c>
      <c r="E53" t="s">
        <v>525</v>
      </c>
      <c r="F53">
        <v>39564</v>
      </c>
      <c r="G53" t="s">
        <v>670</v>
      </c>
      <c r="I53">
        <v>15.808</v>
      </c>
      <c r="J53" s="9">
        <f ca="1">COUNTIF(OFFSET(Unit_CFDAs!A$2,0,0,COUNTA(Unit_CFDAs!A$2:A$68000),1),$I53)</f>
        <v>1</v>
      </c>
      <c r="K53" s="9">
        <f ca="1">COUNTIF(OFFSET(Unit_CFDAs!B$2,0,0,COUNTA(Unit_CFDAs!B$2:B$68000),1),$I53)</f>
        <v>0</v>
      </c>
      <c r="L53" s="9">
        <f ca="1">COUNTIF(OFFSET(Unit_CFDAs!C$2,0,0,COUNTA(Unit_CFDAs!C$2:C$68000),1),$I53)</f>
        <v>0</v>
      </c>
      <c r="M53" s="9">
        <f ca="1">COUNTIF(OFFSET(Unit_CFDAs!D$2,0,0,COUNTA(Unit_CFDAs!D$2:D$68000),1),$I53)</f>
        <v>0</v>
      </c>
      <c r="N53" s="9">
        <f ca="1">COUNTIF(OFFSET(Unit_CFDAs!E$2,0,0,COUNTA(Unit_CFDAs!E$2:E$68000),1),$I53)</f>
        <v>0</v>
      </c>
      <c r="O53" s="10">
        <f ca="1">COUNTIF(OFFSET(Unit_CFDAs!F$2,0,0,COUNTA(Unit_CFDAs!F$2:F$68000),1),$I53)</f>
        <v>0</v>
      </c>
      <c r="P53" s="13">
        <f ca="1">COUNTIF(OFFSET(Unit_CFDAs!G$2,0,0,COUNTA(Unit_CFDAs!G$2:G$68000),1),$I53)</f>
        <v>0</v>
      </c>
      <c r="Q53" s="13">
        <f ca="1">COUNTIF(OFFSET(Unit_CFDAs!H$2,0,0,COUNTA(Unit_CFDAs!H$2:H$68000),1),$I53)</f>
        <v>1</v>
      </c>
      <c r="R53" s="13">
        <f ca="1">COUNTIF(OFFSET(Unit_CFDAs!I$2,0,0,COUNTA(Unit_CFDAs!I$2:I$68000),1),$I53)</f>
        <v>1</v>
      </c>
      <c r="S53" s="13">
        <f ca="1">COUNTIF(OFFSET(Unit_CFDAs!J$2,0,0,COUNTA(Unit_CFDAs!J$2:J$68000),1),$I53)</f>
        <v>0</v>
      </c>
      <c r="T53" s="13">
        <f ca="1">COUNTIF(OFFSET(Unit_CFDAs!K$2,0,0,COUNTA(Unit_CFDAs!K$2:K$68000),1),$I53)</f>
        <v>0</v>
      </c>
      <c r="U53" t="str">
        <f>INDEX('CFDA-Defs'!$C$2:$C$68000,MATCH(I53,'CFDA-Defs'!$B$2:$B$68000))</f>
        <v>U.s. Geological Survey, Department Of The Interior</v>
      </c>
      <c r="V53" t="str">
        <f>INDEX('CFDA-Defs'!$A$2:$A$68000,MATCH(I53,'CFDA-Defs'!$B$2:$B$68000))</f>
        <v>U.S. Geological Survey_ Research and Data Collection</v>
      </c>
    </row>
    <row r="54" spans="1:22">
      <c r="A54" s="1">
        <v>41072</v>
      </c>
      <c r="B54" s="1">
        <v>41086</v>
      </c>
      <c r="C54" t="s">
        <v>6844</v>
      </c>
      <c r="D54" t="s">
        <v>6845</v>
      </c>
      <c r="E54" t="s">
        <v>525</v>
      </c>
      <c r="F54">
        <v>469996</v>
      </c>
      <c r="G54" t="s">
        <v>670</v>
      </c>
      <c r="I54">
        <v>15.808</v>
      </c>
      <c r="J54" s="9">
        <f ca="1">COUNTIF(OFFSET(Unit_CFDAs!A$2,0,0,COUNTA(Unit_CFDAs!A$2:A$68000),1),$I54)</f>
        <v>1</v>
      </c>
      <c r="K54" s="9">
        <f ca="1">COUNTIF(OFFSET(Unit_CFDAs!B$2,0,0,COUNTA(Unit_CFDAs!B$2:B$68000),1),$I54)</f>
        <v>0</v>
      </c>
      <c r="L54" s="9">
        <f ca="1">COUNTIF(OFFSET(Unit_CFDAs!C$2,0,0,COUNTA(Unit_CFDAs!C$2:C$68000),1),$I54)</f>
        <v>0</v>
      </c>
      <c r="M54" s="9">
        <f ca="1">COUNTIF(OFFSET(Unit_CFDAs!D$2,0,0,COUNTA(Unit_CFDAs!D$2:D$68000),1),$I54)</f>
        <v>0</v>
      </c>
      <c r="N54" s="9">
        <f ca="1">COUNTIF(OFFSET(Unit_CFDAs!E$2,0,0,COUNTA(Unit_CFDAs!E$2:E$68000),1),$I54)</f>
        <v>0</v>
      </c>
      <c r="O54" s="10">
        <f ca="1">COUNTIF(OFFSET(Unit_CFDAs!F$2,0,0,COUNTA(Unit_CFDAs!F$2:F$68000),1),$I54)</f>
        <v>0</v>
      </c>
      <c r="P54" s="13">
        <f ca="1">COUNTIF(OFFSET(Unit_CFDAs!G$2,0,0,COUNTA(Unit_CFDAs!G$2:G$68000),1),$I54)</f>
        <v>0</v>
      </c>
      <c r="Q54" s="13">
        <f ca="1">COUNTIF(OFFSET(Unit_CFDAs!H$2,0,0,COUNTA(Unit_CFDAs!H$2:H$68000),1),$I54)</f>
        <v>1</v>
      </c>
      <c r="R54" s="13">
        <f ca="1">COUNTIF(OFFSET(Unit_CFDAs!I$2,0,0,COUNTA(Unit_CFDAs!I$2:I$68000),1),$I54)</f>
        <v>1</v>
      </c>
      <c r="S54" s="13">
        <f ca="1">COUNTIF(OFFSET(Unit_CFDAs!J$2,0,0,COUNTA(Unit_CFDAs!J$2:J$68000),1),$I54)</f>
        <v>0</v>
      </c>
      <c r="T54" s="13">
        <f ca="1">COUNTIF(OFFSET(Unit_CFDAs!K$2,0,0,COUNTA(Unit_CFDAs!K$2:K$68000),1),$I54)</f>
        <v>0</v>
      </c>
      <c r="U54" t="str">
        <f>INDEX('CFDA-Defs'!$C$2:$C$68000,MATCH(I54,'CFDA-Defs'!$B$2:$B$68000))</f>
        <v>U.s. Geological Survey, Department Of The Interior</v>
      </c>
      <c r="V54" t="str">
        <f>INDEX('CFDA-Defs'!$A$2:$A$68000,MATCH(I54,'CFDA-Defs'!$B$2:$B$68000))</f>
        <v>U.S. Geological Survey_ Research and Data Collection</v>
      </c>
    </row>
    <row r="55" spans="1:22">
      <c r="A55" s="1">
        <v>41072</v>
      </c>
      <c r="B55" s="1">
        <v>41086</v>
      </c>
      <c r="C55" t="s">
        <v>6846</v>
      </c>
      <c r="D55" t="s">
        <v>6847</v>
      </c>
      <c r="E55" t="s">
        <v>525</v>
      </c>
      <c r="F55">
        <v>274882</v>
      </c>
      <c r="G55" t="s">
        <v>670</v>
      </c>
      <c r="I55">
        <v>15.808</v>
      </c>
      <c r="J55" s="9">
        <f ca="1">COUNTIF(OFFSET(Unit_CFDAs!A$2,0,0,COUNTA(Unit_CFDAs!A$2:A$68000),1),$I55)</f>
        <v>1</v>
      </c>
      <c r="K55" s="9">
        <f ca="1">COUNTIF(OFFSET(Unit_CFDAs!B$2,0,0,COUNTA(Unit_CFDAs!B$2:B$68000),1),$I55)</f>
        <v>0</v>
      </c>
      <c r="L55" s="9">
        <f ca="1">COUNTIF(OFFSET(Unit_CFDAs!C$2,0,0,COUNTA(Unit_CFDAs!C$2:C$68000),1),$I55)</f>
        <v>0</v>
      </c>
      <c r="M55" s="9">
        <f ca="1">COUNTIF(OFFSET(Unit_CFDAs!D$2,0,0,COUNTA(Unit_CFDAs!D$2:D$68000),1),$I55)</f>
        <v>0</v>
      </c>
      <c r="N55" s="9">
        <f ca="1">COUNTIF(OFFSET(Unit_CFDAs!E$2,0,0,COUNTA(Unit_CFDAs!E$2:E$68000),1),$I55)</f>
        <v>0</v>
      </c>
      <c r="O55" s="10">
        <f ca="1">COUNTIF(OFFSET(Unit_CFDAs!F$2,0,0,COUNTA(Unit_CFDAs!F$2:F$68000),1),$I55)</f>
        <v>0</v>
      </c>
      <c r="P55" s="13">
        <f ca="1">COUNTIF(OFFSET(Unit_CFDAs!G$2,0,0,COUNTA(Unit_CFDAs!G$2:G$68000),1),$I55)</f>
        <v>0</v>
      </c>
      <c r="Q55" s="13">
        <f ca="1">COUNTIF(OFFSET(Unit_CFDAs!H$2,0,0,COUNTA(Unit_CFDAs!H$2:H$68000),1),$I55)</f>
        <v>1</v>
      </c>
      <c r="R55" s="13">
        <f ca="1">COUNTIF(OFFSET(Unit_CFDAs!I$2,0,0,COUNTA(Unit_CFDAs!I$2:I$68000),1),$I55)</f>
        <v>1</v>
      </c>
      <c r="S55" s="13">
        <f ca="1">COUNTIF(OFFSET(Unit_CFDAs!J$2,0,0,COUNTA(Unit_CFDAs!J$2:J$68000),1),$I55)</f>
        <v>0</v>
      </c>
      <c r="T55" s="13">
        <f ca="1">COUNTIF(OFFSET(Unit_CFDAs!K$2,0,0,COUNTA(Unit_CFDAs!K$2:K$68000),1),$I55)</f>
        <v>0</v>
      </c>
      <c r="U55" t="str">
        <f>INDEX('CFDA-Defs'!$C$2:$C$68000,MATCH(I55,'CFDA-Defs'!$B$2:$B$68000))</f>
        <v>U.s. Geological Survey, Department Of The Interior</v>
      </c>
      <c r="V55" t="str">
        <f>INDEX('CFDA-Defs'!$A$2:$A$68000,MATCH(I55,'CFDA-Defs'!$B$2:$B$68000))</f>
        <v>U.S. Geological Survey_ Research and Data Collection</v>
      </c>
    </row>
    <row r="56" spans="1:22">
      <c r="A56" s="1">
        <v>41072</v>
      </c>
      <c r="B56" s="1">
        <v>41086</v>
      </c>
      <c r="C56" t="s">
        <v>6848</v>
      </c>
      <c r="D56" t="s">
        <v>6849</v>
      </c>
      <c r="E56" t="s">
        <v>525</v>
      </c>
      <c r="F56">
        <v>174970</v>
      </c>
      <c r="G56" t="s">
        <v>670</v>
      </c>
      <c r="I56">
        <v>15.808</v>
      </c>
      <c r="J56" s="9">
        <f ca="1">COUNTIF(OFFSET(Unit_CFDAs!A$2,0,0,COUNTA(Unit_CFDAs!A$2:A$68000),1),$I56)</f>
        <v>1</v>
      </c>
      <c r="K56" s="9">
        <f ca="1">COUNTIF(OFFSET(Unit_CFDAs!B$2,0,0,COUNTA(Unit_CFDAs!B$2:B$68000),1),$I56)</f>
        <v>0</v>
      </c>
      <c r="L56" s="9">
        <f ca="1">COUNTIF(OFFSET(Unit_CFDAs!C$2,0,0,COUNTA(Unit_CFDAs!C$2:C$68000),1),$I56)</f>
        <v>0</v>
      </c>
      <c r="M56" s="9">
        <f ca="1">COUNTIF(OFFSET(Unit_CFDAs!D$2,0,0,COUNTA(Unit_CFDAs!D$2:D$68000),1),$I56)</f>
        <v>0</v>
      </c>
      <c r="N56" s="9">
        <f ca="1">COUNTIF(OFFSET(Unit_CFDAs!E$2,0,0,COUNTA(Unit_CFDAs!E$2:E$68000),1),$I56)</f>
        <v>0</v>
      </c>
      <c r="O56" s="10">
        <f ca="1">COUNTIF(OFFSET(Unit_CFDAs!F$2,0,0,COUNTA(Unit_CFDAs!F$2:F$68000),1),$I56)</f>
        <v>0</v>
      </c>
      <c r="P56" s="13">
        <f ca="1">COUNTIF(OFFSET(Unit_CFDAs!G$2,0,0,COUNTA(Unit_CFDAs!G$2:G$68000),1),$I56)</f>
        <v>0</v>
      </c>
      <c r="Q56" s="13">
        <f ca="1">COUNTIF(OFFSET(Unit_CFDAs!H$2,0,0,COUNTA(Unit_CFDAs!H$2:H$68000),1),$I56)</f>
        <v>1</v>
      </c>
      <c r="R56" s="13">
        <f ca="1">COUNTIF(OFFSET(Unit_CFDAs!I$2,0,0,COUNTA(Unit_CFDAs!I$2:I$68000),1),$I56)</f>
        <v>1</v>
      </c>
      <c r="S56" s="13">
        <f ca="1">COUNTIF(OFFSET(Unit_CFDAs!J$2,0,0,COUNTA(Unit_CFDAs!J$2:J$68000),1),$I56)</f>
        <v>0</v>
      </c>
      <c r="T56" s="13">
        <f ca="1">COUNTIF(OFFSET(Unit_CFDAs!K$2,0,0,COUNTA(Unit_CFDAs!K$2:K$68000),1),$I56)</f>
        <v>0</v>
      </c>
      <c r="U56" t="str">
        <f>INDEX('CFDA-Defs'!$C$2:$C$68000,MATCH(I56,'CFDA-Defs'!$B$2:$B$68000))</f>
        <v>U.s. Geological Survey, Department Of The Interior</v>
      </c>
      <c r="V56" t="str">
        <f>INDEX('CFDA-Defs'!$A$2:$A$68000,MATCH(I56,'CFDA-Defs'!$B$2:$B$68000))</f>
        <v>U.S. Geological Survey_ Research and Data Collection</v>
      </c>
    </row>
    <row r="57" spans="1:22">
      <c r="A57" s="1">
        <v>40803</v>
      </c>
      <c r="B57" s="1">
        <v>41087</v>
      </c>
      <c r="C57" t="s">
        <v>480</v>
      </c>
      <c r="D57" t="s">
        <v>481</v>
      </c>
      <c r="E57" t="s">
        <v>15</v>
      </c>
      <c r="F57" t="s">
        <v>12</v>
      </c>
      <c r="G57" t="s">
        <v>482</v>
      </c>
      <c r="H57" t="s">
        <v>483</v>
      </c>
      <c r="I57">
        <v>93.846999999999994</v>
      </c>
      <c r="J57" s="9">
        <f ca="1">COUNTIF(OFFSET(Unit_CFDAs!A$2,0,0,COUNTA(Unit_CFDAs!A$2:A$68000),1),$I57)</f>
        <v>1</v>
      </c>
      <c r="K57" s="9">
        <f ca="1">COUNTIF(OFFSET(Unit_CFDAs!B$2,0,0,COUNTA(Unit_CFDAs!B$2:B$68000),1),$I57)</f>
        <v>0</v>
      </c>
      <c r="L57" s="9">
        <f ca="1">COUNTIF(OFFSET(Unit_CFDAs!C$2,0,0,COUNTA(Unit_CFDAs!C$2:C$68000),1),$I57)</f>
        <v>1</v>
      </c>
      <c r="M57" s="9">
        <f ca="1">COUNTIF(OFFSET(Unit_CFDAs!D$2,0,0,COUNTA(Unit_CFDAs!D$2:D$68000),1),$I57)</f>
        <v>1</v>
      </c>
      <c r="N57" s="9">
        <f ca="1">COUNTIF(OFFSET(Unit_CFDAs!E$2,0,0,COUNTA(Unit_CFDAs!E$2:E$68000),1),$I57)</f>
        <v>0</v>
      </c>
      <c r="O57" s="10">
        <f ca="1">COUNTIF(OFFSET(Unit_CFDAs!F$2,0,0,COUNTA(Unit_CFDAs!F$2:F$68000),1),$I57)</f>
        <v>0</v>
      </c>
      <c r="P57" s="13">
        <f ca="1">COUNTIF(OFFSET(Unit_CFDAs!G$2,0,0,COUNTA(Unit_CFDAs!G$2:G$68000),1),$I57)</f>
        <v>0</v>
      </c>
      <c r="Q57" s="13">
        <f ca="1">COUNTIF(OFFSET(Unit_CFDAs!H$2,0,0,COUNTA(Unit_CFDAs!H$2:H$68000),1),$I57)</f>
        <v>0</v>
      </c>
      <c r="R57" s="13">
        <f ca="1">COUNTIF(OFFSET(Unit_CFDAs!I$2,0,0,COUNTA(Unit_CFDAs!I$2:I$68000),1),$I57)</f>
        <v>1</v>
      </c>
      <c r="S57" s="13">
        <f ca="1">COUNTIF(OFFSET(Unit_CFDAs!J$2,0,0,COUNTA(Unit_CFDAs!J$2:J$68000),1),$I57)</f>
        <v>1</v>
      </c>
      <c r="T57" s="13">
        <f ca="1">COUNTIF(OFFSET(Unit_CFDAs!K$2,0,0,COUNTA(Unit_CFDAs!K$2:K$68000),1),$I57)</f>
        <v>0</v>
      </c>
      <c r="U57" t="str">
        <f>INDEX('CFDA-Defs'!$C$2:$C$68000,MATCH(I57,'CFDA-Defs'!$B$2:$B$68000))</f>
        <v>National Institutes Of Health, Department Of Health And Human Services</v>
      </c>
      <c r="V57" t="str">
        <f>INDEX('CFDA-Defs'!$A$2:$A$68000,MATCH(I57,'CFDA-Defs'!$B$2:$B$68000))</f>
        <v>Diabetes, Digestive, and Kidney Diseases Extramural Research</v>
      </c>
    </row>
    <row r="58" spans="1:22">
      <c r="A58" s="1">
        <v>41026</v>
      </c>
      <c r="B58" s="1">
        <v>41087</v>
      </c>
      <c r="C58" t="s">
        <v>807</v>
      </c>
      <c r="D58" t="s">
        <v>808</v>
      </c>
      <c r="E58" t="s">
        <v>626</v>
      </c>
      <c r="F58">
        <v>56000</v>
      </c>
      <c r="G58" t="s">
        <v>6850</v>
      </c>
      <c r="H58" t="s">
        <v>809</v>
      </c>
      <c r="I58">
        <v>19.04</v>
      </c>
      <c r="J58" s="9">
        <f ca="1">COUNTIF(OFFSET(Unit_CFDAs!A$2,0,0,COUNTA(Unit_CFDAs!A$2:A$68000),1),$I58)</f>
        <v>0</v>
      </c>
      <c r="K58" s="9">
        <f ca="1">COUNTIF(OFFSET(Unit_CFDAs!B$2,0,0,COUNTA(Unit_CFDAs!B$2:B$68000),1),$I58)</f>
        <v>0</v>
      </c>
      <c r="L58" s="9">
        <f ca="1">COUNTIF(OFFSET(Unit_CFDAs!C$2,0,0,COUNTA(Unit_CFDAs!C$2:C$68000),1),$I58)</f>
        <v>0</v>
      </c>
      <c r="M58" s="9">
        <f ca="1">COUNTIF(OFFSET(Unit_CFDAs!D$2,0,0,COUNTA(Unit_CFDAs!D$2:D$68000),1),$I58)</f>
        <v>0</v>
      </c>
      <c r="N58" s="9">
        <f ca="1">COUNTIF(OFFSET(Unit_CFDAs!E$2,0,0,COUNTA(Unit_CFDAs!E$2:E$68000),1),$I58)</f>
        <v>0</v>
      </c>
      <c r="O58" s="10">
        <f ca="1">COUNTIF(OFFSET(Unit_CFDAs!F$2,0,0,COUNTA(Unit_CFDAs!F$2:F$68000),1),$I58)</f>
        <v>0</v>
      </c>
      <c r="P58" s="13">
        <f ca="1">COUNTIF(OFFSET(Unit_CFDAs!G$2,0,0,COUNTA(Unit_CFDAs!G$2:G$68000),1),$I58)</f>
        <v>0</v>
      </c>
      <c r="Q58" s="13">
        <f ca="1">COUNTIF(OFFSET(Unit_CFDAs!H$2,0,0,COUNTA(Unit_CFDAs!H$2:H$68000),1),$I58)</f>
        <v>0</v>
      </c>
      <c r="R58" s="13">
        <f ca="1">COUNTIF(OFFSET(Unit_CFDAs!I$2,0,0,COUNTA(Unit_CFDAs!I$2:I$68000),1),$I58)</f>
        <v>0</v>
      </c>
      <c r="S58" s="13">
        <f ca="1">COUNTIF(OFFSET(Unit_CFDAs!J$2,0,0,COUNTA(Unit_CFDAs!J$2:J$68000),1),$I58)</f>
        <v>0</v>
      </c>
      <c r="T58" s="13">
        <f ca="1">COUNTIF(OFFSET(Unit_CFDAs!K$2,0,0,COUNTA(Unit_CFDAs!K$2:K$68000),1),$I58)</f>
        <v>0</v>
      </c>
      <c r="U58" t="str">
        <f>INDEX('CFDA-Defs'!$C$2:$C$68000,MATCH(I58,'CFDA-Defs'!$B$2:$B$68000))</f>
        <v>Under Secretary For Public Diplomacy And Public Affairs , Department Of State</v>
      </c>
      <c r="V58" t="str">
        <f>INDEX('CFDA-Defs'!$A$2:$A$68000,MATCH(I58,'CFDA-Defs'!$B$2:$B$68000))</f>
        <v>Public Diplomacy Programs</v>
      </c>
    </row>
    <row r="59" spans="1:22">
      <c r="A59" s="1">
        <v>41026</v>
      </c>
      <c r="B59" s="1">
        <v>41087</v>
      </c>
      <c r="C59" t="s">
        <v>903</v>
      </c>
      <c r="D59" t="s">
        <v>904</v>
      </c>
      <c r="E59" t="s">
        <v>477</v>
      </c>
      <c r="F59">
        <v>725000</v>
      </c>
      <c r="G59" t="s">
        <v>905</v>
      </c>
      <c r="H59" t="s">
        <v>479</v>
      </c>
      <c r="I59">
        <v>15.608000000000001</v>
      </c>
      <c r="J59" s="9">
        <f ca="1">COUNTIF(OFFSET(Unit_CFDAs!A$2,0,0,COUNTA(Unit_CFDAs!A$2:A$68000),1),$I59)</f>
        <v>0</v>
      </c>
      <c r="K59" s="9">
        <f ca="1">COUNTIF(OFFSET(Unit_CFDAs!B$2,0,0,COUNTA(Unit_CFDAs!B$2:B$68000),1),$I59)</f>
        <v>0</v>
      </c>
      <c r="L59" s="9">
        <f ca="1">COUNTIF(OFFSET(Unit_CFDAs!C$2,0,0,COUNTA(Unit_CFDAs!C$2:C$68000),1),$I59)</f>
        <v>0</v>
      </c>
      <c r="M59" s="9">
        <f ca="1">COUNTIF(OFFSET(Unit_CFDAs!D$2,0,0,COUNTA(Unit_CFDAs!D$2:D$68000),1),$I59)</f>
        <v>0</v>
      </c>
      <c r="N59" s="9">
        <f ca="1">COUNTIF(OFFSET(Unit_CFDAs!E$2,0,0,COUNTA(Unit_CFDAs!E$2:E$68000),1),$I59)</f>
        <v>0</v>
      </c>
      <c r="O59" s="10">
        <f ca="1">COUNTIF(OFFSET(Unit_CFDAs!F$2,0,0,COUNTA(Unit_CFDAs!F$2:F$68000),1),$I59)</f>
        <v>0</v>
      </c>
      <c r="P59" s="13">
        <f ca="1">COUNTIF(OFFSET(Unit_CFDAs!G$2,0,0,COUNTA(Unit_CFDAs!G$2:G$68000),1),$I59)</f>
        <v>0</v>
      </c>
      <c r="Q59" s="13">
        <f ca="1">COUNTIF(OFFSET(Unit_CFDAs!H$2,0,0,COUNTA(Unit_CFDAs!H$2:H$68000),1),$I59)</f>
        <v>0</v>
      </c>
      <c r="R59" s="13">
        <f ca="1">COUNTIF(OFFSET(Unit_CFDAs!I$2,0,0,COUNTA(Unit_CFDAs!I$2:I$68000),1),$I59)</f>
        <v>0</v>
      </c>
      <c r="S59" s="13">
        <f ca="1">COUNTIF(OFFSET(Unit_CFDAs!J$2,0,0,COUNTA(Unit_CFDAs!J$2:J$68000),1),$I59)</f>
        <v>0</v>
      </c>
      <c r="T59" s="13">
        <f ca="1">COUNTIF(OFFSET(Unit_CFDAs!K$2,0,0,COUNTA(Unit_CFDAs!K$2:K$68000),1),$I59)</f>
        <v>0</v>
      </c>
      <c r="U59" t="str">
        <f>INDEX('CFDA-Defs'!$C$2:$C$68000,MATCH(I59,'CFDA-Defs'!$B$2:$B$68000))</f>
        <v>Fish And Wildlife Service, Department Of The Interior</v>
      </c>
      <c r="V59" t="str">
        <f>INDEX('CFDA-Defs'!$A$2:$A$68000,MATCH(I59,'CFDA-Defs'!$B$2:$B$68000))</f>
        <v>Fish and Wildlife Management Assistance</v>
      </c>
    </row>
    <row r="60" spans="1:22">
      <c r="A60" s="1">
        <v>41019</v>
      </c>
      <c r="B60" s="1">
        <v>41087</v>
      </c>
      <c r="C60" t="s">
        <v>938</v>
      </c>
      <c r="D60" t="s">
        <v>939</v>
      </c>
      <c r="E60" t="s">
        <v>579</v>
      </c>
      <c r="F60">
        <v>11200000</v>
      </c>
      <c r="G60" t="s">
        <v>940</v>
      </c>
      <c r="H60" t="s">
        <v>941</v>
      </c>
      <c r="I60">
        <v>19.010000000000002</v>
      </c>
      <c r="J60" s="9">
        <f ca="1">COUNTIF(OFFSET(Unit_CFDAs!A$2,0,0,COUNTA(Unit_CFDAs!A$2:A$68000),1),$I60)</f>
        <v>0</v>
      </c>
      <c r="K60" s="9">
        <f ca="1">COUNTIF(OFFSET(Unit_CFDAs!B$2,0,0,COUNTA(Unit_CFDAs!B$2:B$68000),1),$I60)</f>
        <v>0</v>
      </c>
      <c r="L60" s="9">
        <f ca="1">COUNTIF(OFFSET(Unit_CFDAs!C$2,0,0,COUNTA(Unit_CFDAs!C$2:C$68000),1),$I60)</f>
        <v>0</v>
      </c>
      <c r="M60" s="9">
        <f ca="1">COUNTIF(OFFSET(Unit_CFDAs!D$2,0,0,COUNTA(Unit_CFDAs!D$2:D$68000),1),$I60)</f>
        <v>0</v>
      </c>
      <c r="N60" s="9">
        <f ca="1">COUNTIF(OFFSET(Unit_CFDAs!E$2,0,0,COUNTA(Unit_CFDAs!E$2:E$68000),1),$I60)</f>
        <v>0</v>
      </c>
      <c r="O60" s="10">
        <f ca="1">COUNTIF(OFFSET(Unit_CFDAs!F$2,0,0,COUNTA(Unit_CFDAs!F$2:F$68000),1),$I60)</f>
        <v>0</v>
      </c>
      <c r="P60" s="13">
        <f ca="1">COUNTIF(OFFSET(Unit_CFDAs!G$2,0,0,COUNTA(Unit_CFDAs!G$2:G$68000),1),$I60)</f>
        <v>0</v>
      </c>
      <c r="Q60" s="13">
        <f ca="1">COUNTIF(OFFSET(Unit_CFDAs!H$2,0,0,COUNTA(Unit_CFDAs!H$2:H$68000),1),$I60)</f>
        <v>0</v>
      </c>
      <c r="R60" s="13">
        <f ca="1">COUNTIF(OFFSET(Unit_CFDAs!I$2,0,0,COUNTA(Unit_CFDAs!I$2:I$68000),1),$I60)</f>
        <v>0</v>
      </c>
      <c r="S60" s="13">
        <f ca="1">COUNTIF(OFFSET(Unit_CFDAs!J$2,0,0,COUNTA(Unit_CFDAs!J$2:J$68000),1),$I60)</f>
        <v>0</v>
      </c>
      <c r="T60" s="13">
        <f ca="1">COUNTIF(OFFSET(Unit_CFDAs!K$2,0,0,COUNTA(Unit_CFDAs!K$2:K$68000),1),$I60)</f>
        <v>0</v>
      </c>
      <c r="U60" t="str">
        <f>INDEX('CFDA-Defs'!$C$2:$C$68000,MATCH(I60,'CFDA-Defs'!$B$2:$B$68000))</f>
        <v>Bureau Of Educational And Cultural Affairs, Department Of State</v>
      </c>
      <c r="V60" t="str">
        <f>INDEX('CFDA-Defs'!$A$2:$A$68000,MATCH(I60,'CFDA-Defs'!$B$2:$B$68000))</f>
        <v>Academic Exchange Programs - Hubert H. Humphrey Fellowship Program</v>
      </c>
    </row>
    <row r="61" spans="1:22">
      <c r="A61" s="1">
        <v>40963</v>
      </c>
      <c r="B61" s="1">
        <v>41088</v>
      </c>
      <c r="C61" t="s">
        <v>607</v>
      </c>
      <c r="D61" t="s">
        <v>608</v>
      </c>
      <c r="E61" t="s">
        <v>15</v>
      </c>
      <c r="F61">
        <v>1600000</v>
      </c>
      <c r="G61" t="s">
        <v>609</v>
      </c>
      <c r="H61" t="s">
        <v>610</v>
      </c>
      <c r="I61">
        <v>93.855000000000004</v>
      </c>
      <c r="J61" s="9">
        <f ca="1">COUNTIF(OFFSET(Unit_CFDAs!A$2,0,0,COUNTA(Unit_CFDAs!A$2:A$68000),1),$I61)</f>
        <v>1</v>
      </c>
      <c r="K61" s="9">
        <f ca="1">COUNTIF(OFFSET(Unit_CFDAs!B$2,0,0,COUNTA(Unit_CFDAs!B$2:B$68000),1),$I61)</f>
        <v>1</v>
      </c>
      <c r="L61" s="9">
        <f ca="1">COUNTIF(OFFSET(Unit_CFDAs!C$2,0,0,COUNTA(Unit_CFDAs!C$2:C$68000),1),$I61)</f>
        <v>1</v>
      </c>
      <c r="M61" s="9">
        <f ca="1">COUNTIF(OFFSET(Unit_CFDAs!D$2,0,0,COUNTA(Unit_CFDAs!D$2:D$68000),1),$I61)</f>
        <v>0</v>
      </c>
      <c r="N61" s="9">
        <f ca="1">COUNTIF(OFFSET(Unit_CFDAs!E$2,0,0,COUNTA(Unit_CFDAs!E$2:E$68000),1),$I61)</f>
        <v>0</v>
      </c>
      <c r="O61" s="10">
        <f ca="1">COUNTIF(OFFSET(Unit_CFDAs!F$2,0,0,COUNTA(Unit_CFDAs!F$2:F$68000),1),$I61)</f>
        <v>0</v>
      </c>
      <c r="P61" s="13">
        <f ca="1">COUNTIF(OFFSET(Unit_CFDAs!G$2,0,0,COUNTA(Unit_CFDAs!G$2:G$68000),1),$I61)</f>
        <v>0</v>
      </c>
      <c r="Q61" s="13">
        <f ca="1">COUNTIF(OFFSET(Unit_CFDAs!H$2,0,0,COUNTA(Unit_CFDAs!H$2:H$68000),1),$I61)</f>
        <v>0</v>
      </c>
      <c r="R61" s="13">
        <f ca="1">COUNTIF(OFFSET(Unit_CFDAs!I$2,0,0,COUNTA(Unit_CFDAs!I$2:I$68000),1),$I61)</f>
        <v>1</v>
      </c>
      <c r="S61" s="13">
        <f ca="1">COUNTIF(OFFSET(Unit_CFDAs!J$2,0,0,COUNTA(Unit_CFDAs!J$2:J$68000),1),$I61)</f>
        <v>0</v>
      </c>
      <c r="T61" s="13">
        <f ca="1">COUNTIF(OFFSET(Unit_CFDAs!K$2,0,0,COUNTA(Unit_CFDAs!K$2:K$68000),1),$I61)</f>
        <v>0</v>
      </c>
      <c r="U61" t="str">
        <f>INDEX('CFDA-Defs'!$C$2:$C$68000,MATCH(I61,'CFDA-Defs'!$B$2:$B$68000))</f>
        <v>National Institutes Of Health, Department Of Health And Human Services</v>
      </c>
      <c r="V61" t="str">
        <f>INDEX('CFDA-Defs'!$A$2:$A$68000,MATCH(I61,'CFDA-Defs'!$B$2:$B$68000))</f>
        <v>Allergy and Infectious Diseases Research</v>
      </c>
    </row>
    <row r="62" spans="1:22">
      <c r="A62" s="1">
        <v>41018</v>
      </c>
      <c r="B62" s="1">
        <v>41088</v>
      </c>
      <c r="C62" t="s">
        <v>888</v>
      </c>
      <c r="D62" t="s">
        <v>889</v>
      </c>
      <c r="E62" t="s">
        <v>639</v>
      </c>
      <c r="F62">
        <v>1000000</v>
      </c>
      <c r="G62" t="s">
        <v>890</v>
      </c>
      <c r="H62" t="s">
        <v>891</v>
      </c>
      <c r="I62">
        <v>93.67</v>
      </c>
      <c r="J62" s="9">
        <f ca="1">COUNTIF(OFFSET(Unit_CFDAs!A$2,0,0,COUNTA(Unit_CFDAs!A$2:A$68000),1),$I62)</f>
        <v>0</v>
      </c>
      <c r="K62" s="9">
        <f ca="1">COUNTIF(OFFSET(Unit_CFDAs!B$2,0,0,COUNTA(Unit_CFDAs!B$2:B$68000),1),$I62)</f>
        <v>0</v>
      </c>
      <c r="L62" s="9">
        <f ca="1">COUNTIF(OFFSET(Unit_CFDAs!C$2,0,0,COUNTA(Unit_CFDAs!C$2:C$68000),1),$I62)</f>
        <v>0</v>
      </c>
      <c r="M62" s="9">
        <f ca="1">COUNTIF(OFFSET(Unit_CFDAs!D$2,0,0,COUNTA(Unit_CFDAs!D$2:D$68000),1),$I62)</f>
        <v>0</v>
      </c>
      <c r="N62" s="9">
        <f ca="1">COUNTIF(OFFSET(Unit_CFDAs!E$2,0,0,COUNTA(Unit_CFDAs!E$2:E$68000),1),$I62)</f>
        <v>0</v>
      </c>
      <c r="O62" s="10">
        <f ca="1">COUNTIF(OFFSET(Unit_CFDAs!F$2,0,0,COUNTA(Unit_CFDAs!F$2:F$68000),1),$I62)</f>
        <v>0</v>
      </c>
      <c r="P62" s="13">
        <f ca="1">COUNTIF(OFFSET(Unit_CFDAs!G$2,0,0,COUNTA(Unit_CFDAs!G$2:G$68000),1),$I62)</f>
        <v>0</v>
      </c>
      <c r="Q62" s="13">
        <f ca="1">COUNTIF(OFFSET(Unit_CFDAs!H$2,0,0,COUNTA(Unit_CFDAs!H$2:H$68000),1),$I62)</f>
        <v>0</v>
      </c>
      <c r="R62" s="13">
        <f ca="1">COUNTIF(OFFSET(Unit_CFDAs!I$2,0,0,COUNTA(Unit_CFDAs!I$2:I$68000),1),$I62)</f>
        <v>0</v>
      </c>
      <c r="S62" s="13">
        <f ca="1">COUNTIF(OFFSET(Unit_CFDAs!J$2,0,0,COUNTA(Unit_CFDAs!J$2:J$68000),1),$I62)</f>
        <v>0</v>
      </c>
      <c r="T62" s="13">
        <f ca="1">COUNTIF(OFFSET(Unit_CFDAs!K$2,0,0,COUNTA(Unit_CFDAs!K$2:K$68000),1),$I62)</f>
        <v>0</v>
      </c>
      <c r="U62" t="str">
        <f>INDEX('CFDA-Defs'!$C$2:$C$68000,MATCH(I62,'CFDA-Defs'!$B$2:$B$68000))</f>
        <v>Administration For Children And Families, Department Of Health And Human Services</v>
      </c>
      <c r="V62" t="str">
        <f>INDEX('CFDA-Defs'!$A$2:$A$68000,MATCH(I62,'CFDA-Defs'!$B$2:$B$68000))</f>
        <v>Child Abuse and Neglect Discretionary Activities</v>
      </c>
    </row>
    <row r="63" spans="1:22">
      <c r="A63" s="1">
        <v>40625</v>
      </c>
      <c r="B63" s="1">
        <v>41089</v>
      </c>
      <c r="C63" t="s">
        <v>596</v>
      </c>
      <c r="D63" t="s">
        <v>597</v>
      </c>
      <c r="E63" t="s">
        <v>477</v>
      </c>
      <c r="F63">
        <v>25000</v>
      </c>
      <c r="G63" t="s">
        <v>598</v>
      </c>
      <c r="H63" t="s">
        <v>503</v>
      </c>
      <c r="I63">
        <v>15.662000000000001</v>
      </c>
      <c r="J63" s="9">
        <f ca="1">COUNTIF(OFFSET(Unit_CFDAs!A$2,0,0,COUNTA(Unit_CFDAs!A$2:A$68000),1),$I63)</f>
        <v>0</v>
      </c>
      <c r="K63" s="9">
        <f ca="1">COUNTIF(OFFSET(Unit_CFDAs!B$2,0,0,COUNTA(Unit_CFDAs!B$2:B$68000),1),$I63)</f>
        <v>0</v>
      </c>
      <c r="L63" s="9">
        <f ca="1">COUNTIF(OFFSET(Unit_CFDAs!C$2,0,0,COUNTA(Unit_CFDAs!C$2:C$68000),1),$I63)</f>
        <v>0</v>
      </c>
      <c r="M63" s="9">
        <f ca="1">COUNTIF(OFFSET(Unit_CFDAs!D$2,0,0,COUNTA(Unit_CFDAs!D$2:D$68000),1),$I63)</f>
        <v>0</v>
      </c>
      <c r="N63" s="9">
        <f ca="1">COUNTIF(OFFSET(Unit_CFDAs!E$2,0,0,COUNTA(Unit_CFDAs!E$2:E$68000),1),$I63)</f>
        <v>0</v>
      </c>
      <c r="O63" s="10">
        <f ca="1">COUNTIF(OFFSET(Unit_CFDAs!F$2,0,0,COUNTA(Unit_CFDAs!F$2:F$68000),1),$I63)</f>
        <v>0</v>
      </c>
      <c r="P63" s="13">
        <f ca="1">COUNTIF(OFFSET(Unit_CFDAs!G$2,0,0,COUNTA(Unit_CFDAs!G$2:G$68000),1),$I63)</f>
        <v>0</v>
      </c>
      <c r="Q63" s="13">
        <f ca="1">COUNTIF(OFFSET(Unit_CFDAs!H$2,0,0,COUNTA(Unit_CFDAs!H$2:H$68000),1),$I63)</f>
        <v>0</v>
      </c>
      <c r="R63" s="13">
        <f ca="1">COUNTIF(OFFSET(Unit_CFDAs!I$2,0,0,COUNTA(Unit_CFDAs!I$2:I$68000),1),$I63)</f>
        <v>0</v>
      </c>
      <c r="S63" s="13">
        <f ca="1">COUNTIF(OFFSET(Unit_CFDAs!J$2,0,0,COUNTA(Unit_CFDAs!J$2:J$68000),1),$I63)</f>
        <v>0</v>
      </c>
      <c r="T63" s="13">
        <f ca="1">COUNTIF(OFFSET(Unit_CFDAs!K$2,0,0,COUNTA(Unit_CFDAs!K$2:K$68000),1),$I63)</f>
        <v>0</v>
      </c>
      <c r="U63" t="str">
        <f>INDEX('CFDA-Defs'!$C$2:$C$68000,MATCH(I63,'CFDA-Defs'!$B$2:$B$68000))</f>
        <v>Fish And Wildlife Service, Department Of The Interior</v>
      </c>
      <c r="V63" t="str">
        <f>INDEX('CFDA-Defs'!$A$2:$A$68000,MATCH(I63,'CFDA-Defs'!$B$2:$B$68000))</f>
        <v>Great Lakes Restoration</v>
      </c>
    </row>
    <row r="64" spans="1:22">
      <c r="A64" s="1">
        <v>41059</v>
      </c>
      <c r="B64" s="1">
        <v>41089</v>
      </c>
      <c r="C64" t="s">
        <v>6851</v>
      </c>
      <c r="D64" t="s">
        <v>6852</v>
      </c>
      <c r="E64" t="s">
        <v>6853</v>
      </c>
      <c r="F64">
        <v>500000</v>
      </c>
      <c r="G64" t="s">
        <v>6854</v>
      </c>
      <c r="H64" t="s">
        <v>6855</v>
      </c>
      <c r="I64">
        <v>81.111999999999995</v>
      </c>
      <c r="J64" s="9">
        <f ca="1">COUNTIF(OFFSET(Unit_CFDAs!A$2,0,0,COUNTA(Unit_CFDAs!A$2:A$68000),1),$I64)</f>
        <v>0</v>
      </c>
      <c r="K64" s="9">
        <f ca="1">COUNTIF(OFFSET(Unit_CFDAs!B$2,0,0,COUNTA(Unit_CFDAs!B$2:B$68000),1),$I64)</f>
        <v>0</v>
      </c>
      <c r="L64" s="9">
        <f ca="1">COUNTIF(OFFSET(Unit_CFDAs!C$2,0,0,COUNTA(Unit_CFDAs!C$2:C$68000),1),$I64)</f>
        <v>0</v>
      </c>
      <c r="M64" s="9">
        <f ca="1">COUNTIF(OFFSET(Unit_CFDAs!D$2,0,0,COUNTA(Unit_CFDAs!D$2:D$68000),1),$I64)</f>
        <v>0</v>
      </c>
      <c r="N64" s="9">
        <f ca="1">COUNTIF(OFFSET(Unit_CFDAs!E$2,0,0,COUNTA(Unit_CFDAs!E$2:E$68000),1),$I64)</f>
        <v>0</v>
      </c>
      <c r="O64" s="10">
        <f ca="1">COUNTIF(OFFSET(Unit_CFDAs!F$2,0,0,COUNTA(Unit_CFDAs!F$2:F$68000),1),$I64)</f>
        <v>0</v>
      </c>
      <c r="P64" s="13">
        <f ca="1">COUNTIF(OFFSET(Unit_CFDAs!G$2,0,0,COUNTA(Unit_CFDAs!G$2:G$68000),1),$I64)</f>
        <v>0</v>
      </c>
      <c r="Q64" s="13">
        <f ca="1">COUNTIF(OFFSET(Unit_CFDAs!H$2,0,0,COUNTA(Unit_CFDAs!H$2:H$68000),1),$I64)</f>
        <v>0</v>
      </c>
      <c r="R64" s="13">
        <f ca="1">COUNTIF(OFFSET(Unit_CFDAs!I$2,0,0,COUNTA(Unit_CFDAs!I$2:I$68000),1),$I64)</f>
        <v>0</v>
      </c>
      <c r="S64" s="13">
        <f ca="1">COUNTIF(OFFSET(Unit_CFDAs!J$2,0,0,COUNTA(Unit_CFDAs!J$2:J$68000),1),$I64)</f>
        <v>0</v>
      </c>
      <c r="T64" s="13">
        <f ca="1">COUNTIF(OFFSET(Unit_CFDAs!K$2,0,0,COUNTA(Unit_CFDAs!K$2:K$68000),1),$I64)</f>
        <v>0</v>
      </c>
      <c r="U64" t="str">
        <f>INDEX('CFDA-Defs'!$C$2:$C$68000,MATCH(I64,'CFDA-Defs'!$B$2:$B$68000))</f>
        <v>Department Of Energy</v>
      </c>
      <c r="V64" t="str">
        <f>INDEX('CFDA-Defs'!$A$2:$A$68000,MATCH(I64,'CFDA-Defs'!$B$2:$B$68000))</f>
        <v>Stewardship Science Grant Program</v>
      </c>
    </row>
    <row r="65" spans="1:22">
      <c r="A65" s="1">
        <v>40941</v>
      </c>
      <c r="B65" s="1">
        <v>41089</v>
      </c>
      <c r="C65" t="s">
        <v>954</v>
      </c>
      <c r="D65" t="s">
        <v>955</v>
      </c>
      <c r="E65" t="s">
        <v>15</v>
      </c>
      <c r="F65" t="s">
        <v>12</v>
      </c>
      <c r="G65" t="s">
        <v>956</v>
      </c>
      <c r="H65" t="s">
        <v>957</v>
      </c>
      <c r="I65">
        <v>93.855000000000004</v>
      </c>
      <c r="J65" s="9">
        <f ca="1">COUNTIF(OFFSET(Unit_CFDAs!A$2,0,0,COUNTA(Unit_CFDAs!A$2:A$68000),1),$I65)</f>
        <v>1</v>
      </c>
      <c r="K65" s="9">
        <f ca="1">COUNTIF(OFFSET(Unit_CFDAs!B$2,0,0,COUNTA(Unit_CFDAs!B$2:B$68000),1),$I65)</f>
        <v>1</v>
      </c>
      <c r="L65" s="9">
        <f ca="1">COUNTIF(OFFSET(Unit_CFDAs!C$2,0,0,COUNTA(Unit_CFDAs!C$2:C$68000),1),$I65)</f>
        <v>1</v>
      </c>
      <c r="M65" s="9">
        <f ca="1">COUNTIF(OFFSET(Unit_CFDAs!D$2,0,0,COUNTA(Unit_CFDAs!D$2:D$68000),1),$I65)</f>
        <v>0</v>
      </c>
      <c r="N65" s="9">
        <f ca="1">COUNTIF(OFFSET(Unit_CFDAs!E$2,0,0,COUNTA(Unit_CFDAs!E$2:E$68000),1),$I65)</f>
        <v>0</v>
      </c>
      <c r="O65" s="10">
        <f ca="1">COUNTIF(OFFSET(Unit_CFDAs!F$2,0,0,COUNTA(Unit_CFDAs!F$2:F$68000),1),$I65)</f>
        <v>0</v>
      </c>
      <c r="P65" s="13">
        <f ca="1">COUNTIF(OFFSET(Unit_CFDAs!G$2,0,0,COUNTA(Unit_CFDAs!G$2:G$68000),1),$I65)</f>
        <v>0</v>
      </c>
      <c r="Q65" s="13">
        <f ca="1">COUNTIF(OFFSET(Unit_CFDAs!H$2,0,0,COUNTA(Unit_CFDAs!H$2:H$68000),1),$I65)</f>
        <v>0</v>
      </c>
      <c r="R65" s="13">
        <f ca="1">COUNTIF(OFFSET(Unit_CFDAs!I$2,0,0,COUNTA(Unit_CFDAs!I$2:I$68000),1),$I65)</f>
        <v>1</v>
      </c>
      <c r="S65" s="13">
        <f ca="1">COUNTIF(OFFSET(Unit_CFDAs!J$2,0,0,COUNTA(Unit_CFDAs!J$2:J$68000),1),$I65)</f>
        <v>0</v>
      </c>
      <c r="T65" s="13">
        <f ca="1">COUNTIF(OFFSET(Unit_CFDAs!K$2,0,0,COUNTA(Unit_CFDAs!K$2:K$68000),1),$I65)</f>
        <v>0</v>
      </c>
      <c r="U65" t="str">
        <f>INDEX('CFDA-Defs'!$C$2:$C$68000,MATCH(I65,'CFDA-Defs'!$B$2:$B$68000))</f>
        <v>National Institutes Of Health, Department Of Health And Human Services</v>
      </c>
      <c r="V65" t="str">
        <f>INDEX('CFDA-Defs'!$A$2:$A$68000,MATCH(I65,'CFDA-Defs'!$B$2:$B$68000))</f>
        <v>Allergy and Infectious Diseases Research</v>
      </c>
    </row>
    <row r="66" spans="1:22">
      <c r="A66" s="1">
        <v>41060</v>
      </c>
      <c r="B66" s="1">
        <v>41089</v>
      </c>
      <c r="C66" t="s">
        <v>6856</v>
      </c>
      <c r="D66" t="s">
        <v>6857</v>
      </c>
      <c r="E66" t="s">
        <v>6858</v>
      </c>
      <c r="F66">
        <v>75000</v>
      </c>
      <c r="G66" t="s">
        <v>6859</v>
      </c>
      <c r="I66">
        <v>19.452000000000002</v>
      </c>
      <c r="J66" s="9">
        <f ca="1">COUNTIF(OFFSET(Unit_CFDAs!A$2,0,0,COUNTA(Unit_CFDAs!A$2:A$68000),1),$I66)</f>
        <v>0</v>
      </c>
      <c r="K66" s="9">
        <f ca="1">COUNTIF(OFFSET(Unit_CFDAs!B$2,0,0,COUNTA(Unit_CFDAs!B$2:B$68000),1),$I66)</f>
        <v>0</v>
      </c>
      <c r="L66" s="9">
        <f ca="1">COUNTIF(OFFSET(Unit_CFDAs!C$2,0,0,COUNTA(Unit_CFDAs!C$2:C$68000),1),$I66)</f>
        <v>0</v>
      </c>
      <c r="M66" s="9">
        <f ca="1">COUNTIF(OFFSET(Unit_CFDAs!D$2,0,0,COUNTA(Unit_CFDAs!D$2:D$68000),1),$I66)</f>
        <v>0</v>
      </c>
      <c r="N66" s="9">
        <f ca="1">COUNTIF(OFFSET(Unit_CFDAs!E$2,0,0,COUNTA(Unit_CFDAs!E$2:E$68000),1),$I66)</f>
        <v>0</v>
      </c>
      <c r="O66" s="10">
        <f ca="1">COUNTIF(OFFSET(Unit_CFDAs!F$2,0,0,COUNTA(Unit_CFDAs!F$2:F$68000),1),$I66)</f>
        <v>0</v>
      </c>
      <c r="P66" s="13">
        <f ca="1">COUNTIF(OFFSET(Unit_CFDAs!G$2,0,0,COUNTA(Unit_CFDAs!G$2:G$68000),1),$I66)</f>
        <v>0</v>
      </c>
      <c r="Q66" s="13">
        <f ca="1">COUNTIF(OFFSET(Unit_CFDAs!H$2,0,0,COUNTA(Unit_CFDAs!H$2:H$68000),1),$I66)</f>
        <v>0</v>
      </c>
      <c r="R66" s="13">
        <f ca="1">COUNTIF(OFFSET(Unit_CFDAs!I$2,0,0,COUNTA(Unit_CFDAs!I$2:I$68000),1),$I66)</f>
        <v>0</v>
      </c>
      <c r="S66" s="13">
        <f ca="1">COUNTIF(OFFSET(Unit_CFDAs!J$2,0,0,COUNTA(Unit_CFDAs!J$2:J$68000),1),$I66)</f>
        <v>0</v>
      </c>
      <c r="T66" s="13">
        <f ca="1">COUNTIF(OFFSET(Unit_CFDAs!K$2,0,0,COUNTA(Unit_CFDAs!K$2:K$68000),1),$I66)</f>
        <v>0</v>
      </c>
      <c r="U66" t="str">
        <f>INDEX('CFDA-Defs'!$C$2:$C$68000,MATCH(I66,'CFDA-Defs'!$B$2:$B$68000))</f>
        <v>Bureau Of Educational And Cultural Affairs, Department Of State</v>
      </c>
      <c r="V66" t="str">
        <f>INDEX('CFDA-Defs'!$A$2:$A$68000,MATCH(I66,'CFDA-Defs'!$B$2:$B$68000))</f>
        <v>International Exchange Alumni Programs</v>
      </c>
    </row>
    <row r="67" spans="1:22">
      <c r="A67" s="1">
        <v>40941</v>
      </c>
      <c r="B67" s="1">
        <v>41089</v>
      </c>
      <c r="C67" t="s">
        <v>1065</v>
      </c>
      <c r="D67" t="s">
        <v>1066</v>
      </c>
      <c r="E67" t="s">
        <v>15</v>
      </c>
      <c r="F67" t="s">
        <v>12</v>
      </c>
      <c r="G67" t="s">
        <v>1067</v>
      </c>
      <c r="H67" t="s">
        <v>1068</v>
      </c>
      <c r="I67">
        <v>93.855000000000004</v>
      </c>
      <c r="J67" s="9">
        <f ca="1">COUNTIF(OFFSET(Unit_CFDAs!A$2,0,0,COUNTA(Unit_CFDAs!A$2:A$68000),1),$I67)</f>
        <v>1</v>
      </c>
      <c r="K67" s="9">
        <f ca="1">COUNTIF(OFFSET(Unit_CFDAs!B$2,0,0,COUNTA(Unit_CFDAs!B$2:B$68000),1),$I67)</f>
        <v>1</v>
      </c>
      <c r="L67" s="9">
        <f ca="1">COUNTIF(OFFSET(Unit_CFDAs!C$2,0,0,COUNTA(Unit_CFDAs!C$2:C$68000),1),$I67)</f>
        <v>1</v>
      </c>
      <c r="M67" s="9">
        <f ca="1">COUNTIF(OFFSET(Unit_CFDAs!D$2,0,0,COUNTA(Unit_CFDAs!D$2:D$68000),1),$I67)</f>
        <v>0</v>
      </c>
      <c r="N67" s="9">
        <f ca="1">COUNTIF(OFFSET(Unit_CFDAs!E$2,0,0,COUNTA(Unit_CFDAs!E$2:E$68000),1),$I67)</f>
        <v>0</v>
      </c>
      <c r="O67" s="10">
        <f ca="1">COUNTIF(OFFSET(Unit_CFDAs!F$2,0,0,COUNTA(Unit_CFDAs!F$2:F$68000),1),$I67)</f>
        <v>0</v>
      </c>
      <c r="P67" s="13">
        <f ca="1">COUNTIF(OFFSET(Unit_CFDAs!G$2,0,0,COUNTA(Unit_CFDAs!G$2:G$68000),1),$I67)</f>
        <v>0</v>
      </c>
      <c r="Q67" s="13">
        <f ca="1">COUNTIF(OFFSET(Unit_CFDAs!H$2,0,0,COUNTA(Unit_CFDAs!H$2:H$68000),1),$I67)</f>
        <v>0</v>
      </c>
      <c r="R67" s="13">
        <f ca="1">COUNTIF(OFFSET(Unit_CFDAs!I$2,0,0,COUNTA(Unit_CFDAs!I$2:I$68000),1),$I67)</f>
        <v>1</v>
      </c>
      <c r="S67" s="13">
        <f ca="1">COUNTIF(OFFSET(Unit_CFDAs!J$2,0,0,COUNTA(Unit_CFDAs!J$2:J$68000),1),$I67)</f>
        <v>0</v>
      </c>
      <c r="T67" s="13">
        <f ca="1">COUNTIF(OFFSET(Unit_CFDAs!K$2,0,0,COUNTA(Unit_CFDAs!K$2:K$68000),1),$I67)</f>
        <v>0</v>
      </c>
      <c r="U67" t="str">
        <f>INDEX('CFDA-Defs'!$C$2:$C$68000,MATCH(I67,'CFDA-Defs'!$B$2:$B$68000))</f>
        <v>National Institutes Of Health, Department Of Health And Human Services</v>
      </c>
      <c r="V67" t="str">
        <f>INDEX('CFDA-Defs'!$A$2:$A$68000,MATCH(I67,'CFDA-Defs'!$B$2:$B$68000))</f>
        <v>Allergy and Infectious Diseases Research</v>
      </c>
    </row>
    <row r="68" spans="1:22">
      <c r="A68" s="1">
        <v>41045</v>
      </c>
      <c r="B68" s="1">
        <v>41090</v>
      </c>
      <c r="C68" t="s">
        <v>1193</v>
      </c>
      <c r="D68" t="s">
        <v>1194</v>
      </c>
      <c r="E68" t="s">
        <v>659</v>
      </c>
      <c r="F68">
        <v>1000000</v>
      </c>
      <c r="G68" t="s">
        <v>1195</v>
      </c>
      <c r="H68" t="s">
        <v>1196</v>
      </c>
      <c r="I68">
        <v>19.701000000000001</v>
      </c>
      <c r="J68" s="9">
        <f ca="1">COUNTIF(OFFSET(Unit_CFDAs!A$2,0,0,COUNTA(Unit_CFDAs!A$2:A$68000),1),$I68)</f>
        <v>0</v>
      </c>
      <c r="K68" s="9">
        <f ca="1">COUNTIF(OFFSET(Unit_CFDAs!B$2,0,0,COUNTA(Unit_CFDAs!B$2:B$68000),1),$I68)</f>
        <v>0</v>
      </c>
      <c r="L68" s="9">
        <f ca="1">COUNTIF(OFFSET(Unit_CFDAs!C$2,0,0,COUNTA(Unit_CFDAs!C$2:C$68000),1),$I68)</f>
        <v>0</v>
      </c>
      <c r="M68" s="9">
        <f ca="1">COUNTIF(OFFSET(Unit_CFDAs!D$2,0,0,COUNTA(Unit_CFDAs!D$2:D$68000),1),$I68)</f>
        <v>0</v>
      </c>
      <c r="N68" s="9">
        <f ca="1">COUNTIF(OFFSET(Unit_CFDAs!E$2,0,0,COUNTA(Unit_CFDAs!E$2:E$68000),1),$I68)</f>
        <v>0</v>
      </c>
      <c r="O68" s="10">
        <f ca="1">COUNTIF(OFFSET(Unit_CFDAs!F$2,0,0,COUNTA(Unit_CFDAs!F$2:F$68000),1),$I68)</f>
        <v>0</v>
      </c>
      <c r="P68" s="13">
        <f ca="1">COUNTIF(OFFSET(Unit_CFDAs!G$2,0,0,COUNTA(Unit_CFDAs!G$2:G$68000),1),$I68)</f>
        <v>0</v>
      </c>
      <c r="Q68" s="13">
        <f ca="1">COUNTIF(OFFSET(Unit_CFDAs!H$2,0,0,COUNTA(Unit_CFDAs!H$2:H$68000),1),$I68)</f>
        <v>0</v>
      </c>
      <c r="R68" s="13">
        <f ca="1">COUNTIF(OFFSET(Unit_CFDAs!I$2,0,0,COUNTA(Unit_CFDAs!I$2:I$68000),1),$I68)</f>
        <v>0</v>
      </c>
      <c r="S68" s="13">
        <f ca="1">COUNTIF(OFFSET(Unit_CFDAs!J$2,0,0,COUNTA(Unit_CFDAs!J$2:J$68000),1),$I68)</f>
        <v>0</v>
      </c>
      <c r="T68" s="13">
        <f ca="1">COUNTIF(OFFSET(Unit_CFDAs!K$2,0,0,COUNTA(Unit_CFDAs!K$2:K$68000),1),$I68)</f>
        <v>0</v>
      </c>
      <c r="U68" t="str">
        <f>INDEX('CFDA-Defs'!$C$2:$C$68000,MATCH(I68,'CFDA-Defs'!$B$2:$B$68000))</f>
        <v>Bureau Of Counterterrorism , Department Of State</v>
      </c>
      <c r="V68" t="str">
        <f>INDEX('CFDA-Defs'!$A$2:$A$68000,MATCH(I68,'CFDA-Defs'!$B$2:$B$68000))</f>
        <v>Global Counterterrorism Programs</v>
      </c>
    </row>
    <row r="69" spans="1:22">
      <c r="A69" s="1">
        <v>41045</v>
      </c>
      <c r="B69" s="1">
        <v>41090</v>
      </c>
      <c r="C69" t="s">
        <v>1197</v>
      </c>
      <c r="D69" t="s">
        <v>1198</v>
      </c>
      <c r="E69" t="s">
        <v>1199</v>
      </c>
      <c r="F69">
        <v>1000000</v>
      </c>
      <c r="G69" t="s">
        <v>1200</v>
      </c>
      <c r="I69">
        <v>19.701000000000001</v>
      </c>
      <c r="J69" s="9">
        <f ca="1">COUNTIF(OFFSET(Unit_CFDAs!A$2,0,0,COUNTA(Unit_CFDAs!A$2:A$68000),1),$I69)</f>
        <v>0</v>
      </c>
      <c r="K69" s="9">
        <f ca="1">COUNTIF(OFFSET(Unit_CFDAs!B$2,0,0,COUNTA(Unit_CFDAs!B$2:B$68000),1),$I69)</f>
        <v>0</v>
      </c>
      <c r="L69" s="9">
        <f ca="1">COUNTIF(OFFSET(Unit_CFDAs!C$2,0,0,COUNTA(Unit_CFDAs!C$2:C$68000),1),$I69)</f>
        <v>0</v>
      </c>
      <c r="M69" s="9">
        <f ca="1">COUNTIF(OFFSET(Unit_CFDAs!D$2,0,0,COUNTA(Unit_CFDAs!D$2:D$68000),1),$I69)</f>
        <v>0</v>
      </c>
      <c r="N69" s="9">
        <f ca="1">COUNTIF(OFFSET(Unit_CFDAs!E$2,0,0,COUNTA(Unit_CFDAs!E$2:E$68000),1),$I69)</f>
        <v>0</v>
      </c>
      <c r="O69" s="10">
        <f ca="1">COUNTIF(OFFSET(Unit_CFDAs!F$2,0,0,COUNTA(Unit_CFDAs!F$2:F$68000),1),$I69)</f>
        <v>0</v>
      </c>
      <c r="P69" s="13">
        <f ca="1">COUNTIF(OFFSET(Unit_CFDAs!G$2,0,0,COUNTA(Unit_CFDAs!G$2:G$68000),1),$I69)</f>
        <v>0</v>
      </c>
      <c r="Q69" s="13">
        <f ca="1">COUNTIF(OFFSET(Unit_CFDAs!H$2,0,0,COUNTA(Unit_CFDAs!H$2:H$68000),1),$I69)</f>
        <v>0</v>
      </c>
      <c r="R69" s="13">
        <f ca="1">COUNTIF(OFFSET(Unit_CFDAs!I$2,0,0,COUNTA(Unit_CFDAs!I$2:I$68000),1),$I69)</f>
        <v>0</v>
      </c>
      <c r="S69" s="13">
        <f ca="1">COUNTIF(OFFSET(Unit_CFDAs!J$2,0,0,COUNTA(Unit_CFDAs!J$2:J$68000),1),$I69)</f>
        <v>0</v>
      </c>
      <c r="T69" s="13">
        <f ca="1">COUNTIF(OFFSET(Unit_CFDAs!K$2,0,0,COUNTA(Unit_CFDAs!K$2:K$68000),1),$I69)</f>
        <v>0</v>
      </c>
      <c r="U69" t="str">
        <f>INDEX('CFDA-Defs'!$C$2:$C$68000,MATCH(I69,'CFDA-Defs'!$B$2:$B$68000))</f>
        <v>Bureau Of Counterterrorism , Department Of State</v>
      </c>
      <c r="V69" t="str">
        <f>INDEX('CFDA-Defs'!$A$2:$A$68000,MATCH(I69,'CFDA-Defs'!$B$2:$B$68000))</f>
        <v>Global Counterterrorism Programs</v>
      </c>
    </row>
    <row r="70" spans="1:22">
      <c r="A70" s="1">
        <v>41029</v>
      </c>
      <c r="B70" s="1">
        <v>41090</v>
      </c>
      <c r="C70" t="s">
        <v>1047</v>
      </c>
      <c r="D70" t="s">
        <v>1048</v>
      </c>
      <c r="E70" t="s">
        <v>712</v>
      </c>
      <c r="F70">
        <v>10000000</v>
      </c>
      <c r="G70" t="s">
        <v>1049</v>
      </c>
      <c r="H70" t="s">
        <v>1050</v>
      </c>
      <c r="I70">
        <v>81.049000000000007</v>
      </c>
      <c r="J70" s="9">
        <f ca="1">COUNTIF(OFFSET(Unit_CFDAs!A$2,0,0,COUNTA(Unit_CFDAs!A$2:A$68000),1),$I70)</f>
        <v>1</v>
      </c>
      <c r="K70" s="9">
        <f ca="1">COUNTIF(OFFSET(Unit_CFDAs!B$2,0,0,COUNTA(Unit_CFDAs!B$2:B$68000),1),$I70)</f>
        <v>1</v>
      </c>
      <c r="L70" s="9">
        <f ca="1">COUNTIF(OFFSET(Unit_CFDAs!C$2,0,0,COUNTA(Unit_CFDAs!C$2:C$68000),1),$I70)</f>
        <v>0</v>
      </c>
      <c r="M70" s="9">
        <f ca="1">COUNTIF(OFFSET(Unit_CFDAs!D$2,0,0,COUNTA(Unit_CFDAs!D$2:D$68000),1),$I70)</f>
        <v>0</v>
      </c>
      <c r="N70" s="9">
        <f ca="1">COUNTIF(OFFSET(Unit_CFDAs!E$2,0,0,COUNTA(Unit_CFDAs!E$2:E$68000),1),$I70)</f>
        <v>0</v>
      </c>
      <c r="O70" s="10">
        <f ca="1">COUNTIF(OFFSET(Unit_CFDAs!F$2,0,0,COUNTA(Unit_CFDAs!F$2:F$68000),1),$I70)</f>
        <v>0</v>
      </c>
      <c r="P70" s="13">
        <f ca="1">COUNTIF(OFFSET(Unit_CFDAs!G$2,0,0,COUNTA(Unit_CFDAs!G$2:G$68000),1),$I70)</f>
        <v>1</v>
      </c>
      <c r="Q70" s="13">
        <f ca="1">COUNTIF(OFFSET(Unit_CFDAs!H$2,0,0,COUNTA(Unit_CFDAs!H$2:H$68000),1),$I70)</f>
        <v>1</v>
      </c>
      <c r="R70" s="13">
        <f ca="1">COUNTIF(OFFSET(Unit_CFDAs!I$2,0,0,COUNTA(Unit_CFDAs!I$2:I$68000),1),$I70)</f>
        <v>1</v>
      </c>
      <c r="S70" s="13">
        <f ca="1">COUNTIF(OFFSET(Unit_CFDAs!J$2,0,0,COUNTA(Unit_CFDAs!J$2:J$68000),1),$I70)</f>
        <v>0</v>
      </c>
      <c r="T70" s="13">
        <f ca="1">COUNTIF(OFFSET(Unit_CFDAs!K$2,0,0,COUNTA(Unit_CFDAs!K$2:K$68000),1),$I70)</f>
        <v>1</v>
      </c>
      <c r="U70" t="str">
        <f>INDEX('CFDA-Defs'!$C$2:$C$68000,MATCH(I70,'CFDA-Defs'!$B$2:$B$68000))</f>
        <v>Department Of Energy</v>
      </c>
      <c r="V70" t="str">
        <f>INDEX('CFDA-Defs'!$A$2:$A$68000,MATCH(I70,'CFDA-Defs'!$B$2:$B$68000))</f>
        <v>Office of Science Financial Assistance Program</v>
      </c>
    </row>
    <row r="71" spans="1:22">
      <c r="A71" s="1">
        <v>41060</v>
      </c>
      <c r="B71" s="1">
        <v>41094</v>
      </c>
      <c r="C71" t="s">
        <v>6860</v>
      </c>
      <c r="D71" t="s">
        <v>6861</v>
      </c>
      <c r="E71" t="s">
        <v>6858</v>
      </c>
      <c r="F71">
        <v>75000</v>
      </c>
      <c r="G71" t="s">
        <v>6862</v>
      </c>
      <c r="I71">
        <v>19.452000000000002</v>
      </c>
      <c r="J71" s="9">
        <f ca="1">COUNTIF(OFFSET(Unit_CFDAs!A$2,0,0,COUNTA(Unit_CFDAs!A$2:A$68000),1),$I71)</f>
        <v>0</v>
      </c>
      <c r="K71" s="9">
        <f ca="1">COUNTIF(OFFSET(Unit_CFDAs!B$2,0,0,COUNTA(Unit_CFDAs!B$2:B$68000),1),$I71)</f>
        <v>0</v>
      </c>
      <c r="L71" s="9">
        <f ca="1">COUNTIF(OFFSET(Unit_CFDAs!C$2,0,0,COUNTA(Unit_CFDAs!C$2:C$68000),1),$I71)</f>
        <v>0</v>
      </c>
      <c r="M71" s="9">
        <f ca="1">COUNTIF(OFFSET(Unit_CFDAs!D$2,0,0,COUNTA(Unit_CFDAs!D$2:D$68000),1),$I71)</f>
        <v>0</v>
      </c>
      <c r="N71" s="9">
        <f ca="1">COUNTIF(OFFSET(Unit_CFDAs!E$2,0,0,COUNTA(Unit_CFDAs!E$2:E$68000),1),$I71)</f>
        <v>0</v>
      </c>
      <c r="O71" s="10">
        <f ca="1">COUNTIF(OFFSET(Unit_CFDAs!F$2,0,0,COUNTA(Unit_CFDAs!F$2:F$68000),1),$I71)</f>
        <v>0</v>
      </c>
      <c r="P71" s="13">
        <f ca="1">COUNTIF(OFFSET(Unit_CFDAs!G$2,0,0,COUNTA(Unit_CFDAs!G$2:G$68000),1),$I71)</f>
        <v>0</v>
      </c>
      <c r="Q71" s="13">
        <f ca="1">COUNTIF(OFFSET(Unit_CFDAs!H$2,0,0,COUNTA(Unit_CFDAs!H$2:H$68000),1),$I71)</f>
        <v>0</v>
      </c>
      <c r="R71" s="13">
        <f ca="1">COUNTIF(OFFSET(Unit_CFDAs!I$2,0,0,COUNTA(Unit_CFDAs!I$2:I$68000),1),$I71)</f>
        <v>0</v>
      </c>
      <c r="S71" s="13">
        <f ca="1">COUNTIF(OFFSET(Unit_CFDAs!J$2,0,0,COUNTA(Unit_CFDAs!J$2:J$68000),1),$I71)</f>
        <v>0</v>
      </c>
      <c r="T71" s="13">
        <f ca="1">COUNTIF(OFFSET(Unit_CFDAs!K$2,0,0,COUNTA(Unit_CFDAs!K$2:K$68000),1),$I71)</f>
        <v>0</v>
      </c>
      <c r="U71" t="str">
        <f>INDEX('CFDA-Defs'!$C$2:$C$68000,MATCH(I71,'CFDA-Defs'!$B$2:$B$68000))</f>
        <v>Bureau Of Educational And Cultural Affairs, Department Of State</v>
      </c>
      <c r="V71" t="str">
        <f>INDEX('CFDA-Defs'!$A$2:$A$68000,MATCH(I71,'CFDA-Defs'!$B$2:$B$68000))</f>
        <v>International Exchange Alumni Programs</v>
      </c>
    </row>
    <row r="72" spans="1:22">
      <c r="A72" s="1">
        <v>41033</v>
      </c>
      <c r="B72" s="1">
        <v>41094</v>
      </c>
      <c r="C72" t="s">
        <v>744</v>
      </c>
      <c r="D72" t="s">
        <v>745</v>
      </c>
      <c r="E72" t="s">
        <v>523</v>
      </c>
      <c r="F72">
        <v>500000</v>
      </c>
      <c r="G72" t="s">
        <v>746</v>
      </c>
      <c r="H72" t="s">
        <v>524</v>
      </c>
      <c r="I72">
        <v>93.433000000000007</v>
      </c>
      <c r="J72" s="9">
        <f ca="1">COUNTIF(OFFSET(Unit_CFDAs!A$2,0,0,COUNTA(Unit_CFDAs!A$2:A$68000),1),$I72)</f>
        <v>0</v>
      </c>
      <c r="K72" s="9">
        <f ca="1">COUNTIF(OFFSET(Unit_CFDAs!B$2,0,0,COUNTA(Unit_CFDAs!B$2:B$68000),1),$I72)</f>
        <v>0</v>
      </c>
      <c r="L72" s="9">
        <f ca="1">COUNTIF(OFFSET(Unit_CFDAs!C$2,0,0,COUNTA(Unit_CFDAs!C$2:C$68000),1),$I72)</f>
        <v>1</v>
      </c>
      <c r="M72" s="9">
        <f ca="1">COUNTIF(OFFSET(Unit_CFDAs!D$2,0,0,COUNTA(Unit_CFDAs!D$2:D$68000),1),$I72)</f>
        <v>0</v>
      </c>
      <c r="N72" s="9">
        <f ca="1">COUNTIF(OFFSET(Unit_CFDAs!E$2,0,0,COUNTA(Unit_CFDAs!E$2:E$68000),1),$I72)</f>
        <v>0</v>
      </c>
      <c r="O72" s="10">
        <f ca="1">COUNTIF(OFFSET(Unit_CFDAs!F$2,0,0,COUNTA(Unit_CFDAs!F$2:F$68000),1),$I72)</f>
        <v>0</v>
      </c>
      <c r="P72" s="13">
        <f ca="1">COUNTIF(OFFSET(Unit_CFDAs!G$2,0,0,COUNTA(Unit_CFDAs!G$2:G$68000),1),$I72)</f>
        <v>0</v>
      </c>
      <c r="Q72" s="13">
        <f ca="1">COUNTIF(OFFSET(Unit_CFDAs!H$2,0,0,COUNTA(Unit_CFDAs!H$2:H$68000),1),$I72)</f>
        <v>0</v>
      </c>
      <c r="R72" s="13">
        <f ca="1">COUNTIF(OFFSET(Unit_CFDAs!I$2,0,0,COUNTA(Unit_CFDAs!I$2:I$68000),1),$I72)</f>
        <v>0</v>
      </c>
      <c r="S72" s="13">
        <f ca="1">COUNTIF(OFFSET(Unit_CFDAs!J$2,0,0,COUNTA(Unit_CFDAs!J$2:J$68000),1),$I72)</f>
        <v>0</v>
      </c>
      <c r="T72" s="13">
        <f ca="1">COUNTIF(OFFSET(Unit_CFDAs!K$2,0,0,COUNTA(Unit_CFDAs!K$2:K$68000),1),$I72)</f>
        <v>0</v>
      </c>
      <c r="U72" t="str">
        <f>INDEX('CFDA-Defs'!$C$2:$C$68000,MATCH(I72,'CFDA-Defs'!$B$2:$B$68000))</f>
        <v>Administration For Community Living, Department Of Health And Human Services</v>
      </c>
      <c r="V72" t="str">
        <f>INDEX('CFDA-Defs'!$A$2:$A$68000,MATCH(I72,'CFDA-Defs'!$B$2:$B$68000))</f>
        <v>ACL National Institute on Disability, Independent Living, and Rehabilitation Research</v>
      </c>
    </row>
    <row r="73" spans="1:22">
      <c r="A73" s="1">
        <v>41033</v>
      </c>
      <c r="B73" s="1">
        <v>41094</v>
      </c>
      <c r="C73" t="s">
        <v>896</v>
      </c>
      <c r="D73" t="s">
        <v>897</v>
      </c>
      <c r="E73" t="s">
        <v>639</v>
      </c>
      <c r="F73">
        <v>200000</v>
      </c>
      <c r="G73" t="s">
        <v>898</v>
      </c>
      <c r="H73" t="s">
        <v>899</v>
      </c>
      <c r="I73">
        <v>93.623000000000005</v>
      </c>
      <c r="J73" s="9">
        <f ca="1">COUNTIF(OFFSET(Unit_CFDAs!A$2,0,0,COUNTA(Unit_CFDAs!A$2:A$68000),1),$I73)</f>
        <v>0</v>
      </c>
      <c r="K73" s="9">
        <f ca="1">COUNTIF(OFFSET(Unit_CFDAs!B$2,0,0,COUNTA(Unit_CFDAs!B$2:B$68000),1),$I73)</f>
        <v>0</v>
      </c>
      <c r="L73" s="9">
        <f ca="1">COUNTIF(OFFSET(Unit_CFDAs!C$2,0,0,COUNTA(Unit_CFDAs!C$2:C$68000),1),$I73)</f>
        <v>0</v>
      </c>
      <c r="M73" s="9">
        <f ca="1">COUNTIF(OFFSET(Unit_CFDAs!D$2,0,0,COUNTA(Unit_CFDAs!D$2:D$68000),1),$I73)</f>
        <v>0</v>
      </c>
      <c r="N73" s="9">
        <f ca="1">COUNTIF(OFFSET(Unit_CFDAs!E$2,0,0,COUNTA(Unit_CFDAs!E$2:E$68000),1),$I73)</f>
        <v>0</v>
      </c>
      <c r="O73" s="10">
        <f ca="1">COUNTIF(OFFSET(Unit_CFDAs!F$2,0,0,COUNTA(Unit_CFDAs!F$2:F$68000),1),$I73)</f>
        <v>0</v>
      </c>
      <c r="P73" s="13">
        <f ca="1">COUNTIF(OFFSET(Unit_CFDAs!G$2,0,0,COUNTA(Unit_CFDAs!G$2:G$68000),1),$I73)</f>
        <v>0</v>
      </c>
      <c r="Q73" s="13">
        <f ca="1">COUNTIF(OFFSET(Unit_CFDAs!H$2,0,0,COUNTA(Unit_CFDAs!H$2:H$68000),1),$I73)</f>
        <v>0</v>
      </c>
      <c r="R73" s="13">
        <f ca="1">COUNTIF(OFFSET(Unit_CFDAs!I$2,0,0,COUNTA(Unit_CFDAs!I$2:I$68000),1),$I73)</f>
        <v>0</v>
      </c>
      <c r="S73" s="13">
        <f ca="1">COUNTIF(OFFSET(Unit_CFDAs!J$2,0,0,COUNTA(Unit_CFDAs!J$2:J$68000),1),$I73)</f>
        <v>0</v>
      </c>
      <c r="T73" s="13">
        <f ca="1">COUNTIF(OFFSET(Unit_CFDAs!K$2,0,0,COUNTA(Unit_CFDAs!K$2:K$68000),1),$I73)</f>
        <v>0</v>
      </c>
      <c r="U73" t="str">
        <f>INDEX('CFDA-Defs'!$C$2:$C$68000,MATCH(I73,'CFDA-Defs'!$B$2:$B$68000))</f>
        <v>Administration For Children And Families, Department Of Health And Human Services</v>
      </c>
      <c r="V73" t="str">
        <f>INDEX('CFDA-Defs'!$A$2:$A$68000,MATCH(I73,'CFDA-Defs'!$B$2:$B$68000))</f>
        <v>Basic Center Grant</v>
      </c>
    </row>
    <row r="74" spans="1:22">
      <c r="A74" s="1">
        <v>41032</v>
      </c>
      <c r="B74" s="1">
        <v>41094</v>
      </c>
      <c r="C74" t="s">
        <v>917</v>
      </c>
      <c r="D74" t="s">
        <v>918</v>
      </c>
      <c r="E74" t="s">
        <v>639</v>
      </c>
      <c r="F74">
        <v>200000</v>
      </c>
      <c r="G74" t="s">
        <v>919</v>
      </c>
      <c r="H74" t="s">
        <v>920</v>
      </c>
      <c r="I74">
        <v>93.557000000000002</v>
      </c>
      <c r="J74" s="9">
        <f ca="1">COUNTIF(OFFSET(Unit_CFDAs!A$2,0,0,COUNTA(Unit_CFDAs!A$2:A$68000),1),$I74)</f>
        <v>0</v>
      </c>
      <c r="K74" s="9">
        <f ca="1">COUNTIF(OFFSET(Unit_CFDAs!B$2,0,0,COUNTA(Unit_CFDAs!B$2:B$68000),1),$I74)</f>
        <v>0</v>
      </c>
      <c r="L74" s="9">
        <f ca="1">COUNTIF(OFFSET(Unit_CFDAs!C$2,0,0,COUNTA(Unit_CFDAs!C$2:C$68000),1),$I74)</f>
        <v>0</v>
      </c>
      <c r="M74" s="9">
        <f ca="1">COUNTIF(OFFSET(Unit_CFDAs!D$2,0,0,COUNTA(Unit_CFDAs!D$2:D$68000),1),$I74)</f>
        <v>0</v>
      </c>
      <c r="N74" s="9">
        <f ca="1">COUNTIF(OFFSET(Unit_CFDAs!E$2,0,0,COUNTA(Unit_CFDAs!E$2:E$68000),1),$I74)</f>
        <v>0</v>
      </c>
      <c r="O74" s="10">
        <f ca="1">COUNTIF(OFFSET(Unit_CFDAs!F$2,0,0,COUNTA(Unit_CFDAs!F$2:F$68000),1),$I74)</f>
        <v>0</v>
      </c>
      <c r="P74" s="13">
        <f ca="1">COUNTIF(OFFSET(Unit_CFDAs!G$2,0,0,COUNTA(Unit_CFDAs!G$2:G$68000),1),$I74)</f>
        <v>0</v>
      </c>
      <c r="Q74" s="13">
        <f ca="1">COUNTIF(OFFSET(Unit_CFDAs!H$2,0,0,COUNTA(Unit_CFDAs!H$2:H$68000),1),$I74)</f>
        <v>0</v>
      </c>
      <c r="R74" s="13">
        <f ca="1">COUNTIF(OFFSET(Unit_CFDAs!I$2,0,0,COUNTA(Unit_CFDAs!I$2:I$68000),1),$I74)</f>
        <v>0</v>
      </c>
      <c r="S74" s="13">
        <f ca="1">COUNTIF(OFFSET(Unit_CFDAs!J$2,0,0,COUNTA(Unit_CFDAs!J$2:J$68000),1),$I74)</f>
        <v>0</v>
      </c>
      <c r="T74" s="13">
        <f ca="1">COUNTIF(OFFSET(Unit_CFDAs!K$2,0,0,COUNTA(Unit_CFDAs!K$2:K$68000),1),$I74)</f>
        <v>0</v>
      </c>
      <c r="U74" t="str">
        <f>INDEX('CFDA-Defs'!$C$2:$C$68000,MATCH(I74,'CFDA-Defs'!$B$2:$B$68000))</f>
        <v>Administration For Children And Families, Department Of Health And Human Services</v>
      </c>
      <c r="V74" t="str">
        <f>INDEX('CFDA-Defs'!$A$2:$A$68000,MATCH(I74,'CFDA-Defs'!$B$2:$B$68000))</f>
        <v>Education and Prevention Grants to Reduce Sexual Abuse of Runaway, Homeless and Street Youth</v>
      </c>
    </row>
    <row r="75" spans="1:22">
      <c r="A75" s="1">
        <v>41030</v>
      </c>
      <c r="B75" s="1">
        <v>41094</v>
      </c>
      <c r="C75" t="s">
        <v>1058</v>
      </c>
      <c r="D75" t="s">
        <v>1059</v>
      </c>
      <c r="E75" t="s">
        <v>499</v>
      </c>
      <c r="F75">
        <v>200000</v>
      </c>
      <c r="G75" t="s">
        <v>1060</v>
      </c>
      <c r="H75" t="s">
        <v>522</v>
      </c>
      <c r="I75">
        <v>93.831999999999994</v>
      </c>
      <c r="J75" s="9">
        <f ca="1">COUNTIF(OFFSET(Unit_CFDAs!A$2,0,0,COUNTA(Unit_CFDAs!A$2:A$68000),1),$I75)</f>
        <v>0</v>
      </c>
      <c r="K75" s="9">
        <f ca="1">COUNTIF(OFFSET(Unit_CFDAs!B$2,0,0,COUNTA(Unit_CFDAs!B$2:B$68000),1),$I75)</f>
        <v>0</v>
      </c>
      <c r="L75" s="9">
        <f ca="1">COUNTIF(OFFSET(Unit_CFDAs!C$2,0,0,COUNTA(Unit_CFDAs!C$2:C$68000),1),$I75)</f>
        <v>0</v>
      </c>
      <c r="M75" s="9">
        <f ca="1">COUNTIF(OFFSET(Unit_CFDAs!D$2,0,0,COUNTA(Unit_CFDAs!D$2:D$68000),1),$I75)</f>
        <v>0</v>
      </c>
      <c r="N75" s="9">
        <f ca="1">COUNTIF(OFFSET(Unit_CFDAs!E$2,0,0,COUNTA(Unit_CFDAs!E$2:E$68000),1),$I75)</f>
        <v>0</v>
      </c>
      <c r="O75" s="10">
        <f ca="1">COUNTIF(OFFSET(Unit_CFDAs!F$2,0,0,COUNTA(Unit_CFDAs!F$2:F$68000),1),$I75)</f>
        <v>0</v>
      </c>
      <c r="P75" s="13">
        <f ca="1">COUNTIF(OFFSET(Unit_CFDAs!G$2,0,0,COUNTA(Unit_CFDAs!G$2:G$68000),1),$I75)</f>
        <v>0</v>
      </c>
      <c r="Q75" s="13">
        <f ca="1">COUNTIF(OFFSET(Unit_CFDAs!H$2,0,0,COUNTA(Unit_CFDAs!H$2:H$68000),1),$I75)</f>
        <v>0</v>
      </c>
      <c r="R75" s="13">
        <f ca="1">COUNTIF(OFFSET(Unit_CFDAs!I$2,0,0,COUNTA(Unit_CFDAs!I$2:I$68000),1),$I75)</f>
        <v>0</v>
      </c>
      <c r="S75" s="13">
        <f ca="1">COUNTIF(OFFSET(Unit_CFDAs!J$2,0,0,COUNTA(Unit_CFDAs!J$2:J$68000),1),$I75)</f>
        <v>0</v>
      </c>
      <c r="T75" s="13">
        <f ca="1">COUNTIF(OFFSET(Unit_CFDAs!K$2,0,0,COUNTA(Unit_CFDAs!K$2:K$68000),1),$I75)</f>
        <v>0</v>
      </c>
      <c r="U75" t="str">
        <f>INDEX('CFDA-Defs'!$C$2:$C$68000,MATCH(I75,'CFDA-Defs'!$B$2:$B$68000))</f>
        <v>Centers For Disease Control And Prevention, Department Of Health And Human Services</v>
      </c>
      <c r="V75" t="str">
        <f>INDEX('CFDA-Defs'!$A$2:$A$68000,MATCH(I75,'CFDA-Defs'!$B$2:$B$68000))</f>
        <v>Promoting the Cancer Surveillance Workforce, Education and Data Use</v>
      </c>
    </row>
    <row r="76" spans="1:22">
      <c r="A76" s="1">
        <v>41034</v>
      </c>
      <c r="B76" s="1">
        <v>41095</v>
      </c>
      <c r="C76" t="s">
        <v>719</v>
      </c>
      <c r="D76" t="s">
        <v>720</v>
      </c>
      <c r="E76" t="s">
        <v>464</v>
      </c>
      <c r="F76">
        <v>250000</v>
      </c>
      <c r="G76" t="s">
        <v>6863</v>
      </c>
      <c r="I76">
        <v>19.702999999999999</v>
      </c>
      <c r="J76" s="9">
        <f ca="1">COUNTIF(OFFSET(Unit_CFDAs!A$2,0,0,COUNTA(Unit_CFDAs!A$2:A$68000),1),$I76)</f>
        <v>0</v>
      </c>
      <c r="K76" s="9">
        <f ca="1">COUNTIF(OFFSET(Unit_CFDAs!B$2,0,0,COUNTA(Unit_CFDAs!B$2:B$68000),1),$I76)</f>
        <v>0</v>
      </c>
      <c r="L76" s="9">
        <f ca="1">COUNTIF(OFFSET(Unit_CFDAs!C$2,0,0,COUNTA(Unit_CFDAs!C$2:C$68000),1),$I76)</f>
        <v>0</v>
      </c>
      <c r="M76" s="9">
        <f ca="1">COUNTIF(OFFSET(Unit_CFDAs!D$2,0,0,COUNTA(Unit_CFDAs!D$2:D$68000),1),$I76)</f>
        <v>0</v>
      </c>
      <c r="N76" s="9">
        <f ca="1">COUNTIF(OFFSET(Unit_CFDAs!E$2,0,0,COUNTA(Unit_CFDAs!E$2:E$68000),1),$I76)</f>
        <v>0</v>
      </c>
      <c r="O76" s="10">
        <f ca="1">COUNTIF(OFFSET(Unit_CFDAs!F$2,0,0,COUNTA(Unit_CFDAs!F$2:F$68000),1),$I76)</f>
        <v>0</v>
      </c>
      <c r="P76" s="13">
        <f ca="1">COUNTIF(OFFSET(Unit_CFDAs!G$2,0,0,COUNTA(Unit_CFDAs!G$2:G$68000),1),$I76)</f>
        <v>0</v>
      </c>
      <c r="Q76" s="13">
        <f ca="1">COUNTIF(OFFSET(Unit_CFDAs!H$2,0,0,COUNTA(Unit_CFDAs!H$2:H$68000),1),$I76)</f>
        <v>0</v>
      </c>
      <c r="R76" s="13">
        <f ca="1">COUNTIF(OFFSET(Unit_CFDAs!I$2,0,0,COUNTA(Unit_CFDAs!I$2:I$68000),1),$I76)</f>
        <v>0</v>
      </c>
      <c r="S76" s="13">
        <f ca="1">COUNTIF(OFFSET(Unit_CFDAs!J$2,0,0,COUNTA(Unit_CFDAs!J$2:J$68000),1),$I76)</f>
        <v>0</v>
      </c>
      <c r="T76" s="13">
        <f ca="1">COUNTIF(OFFSET(Unit_CFDAs!K$2,0,0,COUNTA(Unit_CFDAs!K$2:K$68000),1),$I76)</f>
        <v>0</v>
      </c>
      <c r="U76" t="str">
        <f>INDEX('CFDA-Defs'!$C$2:$C$68000,MATCH(I76,'CFDA-Defs'!$B$2:$B$68000))</f>
        <v>International Narcotics And Law Enforcement Affairs, Department Of State</v>
      </c>
      <c r="V76" t="str">
        <f>INDEX('CFDA-Defs'!$A$2:$A$68000,MATCH(I76,'CFDA-Defs'!$B$2:$B$68000))</f>
        <v>Criminal Justice Systems</v>
      </c>
    </row>
    <row r="77" spans="1:22">
      <c r="A77" s="1">
        <v>41034</v>
      </c>
      <c r="B77" s="1">
        <v>41095</v>
      </c>
      <c r="C77" t="s">
        <v>747</v>
      </c>
      <c r="D77" t="s">
        <v>748</v>
      </c>
      <c r="E77" t="s">
        <v>639</v>
      </c>
      <c r="F77">
        <v>650000</v>
      </c>
      <c r="G77" t="s">
        <v>749</v>
      </c>
      <c r="H77" t="s">
        <v>750</v>
      </c>
      <c r="I77">
        <v>93.575000000000003</v>
      </c>
      <c r="J77" s="9">
        <f ca="1">COUNTIF(OFFSET(Unit_CFDAs!A$2,0,0,COUNTA(Unit_CFDAs!A$2:A$68000),1),$I77)</f>
        <v>0</v>
      </c>
      <c r="K77" s="9">
        <f ca="1">COUNTIF(OFFSET(Unit_CFDAs!B$2,0,0,COUNTA(Unit_CFDAs!B$2:B$68000),1),$I77)</f>
        <v>0</v>
      </c>
      <c r="L77" s="9">
        <f ca="1">COUNTIF(OFFSET(Unit_CFDAs!C$2,0,0,COUNTA(Unit_CFDAs!C$2:C$68000),1),$I77)</f>
        <v>0</v>
      </c>
      <c r="M77" s="9">
        <f ca="1">COUNTIF(OFFSET(Unit_CFDAs!D$2,0,0,COUNTA(Unit_CFDAs!D$2:D$68000),1),$I77)</f>
        <v>0</v>
      </c>
      <c r="N77" s="9">
        <f ca="1">COUNTIF(OFFSET(Unit_CFDAs!E$2,0,0,COUNTA(Unit_CFDAs!E$2:E$68000),1),$I77)</f>
        <v>0</v>
      </c>
      <c r="O77" s="10">
        <f ca="1">COUNTIF(OFFSET(Unit_CFDAs!F$2,0,0,COUNTA(Unit_CFDAs!F$2:F$68000),1),$I77)</f>
        <v>0</v>
      </c>
      <c r="P77" s="13">
        <f ca="1">COUNTIF(OFFSET(Unit_CFDAs!G$2,0,0,COUNTA(Unit_CFDAs!G$2:G$68000),1),$I77)</f>
        <v>0</v>
      </c>
      <c r="Q77" s="13">
        <f ca="1">COUNTIF(OFFSET(Unit_CFDAs!H$2,0,0,COUNTA(Unit_CFDAs!H$2:H$68000),1),$I77)</f>
        <v>0</v>
      </c>
      <c r="R77" s="13">
        <f ca="1">COUNTIF(OFFSET(Unit_CFDAs!I$2,0,0,COUNTA(Unit_CFDAs!I$2:I$68000),1),$I77)</f>
        <v>0</v>
      </c>
      <c r="S77" s="13">
        <f ca="1">COUNTIF(OFFSET(Unit_CFDAs!J$2,0,0,COUNTA(Unit_CFDAs!J$2:J$68000),1),$I77)</f>
        <v>0</v>
      </c>
      <c r="T77" s="13">
        <f ca="1">COUNTIF(OFFSET(Unit_CFDAs!K$2,0,0,COUNTA(Unit_CFDAs!K$2:K$68000),1),$I77)</f>
        <v>0</v>
      </c>
      <c r="U77" t="str">
        <f>INDEX('CFDA-Defs'!$C$2:$C$68000,MATCH(I77,'CFDA-Defs'!$B$2:$B$68000))</f>
        <v>Administration For Children And Families, Department Of Health And Human Services</v>
      </c>
      <c r="V77" t="str">
        <f>INDEX('CFDA-Defs'!$A$2:$A$68000,MATCH(I77,'CFDA-Defs'!$B$2:$B$68000))</f>
        <v>Child Care and Development Block Grant</v>
      </c>
    </row>
    <row r="78" spans="1:22">
      <c r="A78" s="1">
        <v>41031</v>
      </c>
      <c r="B78" s="1">
        <v>41095</v>
      </c>
      <c r="C78" t="s">
        <v>880</v>
      </c>
      <c r="D78" t="s">
        <v>881</v>
      </c>
      <c r="E78" t="s">
        <v>639</v>
      </c>
      <c r="F78">
        <v>100000</v>
      </c>
      <c r="G78" t="s">
        <v>882</v>
      </c>
      <c r="H78" t="s">
        <v>883</v>
      </c>
      <c r="I78">
        <v>93.575999999999993</v>
      </c>
      <c r="J78" s="9">
        <f ca="1">COUNTIF(OFFSET(Unit_CFDAs!A$2,0,0,COUNTA(Unit_CFDAs!A$2:A$68000),1),$I78)</f>
        <v>0</v>
      </c>
      <c r="K78" s="9">
        <f ca="1">COUNTIF(OFFSET(Unit_CFDAs!B$2,0,0,COUNTA(Unit_CFDAs!B$2:B$68000),1),$I78)</f>
        <v>0</v>
      </c>
      <c r="L78" s="9">
        <f ca="1">COUNTIF(OFFSET(Unit_CFDAs!C$2,0,0,COUNTA(Unit_CFDAs!C$2:C$68000),1),$I78)</f>
        <v>0</v>
      </c>
      <c r="M78" s="9">
        <f ca="1">COUNTIF(OFFSET(Unit_CFDAs!D$2,0,0,COUNTA(Unit_CFDAs!D$2:D$68000),1),$I78)</f>
        <v>0</v>
      </c>
      <c r="N78" s="9">
        <f ca="1">COUNTIF(OFFSET(Unit_CFDAs!E$2,0,0,COUNTA(Unit_CFDAs!E$2:E$68000),1),$I78)</f>
        <v>0</v>
      </c>
      <c r="O78" s="10">
        <f ca="1">COUNTIF(OFFSET(Unit_CFDAs!F$2,0,0,COUNTA(Unit_CFDAs!F$2:F$68000),1),$I78)</f>
        <v>0</v>
      </c>
      <c r="P78" s="13">
        <f ca="1">COUNTIF(OFFSET(Unit_CFDAs!G$2,0,0,COUNTA(Unit_CFDAs!G$2:G$68000),1),$I78)</f>
        <v>0</v>
      </c>
      <c r="Q78" s="13">
        <f ca="1">COUNTIF(OFFSET(Unit_CFDAs!H$2,0,0,COUNTA(Unit_CFDAs!H$2:H$68000),1),$I78)</f>
        <v>0</v>
      </c>
      <c r="R78" s="13">
        <f ca="1">COUNTIF(OFFSET(Unit_CFDAs!I$2,0,0,COUNTA(Unit_CFDAs!I$2:I$68000),1),$I78)</f>
        <v>0</v>
      </c>
      <c r="S78" s="13">
        <f ca="1">COUNTIF(OFFSET(Unit_CFDAs!J$2,0,0,COUNTA(Unit_CFDAs!J$2:J$68000),1),$I78)</f>
        <v>0</v>
      </c>
      <c r="T78" s="13">
        <f ca="1">COUNTIF(OFFSET(Unit_CFDAs!K$2,0,0,COUNTA(Unit_CFDAs!K$2:K$68000),1),$I78)</f>
        <v>0</v>
      </c>
      <c r="U78" t="str">
        <f>INDEX('CFDA-Defs'!$C$2:$C$68000,MATCH(I78,'CFDA-Defs'!$B$2:$B$68000))</f>
        <v>Administration For Children And Families, Department Of Health And Human Services</v>
      </c>
      <c r="V78" t="str">
        <f>INDEX('CFDA-Defs'!$A$2:$A$68000,MATCH(I78,'CFDA-Defs'!$B$2:$B$68000))</f>
        <v>Refugee and Entrant Assistance_Discretionary Grants</v>
      </c>
    </row>
    <row r="79" spans="1:22">
      <c r="A79" s="1">
        <v>41004</v>
      </c>
      <c r="B79" s="1">
        <v>41095</v>
      </c>
      <c r="C79" t="s">
        <v>942</v>
      </c>
      <c r="D79" t="s">
        <v>943</v>
      </c>
      <c r="E79" t="s">
        <v>15</v>
      </c>
      <c r="F79">
        <v>1000000</v>
      </c>
      <c r="G79" t="s">
        <v>944</v>
      </c>
      <c r="H79" t="s">
        <v>945</v>
      </c>
      <c r="I79">
        <v>93.855000000000004</v>
      </c>
      <c r="J79" s="9">
        <f ca="1">COUNTIF(OFFSET(Unit_CFDAs!A$2,0,0,COUNTA(Unit_CFDAs!A$2:A$68000),1),$I79)</f>
        <v>1</v>
      </c>
      <c r="K79" s="9">
        <f ca="1">COUNTIF(OFFSET(Unit_CFDAs!B$2,0,0,COUNTA(Unit_CFDAs!B$2:B$68000),1),$I79)</f>
        <v>1</v>
      </c>
      <c r="L79" s="9">
        <f ca="1">COUNTIF(OFFSET(Unit_CFDAs!C$2,0,0,COUNTA(Unit_CFDAs!C$2:C$68000),1),$I79)</f>
        <v>1</v>
      </c>
      <c r="M79" s="9">
        <f ca="1">COUNTIF(OFFSET(Unit_CFDAs!D$2,0,0,COUNTA(Unit_CFDAs!D$2:D$68000),1),$I79)</f>
        <v>0</v>
      </c>
      <c r="N79" s="9">
        <f ca="1">COUNTIF(OFFSET(Unit_CFDAs!E$2,0,0,COUNTA(Unit_CFDAs!E$2:E$68000),1),$I79)</f>
        <v>0</v>
      </c>
      <c r="O79" s="10">
        <f ca="1">COUNTIF(OFFSET(Unit_CFDAs!F$2,0,0,COUNTA(Unit_CFDAs!F$2:F$68000),1),$I79)</f>
        <v>0</v>
      </c>
      <c r="P79" s="13">
        <f ca="1">COUNTIF(OFFSET(Unit_CFDAs!G$2,0,0,COUNTA(Unit_CFDAs!G$2:G$68000),1),$I79)</f>
        <v>0</v>
      </c>
      <c r="Q79" s="13">
        <f ca="1">COUNTIF(OFFSET(Unit_CFDAs!H$2,0,0,COUNTA(Unit_CFDAs!H$2:H$68000),1),$I79)</f>
        <v>0</v>
      </c>
      <c r="R79" s="13">
        <f ca="1">COUNTIF(OFFSET(Unit_CFDAs!I$2,0,0,COUNTA(Unit_CFDAs!I$2:I$68000),1),$I79)</f>
        <v>1</v>
      </c>
      <c r="S79" s="13">
        <f ca="1">COUNTIF(OFFSET(Unit_CFDAs!J$2,0,0,COUNTA(Unit_CFDAs!J$2:J$68000),1),$I79)</f>
        <v>0</v>
      </c>
      <c r="T79" s="13">
        <f ca="1">COUNTIF(OFFSET(Unit_CFDAs!K$2,0,0,COUNTA(Unit_CFDAs!K$2:K$68000),1),$I79)</f>
        <v>0</v>
      </c>
      <c r="U79" t="str">
        <f>INDEX('CFDA-Defs'!$C$2:$C$68000,MATCH(I79,'CFDA-Defs'!$B$2:$B$68000))</f>
        <v>National Institutes Of Health, Department Of Health And Human Services</v>
      </c>
      <c r="V79" t="str">
        <f>INDEX('CFDA-Defs'!$A$2:$A$68000,MATCH(I79,'CFDA-Defs'!$B$2:$B$68000))</f>
        <v>Allergy and Infectious Diseases Research</v>
      </c>
    </row>
    <row r="80" spans="1:22">
      <c r="A80" s="1">
        <v>41016</v>
      </c>
      <c r="B80" s="1">
        <v>41095</v>
      </c>
      <c r="C80" t="s">
        <v>1061</v>
      </c>
      <c r="D80" t="s">
        <v>1062</v>
      </c>
      <c r="E80" t="s">
        <v>15</v>
      </c>
      <c r="F80">
        <v>400000</v>
      </c>
      <c r="G80" t="s">
        <v>1063</v>
      </c>
      <c r="H80" t="s">
        <v>1064</v>
      </c>
      <c r="I80">
        <v>93.233000000000004</v>
      </c>
      <c r="J80" s="9">
        <f ca="1">COUNTIF(OFFSET(Unit_CFDAs!A$2,0,0,COUNTA(Unit_CFDAs!A$2:A$68000),1),$I80)</f>
        <v>0</v>
      </c>
      <c r="K80" s="9">
        <f ca="1">COUNTIF(OFFSET(Unit_CFDAs!B$2,0,0,COUNTA(Unit_CFDAs!B$2:B$68000),1),$I80)</f>
        <v>1</v>
      </c>
      <c r="L80" s="9">
        <f ca="1">COUNTIF(OFFSET(Unit_CFDAs!C$2,0,0,COUNTA(Unit_CFDAs!C$2:C$68000),1),$I80)</f>
        <v>0</v>
      </c>
      <c r="M80" s="9">
        <f ca="1">COUNTIF(OFFSET(Unit_CFDAs!D$2,0,0,COUNTA(Unit_CFDAs!D$2:D$68000),1),$I80)</f>
        <v>1</v>
      </c>
      <c r="N80" s="9">
        <f ca="1">COUNTIF(OFFSET(Unit_CFDAs!E$2,0,0,COUNTA(Unit_CFDAs!E$2:E$68000),1),$I80)</f>
        <v>0</v>
      </c>
      <c r="O80" s="10">
        <f ca="1">COUNTIF(OFFSET(Unit_CFDAs!F$2,0,0,COUNTA(Unit_CFDAs!F$2:F$68000),1),$I80)</f>
        <v>0</v>
      </c>
      <c r="P80" s="13">
        <f ca="1">COUNTIF(OFFSET(Unit_CFDAs!G$2,0,0,COUNTA(Unit_CFDAs!G$2:G$68000),1),$I80)</f>
        <v>0</v>
      </c>
      <c r="Q80" s="13">
        <f ca="1">COUNTIF(OFFSET(Unit_CFDAs!H$2,0,0,COUNTA(Unit_CFDAs!H$2:H$68000),1),$I80)</f>
        <v>0</v>
      </c>
      <c r="R80" s="13">
        <f ca="1">COUNTIF(OFFSET(Unit_CFDAs!I$2,0,0,COUNTA(Unit_CFDAs!I$2:I$68000),1),$I80)</f>
        <v>0</v>
      </c>
      <c r="S80" s="13">
        <f ca="1">COUNTIF(OFFSET(Unit_CFDAs!J$2,0,0,COUNTA(Unit_CFDAs!J$2:J$68000),1),$I80)</f>
        <v>1</v>
      </c>
      <c r="T80" s="13">
        <f ca="1">COUNTIF(OFFSET(Unit_CFDAs!K$2,0,0,COUNTA(Unit_CFDAs!K$2:K$68000),1),$I80)</f>
        <v>0</v>
      </c>
      <c r="U80" t="str">
        <f>INDEX('CFDA-Defs'!$C$2:$C$68000,MATCH(I80,'CFDA-Defs'!$B$2:$B$68000))</f>
        <v>National Institutes Of Health, Department Of Health And Human Services</v>
      </c>
      <c r="V80" t="str">
        <f>INDEX('CFDA-Defs'!$A$2:$A$68000,MATCH(I80,'CFDA-Defs'!$B$2:$B$68000))</f>
        <v>National Center on Sleep Disorders Research</v>
      </c>
    </row>
    <row r="81" spans="1:22">
      <c r="A81" s="1">
        <v>40963</v>
      </c>
      <c r="B81" s="1">
        <v>41096</v>
      </c>
      <c r="C81" t="s">
        <v>629</v>
      </c>
      <c r="D81" t="s">
        <v>630</v>
      </c>
      <c r="E81" t="s">
        <v>15</v>
      </c>
      <c r="F81">
        <v>750000</v>
      </c>
      <c r="G81" t="s">
        <v>631</v>
      </c>
      <c r="H81" t="s">
        <v>632</v>
      </c>
      <c r="I81">
        <v>93.846999999999994</v>
      </c>
      <c r="J81" s="9">
        <f ca="1">COUNTIF(OFFSET(Unit_CFDAs!A$2,0,0,COUNTA(Unit_CFDAs!A$2:A$68000),1),$I81)</f>
        <v>1</v>
      </c>
      <c r="K81" s="9">
        <f ca="1">COUNTIF(OFFSET(Unit_CFDAs!B$2,0,0,COUNTA(Unit_CFDAs!B$2:B$68000),1),$I81)</f>
        <v>0</v>
      </c>
      <c r="L81" s="9">
        <f ca="1">COUNTIF(OFFSET(Unit_CFDAs!C$2,0,0,COUNTA(Unit_CFDAs!C$2:C$68000),1),$I81)</f>
        <v>1</v>
      </c>
      <c r="M81" s="9">
        <f ca="1">COUNTIF(OFFSET(Unit_CFDAs!D$2,0,0,COUNTA(Unit_CFDAs!D$2:D$68000),1),$I81)</f>
        <v>1</v>
      </c>
      <c r="N81" s="9">
        <f ca="1">COUNTIF(OFFSET(Unit_CFDAs!E$2,0,0,COUNTA(Unit_CFDAs!E$2:E$68000),1),$I81)</f>
        <v>0</v>
      </c>
      <c r="O81" s="10">
        <f ca="1">COUNTIF(OFFSET(Unit_CFDAs!F$2,0,0,COUNTA(Unit_CFDAs!F$2:F$68000),1),$I81)</f>
        <v>0</v>
      </c>
      <c r="P81" s="13">
        <f ca="1">COUNTIF(OFFSET(Unit_CFDAs!G$2,0,0,COUNTA(Unit_CFDAs!G$2:G$68000),1),$I81)</f>
        <v>0</v>
      </c>
      <c r="Q81" s="13">
        <f ca="1">COUNTIF(OFFSET(Unit_CFDAs!H$2,0,0,COUNTA(Unit_CFDAs!H$2:H$68000),1),$I81)</f>
        <v>0</v>
      </c>
      <c r="R81" s="13">
        <f ca="1">COUNTIF(OFFSET(Unit_CFDAs!I$2,0,0,COUNTA(Unit_CFDAs!I$2:I$68000),1),$I81)</f>
        <v>1</v>
      </c>
      <c r="S81" s="13">
        <f ca="1">COUNTIF(OFFSET(Unit_CFDAs!J$2,0,0,COUNTA(Unit_CFDAs!J$2:J$68000),1),$I81)</f>
        <v>1</v>
      </c>
      <c r="T81" s="13">
        <f ca="1">COUNTIF(OFFSET(Unit_CFDAs!K$2,0,0,COUNTA(Unit_CFDAs!K$2:K$68000),1),$I81)</f>
        <v>0</v>
      </c>
      <c r="U81" t="str">
        <f>INDEX('CFDA-Defs'!$C$2:$C$68000,MATCH(I81,'CFDA-Defs'!$B$2:$B$68000))</f>
        <v>National Institutes Of Health, Department Of Health And Human Services</v>
      </c>
      <c r="V81" t="str">
        <f>INDEX('CFDA-Defs'!$A$2:$A$68000,MATCH(I81,'CFDA-Defs'!$B$2:$B$68000))</f>
        <v>Diabetes, Digestive, and Kidney Diseases Extramural Research</v>
      </c>
    </row>
    <row r="82" spans="1:22">
      <c r="A82" s="1">
        <v>41051</v>
      </c>
      <c r="B82" s="1">
        <v>41096</v>
      </c>
      <c r="C82" t="s">
        <v>1190</v>
      </c>
      <c r="D82" t="s">
        <v>1191</v>
      </c>
      <c r="E82" t="s">
        <v>488</v>
      </c>
      <c r="F82">
        <v>200000</v>
      </c>
      <c r="G82" t="s">
        <v>6864</v>
      </c>
      <c r="H82" t="s">
        <v>1192</v>
      </c>
      <c r="I82">
        <v>16.827000000000002</v>
      </c>
      <c r="J82" s="9">
        <f ca="1">COUNTIF(OFFSET(Unit_CFDAs!A$2,0,0,COUNTA(Unit_CFDAs!A$2:A$68000),1),$I82)</f>
        <v>0</v>
      </c>
      <c r="K82" s="9">
        <f ca="1">COUNTIF(OFFSET(Unit_CFDAs!B$2,0,0,COUNTA(Unit_CFDAs!B$2:B$68000),1),$I82)</f>
        <v>0</v>
      </c>
      <c r="L82" s="9">
        <f ca="1">COUNTIF(OFFSET(Unit_CFDAs!C$2,0,0,COUNTA(Unit_CFDAs!C$2:C$68000),1),$I82)</f>
        <v>0</v>
      </c>
      <c r="M82" s="9">
        <f ca="1">COUNTIF(OFFSET(Unit_CFDAs!D$2,0,0,COUNTA(Unit_CFDAs!D$2:D$68000),1),$I82)</f>
        <v>0</v>
      </c>
      <c r="N82" s="9">
        <f ca="1">COUNTIF(OFFSET(Unit_CFDAs!E$2,0,0,COUNTA(Unit_CFDAs!E$2:E$68000),1),$I82)</f>
        <v>0</v>
      </c>
      <c r="O82" s="10">
        <f ca="1">COUNTIF(OFFSET(Unit_CFDAs!F$2,0,0,COUNTA(Unit_CFDAs!F$2:F$68000),1),$I82)</f>
        <v>0</v>
      </c>
      <c r="P82" s="13">
        <f ca="1">COUNTIF(OFFSET(Unit_CFDAs!G$2,0,0,COUNTA(Unit_CFDAs!G$2:G$68000),1),$I82)</f>
        <v>0</v>
      </c>
      <c r="Q82" s="13">
        <f ca="1">COUNTIF(OFFSET(Unit_CFDAs!H$2,0,0,COUNTA(Unit_CFDAs!H$2:H$68000),1),$I82)</f>
        <v>0</v>
      </c>
      <c r="R82" s="13">
        <f ca="1">COUNTIF(OFFSET(Unit_CFDAs!I$2,0,0,COUNTA(Unit_CFDAs!I$2:I$68000),1),$I82)</f>
        <v>0</v>
      </c>
      <c r="S82" s="13">
        <f ca="1">COUNTIF(OFFSET(Unit_CFDAs!J$2,0,0,COUNTA(Unit_CFDAs!J$2:J$68000),1),$I82)</f>
        <v>0</v>
      </c>
      <c r="T82" s="13">
        <f ca="1">COUNTIF(OFFSET(Unit_CFDAs!K$2,0,0,COUNTA(Unit_CFDAs!K$2:K$68000),1),$I82)</f>
        <v>0</v>
      </c>
      <c r="U82" t="str">
        <f>INDEX('CFDA-Defs'!$C$2:$C$68000,MATCH(I82,'CFDA-Defs'!$B$2:$B$68000))</f>
        <v>Bureau Of Justice Assistance, Department Of Justice</v>
      </c>
      <c r="V82" t="str">
        <f>INDEX('CFDA-Defs'!$A$2:$A$68000,MATCH(I82,'CFDA-Defs'!$B$2:$B$68000))</f>
        <v>Justice Reinvestment Initiative</v>
      </c>
    </row>
    <row r="83" spans="1:22">
      <c r="A83" s="1">
        <v>41031</v>
      </c>
      <c r="B83" s="1">
        <v>41097</v>
      </c>
      <c r="C83" t="s">
        <v>835</v>
      </c>
      <c r="D83" t="s">
        <v>836</v>
      </c>
      <c r="E83" t="s">
        <v>628</v>
      </c>
      <c r="F83">
        <v>7500000</v>
      </c>
      <c r="G83" t="s">
        <v>837</v>
      </c>
      <c r="H83" t="s">
        <v>838</v>
      </c>
      <c r="I83">
        <v>93.102999999999994</v>
      </c>
      <c r="J83" s="9">
        <f ca="1">COUNTIF(OFFSET(Unit_CFDAs!A$2,0,0,COUNTA(Unit_CFDAs!A$2:A$68000),1),$I83)</f>
        <v>0</v>
      </c>
      <c r="K83" s="9">
        <f ca="1">COUNTIF(OFFSET(Unit_CFDAs!B$2,0,0,COUNTA(Unit_CFDAs!B$2:B$68000),1),$I83)</f>
        <v>0</v>
      </c>
      <c r="L83" s="9">
        <f ca="1">COUNTIF(OFFSET(Unit_CFDAs!C$2,0,0,COUNTA(Unit_CFDAs!C$2:C$68000),1),$I83)</f>
        <v>0</v>
      </c>
      <c r="M83" s="9">
        <f ca="1">COUNTIF(OFFSET(Unit_CFDAs!D$2,0,0,COUNTA(Unit_CFDAs!D$2:D$68000),1),$I83)</f>
        <v>0</v>
      </c>
      <c r="N83" s="9">
        <f ca="1">COUNTIF(OFFSET(Unit_CFDAs!E$2,0,0,COUNTA(Unit_CFDAs!E$2:E$68000),1),$I83)</f>
        <v>0</v>
      </c>
      <c r="O83" s="10">
        <f ca="1">COUNTIF(OFFSET(Unit_CFDAs!F$2,0,0,COUNTA(Unit_CFDAs!F$2:F$68000),1),$I83)</f>
        <v>0</v>
      </c>
      <c r="P83" s="13">
        <f ca="1">COUNTIF(OFFSET(Unit_CFDAs!G$2,0,0,COUNTA(Unit_CFDAs!G$2:G$68000),1),$I83)</f>
        <v>0</v>
      </c>
      <c r="Q83" s="13">
        <f ca="1">COUNTIF(OFFSET(Unit_CFDAs!H$2,0,0,COUNTA(Unit_CFDAs!H$2:H$68000),1),$I83)</f>
        <v>0</v>
      </c>
      <c r="R83" s="13">
        <f ca="1">COUNTIF(OFFSET(Unit_CFDAs!I$2,0,0,COUNTA(Unit_CFDAs!I$2:I$68000),1),$I83)</f>
        <v>0</v>
      </c>
      <c r="S83" s="13">
        <f ca="1">COUNTIF(OFFSET(Unit_CFDAs!J$2,0,0,COUNTA(Unit_CFDAs!J$2:J$68000),1),$I83)</f>
        <v>0</v>
      </c>
      <c r="T83" s="13">
        <f ca="1">COUNTIF(OFFSET(Unit_CFDAs!K$2,0,0,COUNTA(Unit_CFDAs!K$2:K$68000),1),$I83)</f>
        <v>0</v>
      </c>
      <c r="U83" t="str">
        <f>INDEX('CFDA-Defs'!$C$2:$C$68000,MATCH(I83,'CFDA-Defs'!$B$2:$B$68000))</f>
        <v>Food And Drug Administration, Department Of Health And Human Services</v>
      </c>
      <c r="V83" t="str">
        <f>INDEX('CFDA-Defs'!$A$2:$A$68000,MATCH(I83,'CFDA-Defs'!$B$2:$B$68000))</f>
        <v>Food and Drug Administration_Research</v>
      </c>
    </row>
    <row r="84" spans="1:22">
      <c r="A84" s="1">
        <v>41033</v>
      </c>
      <c r="B84" s="1">
        <v>41097</v>
      </c>
      <c r="C84" t="s">
        <v>958</v>
      </c>
      <c r="D84" t="s">
        <v>959</v>
      </c>
      <c r="E84" t="s">
        <v>580</v>
      </c>
      <c r="F84">
        <v>0</v>
      </c>
      <c r="G84" t="s">
        <v>960</v>
      </c>
      <c r="I84">
        <v>93.144999999999996</v>
      </c>
      <c r="J84" s="9">
        <f ca="1">COUNTIF(OFFSET(Unit_CFDAs!A$2,0,0,COUNTA(Unit_CFDAs!A$2:A$68000),1),$I84)</f>
        <v>0</v>
      </c>
      <c r="K84" s="9">
        <f ca="1">COUNTIF(OFFSET(Unit_CFDAs!B$2,0,0,COUNTA(Unit_CFDAs!B$2:B$68000),1),$I84)</f>
        <v>0</v>
      </c>
      <c r="L84" s="9">
        <f ca="1">COUNTIF(OFFSET(Unit_CFDAs!C$2,0,0,COUNTA(Unit_CFDAs!C$2:C$68000),1),$I84)</f>
        <v>0</v>
      </c>
      <c r="M84" s="9">
        <f ca="1">COUNTIF(OFFSET(Unit_CFDAs!D$2,0,0,COUNTA(Unit_CFDAs!D$2:D$68000),1),$I84)</f>
        <v>0</v>
      </c>
      <c r="N84" s="9">
        <f ca="1">COUNTIF(OFFSET(Unit_CFDAs!E$2,0,0,COUNTA(Unit_CFDAs!E$2:E$68000),1),$I84)</f>
        <v>0</v>
      </c>
      <c r="O84" s="10">
        <f ca="1">COUNTIF(OFFSET(Unit_CFDAs!F$2,0,0,COUNTA(Unit_CFDAs!F$2:F$68000),1),$I84)</f>
        <v>0</v>
      </c>
      <c r="P84" s="13">
        <f ca="1">COUNTIF(OFFSET(Unit_CFDAs!G$2,0,0,COUNTA(Unit_CFDAs!G$2:G$68000),1),$I84)</f>
        <v>0</v>
      </c>
      <c r="Q84" s="13">
        <f ca="1">COUNTIF(OFFSET(Unit_CFDAs!H$2,0,0,COUNTA(Unit_CFDAs!H$2:H$68000),1),$I84)</f>
        <v>0</v>
      </c>
      <c r="R84" s="13">
        <f ca="1">COUNTIF(OFFSET(Unit_CFDAs!I$2,0,0,COUNTA(Unit_CFDAs!I$2:I$68000),1),$I84)</f>
        <v>0</v>
      </c>
      <c r="S84" s="13">
        <f ca="1">COUNTIF(OFFSET(Unit_CFDAs!J$2,0,0,COUNTA(Unit_CFDAs!J$2:J$68000),1),$I84)</f>
        <v>0</v>
      </c>
      <c r="T84" s="13">
        <f ca="1">COUNTIF(OFFSET(Unit_CFDAs!K$2,0,0,COUNTA(Unit_CFDAs!K$2:K$68000),1),$I84)</f>
        <v>0</v>
      </c>
      <c r="U84" t="str">
        <f>INDEX('CFDA-Defs'!$C$2:$C$68000,MATCH(I84,'CFDA-Defs'!$B$2:$B$68000))</f>
        <v>Health Resources And Services Administration, Department Of Health And Human Services</v>
      </c>
      <c r="V84" t="str">
        <f>INDEX('CFDA-Defs'!$A$2:$A$68000,MATCH(I84,'CFDA-Defs'!$B$2:$B$68000))</f>
        <v>AIDS Education and Training Centers</v>
      </c>
    </row>
    <row r="85" spans="1:22">
      <c r="A85" s="1">
        <v>41066</v>
      </c>
      <c r="B85" s="1">
        <v>41097</v>
      </c>
      <c r="C85" t="s">
        <v>6865</v>
      </c>
      <c r="D85" t="s">
        <v>6866</v>
      </c>
      <c r="E85" t="s">
        <v>466</v>
      </c>
      <c r="F85">
        <v>742574</v>
      </c>
      <c r="G85" t="s">
        <v>6867</v>
      </c>
      <c r="H85" t="s">
        <v>6868</v>
      </c>
      <c r="I85">
        <v>19.344999999999999</v>
      </c>
      <c r="J85" s="9">
        <f ca="1">COUNTIF(OFFSET(Unit_CFDAs!A$2,0,0,COUNTA(Unit_CFDAs!A$2:A$68000),1),$I85)</f>
        <v>0</v>
      </c>
      <c r="K85" s="9">
        <f ca="1">COUNTIF(OFFSET(Unit_CFDAs!B$2,0,0,COUNTA(Unit_CFDAs!B$2:B$68000),1),$I85)</f>
        <v>0</v>
      </c>
      <c r="L85" s="9">
        <f ca="1">COUNTIF(OFFSET(Unit_CFDAs!C$2,0,0,COUNTA(Unit_CFDAs!C$2:C$68000),1),$I85)</f>
        <v>0</v>
      </c>
      <c r="M85" s="9">
        <f ca="1">COUNTIF(OFFSET(Unit_CFDAs!D$2,0,0,COUNTA(Unit_CFDAs!D$2:D$68000),1),$I85)</f>
        <v>0</v>
      </c>
      <c r="N85" s="9">
        <f ca="1">COUNTIF(OFFSET(Unit_CFDAs!E$2,0,0,COUNTA(Unit_CFDAs!E$2:E$68000),1),$I85)</f>
        <v>0</v>
      </c>
      <c r="O85" s="10">
        <f ca="1">COUNTIF(OFFSET(Unit_CFDAs!F$2,0,0,COUNTA(Unit_CFDAs!F$2:F$68000),1),$I85)</f>
        <v>0</v>
      </c>
      <c r="P85" s="13">
        <f ca="1">COUNTIF(OFFSET(Unit_CFDAs!G$2,0,0,COUNTA(Unit_CFDAs!G$2:G$68000),1),$I85)</f>
        <v>0</v>
      </c>
      <c r="Q85" s="13">
        <f ca="1">COUNTIF(OFFSET(Unit_CFDAs!H$2,0,0,COUNTA(Unit_CFDAs!H$2:H$68000),1),$I85)</f>
        <v>0</v>
      </c>
      <c r="R85" s="13">
        <f ca="1">COUNTIF(OFFSET(Unit_CFDAs!I$2,0,0,COUNTA(Unit_CFDAs!I$2:I$68000),1),$I85)</f>
        <v>0</v>
      </c>
      <c r="S85" s="13">
        <f ca="1">COUNTIF(OFFSET(Unit_CFDAs!J$2,0,0,COUNTA(Unit_CFDAs!J$2:J$68000),1),$I85)</f>
        <v>0</v>
      </c>
      <c r="T85" s="13">
        <f ca="1">COUNTIF(OFFSET(Unit_CFDAs!K$2,0,0,COUNTA(Unit_CFDAs!K$2:K$68000),1),$I85)</f>
        <v>0</v>
      </c>
      <c r="U85" t="str">
        <f>INDEX('CFDA-Defs'!$C$2:$C$68000,MATCH(I85,'CFDA-Defs'!$B$2:$B$68000))</f>
        <v>Bureau Of Democracy, Human Rights And Labor, Department Of State</v>
      </c>
      <c r="V85" t="str">
        <f>INDEX('CFDA-Defs'!$A$2:$A$68000,MATCH(I85,'CFDA-Defs'!$B$2:$B$68000))</f>
        <v>International Programs to Support Democracy, Human Rights and Labor</v>
      </c>
    </row>
    <row r="86" spans="1:22">
      <c r="A86" s="1">
        <v>41046</v>
      </c>
      <c r="B86" s="1">
        <v>41100</v>
      </c>
      <c r="C86" t="s">
        <v>1186</v>
      </c>
      <c r="D86" t="s">
        <v>1187</v>
      </c>
      <c r="E86" t="s">
        <v>579</v>
      </c>
      <c r="F86">
        <v>975000</v>
      </c>
      <c r="G86" t="s">
        <v>1188</v>
      </c>
      <c r="H86" t="s">
        <v>1189</v>
      </c>
      <c r="I86">
        <v>19.402000000000001</v>
      </c>
      <c r="J86" s="9">
        <f ca="1">COUNTIF(OFFSET(Unit_CFDAs!A$2,0,0,COUNTA(Unit_CFDAs!A$2:A$68000),1),$I86)</f>
        <v>0</v>
      </c>
      <c r="K86" s="9">
        <f ca="1">COUNTIF(OFFSET(Unit_CFDAs!B$2,0,0,COUNTA(Unit_CFDAs!B$2:B$68000),1),$I86)</f>
        <v>0</v>
      </c>
      <c r="L86" s="9">
        <f ca="1">COUNTIF(OFFSET(Unit_CFDAs!C$2,0,0,COUNTA(Unit_CFDAs!C$2:C$68000),1),$I86)</f>
        <v>0</v>
      </c>
      <c r="M86" s="9">
        <f ca="1">COUNTIF(OFFSET(Unit_CFDAs!D$2,0,0,COUNTA(Unit_CFDAs!D$2:D$68000),1),$I86)</f>
        <v>1</v>
      </c>
      <c r="N86" s="9">
        <f ca="1">COUNTIF(OFFSET(Unit_CFDAs!E$2,0,0,COUNTA(Unit_CFDAs!E$2:E$68000),1),$I86)</f>
        <v>0</v>
      </c>
      <c r="O86" s="10">
        <f ca="1">COUNTIF(OFFSET(Unit_CFDAs!F$2,0,0,COUNTA(Unit_CFDAs!F$2:F$68000),1),$I86)</f>
        <v>0</v>
      </c>
      <c r="P86" s="13">
        <f ca="1">COUNTIF(OFFSET(Unit_CFDAs!G$2,0,0,COUNTA(Unit_CFDAs!G$2:G$68000),1),$I86)</f>
        <v>0</v>
      </c>
      <c r="Q86" s="13">
        <f ca="1">COUNTIF(OFFSET(Unit_CFDAs!H$2,0,0,COUNTA(Unit_CFDAs!H$2:H$68000),1),$I86)</f>
        <v>0</v>
      </c>
      <c r="R86" s="13">
        <f ca="1">COUNTIF(OFFSET(Unit_CFDAs!I$2,0,0,COUNTA(Unit_CFDAs!I$2:I$68000),1),$I86)</f>
        <v>0</v>
      </c>
      <c r="S86" s="13">
        <f ca="1">COUNTIF(OFFSET(Unit_CFDAs!J$2,0,0,COUNTA(Unit_CFDAs!J$2:J$68000),1),$I86)</f>
        <v>0</v>
      </c>
      <c r="T86" s="13">
        <f ca="1">COUNTIF(OFFSET(Unit_CFDAs!K$2,0,0,COUNTA(Unit_CFDAs!K$2:K$68000),1),$I86)</f>
        <v>0</v>
      </c>
      <c r="U86" t="str">
        <f>INDEX('CFDA-Defs'!$C$2:$C$68000,MATCH(I86,'CFDA-Defs'!$B$2:$B$68000))</f>
        <v>Bureau Of Educational And Cultural Affairs, Department Of State</v>
      </c>
      <c r="V86" t="str">
        <f>INDEX('CFDA-Defs'!$A$2:$A$68000,MATCH(I86,'CFDA-Defs'!$B$2:$B$68000))</f>
        <v>Professional and Cultural Exchange Programs - International Visitor Leadership Program</v>
      </c>
    </row>
    <row r="87" spans="1:22">
      <c r="A87" s="1">
        <v>41040</v>
      </c>
      <c r="B87" s="1">
        <v>41100</v>
      </c>
      <c r="C87" t="s">
        <v>700</v>
      </c>
      <c r="D87" t="s">
        <v>701</v>
      </c>
      <c r="E87" t="s">
        <v>639</v>
      </c>
      <c r="F87">
        <v>350000</v>
      </c>
      <c r="G87" t="s">
        <v>702</v>
      </c>
      <c r="H87" t="s">
        <v>703</v>
      </c>
      <c r="I87">
        <v>93.093000000000004</v>
      </c>
      <c r="J87" s="9">
        <f ca="1">COUNTIF(OFFSET(Unit_CFDAs!A$2,0,0,COUNTA(Unit_CFDAs!A$2:A$68000),1),$I87)</f>
        <v>0</v>
      </c>
      <c r="K87" s="9">
        <f ca="1">COUNTIF(OFFSET(Unit_CFDAs!B$2,0,0,COUNTA(Unit_CFDAs!B$2:B$68000),1),$I87)</f>
        <v>0</v>
      </c>
      <c r="L87" s="9">
        <f ca="1">COUNTIF(OFFSET(Unit_CFDAs!C$2,0,0,COUNTA(Unit_CFDAs!C$2:C$68000),1),$I87)</f>
        <v>0</v>
      </c>
      <c r="M87" s="9">
        <f ca="1">COUNTIF(OFFSET(Unit_CFDAs!D$2,0,0,COUNTA(Unit_CFDAs!D$2:D$68000),1),$I87)</f>
        <v>0</v>
      </c>
      <c r="N87" s="9">
        <f ca="1">COUNTIF(OFFSET(Unit_CFDAs!E$2,0,0,COUNTA(Unit_CFDAs!E$2:E$68000),1),$I87)</f>
        <v>0</v>
      </c>
      <c r="O87" s="10">
        <f ca="1">COUNTIF(OFFSET(Unit_CFDAs!F$2,0,0,COUNTA(Unit_CFDAs!F$2:F$68000),1),$I87)</f>
        <v>0</v>
      </c>
      <c r="P87" s="13">
        <f ca="1">COUNTIF(OFFSET(Unit_CFDAs!G$2,0,0,COUNTA(Unit_CFDAs!G$2:G$68000),1),$I87)</f>
        <v>0</v>
      </c>
      <c r="Q87" s="13">
        <f ca="1">COUNTIF(OFFSET(Unit_CFDAs!H$2,0,0,COUNTA(Unit_CFDAs!H$2:H$68000),1),$I87)</f>
        <v>0</v>
      </c>
      <c r="R87" s="13">
        <f ca="1">COUNTIF(OFFSET(Unit_CFDAs!I$2,0,0,COUNTA(Unit_CFDAs!I$2:I$68000),1),$I87)</f>
        <v>0</v>
      </c>
      <c r="S87" s="13">
        <f ca="1">COUNTIF(OFFSET(Unit_CFDAs!J$2,0,0,COUNTA(Unit_CFDAs!J$2:J$68000),1),$I87)</f>
        <v>0</v>
      </c>
      <c r="T87" s="13">
        <f ca="1">COUNTIF(OFFSET(Unit_CFDAs!K$2,0,0,COUNTA(Unit_CFDAs!K$2:K$68000),1),$I87)</f>
        <v>0</v>
      </c>
      <c r="U87" t="str">
        <f>INDEX('CFDA-Defs'!$C$2:$C$68000,MATCH(I87,'CFDA-Defs'!$B$2:$B$68000))</f>
        <v>Administration For Children And Families, Department Of Health And Human Services</v>
      </c>
      <c r="V87" t="str">
        <f>INDEX('CFDA-Defs'!$A$2:$A$68000,MATCH(I87,'CFDA-Defs'!$B$2:$B$68000))</f>
        <v>Affordable Care Act (ACA) Health Profession Opportunity Grants</v>
      </c>
    </row>
    <row r="88" spans="1:22">
      <c r="A88" s="1">
        <v>41038</v>
      </c>
      <c r="B88" s="1">
        <v>41100</v>
      </c>
      <c r="C88" t="s">
        <v>847</v>
      </c>
      <c r="D88" t="s">
        <v>848</v>
      </c>
      <c r="E88" t="s">
        <v>639</v>
      </c>
      <c r="F88">
        <v>250000</v>
      </c>
      <c r="G88" t="s">
        <v>849</v>
      </c>
      <c r="H88" t="s">
        <v>850</v>
      </c>
      <c r="I88">
        <v>93.67</v>
      </c>
      <c r="J88" s="9">
        <f ca="1">COUNTIF(OFFSET(Unit_CFDAs!A$2,0,0,COUNTA(Unit_CFDAs!A$2:A$68000),1),$I88)</f>
        <v>0</v>
      </c>
      <c r="K88" s="9">
        <f ca="1">COUNTIF(OFFSET(Unit_CFDAs!B$2,0,0,COUNTA(Unit_CFDAs!B$2:B$68000),1),$I88)</f>
        <v>0</v>
      </c>
      <c r="L88" s="9">
        <f ca="1">COUNTIF(OFFSET(Unit_CFDAs!C$2,0,0,COUNTA(Unit_CFDAs!C$2:C$68000),1),$I88)</f>
        <v>0</v>
      </c>
      <c r="M88" s="9">
        <f ca="1">COUNTIF(OFFSET(Unit_CFDAs!D$2,0,0,COUNTA(Unit_CFDAs!D$2:D$68000),1),$I88)</f>
        <v>0</v>
      </c>
      <c r="N88" s="9">
        <f ca="1">COUNTIF(OFFSET(Unit_CFDAs!E$2,0,0,COUNTA(Unit_CFDAs!E$2:E$68000),1),$I88)</f>
        <v>0</v>
      </c>
      <c r="O88" s="10">
        <f ca="1">COUNTIF(OFFSET(Unit_CFDAs!F$2,0,0,COUNTA(Unit_CFDAs!F$2:F$68000),1),$I88)</f>
        <v>0</v>
      </c>
      <c r="P88" s="13">
        <f ca="1">COUNTIF(OFFSET(Unit_CFDAs!G$2,0,0,COUNTA(Unit_CFDAs!G$2:G$68000),1),$I88)</f>
        <v>0</v>
      </c>
      <c r="Q88" s="13">
        <f ca="1">COUNTIF(OFFSET(Unit_CFDAs!H$2,0,0,COUNTA(Unit_CFDAs!H$2:H$68000),1),$I88)</f>
        <v>0</v>
      </c>
      <c r="R88" s="13">
        <f ca="1">COUNTIF(OFFSET(Unit_CFDAs!I$2,0,0,COUNTA(Unit_CFDAs!I$2:I$68000),1),$I88)</f>
        <v>0</v>
      </c>
      <c r="S88" s="13">
        <f ca="1">COUNTIF(OFFSET(Unit_CFDAs!J$2,0,0,COUNTA(Unit_CFDAs!J$2:J$68000),1),$I88)</f>
        <v>0</v>
      </c>
      <c r="T88" s="13">
        <f ca="1">COUNTIF(OFFSET(Unit_CFDAs!K$2,0,0,COUNTA(Unit_CFDAs!K$2:K$68000),1),$I88)</f>
        <v>0</v>
      </c>
      <c r="U88" t="str">
        <f>INDEX('CFDA-Defs'!$C$2:$C$68000,MATCH(I88,'CFDA-Defs'!$B$2:$B$68000))</f>
        <v>Administration For Children And Families, Department Of Health And Human Services</v>
      </c>
      <c r="V88" t="str">
        <f>INDEX('CFDA-Defs'!$A$2:$A$68000,MATCH(I88,'CFDA-Defs'!$B$2:$B$68000))</f>
        <v>Child Abuse and Neglect Discretionary Activities</v>
      </c>
    </row>
    <row r="89" spans="1:22">
      <c r="A89" s="1">
        <v>41041</v>
      </c>
      <c r="B89" s="1">
        <v>41100</v>
      </c>
      <c r="C89" t="s">
        <v>851</v>
      </c>
      <c r="D89" t="s">
        <v>852</v>
      </c>
      <c r="E89" t="s">
        <v>499</v>
      </c>
      <c r="F89">
        <v>300000</v>
      </c>
      <c r="G89" t="s">
        <v>853</v>
      </c>
      <c r="H89" t="s">
        <v>522</v>
      </c>
      <c r="I89">
        <v>93.283000000000001</v>
      </c>
      <c r="J89" s="9">
        <f ca="1">COUNTIF(OFFSET(Unit_CFDAs!A$2,0,0,COUNTA(Unit_CFDAs!A$2:A$68000),1),$I89)</f>
        <v>0</v>
      </c>
      <c r="K89" s="9">
        <f ca="1">COUNTIF(OFFSET(Unit_CFDAs!B$2,0,0,COUNTA(Unit_CFDAs!B$2:B$68000),1),$I89)</f>
        <v>0</v>
      </c>
      <c r="L89" s="9">
        <f ca="1">COUNTIF(OFFSET(Unit_CFDAs!C$2,0,0,COUNTA(Unit_CFDAs!C$2:C$68000),1),$I89)</f>
        <v>1</v>
      </c>
      <c r="M89" s="9">
        <f ca="1">COUNTIF(OFFSET(Unit_CFDAs!D$2,0,0,COUNTA(Unit_CFDAs!D$2:D$68000),1),$I89)</f>
        <v>1</v>
      </c>
      <c r="N89" s="9">
        <f ca="1">COUNTIF(OFFSET(Unit_CFDAs!E$2,0,0,COUNTA(Unit_CFDAs!E$2:E$68000),1),$I89)</f>
        <v>0</v>
      </c>
      <c r="O89" s="10">
        <f ca="1">COUNTIF(OFFSET(Unit_CFDAs!F$2,0,0,COUNTA(Unit_CFDAs!F$2:F$68000),1),$I89)</f>
        <v>0</v>
      </c>
      <c r="P89" s="13">
        <f ca="1">COUNTIF(OFFSET(Unit_CFDAs!G$2,0,0,COUNTA(Unit_CFDAs!G$2:G$68000),1),$I89)</f>
        <v>0</v>
      </c>
      <c r="Q89" s="13">
        <f ca="1">COUNTIF(OFFSET(Unit_CFDAs!H$2,0,0,COUNTA(Unit_CFDAs!H$2:H$68000),1),$I89)</f>
        <v>0</v>
      </c>
      <c r="R89" s="13">
        <f ca="1">COUNTIF(OFFSET(Unit_CFDAs!I$2,0,0,COUNTA(Unit_CFDAs!I$2:I$68000),1),$I89)</f>
        <v>0</v>
      </c>
      <c r="S89" s="13">
        <f ca="1">COUNTIF(OFFSET(Unit_CFDAs!J$2,0,0,COUNTA(Unit_CFDAs!J$2:J$68000),1),$I89)</f>
        <v>0</v>
      </c>
      <c r="T89" s="13">
        <f ca="1">COUNTIF(OFFSET(Unit_CFDAs!K$2,0,0,COUNTA(Unit_CFDAs!K$2:K$68000),1),$I89)</f>
        <v>0</v>
      </c>
      <c r="U89" t="str">
        <f>INDEX('CFDA-Defs'!$C$2:$C$68000,MATCH(I89,'CFDA-Defs'!$B$2:$B$68000))</f>
        <v>Centers For Disease Control And Prevention, Department Of Health And Human Services</v>
      </c>
      <c r="V89" t="str">
        <f>INDEX('CFDA-Defs'!$A$2:$A$68000,MATCH(I89,'CFDA-Defs'!$B$2:$B$68000))</f>
        <v xml:space="preserve">Centers for Disease Control and Prevention_Investigations and Technical Assistance </v>
      </c>
    </row>
    <row r="90" spans="1:22">
      <c r="A90" s="1">
        <v>39905</v>
      </c>
      <c r="B90" s="1">
        <v>41101</v>
      </c>
      <c r="C90" t="s">
        <v>174</v>
      </c>
      <c r="D90" t="s">
        <v>175</v>
      </c>
      <c r="E90" t="s">
        <v>11</v>
      </c>
      <c r="F90" t="s">
        <v>12</v>
      </c>
      <c r="G90" t="s">
        <v>176</v>
      </c>
      <c r="H90" t="s">
        <v>177</v>
      </c>
      <c r="I90">
        <v>93.225999999999999</v>
      </c>
      <c r="J90" s="9">
        <f ca="1">COUNTIF(OFFSET(Unit_CFDAs!A$2,0,0,COUNTA(Unit_CFDAs!A$2:A$68000),1),$I90)</f>
        <v>0</v>
      </c>
      <c r="K90" s="9">
        <f ca="1">COUNTIF(OFFSET(Unit_CFDAs!B$2,0,0,COUNTA(Unit_CFDAs!B$2:B$68000),1),$I90)</f>
        <v>0</v>
      </c>
      <c r="L90" s="9">
        <f ca="1">COUNTIF(OFFSET(Unit_CFDAs!C$2,0,0,COUNTA(Unit_CFDAs!C$2:C$68000),1),$I90)</f>
        <v>1</v>
      </c>
      <c r="M90" s="9">
        <f ca="1">COUNTIF(OFFSET(Unit_CFDAs!D$2,0,0,COUNTA(Unit_CFDAs!D$2:D$68000),1),$I90)</f>
        <v>1</v>
      </c>
      <c r="N90" s="9">
        <f ca="1">COUNTIF(OFFSET(Unit_CFDAs!E$2,0,0,COUNTA(Unit_CFDAs!E$2:E$68000),1),$I90)</f>
        <v>0</v>
      </c>
      <c r="O90" s="10">
        <f ca="1">COUNTIF(OFFSET(Unit_CFDAs!F$2,0,0,COUNTA(Unit_CFDAs!F$2:F$68000),1),$I90)</f>
        <v>2</v>
      </c>
      <c r="P90" s="13">
        <f ca="1">COUNTIF(OFFSET(Unit_CFDAs!G$2,0,0,COUNTA(Unit_CFDAs!G$2:G$68000),1),$I90)</f>
        <v>0</v>
      </c>
      <c r="Q90" s="13">
        <f ca="1">COUNTIF(OFFSET(Unit_CFDAs!H$2,0,0,COUNTA(Unit_CFDAs!H$2:H$68000),1),$I90)</f>
        <v>0</v>
      </c>
      <c r="R90" s="13">
        <f ca="1">COUNTIF(OFFSET(Unit_CFDAs!I$2,0,0,COUNTA(Unit_CFDAs!I$2:I$68000),1),$I90)</f>
        <v>0</v>
      </c>
      <c r="S90" s="13">
        <f ca="1">COUNTIF(OFFSET(Unit_CFDAs!J$2,0,0,COUNTA(Unit_CFDAs!J$2:J$68000),1),$I90)</f>
        <v>1</v>
      </c>
      <c r="T90" s="13">
        <f ca="1">COUNTIF(OFFSET(Unit_CFDAs!K$2,0,0,COUNTA(Unit_CFDAs!K$2:K$68000),1),$I90)</f>
        <v>0</v>
      </c>
      <c r="U90" t="str">
        <f>INDEX('CFDA-Defs'!$C$2:$C$68000,MATCH(I90,'CFDA-Defs'!$B$2:$B$68000))</f>
        <v>Agency For Healthcare Research And Quality, Department Of Health And Human Services</v>
      </c>
      <c r="V90" t="str">
        <f>INDEX('CFDA-Defs'!$A$2:$A$68000,MATCH(I90,'CFDA-Defs'!$B$2:$B$68000))</f>
        <v>Research on Healthcare Costs, Quality and Outcomes</v>
      </c>
    </row>
    <row r="91" spans="1:22">
      <c r="A91" s="1">
        <v>39905</v>
      </c>
      <c r="B91" s="1">
        <v>41101</v>
      </c>
      <c r="C91" t="s">
        <v>221</v>
      </c>
      <c r="D91" t="s">
        <v>222</v>
      </c>
      <c r="E91" t="s">
        <v>11</v>
      </c>
      <c r="F91" t="s">
        <v>12</v>
      </c>
      <c r="G91" t="s">
        <v>223</v>
      </c>
      <c r="H91" t="s">
        <v>224</v>
      </c>
      <c r="I91">
        <v>93.225999999999999</v>
      </c>
      <c r="J91" s="9">
        <f ca="1">COUNTIF(OFFSET(Unit_CFDAs!A$2,0,0,COUNTA(Unit_CFDAs!A$2:A$68000),1),$I91)</f>
        <v>0</v>
      </c>
      <c r="K91" s="9">
        <f ca="1">COUNTIF(OFFSET(Unit_CFDAs!B$2,0,0,COUNTA(Unit_CFDAs!B$2:B$68000),1),$I91)</f>
        <v>0</v>
      </c>
      <c r="L91" s="9">
        <f ca="1">COUNTIF(OFFSET(Unit_CFDAs!C$2,0,0,COUNTA(Unit_CFDAs!C$2:C$68000),1),$I91)</f>
        <v>1</v>
      </c>
      <c r="M91" s="9">
        <f ca="1">COUNTIF(OFFSET(Unit_CFDAs!D$2,0,0,COUNTA(Unit_CFDAs!D$2:D$68000),1),$I91)</f>
        <v>1</v>
      </c>
      <c r="N91" s="9">
        <f ca="1">COUNTIF(OFFSET(Unit_CFDAs!E$2,0,0,COUNTA(Unit_CFDAs!E$2:E$68000),1),$I91)</f>
        <v>0</v>
      </c>
      <c r="O91" s="10">
        <f ca="1">COUNTIF(OFFSET(Unit_CFDAs!F$2,0,0,COUNTA(Unit_CFDAs!F$2:F$68000),1),$I91)</f>
        <v>2</v>
      </c>
      <c r="P91" s="13">
        <f ca="1">COUNTIF(OFFSET(Unit_CFDAs!G$2,0,0,COUNTA(Unit_CFDAs!G$2:G$68000),1),$I91)</f>
        <v>0</v>
      </c>
      <c r="Q91" s="13">
        <f ca="1">COUNTIF(OFFSET(Unit_CFDAs!H$2,0,0,COUNTA(Unit_CFDAs!H$2:H$68000),1),$I91)</f>
        <v>0</v>
      </c>
      <c r="R91" s="13">
        <f ca="1">COUNTIF(OFFSET(Unit_CFDAs!I$2,0,0,COUNTA(Unit_CFDAs!I$2:I$68000),1),$I91)</f>
        <v>0</v>
      </c>
      <c r="S91" s="13">
        <f ca="1">COUNTIF(OFFSET(Unit_CFDAs!J$2,0,0,COUNTA(Unit_CFDAs!J$2:J$68000),1),$I91)</f>
        <v>1</v>
      </c>
      <c r="T91" s="13">
        <f ca="1">COUNTIF(OFFSET(Unit_CFDAs!K$2,0,0,COUNTA(Unit_CFDAs!K$2:K$68000),1),$I91)</f>
        <v>0</v>
      </c>
      <c r="U91" t="str">
        <f>INDEX('CFDA-Defs'!$C$2:$C$68000,MATCH(I91,'CFDA-Defs'!$B$2:$B$68000))</f>
        <v>Agency For Healthcare Research And Quality, Department Of Health And Human Services</v>
      </c>
      <c r="V91" t="str">
        <f>INDEX('CFDA-Defs'!$A$2:$A$68000,MATCH(I91,'CFDA-Defs'!$B$2:$B$68000))</f>
        <v>Research on Healthcare Costs, Quality and Outcomes</v>
      </c>
    </row>
    <row r="92" spans="1:22">
      <c r="A92" s="1">
        <v>41040</v>
      </c>
      <c r="B92" s="1">
        <v>41101</v>
      </c>
      <c r="C92" t="s">
        <v>778</v>
      </c>
      <c r="D92" t="s">
        <v>779</v>
      </c>
      <c r="E92" t="s">
        <v>626</v>
      </c>
      <c r="F92">
        <v>85000</v>
      </c>
      <c r="G92" t="s">
        <v>6869</v>
      </c>
      <c r="H92" t="s">
        <v>780</v>
      </c>
      <c r="I92">
        <v>19.04</v>
      </c>
      <c r="J92" s="9">
        <f ca="1">COUNTIF(OFFSET(Unit_CFDAs!A$2,0,0,COUNTA(Unit_CFDAs!A$2:A$68000),1),$I92)</f>
        <v>0</v>
      </c>
      <c r="K92" s="9">
        <f ca="1">COUNTIF(OFFSET(Unit_CFDAs!B$2,0,0,COUNTA(Unit_CFDAs!B$2:B$68000),1),$I92)</f>
        <v>0</v>
      </c>
      <c r="L92" s="9">
        <f ca="1">COUNTIF(OFFSET(Unit_CFDAs!C$2,0,0,COUNTA(Unit_CFDAs!C$2:C$68000),1),$I92)</f>
        <v>0</v>
      </c>
      <c r="M92" s="9">
        <f ca="1">COUNTIF(OFFSET(Unit_CFDAs!D$2,0,0,COUNTA(Unit_CFDAs!D$2:D$68000),1),$I92)</f>
        <v>0</v>
      </c>
      <c r="N92" s="9">
        <f ca="1">COUNTIF(OFFSET(Unit_CFDAs!E$2,0,0,COUNTA(Unit_CFDAs!E$2:E$68000),1),$I92)</f>
        <v>0</v>
      </c>
      <c r="O92" s="10">
        <f ca="1">COUNTIF(OFFSET(Unit_CFDAs!F$2,0,0,COUNTA(Unit_CFDAs!F$2:F$68000),1),$I92)</f>
        <v>0</v>
      </c>
      <c r="P92" s="13">
        <f ca="1">COUNTIF(OFFSET(Unit_CFDAs!G$2,0,0,COUNTA(Unit_CFDAs!G$2:G$68000),1),$I92)</f>
        <v>0</v>
      </c>
      <c r="Q92" s="13">
        <f ca="1">COUNTIF(OFFSET(Unit_CFDAs!H$2,0,0,COUNTA(Unit_CFDAs!H$2:H$68000),1),$I92)</f>
        <v>0</v>
      </c>
      <c r="R92" s="13">
        <f ca="1">COUNTIF(OFFSET(Unit_CFDAs!I$2,0,0,COUNTA(Unit_CFDAs!I$2:I$68000),1),$I92)</f>
        <v>0</v>
      </c>
      <c r="S92" s="13">
        <f ca="1">COUNTIF(OFFSET(Unit_CFDAs!J$2,0,0,COUNTA(Unit_CFDAs!J$2:J$68000),1),$I92)</f>
        <v>0</v>
      </c>
      <c r="T92" s="13">
        <f ca="1">COUNTIF(OFFSET(Unit_CFDAs!K$2,0,0,COUNTA(Unit_CFDAs!K$2:K$68000),1),$I92)</f>
        <v>0</v>
      </c>
      <c r="U92" t="str">
        <f>INDEX('CFDA-Defs'!$C$2:$C$68000,MATCH(I92,'CFDA-Defs'!$B$2:$B$68000))</f>
        <v>Under Secretary For Public Diplomacy And Public Affairs , Department Of State</v>
      </c>
      <c r="V92" t="str">
        <f>INDEX('CFDA-Defs'!$A$2:$A$68000,MATCH(I92,'CFDA-Defs'!$B$2:$B$68000))</f>
        <v>Public Diplomacy Programs</v>
      </c>
    </row>
    <row r="93" spans="1:22">
      <c r="A93" s="1">
        <v>41040</v>
      </c>
      <c r="B93" s="1">
        <v>41101</v>
      </c>
      <c r="C93" t="s">
        <v>796</v>
      </c>
      <c r="D93" t="s">
        <v>797</v>
      </c>
      <c r="E93" t="s">
        <v>626</v>
      </c>
      <c r="F93">
        <v>200000</v>
      </c>
      <c r="G93" t="s">
        <v>6870</v>
      </c>
      <c r="H93" t="s">
        <v>798</v>
      </c>
      <c r="I93">
        <v>19.04</v>
      </c>
      <c r="J93" s="9">
        <f ca="1">COUNTIF(OFFSET(Unit_CFDAs!A$2,0,0,COUNTA(Unit_CFDAs!A$2:A$68000),1),$I93)</f>
        <v>0</v>
      </c>
      <c r="K93" s="9">
        <f ca="1">COUNTIF(OFFSET(Unit_CFDAs!B$2,0,0,COUNTA(Unit_CFDAs!B$2:B$68000),1),$I93)</f>
        <v>0</v>
      </c>
      <c r="L93" s="9">
        <f ca="1">COUNTIF(OFFSET(Unit_CFDAs!C$2,0,0,COUNTA(Unit_CFDAs!C$2:C$68000),1),$I93)</f>
        <v>0</v>
      </c>
      <c r="M93" s="9">
        <f ca="1">COUNTIF(OFFSET(Unit_CFDAs!D$2,0,0,COUNTA(Unit_CFDAs!D$2:D$68000),1),$I93)</f>
        <v>0</v>
      </c>
      <c r="N93" s="9">
        <f ca="1">COUNTIF(OFFSET(Unit_CFDAs!E$2,0,0,COUNTA(Unit_CFDAs!E$2:E$68000),1),$I93)</f>
        <v>0</v>
      </c>
      <c r="O93" s="10">
        <f ca="1">COUNTIF(OFFSET(Unit_CFDAs!F$2,0,0,COUNTA(Unit_CFDAs!F$2:F$68000),1),$I93)</f>
        <v>0</v>
      </c>
      <c r="P93" s="13">
        <f ca="1">COUNTIF(OFFSET(Unit_CFDAs!G$2,0,0,COUNTA(Unit_CFDAs!G$2:G$68000),1),$I93)</f>
        <v>0</v>
      </c>
      <c r="Q93" s="13">
        <f ca="1">COUNTIF(OFFSET(Unit_CFDAs!H$2,0,0,COUNTA(Unit_CFDAs!H$2:H$68000),1),$I93)</f>
        <v>0</v>
      </c>
      <c r="R93" s="13">
        <f ca="1">COUNTIF(OFFSET(Unit_CFDAs!I$2,0,0,COUNTA(Unit_CFDAs!I$2:I$68000),1),$I93)</f>
        <v>0</v>
      </c>
      <c r="S93" s="13">
        <f ca="1">COUNTIF(OFFSET(Unit_CFDAs!J$2,0,0,COUNTA(Unit_CFDAs!J$2:J$68000),1),$I93)</f>
        <v>0</v>
      </c>
      <c r="T93" s="13">
        <f ca="1">COUNTIF(OFFSET(Unit_CFDAs!K$2,0,0,COUNTA(Unit_CFDAs!K$2:K$68000),1),$I93)</f>
        <v>0</v>
      </c>
      <c r="U93" t="str">
        <f>INDEX('CFDA-Defs'!$C$2:$C$68000,MATCH(I93,'CFDA-Defs'!$B$2:$B$68000))</f>
        <v>Under Secretary For Public Diplomacy And Public Affairs , Department Of State</v>
      </c>
      <c r="V93" t="str">
        <f>INDEX('CFDA-Defs'!$A$2:$A$68000,MATCH(I93,'CFDA-Defs'!$B$2:$B$68000))</f>
        <v>Public Diplomacy Programs</v>
      </c>
    </row>
    <row r="94" spans="1:22">
      <c r="A94" s="1">
        <v>41045</v>
      </c>
      <c r="B94" s="1">
        <v>41101</v>
      </c>
      <c r="C94" t="s">
        <v>1183</v>
      </c>
      <c r="D94" t="s">
        <v>1184</v>
      </c>
      <c r="E94" t="s">
        <v>12</v>
      </c>
      <c r="F94">
        <v>150000</v>
      </c>
      <c r="G94" t="s">
        <v>6871</v>
      </c>
      <c r="H94" t="s">
        <v>1185</v>
      </c>
      <c r="I94">
        <v>45.024000000000001</v>
      </c>
      <c r="J94" s="9">
        <f ca="1">COUNTIF(OFFSET(Unit_CFDAs!A$2,0,0,COUNTA(Unit_CFDAs!A$2:A$68000),1),$I94)</f>
        <v>0</v>
      </c>
      <c r="K94" s="9">
        <f ca="1">COUNTIF(OFFSET(Unit_CFDAs!B$2,0,0,COUNTA(Unit_CFDAs!B$2:B$68000),1),$I94)</f>
        <v>0</v>
      </c>
      <c r="L94" s="9">
        <f ca="1">COUNTIF(OFFSET(Unit_CFDAs!C$2,0,0,COUNTA(Unit_CFDAs!C$2:C$68000),1),$I94)</f>
        <v>0</v>
      </c>
      <c r="M94" s="9">
        <f ca="1">COUNTIF(OFFSET(Unit_CFDAs!D$2,0,0,COUNTA(Unit_CFDAs!D$2:D$68000),1),$I94)</f>
        <v>1</v>
      </c>
      <c r="N94" s="9">
        <f ca="1">COUNTIF(OFFSET(Unit_CFDAs!E$2,0,0,COUNTA(Unit_CFDAs!E$2:E$68000),1),$I94)</f>
        <v>0</v>
      </c>
      <c r="O94" s="10">
        <f ca="1">COUNTIF(OFFSET(Unit_CFDAs!F$2,0,0,COUNTA(Unit_CFDAs!F$2:F$68000),1),$I94)</f>
        <v>0</v>
      </c>
      <c r="P94" s="13">
        <f ca="1">COUNTIF(OFFSET(Unit_CFDAs!G$2,0,0,COUNTA(Unit_CFDAs!G$2:G$68000),1),$I94)</f>
        <v>0</v>
      </c>
      <c r="Q94" s="13">
        <f ca="1">COUNTIF(OFFSET(Unit_CFDAs!H$2,0,0,COUNTA(Unit_CFDAs!H$2:H$68000),1),$I94)</f>
        <v>1</v>
      </c>
      <c r="R94" s="13">
        <f ca="1">COUNTIF(OFFSET(Unit_CFDAs!I$2,0,0,COUNTA(Unit_CFDAs!I$2:I$68000),1),$I94)</f>
        <v>0</v>
      </c>
      <c r="S94" s="13">
        <f ca="1">COUNTIF(OFFSET(Unit_CFDAs!J$2,0,0,COUNTA(Unit_CFDAs!J$2:J$68000),1),$I94)</f>
        <v>0</v>
      </c>
      <c r="T94" s="13">
        <f ca="1">COUNTIF(OFFSET(Unit_CFDAs!K$2,0,0,COUNTA(Unit_CFDAs!K$2:K$68000),1),$I94)</f>
        <v>0</v>
      </c>
      <c r="U94" t="str">
        <f>INDEX('CFDA-Defs'!$C$2:$C$68000,MATCH(I94,'CFDA-Defs'!$B$2:$B$68000))</f>
        <v>National Endowment For The Arts</v>
      </c>
      <c r="V94" t="str">
        <f>INDEX('CFDA-Defs'!$A$2:$A$68000,MATCH(I94,'CFDA-Defs'!$B$2:$B$68000))</f>
        <v>Promotion of the Arts_Grants to Organizations and Individuals</v>
      </c>
    </row>
    <row r="95" spans="1:22">
      <c r="A95" s="1">
        <v>41040</v>
      </c>
      <c r="B95" s="1">
        <v>41101</v>
      </c>
      <c r="C95" t="s">
        <v>985</v>
      </c>
      <c r="D95" t="s">
        <v>986</v>
      </c>
      <c r="E95" t="s">
        <v>626</v>
      </c>
      <c r="F95">
        <v>90000</v>
      </c>
      <c r="G95" t="s">
        <v>6872</v>
      </c>
      <c r="H95" t="s">
        <v>798</v>
      </c>
      <c r="I95">
        <v>19.04</v>
      </c>
      <c r="J95" s="9">
        <f ca="1">COUNTIF(OFFSET(Unit_CFDAs!A$2,0,0,COUNTA(Unit_CFDAs!A$2:A$68000),1),$I95)</f>
        <v>0</v>
      </c>
      <c r="K95" s="9">
        <f ca="1">COUNTIF(OFFSET(Unit_CFDAs!B$2,0,0,COUNTA(Unit_CFDAs!B$2:B$68000),1),$I95)</f>
        <v>0</v>
      </c>
      <c r="L95" s="9">
        <f ca="1">COUNTIF(OFFSET(Unit_CFDAs!C$2,0,0,COUNTA(Unit_CFDAs!C$2:C$68000),1),$I95)</f>
        <v>0</v>
      </c>
      <c r="M95" s="9">
        <f ca="1">COUNTIF(OFFSET(Unit_CFDAs!D$2,0,0,COUNTA(Unit_CFDAs!D$2:D$68000),1),$I95)</f>
        <v>0</v>
      </c>
      <c r="N95" s="9">
        <f ca="1">COUNTIF(OFFSET(Unit_CFDAs!E$2,0,0,COUNTA(Unit_CFDAs!E$2:E$68000),1),$I95)</f>
        <v>0</v>
      </c>
      <c r="O95" s="10">
        <f ca="1">COUNTIF(OFFSET(Unit_CFDAs!F$2,0,0,COUNTA(Unit_CFDAs!F$2:F$68000),1),$I95)</f>
        <v>0</v>
      </c>
      <c r="P95" s="13">
        <f ca="1">COUNTIF(OFFSET(Unit_CFDAs!G$2,0,0,COUNTA(Unit_CFDAs!G$2:G$68000),1),$I95)</f>
        <v>0</v>
      </c>
      <c r="Q95" s="13">
        <f ca="1">COUNTIF(OFFSET(Unit_CFDAs!H$2,0,0,COUNTA(Unit_CFDAs!H$2:H$68000),1),$I95)</f>
        <v>0</v>
      </c>
      <c r="R95" s="13">
        <f ca="1">COUNTIF(OFFSET(Unit_CFDAs!I$2,0,0,COUNTA(Unit_CFDAs!I$2:I$68000),1),$I95)</f>
        <v>0</v>
      </c>
      <c r="S95" s="13">
        <f ca="1">COUNTIF(OFFSET(Unit_CFDAs!J$2,0,0,COUNTA(Unit_CFDAs!J$2:J$68000),1),$I95)</f>
        <v>0</v>
      </c>
      <c r="T95" s="13">
        <f ca="1">COUNTIF(OFFSET(Unit_CFDAs!K$2,0,0,COUNTA(Unit_CFDAs!K$2:K$68000),1),$I95)</f>
        <v>0</v>
      </c>
      <c r="U95" t="str">
        <f>INDEX('CFDA-Defs'!$C$2:$C$68000,MATCH(I95,'CFDA-Defs'!$B$2:$B$68000))</f>
        <v>Under Secretary For Public Diplomacy And Public Affairs , Department Of State</v>
      </c>
      <c r="V95" t="str">
        <f>INDEX('CFDA-Defs'!$A$2:$A$68000,MATCH(I95,'CFDA-Defs'!$B$2:$B$68000))</f>
        <v>Public Diplomacy Programs</v>
      </c>
    </row>
    <row r="96" spans="1:22">
      <c r="A96" s="1">
        <v>40373</v>
      </c>
      <c r="B96" s="1">
        <v>41103</v>
      </c>
      <c r="C96" t="s">
        <v>396</v>
      </c>
      <c r="D96" t="s">
        <v>397</v>
      </c>
      <c r="E96" t="s">
        <v>15</v>
      </c>
      <c r="F96" t="s">
        <v>12</v>
      </c>
      <c r="G96" t="s">
        <v>398</v>
      </c>
      <c r="H96" t="s">
        <v>399</v>
      </c>
      <c r="I96">
        <v>93.242000000000004</v>
      </c>
      <c r="J96" s="9">
        <f ca="1">COUNTIF(OFFSET(Unit_CFDAs!A$2,0,0,COUNTA(Unit_CFDAs!A$2:A$68000),1),$I96)</f>
        <v>1</v>
      </c>
      <c r="K96" s="9">
        <f ca="1">COUNTIF(OFFSET(Unit_CFDAs!B$2,0,0,COUNTA(Unit_CFDAs!B$2:B$68000),1),$I96)</f>
        <v>0</v>
      </c>
      <c r="L96" s="9">
        <f ca="1">COUNTIF(OFFSET(Unit_CFDAs!C$2,0,0,COUNTA(Unit_CFDAs!C$2:C$68000),1),$I96)</f>
        <v>1</v>
      </c>
      <c r="M96" s="9">
        <f ca="1">COUNTIF(OFFSET(Unit_CFDAs!D$2,0,0,COUNTA(Unit_CFDAs!D$2:D$68000),1),$I96)</f>
        <v>1</v>
      </c>
      <c r="N96" s="9">
        <f ca="1">COUNTIF(OFFSET(Unit_CFDAs!E$2,0,0,COUNTA(Unit_CFDAs!E$2:E$68000),1),$I96)</f>
        <v>0</v>
      </c>
      <c r="O96" s="10">
        <f ca="1">COUNTIF(OFFSET(Unit_CFDAs!F$2,0,0,COUNTA(Unit_CFDAs!F$2:F$68000),1),$I96)</f>
        <v>1</v>
      </c>
      <c r="P96" s="13">
        <f ca="1">COUNTIF(OFFSET(Unit_CFDAs!G$2,0,0,COUNTA(Unit_CFDAs!G$2:G$68000),1),$I96)</f>
        <v>1</v>
      </c>
      <c r="Q96" s="13">
        <f ca="1">COUNTIF(OFFSET(Unit_CFDAs!H$2,0,0,COUNTA(Unit_CFDAs!H$2:H$68000),1),$I96)</f>
        <v>0</v>
      </c>
      <c r="R96" s="13">
        <f ca="1">COUNTIF(OFFSET(Unit_CFDAs!I$2,0,0,COUNTA(Unit_CFDAs!I$2:I$68000),1),$I96)</f>
        <v>1</v>
      </c>
      <c r="S96" s="13">
        <f ca="1">COUNTIF(OFFSET(Unit_CFDAs!J$2,0,0,COUNTA(Unit_CFDAs!J$2:J$68000),1),$I96)</f>
        <v>1</v>
      </c>
      <c r="T96" s="13">
        <f ca="1">COUNTIF(OFFSET(Unit_CFDAs!K$2,0,0,COUNTA(Unit_CFDAs!K$2:K$68000),1),$I96)</f>
        <v>0</v>
      </c>
      <c r="U96" t="str">
        <f>INDEX('CFDA-Defs'!$C$2:$C$68000,MATCH(I96,'CFDA-Defs'!$B$2:$B$68000))</f>
        <v>National Institutes Of Health, Department Of Health And Human Services</v>
      </c>
      <c r="V96" t="str">
        <f>INDEX('CFDA-Defs'!$A$2:$A$68000,MATCH(I96,'CFDA-Defs'!$B$2:$B$68000))</f>
        <v>Mental Health Research Grants</v>
      </c>
    </row>
    <row r="97" spans="1:22">
      <c r="A97" s="1">
        <v>41031</v>
      </c>
      <c r="B97" s="1">
        <v>41103</v>
      </c>
      <c r="C97" t="s">
        <v>754</v>
      </c>
      <c r="D97" t="s">
        <v>755</v>
      </c>
      <c r="E97" t="s">
        <v>12</v>
      </c>
      <c r="F97">
        <v>100000</v>
      </c>
      <c r="G97" t="s">
        <v>6873</v>
      </c>
      <c r="H97" t="s">
        <v>756</v>
      </c>
      <c r="I97">
        <v>45.024000000000001</v>
      </c>
      <c r="J97" s="9">
        <f ca="1">COUNTIF(OFFSET(Unit_CFDAs!A$2,0,0,COUNTA(Unit_CFDAs!A$2:A$68000),1),$I97)</f>
        <v>0</v>
      </c>
      <c r="K97" s="9">
        <f ca="1">COUNTIF(OFFSET(Unit_CFDAs!B$2,0,0,COUNTA(Unit_CFDAs!B$2:B$68000),1),$I97)</f>
        <v>0</v>
      </c>
      <c r="L97" s="9">
        <f ca="1">COUNTIF(OFFSET(Unit_CFDAs!C$2,0,0,COUNTA(Unit_CFDAs!C$2:C$68000),1),$I97)</f>
        <v>0</v>
      </c>
      <c r="M97" s="9">
        <f ca="1">COUNTIF(OFFSET(Unit_CFDAs!D$2,0,0,COUNTA(Unit_CFDAs!D$2:D$68000),1),$I97)</f>
        <v>1</v>
      </c>
      <c r="N97" s="9">
        <f ca="1">COUNTIF(OFFSET(Unit_CFDAs!E$2,0,0,COUNTA(Unit_CFDAs!E$2:E$68000),1),$I97)</f>
        <v>0</v>
      </c>
      <c r="O97" s="10">
        <f ca="1">COUNTIF(OFFSET(Unit_CFDAs!F$2,0,0,COUNTA(Unit_CFDAs!F$2:F$68000),1),$I97)</f>
        <v>0</v>
      </c>
      <c r="P97" s="13">
        <f ca="1">COUNTIF(OFFSET(Unit_CFDAs!G$2,0,0,COUNTA(Unit_CFDAs!G$2:G$68000),1),$I97)</f>
        <v>0</v>
      </c>
      <c r="Q97" s="13">
        <f ca="1">COUNTIF(OFFSET(Unit_CFDAs!H$2,0,0,COUNTA(Unit_CFDAs!H$2:H$68000),1),$I97)</f>
        <v>1</v>
      </c>
      <c r="R97" s="13">
        <f ca="1">COUNTIF(OFFSET(Unit_CFDAs!I$2,0,0,COUNTA(Unit_CFDAs!I$2:I$68000),1),$I97)</f>
        <v>0</v>
      </c>
      <c r="S97" s="13">
        <f ca="1">COUNTIF(OFFSET(Unit_CFDAs!J$2,0,0,COUNTA(Unit_CFDAs!J$2:J$68000),1),$I97)</f>
        <v>0</v>
      </c>
      <c r="T97" s="13">
        <f ca="1">COUNTIF(OFFSET(Unit_CFDAs!K$2,0,0,COUNTA(Unit_CFDAs!K$2:K$68000),1),$I97)</f>
        <v>0</v>
      </c>
      <c r="U97" t="str">
        <f>INDEX('CFDA-Defs'!$C$2:$C$68000,MATCH(I97,'CFDA-Defs'!$B$2:$B$68000))</f>
        <v>National Endowment For The Arts</v>
      </c>
      <c r="V97" t="str">
        <f>INDEX('CFDA-Defs'!$A$2:$A$68000,MATCH(I97,'CFDA-Defs'!$B$2:$B$68000))</f>
        <v>Promotion of the Arts_Grants to Organizations and Individuals</v>
      </c>
    </row>
    <row r="98" spans="1:22">
      <c r="A98" s="1">
        <v>41046</v>
      </c>
      <c r="B98" s="1">
        <v>41104</v>
      </c>
      <c r="C98" t="s">
        <v>1181</v>
      </c>
      <c r="D98" t="s">
        <v>1182</v>
      </c>
      <c r="E98" t="s">
        <v>12</v>
      </c>
      <c r="F98">
        <v>3400000</v>
      </c>
      <c r="G98" t="s">
        <v>6874</v>
      </c>
      <c r="I98">
        <v>95.004999999999995</v>
      </c>
      <c r="J98" s="9">
        <f ca="1">COUNTIF(OFFSET(Unit_CFDAs!A$2,0,0,COUNTA(Unit_CFDAs!A$2:A$68000),1),$I98)</f>
        <v>0</v>
      </c>
      <c r="K98" s="9">
        <f ca="1">COUNTIF(OFFSET(Unit_CFDAs!B$2,0,0,COUNTA(Unit_CFDAs!B$2:B$68000),1),$I98)</f>
        <v>0</v>
      </c>
      <c r="L98" s="9">
        <f ca="1">COUNTIF(OFFSET(Unit_CFDAs!C$2,0,0,COUNTA(Unit_CFDAs!C$2:C$68000),1),$I98)</f>
        <v>0</v>
      </c>
      <c r="M98" s="9">
        <f ca="1">COUNTIF(OFFSET(Unit_CFDAs!D$2,0,0,COUNTA(Unit_CFDAs!D$2:D$68000),1),$I98)</f>
        <v>0</v>
      </c>
      <c r="N98" s="9">
        <f ca="1">COUNTIF(OFFSET(Unit_CFDAs!E$2,0,0,COUNTA(Unit_CFDAs!E$2:E$68000),1),$I98)</f>
        <v>0</v>
      </c>
      <c r="O98" s="10">
        <f ca="1">COUNTIF(OFFSET(Unit_CFDAs!F$2,0,0,COUNTA(Unit_CFDAs!F$2:F$68000),1),$I98)</f>
        <v>0</v>
      </c>
      <c r="P98" s="13">
        <f ca="1">COUNTIF(OFFSET(Unit_CFDAs!G$2,0,0,COUNTA(Unit_CFDAs!G$2:G$68000),1),$I98)</f>
        <v>0</v>
      </c>
      <c r="Q98" s="13">
        <f ca="1">COUNTIF(OFFSET(Unit_CFDAs!H$2,0,0,COUNTA(Unit_CFDAs!H$2:H$68000),1),$I98)</f>
        <v>0</v>
      </c>
      <c r="R98" s="13">
        <f ca="1">COUNTIF(OFFSET(Unit_CFDAs!I$2,0,0,COUNTA(Unit_CFDAs!I$2:I$68000),1),$I98)</f>
        <v>0</v>
      </c>
      <c r="S98" s="13">
        <f ca="1">COUNTIF(OFFSET(Unit_CFDAs!J$2,0,0,COUNTA(Unit_CFDAs!J$2:J$68000),1),$I98)</f>
        <v>0</v>
      </c>
      <c r="T98" s="13">
        <f ca="1">COUNTIF(OFFSET(Unit_CFDAs!K$2,0,0,COUNTA(Unit_CFDAs!K$2:K$68000),1),$I98)</f>
        <v>0</v>
      </c>
      <c r="U98" t="str">
        <f>INDEX('CFDA-Defs'!$C$2:$C$68000,MATCH(I98,'CFDA-Defs'!$B$2:$B$68000))</f>
        <v>Executive Office Of The President</v>
      </c>
      <c r="V98" t="str">
        <f>INDEX('CFDA-Defs'!$A$2:$A$68000,MATCH(I98,'CFDA-Defs'!$B$2:$B$68000))</f>
        <v>Drug Court Training and Technical Assistance</v>
      </c>
    </row>
    <row r="99" spans="1:22">
      <c r="A99" s="1">
        <v>41059</v>
      </c>
      <c r="B99" s="1">
        <v>41104</v>
      </c>
      <c r="C99" t="s">
        <v>6875</v>
      </c>
      <c r="D99" t="s">
        <v>6876</v>
      </c>
      <c r="E99" t="s">
        <v>12</v>
      </c>
      <c r="F99" t="s">
        <v>12</v>
      </c>
      <c r="G99" t="s">
        <v>6877</v>
      </c>
      <c r="H99" t="s">
        <v>6878</v>
      </c>
      <c r="I99">
        <v>84.421999999999997</v>
      </c>
      <c r="J99" s="9">
        <f ca="1">COUNTIF(OFFSET(Unit_CFDAs!A$2,0,0,COUNTA(Unit_CFDAs!A$2:A$68000),1),$I99)</f>
        <v>0</v>
      </c>
      <c r="K99" s="9">
        <f ca="1">COUNTIF(OFFSET(Unit_CFDAs!B$2,0,0,COUNTA(Unit_CFDAs!B$2:B$68000),1),$I99)</f>
        <v>0</v>
      </c>
      <c r="L99" s="9">
        <f ca="1">COUNTIF(OFFSET(Unit_CFDAs!C$2,0,0,COUNTA(Unit_CFDAs!C$2:C$68000),1),$I99)</f>
        <v>0</v>
      </c>
      <c r="M99" s="9">
        <f ca="1">COUNTIF(OFFSET(Unit_CFDAs!D$2,0,0,COUNTA(Unit_CFDAs!D$2:D$68000),1),$I99)</f>
        <v>0</v>
      </c>
      <c r="N99" s="9">
        <f ca="1">COUNTIF(OFFSET(Unit_CFDAs!E$2,0,0,COUNTA(Unit_CFDAs!E$2:E$68000),1),$I99)</f>
        <v>0</v>
      </c>
      <c r="O99" s="10">
        <f ca="1">COUNTIF(OFFSET(Unit_CFDAs!F$2,0,0,COUNTA(Unit_CFDAs!F$2:F$68000),1),$I99)</f>
        <v>0</v>
      </c>
      <c r="P99" s="13">
        <f ca="1">COUNTIF(OFFSET(Unit_CFDAs!G$2,0,0,COUNTA(Unit_CFDAs!G$2:G$68000),1),$I99)</f>
        <v>0</v>
      </c>
      <c r="Q99" s="13">
        <f ca="1">COUNTIF(OFFSET(Unit_CFDAs!H$2,0,0,COUNTA(Unit_CFDAs!H$2:H$68000),1),$I99)</f>
        <v>0</v>
      </c>
      <c r="R99" s="13">
        <f ca="1">COUNTIF(OFFSET(Unit_CFDAs!I$2,0,0,COUNTA(Unit_CFDAs!I$2:I$68000),1),$I99)</f>
        <v>0</v>
      </c>
      <c r="S99" s="13">
        <f ca="1">COUNTIF(OFFSET(Unit_CFDAs!J$2,0,0,COUNTA(Unit_CFDAs!J$2:J$68000),1),$I99)</f>
        <v>0</v>
      </c>
      <c r="T99" s="13">
        <f ca="1">COUNTIF(OFFSET(Unit_CFDAs!K$2,0,0,COUNTA(Unit_CFDAs!K$2:K$68000),1),$I99)</f>
        <v>0</v>
      </c>
      <c r="U99" t="str">
        <f>INDEX('CFDA-Defs'!$C$2:$C$68000,MATCH(I99,'CFDA-Defs'!$B$2:$B$68000))</f>
        <v>Department Of Education</v>
      </c>
      <c r="V99" t="str">
        <f>INDEX('CFDA-Defs'!$A$2:$A$68000,MATCH(I99,'CFDA-Defs'!$B$2:$B$68000))</f>
        <v>Presidential and Congressional Academies for American History and Civics</v>
      </c>
    </row>
    <row r="100" spans="1:22">
      <c r="A100" s="1">
        <v>41006</v>
      </c>
      <c r="B100" s="1">
        <v>41104</v>
      </c>
      <c r="C100" t="s">
        <v>973</v>
      </c>
      <c r="D100" t="s">
        <v>974</v>
      </c>
      <c r="E100" t="s">
        <v>15</v>
      </c>
      <c r="F100">
        <v>500000</v>
      </c>
      <c r="G100" t="s">
        <v>975</v>
      </c>
      <c r="H100" t="s">
        <v>976</v>
      </c>
      <c r="I100">
        <v>93.242000000000004</v>
      </c>
      <c r="J100" s="9">
        <f ca="1">COUNTIF(OFFSET(Unit_CFDAs!A$2,0,0,COUNTA(Unit_CFDAs!A$2:A$68000),1),$I100)</f>
        <v>1</v>
      </c>
      <c r="K100" s="9">
        <f ca="1">COUNTIF(OFFSET(Unit_CFDAs!B$2,0,0,COUNTA(Unit_CFDAs!B$2:B$68000),1),$I100)</f>
        <v>0</v>
      </c>
      <c r="L100" s="9">
        <f ca="1">COUNTIF(OFFSET(Unit_CFDAs!C$2,0,0,COUNTA(Unit_CFDAs!C$2:C$68000),1),$I100)</f>
        <v>1</v>
      </c>
      <c r="M100" s="9">
        <f ca="1">COUNTIF(OFFSET(Unit_CFDAs!D$2,0,0,COUNTA(Unit_CFDAs!D$2:D$68000),1),$I100)</f>
        <v>1</v>
      </c>
      <c r="N100" s="9">
        <f ca="1">COUNTIF(OFFSET(Unit_CFDAs!E$2,0,0,COUNTA(Unit_CFDAs!E$2:E$68000),1),$I100)</f>
        <v>0</v>
      </c>
      <c r="O100" s="10">
        <f ca="1">COUNTIF(OFFSET(Unit_CFDAs!F$2,0,0,COUNTA(Unit_CFDAs!F$2:F$68000),1),$I100)</f>
        <v>1</v>
      </c>
      <c r="P100" s="13">
        <f ca="1">COUNTIF(OFFSET(Unit_CFDAs!G$2,0,0,COUNTA(Unit_CFDAs!G$2:G$68000),1),$I100)</f>
        <v>1</v>
      </c>
      <c r="Q100" s="13">
        <f ca="1">COUNTIF(OFFSET(Unit_CFDAs!H$2,0,0,COUNTA(Unit_CFDAs!H$2:H$68000),1),$I100)</f>
        <v>0</v>
      </c>
      <c r="R100" s="13">
        <f ca="1">COUNTIF(OFFSET(Unit_CFDAs!I$2,0,0,COUNTA(Unit_CFDAs!I$2:I$68000),1),$I100)</f>
        <v>1</v>
      </c>
      <c r="S100" s="13">
        <f ca="1">COUNTIF(OFFSET(Unit_CFDAs!J$2,0,0,COUNTA(Unit_CFDAs!J$2:J$68000),1),$I100)</f>
        <v>1</v>
      </c>
      <c r="T100" s="13">
        <f ca="1">COUNTIF(OFFSET(Unit_CFDAs!K$2,0,0,COUNTA(Unit_CFDAs!K$2:K$68000),1),$I100)</f>
        <v>0</v>
      </c>
      <c r="U100" t="str">
        <f>INDEX('CFDA-Defs'!$C$2:$C$68000,MATCH(I100,'CFDA-Defs'!$B$2:$B$68000))</f>
        <v>National Institutes Of Health, Department Of Health And Human Services</v>
      </c>
      <c r="V100" t="str">
        <f>INDEX('CFDA-Defs'!$A$2:$A$68000,MATCH(I100,'CFDA-Defs'!$B$2:$B$68000))</f>
        <v>Mental Health Research Grants</v>
      </c>
    </row>
    <row r="101" spans="1:22">
      <c r="A101" s="1">
        <v>40157</v>
      </c>
      <c r="B101" s="1">
        <v>41105</v>
      </c>
      <c r="C101" t="s">
        <v>329</v>
      </c>
      <c r="D101" t="s">
        <v>330</v>
      </c>
      <c r="E101" t="s">
        <v>15</v>
      </c>
      <c r="F101">
        <v>200000</v>
      </c>
      <c r="G101" t="s">
        <v>331</v>
      </c>
      <c r="H101" t="s">
        <v>332</v>
      </c>
      <c r="I101">
        <v>93.864999999999995</v>
      </c>
      <c r="J101" s="9">
        <f ca="1">COUNTIF(OFFSET(Unit_CFDAs!A$2,0,0,COUNTA(Unit_CFDAs!A$2:A$68000),1),$I101)</f>
        <v>0</v>
      </c>
      <c r="K101" s="9">
        <f ca="1">COUNTIF(OFFSET(Unit_CFDAs!B$2,0,0,COUNTA(Unit_CFDAs!B$2:B$68000),1),$I101)</f>
        <v>1</v>
      </c>
      <c r="L101" s="9">
        <f ca="1">COUNTIF(OFFSET(Unit_CFDAs!C$2,0,0,COUNTA(Unit_CFDAs!C$2:C$68000),1),$I101)</f>
        <v>1</v>
      </c>
      <c r="M101" s="9">
        <f ca="1">COUNTIF(OFFSET(Unit_CFDAs!D$2,0,0,COUNTA(Unit_CFDAs!D$2:D$68000),1),$I101)</f>
        <v>1</v>
      </c>
      <c r="N101" s="9">
        <f ca="1">COUNTIF(OFFSET(Unit_CFDAs!E$2,0,0,COUNTA(Unit_CFDAs!E$2:E$68000),1),$I101)</f>
        <v>0</v>
      </c>
      <c r="O101" s="10">
        <f ca="1">COUNTIF(OFFSET(Unit_CFDAs!F$2,0,0,COUNTA(Unit_CFDAs!F$2:F$68000),1),$I101)</f>
        <v>0</v>
      </c>
      <c r="P101" s="13">
        <f ca="1">COUNTIF(OFFSET(Unit_CFDAs!G$2,0,0,COUNTA(Unit_CFDAs!G$2:G$68000),1),$I101)</f>
        <v>1</v>
      </c>
      <c r="Q101" s="13">
        <f ca="1">COUNTIF(OFFSET(Unit_CFDAs!H$2,0,0,COUNTA(Unit_CFDAs!H$2:H$68000),1),$I101)</f>
        <v>1</v>
      </c>
      <c r="R101" s="13">
        <f ca="1">COUNTIF(OFFSET(Unit_CFDAs!I$2,0,0,COUNTA(Unit_CFDAs!I$2:I$68000),1),$I101)</f>
        <v>0</v>
      </c>
      <c r="S101" s="13">
        <f ca="1">COUNTIF(OFFSET(Unit_CFDAs!J$2,0,0,COUNTA(Unit_CFDAs!J$2:J$68000),1),$I101)</f>
        <v>1</v>
      </c>
      <c r="T101" s="13">
        <f ca="1">COUNTIF(OFFSET(Unit_CFDAs!K$2,0,0,COUNTA(Unit_CFDAs!K$2:K$68000),1),$I101)</f>
        <v>0</v>
      </c>
      <c r="U101" t="str">
        <f>INDEX('CFDA-Defs'!$C$2:$C$68000,MATCH(I101,'CFDA-Defs'!$B$2:$B$68000))</f>
        <v>National Institutes Of Health, Department Of Health And Human Services</v>
      </c>
      <c r="V101" t="str">
        <f>INDEX('CFDA-Defs'!$A$2:$A$68000,MATCH(I101,'CFDA-Defs'!$B$2:$B$68000))</f>
        <v>Child Health and Human Development Extramural Research</v>
      </c>
    </row>
    <row r="102" spans="1:22">
      <c r="A102" s="1">
        <v>41045</v>
      </c>
      <c r="B102" s="1">
        <v>41105</v>
      </c>
      <c r="C102" t="s">
        <v>1178</v>
      </c>
      <c r="D102" t="s">
        <v>1179</v>
      </c>
      <c r="E102" t="s">
        <v>477</v>
      </c>
      <c r="F102">
        <v>25000</v>
      </c>
      <c r="G102" t="s">
        <v>1180</v>
      </c>
      <c r="H102" t="s">
        <v>503</v>
      </c>
      <c r="I102">
        <v>15.662000000000001</v>
      </c>
      <c r="J102" s="9">
        <f ca="1">COUNTIF(OFFSET(Unit_CFDAs!A$2,0,0,COUNTA(Unit_CFDAs!A$2:A$68000),1),$I102)</f>
        <v>0</v>
      </c>
      <c r="K102" s="9">
        <f ca="1">COUNTIF(OFFSET(Unit_CFDAs!B$2,0,0,COUNTA(Unit_CFDAs!B$2:B$68000),1),$I102)</f>
        <v>0</v>
      </c>
      <c r="L102" s="9">
        <f ca="1">COUNTIF(OFFSET(Unit_CFDAs!C$2,0,0,COUNTA(Unit_CFDAs!C$2:C$68000),1),$I102)</f>
        <v>0</v>
      </c>
      <c r="M102" s="9">
        <f ca="1">COUNTIF(OFFSET(Unit_CFDAs!D$2,0,0,COUNTA(Unit_CFDAs!D$2:D$68000),1),$I102)</f>
        <v>0</v>
      </c>
      <c r="N102" s="9">
        <f ca="1">COUNTIF(OFFSET(Unit_CFDAs!E$2,0,0,COUNTA(Unit_CFDAs!E$2:E$68000),1),$I102)</f>
        <v>0</v>
      </c>
      <c r="O102" s="10">
        <f ca="1">COUNTIF(OFFSET(Unit_CFDAs!F$2,0,0,COUNTA(Unit_CFDAs!F$2:F$68000),1),$I102)</f>
        <v>0</v>
      </c>
      <c r="P102" s="13">
        <f ca="1">COUNTIF(OFFSET(Unit_CFDAs!G$2,0,0,COUNTA(Unit_CFDAs!G$2:G$68000),1),$I102)</f>
        <v>0</v>
      </c>
      <c r="Q102" s="13">
        <f ca="1">COUNTIF(OFFSET(Unit_CFDAs!H$2,0,0,COUNTA(Unit_CFDAs!H$2:H$68000),1),$I102)</f>
        <v>0</v>
      </c>
      <c r="R102" s="13">
        <f ca="1">COUNTIF(OFFSET(Unit_CFDAs!I$2,0,0,COUNTA(Unit_CFDAs!I$2:I$68000),1),$I102)</f>
        <v>0</v>
      </c>
      <c r="S102" s="13">
        <f ca="1">COUNTIF(OFFSET(Unit_CFDAs!J$2,0,0,COUNTA(Unit_CFDAs!J$2:J$68000),1),$I102)</f>
        <v>0</v>
      </c>
      <c r="T102" s="13">
        <f ca="1">COUNTIF(OFFSET(Unit_CFDAs!K$2,0,0,COUNTA(Unit_CFDAs!K$2:K$68000),1),$I102)</f>
        <v>0</v>
      </c>
      <c r="U102" t="str">
        <f>INDEX('CFDA-Defs'!$C$2:$C$68000,MATCH(I102,'CFDA-Defs'!$B$2:$B$68000))</f>
        <v>Fish And Wildlife Service, Department Of The Interior</v>
      </c>
      <c r="V102" t="str">
        <f>INDEX('CFDA-Defs'!$A$2:$A$68000,MATCH(I102,'CFDA-Defs'!$B$2:$B$68000))</f>
        <v>Great Lakes Restoration</v>
      </c>
    </row>
    <row r="103" spans="1:22">
      <c r="A103" s="1">
        <v>41047</v>
      </c>
      <c r="B103" s="1">
        <v>41107</v>
      </c>
      <c r="C103" t="s">
        <v>1176</v>
      </c>
      <c r="D103" t="s">
        <v>1177</v>
      </c>
      <c r="E103" t="s">
        <v>464</v>
      </c>
      <c r="F103">
        <v>2000000</v>
      </c>
      <c r="G103" t="s">
        <v>6879</v>
      </c>
      <c r="I103">
        <v>19.704999999999998</v>
      </c>
      <c r="J103" s="9">
        <f ca="1">COUNTIF(OFFSET(Unit_CFDAs!A$2,0,0,COUNTA(Unit_CFDAs!A$2:A$68000),1),$I103)</f>
        <v>0</v>
      </c>
      <c r="K103" s="9">
        <f ca="1">COUNTIF(OFFSET(Unit_CFDAs!B$2,0,0,COUNTA(Unit_CFDAs!B$2:B$68000),1),$I103)</f>
        <v>0</v>
      </c>
      <c r="L103" s="9">
        <f ca="1">COUNTIF(OFFSET(Unit_CFDAs!C$2,0,0,COUNTA(Unit_CFDAs!C$2:C$68000),1),$I103)</f>
        <v>0</v>
      </c>
      <c r="M103" s="9">
        <f ca="1">COUNTIF(OFFSET(Unit_CFDAs!D$2,0,0,COUNTA(Unit_CFDAs!D$2:D$68000),1),$I103)</f>
        <v>0</v>
      </c>
      <c r="N103" s="9">
        <f ca="1">COUNTIF(OFFSET(Unit_CFDAs!E$2,0,0,COUNTA(Unit_CFDAs!E$2:E$68000),1),$I103)</f>
        <v>0</v>
      </c>
      <c r="O103" s="10">
        <f ca="1">COUNTIF(OFFSET(Unit_CFDAs!F$2,0,0,COUNTA(Unit_CFDAs!F$2:F$68000),1),$I103)</f>
        <v>0</v>
      </c>
      <c r="P103" s="13">
        <f ca="1">COUNTIF(OFFSET(Unit_CFDAs!G$2,0,0,COUNTA(Unit_CFDAs!G$2:G$68000),1),$I103)</f>
        <v>0</v>
      </c>
      <c r="Q103" s="13">
        <f ca="1">COUNTIF(OFFSET(Unit_CFDAs!H$2,0,0,COUNTA(Unit_CFDAs!H$2:H$68000),1),$I103)</f>
        <v>0</v>
      </c>
      <c r="R103" s="13">
        <f ca="1">COUNTIF(OFFSET(Unit_CFDAs!I$2,0,0,COUNTA(Unit_CFDAs!I$2:I$68000),1),$I103)</f>
        <v>0</v>
      </c>
      <c r="S103" s="13">
        <f ca="1">COUNTIF(OFFSET(Unit_CFDAs!J$2,0,0,COUNTA(Unit_CFDAs!J$2:J$68000),1),$I103)</f>
        <v>0</v>
      </c>
      <c r="T103" s="13">
        <f ca="1">COUNTIF(OFFSET(Unit_CFDAs!K$2,0,0,COUNTA(Unit_CFDAs!K$2:K$68000),1),$I103)</f>
        <v>0</v>
      </c>
      <c r="U103" t="str">
        <f>INDEX('CFDA-Defs'!$C$2:$C$68000,MATCH(I103,'CFDA-Defs'!$B$2:$B$68000))</f>
        <v>International Narcotics And Law Enforcement Affairs, Department Of State</v>
      </c>
      <c r="V103" t="str">
        <f>INDEX('CFDA-Defs'!$A$2:$A$68000,MATCH(I103,'CFDA-Defs'!$B$2:$B$68000))</f>
        <v>Trans-National Crime</v>
      </c>
    </row>
    <row r="104" spans="1:22">
      <c r="A104" s="1">
        <v>41010</v>
      </c>
      <c r="B104" s="1">
        <v>41107</v>
      </c>
      <c r="C104" t="s">
        <v>1031</v>
      </c>
      <c r="D104" t="s">
        <v>1032</v>
      </c>
      <c r="E104" t="s">
        <v>15</v>
      </c>
      <c r="F104" t="s">
        <v>12</v>
      </c>
      <c r="G104" t="s">
        <v>1033</v>
      </c>
      <c r="H104" t="s">
        <v>1034</v>
      </c>
      <c r="I104">
        <v>93.35</v>
      </c>
      <c r="J104" s="9">
        <f ca="1">COUNTIF(OFFSET(Unit_CFDAs!A$2,0,0,COUNTA(Unit_CFDAs!A$2:A$68000),1),$I104)</f>
        <v>0</v>
      </c>
      <c r="K104" s="9">
        <f ca="1">COUNTIF(OFFSET(Unit_CFDAs!B$2,0,0,COUNTA(Unit_CFDAs!B$2:B$68000),1),$I104)</f>
        <v>1</v>
      </c>
      <c r="L104" s="9">
        <f ca="1">COUNTIF(OFFSET(Unit_CFDAs!C$2,0,0,COUNTA(Unit_CFDAs!C$2:C$68000),1),$I104)</f>
        <v>0</v>
      </c>
      <c r="M104" s="9">
        <f ca="1">COUNTIF(OFFSET(Unit_CFDAs!D$2,0,0,COUNTA(Unit_CFDAs!D$2:D$68000),1),$I104)</f>
        <v>0</v>
      </c>
      <c r="N104" s="9">
        <f ca="1">COUNTIF(OFFSET(Unit_CFDAs!E$2,0,0,COUNTA(Unit_CFDAs!E$2:E$68000),1),$I104)</f>
        <v>0</v>
      </c>
      <c r="O104" s="10">
        <f ca="1">COUNTIF(OFFSET(Unit_CFDAs!F$2,0,0,COUNTA(Unit_CFDAs!F$2:F$68000),1),$I104)</f>
        <v>0</v>
      </c>
      <c r="P104" s="13">
        <f ca="1">COUNTIF(OFFSET(Unit_CFDAs!G$2,0,0,COUNTA(Unit_CFDAs!G$2:G$68000),1),$I104)</f>
        <v>0</v>
      </c>
      <c r="Q104" s="13">
        <f ca="1">COUNTIF(OFFSET(Unit_CFDAs!H$2,0,0,COUNTA(Unit_CFDAs!H$2:H$68000),1),$I104)</f>
        <v>0</v>
      </c>
      <c r="R104" s="13">
        <f ca="1">COUNTIF(OFFSET(Unit_CFDAs!I$2,0,0,COUNTA(Unit_CFDAs!I$2:I$68000),1),$I104)</f>
        <v>0</v>
      </c>
      <c r="S104" s="13">
        <f ca="1">COUNTIF(OFFSET(Unit_CFDAs!J$2,0,0,COUNTA(Unit_CFDAs!J$2:J$68000),1),$I104)</f>
        <v>0</v>
      </c>
      <c r="T104" s="13">
        <f ca="1">COUNTIF(OFFSET(Unit_CFDAs!K$2,0,0,COUNTA(Unit_CFDAs!K$2:K$68000),1),$I104)</f>
        <v>0</v>
      </c>
      <c r="U104" t="str">
        <f>INDEX('CFDA-Defs'!$C$2:$C$68000,MATCH(I104,'CFDA-Defs'!$B$2:$B$68000))</f>
        <v>National Institutes Of Health, Department Of Health And Human Services</v>
      </c>
      <c r="V104" t="str">
        <f>INDEX('CFDA-Defs'!$A$2:$A$68000,MATCH(I104,'CFDA-Defs'!$B$2:$B$68000))</f>
        <v>National Center for Advancing Translational Sciences</v>
      </c>
    </row>
    <row r="105" spans="1:22">
      <c r="A105" s="1">
        <v>41048</v>
      </c>
      <c r="B105" s="1">
        <v>41108</v>
      </c>
      <c r="C105" t="s">
        <v>1172</v>
      </c>
      <c r="D105" t="s">
        <v>1173</v>
      </c>
      <c r="E105" t="s">
        <v>639</v>
      </c>
      <c r="F105">
        <v>1500000</v>
      </c>
      <c r="G105" t="s">
        <v>1174</v>
      </c>
      <c r="H105" t="s">
        <v>1175</v>
      </c>
      <c r="I105">
        <v>93.597999999999999</v>
      </c>
      <c r="J105" s="9">
        <f ca="1">COUNTIF(OFFSET(Unit_CFDAs!A$2,0,0,COUNTA(Unit_CFDAs!A$2:A$68000),1),$I105)</f>
        <v>0</v>
      </c>
      <c r="K105" s="9">
        <f ca="1">COUNTIF(OFFSET(Unit_CFDAs!B$2,0,0,COUNTA(Unit_CFDAs!B$2:B$68000),1),$I105)</f>
        <v>0</v>
      </c>
      <c r="L105" s="9">
        <f ca="1">COUNTIF(OFFSET(Unit_CFDAs!C$2,0,0,COUNTA(Unit_CFDAs!C$2:C$68000),1),$I105)</f>
        <v>0</v>
      </c>
      <c r="M105" s="9">
        <f ca="1">COUNTIF(OFFSET(Unit_CFDAs!D$2,0,0,COUNTA(Unit_CFDAs!D$2:D$68000),1),$I105)</f>
        <v>0</v>
      </c>
      <c r="N105" s="9">
        <f ca="1">COUNTIF(OFFSET(Unit_CFDAs!E$2,0,0,COUNTA(Unit_CFDAs!E$2:E$68000),1),$I105)</f>
        <v>0</v>
      </c>
      <c r="O105" s="10">
        <f ca="1">COUNTIF(OFFSET(Unit_CFDAs!F$2,0,0,COUNTA(Unit_CFDAs!F$2:F$68000),1),$I105)</f>
        <v>0</v>
      </c>
      <c r="P105" s="13">
        <f ca="1">COUNTIF(OFFSET(Unit_CFDAs!G$2,0,0,COUNTA(Unit_CFDAs!G$2:G$68000),1),$I105)</f>
        <v>0</v>
      </c>
      <c r="Q105" s="13">
        <f ca="1">COUNTIF(OFFSET(Unit_CFDAs!H$2,0,0,COUNTA(Unit_CFDAs!H$2:H$68000),1),$I105)</f>
        <v>0</v>
      </c>
      <c r="R105" s="13">
        <f ca="1">COUNTIF(OFFSET(Unit_CFDAs!I$2,0,0,COUNTA(Unit_CFDAs!I$2:I$68000),1),$I105)</f>
        <v>0</v>
      </c>
      <c r="S105" s="13">
        <f ca="1">COUNTIF(OFFSET(Unit_CFDAs!J$2,0,0,COUNTA(Unit_CFDAs!J$2:J$68000),1),$I105)</f>
        <v>0</v>
      </c>
      <c r="T105" s="13">
        <f ca="1">COUNTIF(OFFSET(Unit_CFDAs!K$2,0,0,COUNTA(Unit_CFDAs!K$2:K$68000),1),$I105)</f>
        <v>0</v>
      </c>
      <c r="U105" t="str">
        <f>INDEX('CFDA-Defs'!$C$2:$C$68000,MATCH(I105,'CFDA-Defs'!$B$2:$B$68000))</f>
        <v>Administration For Children And Families, Department Of Health And Human Services</v>
      </c>
      <c r="V105" t="str">
        <f>INDEX('CFDA-Defs'!$A$2:$A$68000,MATCH(I105,'CFDA-Defs'!$B$2:$B$68000))</f>
        <v>Services to Victims of a Severe Form of Trafficking</v>
      </c>
    </row>
    <row r="106" spans="1:22">
      <c r="A106" s="1">
        <v>41047</v>
      </c>
      <c r="B106" s="1">
        <v>41108</v>
      </c>
      <c r="C106" t="s">
        <v>1169</v>
      </c>
      <c r="D106" t="s">
        <v>1170</v>
      </c>
      <c r="E106" t="s">
        <v>12</v>
      </c>
      <c r="F106">
        <v>20000000</v>
      </c>
      <c r="G106" t="s">
        <v>1171</v>
      </c>
      <c r="H106" t="s">
        <v>436</v>
      </c>
      <c r="I106">
        <v>14.259</v>
      </c>
      <c r="J106" s="9">
        <f ca="1">COUNTIF(OFFSET(Unit_CFDAs!A$2,0,0,COUNTA(Unit_CFDAs!A$2:A$68000),1),$I106)</f>
        <v>0</v>
      </c>
      <c r="K106" s="9">
        <f ca="1">COUNTIF(OFFSET(Unit_CFDAs!B$2,0,0,COUNTA(Unit_CFDAs!B$2:B$68000),1),$I106)</f>
        <v>0</v>
      </c>
      <c r="L106" s="9">
        <f ca="1">COUNTIF(OFFSET(Unit_CFDAs!C$2,0,0,COUNTA(Unit_CFDAs!C$2:C$68000),1),$I106)</f>
        <v>0</v>
      </c>
      <c r="M106" s="9">
        <f ca="1">COUNTIF(OFFSET(Unit_CFDAs!D$2,0,0,COUNTA(Unit_CFDAs!D$2:D$68000),1),$I106)</f>
        <v>0</v>
      </c>
      <c r="N106" s="9">
        <f ca="1">COUNTIF(OFFSET(Unit_CFDAs!E$2,0,0,COUNTA(Unit_CFDAs!E$2:E$68000),1),$I106)</f>
        <v>0</v>
      </c>
      <c r="O106" s="10">
        <f ca="1">COUNTIF(OFFSET(Unit_CFDAs!F$2,0,0,COUNTA(Unit_CFDAs!F$2:F$68000),1),$I106)</f>
        <v>0</v>
      </c>
      <c r="P106" s="13">
        <f ca="1">COUNTIF(OFFSET(Unit_CFDAs!G$2,0,0,COUNTA(Unit_CFDAs!G$2:G$68000),1),$I106)</f>
        <v>0</v>
      </c>
      <c r="Q106" s="13">
        <f ca="1">COUNTIF(OFFSET(Unit_CFDAs!H$2,0,0,COUNTA(Unit_CFDAs!H$2:H$68000),1),$I106)</f>
        <v>0</v>
      </c>
      <c r="R106" s="13">
        <f ca="1">COUNTIF(OFFSET(Unit_CFDAs!I$2,0,0,COUNTA(Unit_CFDAs!I$2:I$68000),1),$I106)</f>
        <v>0</v>
      </c>
      <c r="S106" s="13">
        <f ca="1">COUNTIF(OFFSET(Unit_CFDAs!J$2,0,0,COUNTA(Unit_CFDAs!J$2:J$68000),1),$I106)</f>
        <v>0</v>
      </c>
      <c r="T106" s="13">
        <f ca="1">COUNTIF(OFFSET(Unit_CFDAs!K$2,0,0,COUNTA(Unit_CFDAs!K$2:K$68000),1),$I106)</f>
        <v>0</v>
      </c>
      <c r="U106" t="str">
        <f>INDEX('CFDA-Defs'!$C$2:$C$68000,MATCH(I106,'CFDA-Defs'!$B$2:$B$68000))</f>
        <v>Office Of Community Planning And Development, Department Of Housing And Urban Development</v>
      </c>
      <c r="V106" t="str">
        <f>INDEX('CFDA-Defs'!$A$2:$A$68000,MATCH(I106,'CFDA-Defs'!$B$2:$B$68000))</f>
        <v>Community Compass Technical Assistance and Capacity Building</v>
      </c>
    </row>
    <row r="107" spans="1:22">
      <c r="A107" s="1">
        <v>41044</v>
      </c>
      <c r="B107" s="1">
        <v>41108</v>
      </c>
      <c r="C107" t="s">
        <v>997</v>
      </c>
      <c r="D107" t="s">
        <v>998</v>
      </c>
      <c r="E107" t="s">
        <v>639</v>
      </c>
      <c r="F107">
        <v>6895185</v>
      </c>
      <c r="G107" t="s">
        <v>999</v>
      </c>
      <c r="H107" t="s">
        <v>1000</v>
      </c>
      <c r="I107">
        <v>93.6</v>
      </c>
      <c r="J107" s="9">
        <f ca="1">COUNTIF(OFFSET(Unit_CFDAs!A$2,0,0,COUNTA(Unit_CFDAs!A$2:A$68000),1),$I107)</f>
        <v>0</v>
      </c>
      <c r="K107" s="9">
        <f ca="1">COUNTIF(OFFSET(Unit_CFDAs!B$2,0,0,COUNTA(Unit_CFDAs!B$2:B$68000),1),$I107)</f>
        <v>0</v>
      </c>
      <c r="L107" s="9">
        <f ca="1">COUNTIF(OFFSET(Unit_CFDAs!C$2,0,0,COUNTA(Unit_CFDAs!C$2:C$68000),1),$I107)</f>
        <v>0</v>
      </c>
      <c r="M107" s="9">
        <f ca="1">COUNTIF(OFFSET(Unit_CFDAs!D$2,0,0,COUNTA(Unit_CFDAs!D$2:D$68000),1),$I107)</f>
        <v>0</v>
      </c>
      <c r="N107" s="9">
        <f ca="1">COUNTIF(OFFSET(Unit_CFDAs!E$2,0,0,COUNTA(Unit_CFDAs!E$2:E$68000),1),$I107)</f>
        <v>0</v>
      </c>
      <c r="O107" s="10">
        <f ca="1">COUNTIF(OFFSET(Unit_CFDAs!F$2,0,0,COUNTA(Unit_CFDAs!F$2:F$68000),1),$I107)</f>
        <v>0</v>
      </c>
      <c r="P107" s="13">
        <f ca="1">COUNTIF(OFFSET(Unit_CFDAs!G$2,0,0,COUNTA(Unit_CFDAs!G$2:G$68000),1),$I107)</f>
        <v>2</v>
      </c>
      <c r="Q107" s="13">
        <f ca="1">COUNTIF(OFFSET(Unit_CFDAs!H$2,0,0,COUNTA(Unit_CFDAs!H$2:H$68000),1),$I107)</f>
        <v>0</v>
      </c>
      <c r="R107" s="13">
        <f ca="1">COUNTIF(OFFSET(Unit_CFDAs!I$2,0,0,COUNTA(Unit_CFDAs!I$2:I$68000),1),$I107)</f>
        <v>0</v>
      </c>
      <c r="S107" s="13">
        <f ca="1">COUNTIF(OFFSET(Unit_CFDAs!J$2,0,0,COUNTA(Unit_CFDAs!J$2:J$68000),1),$I107)</f>
        <v>0</v>
      </c>
      <c r="T107" s="13">
        <f ca="1">COUNTIF(OFFSET(Unit_CFDAs!K$2,0,0,COUNTA(Unit_CFDAs!K$2:K$68000),1),$I107)</f>
        <v>0</v>
      </c>
      <c r="U107" t="str">
        <f>INDEX('CFDA-Defs'!$C$2:$C$68000,MATCH(I107,'CFDA-Defs'!$B$2:$B$68000))</f>
        <v>Administration For Children And Families, Department Of Health And Human Services</v>
      </c>
      <c r="V107" t="str">
        <f>INDEX('CFDA-Defs'!$A$2:$A$68000,MATCH(I107,'CFDA-Defs'!$B$2:$B$68000))</f>
        <v>Head Start</v>
      </c>
    </row>
    <row r="108" spans="1:22">
      <c r="A108" s="1">
        <v>41033</v>
      </c>
      <c r="B108" s="1">
        <v>41108</v>
      </c>
      <c r="C108" t="s">
        <v>1039</v>
      </c>
      <c r="D108" t="s">
        <v>1040</v>
      </c>
      <c r="E108" t="s">
        <v>12</v>
      </c>
      <c r="F108">
        <v>350000</v>
      </c>
      <c r="G108" t="s">
        <v>1041</v>
      </c>
      <c r="H108" t="s">
        <v>1042</v>
      </c>
      <c r="I108">
        <v>45.149000000000001</v>
      </c>
      <c r="J108" s="9">
        <f ca="1">COUNTIF(OFFSET(Unit_CFDAs!A$2,0,0,COUNTA(Unit_CFDAs!A$2:A$68000),1),$I108)</f>
        <v>0</v>
      </c>
      <c r="K108" s="9">
        <f ca="1">COUNTIF(OFFSET(Unit_CFDAs!B$2,0,0,COUNTA(Unit_CFDAs!B$2:B$68000),1),$I108)</f>
        <v>1</v>
      </c>
      <c r="L108" s="9">
        <f ca="1">COUNTIF(OFFSET(Unit_CFDAs!C$2,0,0,COUNTA(Unit_CFDAs!C$2:C$68000),1),$I108)</f>
        <v>0</v>
      </c>
      <c r="M108" s="9">
        <f ca="1">COUNTIF(OFFSET(Unit_CFDAs!D$2,0,0,COUNTA(Unit_CFDAs!D$2:D$68000),1),$I108)</f>
        <v>0</v>
      </c>
      <c r="N108" s="9">
        <f ca="1">COUNTIF(OFFSET(Unit_CFDAs!E$2,0,0,COUNTA(Unit_CFDAs!E$2:E$68000),1),$I108)</f>
        <v>0</v>
      </c>
      <c r="O108" s="10">
        <f ca="1">COUNTIF(OFFSET(Unit_CFDAs!F$2,0,0,COUNTA(Unit_CFDAs!F$2:F$68000),1),$I108)</f>
        <v>0</v>
      </c>
      <c r="P108" s="13">
        <f ca="1">COUNTIF(OFFSET(Unit_CFDAs!G$2,0,0,COUNTA(Unit_CFDAs!G$2:G$68000),1),$I108)</f>
        <v>0</v>
      </c>
      <c r="Q108" s="13">
        <f ca="1">COUNTIF(OFFSET(Unit_CFDAs!H$2,0,0,COUNTA(Unit_CFDAs!H$2:H$68000),1),$I108)</f>
        <v>1</v>
      </c>
      <c r="R108" s="13">
        <f ca="1">COUNTIF(OFFSET(Unit_CFDAs!I$2,0,0,COUNTA(Unit_CFDAs!I$2:I$68000),1),$I108)</f>
        <v>0</v>
      </c>
      <c r="S108" s="13">
        <f ca="1">COUNTIF(OFFSET(Unit_CFDAs!J$2,0,0,COUNTA(Unit_CFDAs!J$2:J$68000),1),$I108)</f>
        <v>0</v>
      </c>
      <c r="T108" s="13">
        <f ca="1">COUNTIF(OFFSET(Unit_CFDAs!K$2,0,0,COUNTA(Unit_CFDAs!K$2:K$68000),1),$I108)</f>
        <v>0</v>
      </c>
      <c r="U108" t="str">
        <f>INDEX('CFDA-Defs'!$C$2:$C$68000,MATCH(I108,'CFDA-Defs'!$B$2:$B$68000))</f>
        <v>National Endowment For The Humanities</v>
      </c>
      <c r="V108" t="str">
        <f>INDEX('CFDA-Defs'!$A$2:$A$68000,MATCH(I108,'CFDA-Defs'!$B$2:$B$68000))</f>
        <v>Promotion of the Humanities_Division of Preservation and Access</v>
      </c>
    </row>
    <row r="109" spans="1:22">
      <c r="A109" s="1">
        <v>41045</v>
      </c>
      <c r="B109" s="1">
        <v>41109</v>
      </c>
      <c r="C109" t="s">
        <v>1162</v>
      </c>
      <c r="D109" t="s">
        <v>1163</v>
      </c>
      <c r="E109" t="s">
        <v>639</v>
      </c>
      <c r="F109">
        <v>500000</v>
      </c>
      <c r="G109" t="s">
        <v>1164</v>
      </c>
      <c r="H109" t="s">
        <v>1165</v>
      </c>
      <c r="I109">
        <v>93.647000000000006</v>
      </c>
      <c r="J109" s="9">
        <f ca="1">COUNTIF(OFFSET(Unit_CFDAs!A$2,0,0,COUNTA(Unit_CFDAs!A$2:A$68000),1),$I109)</f>
        <v>0</v>
      </c>
      <c r="K109" s="9">
        <f ca="1">COUNTIF(OFFSET(Unit_CFDAs!B$2,0,0,COUNTA(Unit_CFDAs!B$2:B$68000),1),$I109)</f>
        <v>0</v>
      </c>
      <c r="L109" s="9">
        <f ca="1">COUNTIF(OFFSET(Unit_CFDAs!C$2,0,0,COUNTA(Unit_CFDAs!C$2:C$68000),1),$I109)</f>
        <v>0</v>
      </c>
      <c r="M109" s="9">
        <f ca="1">COUNTIF(OFFSET(Unit_CFDAs!D$2,0,0,COUNTA(Unit_CFDAs!D$2:D$68000),1),$I109)</f>
        <v>0</v>
      </c>
      <c r="N109" s="9">
        <f ca="1">COUNTIF(OFFSET(Unit_CFDAs!E$2,0,0,COUNTA(Unit_CFDAs!E$2:E$68000),1),$I109)</f>
        <v>0</v>
      </c>
      <c r="O109" s="10">
        <f ca="1">COUNTIF(OFFSET(Unit_CFDAs!F$2,0,0,COUNTA(Unit_CFDAs!F$2:F$68000),1),$I109)</f>
        <v>0</v>
      </c>
      <c r="P109" s="13">
        <f ca="1">COUNTIF(OFFSET(Unit_CFDAs!G$2,0,0,COUNTA(Unit_CFDAs!G$2:G$68000),1),$I109)</f>
        <v>0</v>
      </c>
      <c r="Q109" s="13">
        <f ca="1">COUNTIF(OFFSET(Unit_CFDAs!H$2,0,0,COUNTA(Unit_CFDAs!H$2:H$68000),1),$I109)</f>
        <v>0</v>
      </c>
      <c r="R109" s="13">
        <f ca="1">COUNTIF(OFFSET(Unit_CFDAs!I$2,0,0,COUNTA(Unit_CFDAs!I$2:I$68000),1),$I109)</f>
        <v>0</v>
      </c>
      <c r="S109" s="13">
        <f ca="1">COUNTIF(OFFSET(Unit_CFDAs!J$2,0,0,COUNTA(Unit_CFDAs!J$2:J$68000),1),$I109)</f>
        <v>0</v>
      </c>
      <c r="T109" s="13">
        <f ca="1">COUNTIF(OFFSET(Unit_CFDAs!K$2,0,0,COUNTA(Unit_CFDAs!K$2:K$68000),1),$I109)</f>
        <v>0</v>
      </c>
      <c r="U109" t="str">
        <f>INDEX('CFDA-Defs'!$C$2:$C$68000,MATCH(I109,'CFDA-Defs'!$B$2:$B$68000))</f>
        <v>Administration For Children And Families, Department Of Health And Human Services</v>
      </c>
      <c r="V109" t="str">
        <f>INDEX('CFDA-Defs'!$A$2:$A$68000,MATCH(I109,'CFDA-Defs'!$B$2:$B$68000))</f>
        <v>Social Services Research and Demonstration</v>
      </c>
    </row>
    <row r="110" spans="1:22">
      <c r="A110" s="1">
        <v>41046</v>
      </c>
      <c r="B110" s="1">
        <v>41109</v>
      </c>
      <c r="C110" t="s">
        <v>1166</v>
      </c>
      <c r="D110" t="s">
        <v>1167</v>
      </c>
      <c r="E110" t="s">
        <v>523</v>
      </c>
      <c r="F110">
        <v>282950</v>
      </c>
      <c r="G110" t="s">
        <v>1168</v>
      </c>
      <c r="H110" t="s">
        <v>524</v>
      </c>
      <c r="I110">
        <v>93.048000000000002</v>
      </c>
      <c r="J110" s="9">
        <f ca="1">COUNTIF(OFFSET(Unit_CFDAs!A$2,0,0,COUNTA(Unit_CFDAs!A$2:A$68000),1),$I110)</f>
        <v>0</v>
      </c>
      <c r="K110" s="9">
        <f ca="1">COUNTIF(OFFSET(Unit_CFDAs!B$2,0,0,COUNTA(Unit_CFDAs!B$2:B$68000),1),$I110)</f>
        <v>0</v>
      </c>
      <c r="L110" s="9">
        <f ca="1">COUNTIF(OFFSET(Unit_CFDAs!C$2,0,0,COUNTA(Unit_CFDAs!C$2:C$68000),1),$I110)</f>
        <v>0</v>
      </c>
      <c r="M110" s="9">
        <f ca="1">COUNTIF(OFFSET(Unit_CFDAs!D$2,0,0,COUNTA(Unit_CFDAs!D$2:D$68000),1),$I110)</f>
        <v>0</v>
      </c>
      <c r="N110" s="9">
        <f ca="1">COUNTIF(OFFSET(Unit_CFDAs!E$2,0,0,COUNTA(Unit_CFDAs!E$2:E$68000),1),$I110)</f>
        <v>0</v>
      </c>
      <c r="O110" s="10">
        <f ca="1">COUNTIF(OFFSET(Unit_CFDAs!F$2,0,0,COUNTA(Unit_CFDAs!F$2:F$68000),1),$I110)</f>
        <v>0</v>
      </c>
      <c r="P110" s="13">
        <f ca="1">COUNTIF(OFFSET(Unit_CFDAs!G$2,0,0,COUNTA(Unit_CFDAs!G$2:G$68000),1),$I110)</f>
        <v>0</v>
      </c>
      <c r="Q110" s="13">
        <f ca="1">COUNTIF(OFFSET(Unit_CFDAs!H$2,0,0,COUNTA(Unit_CFDAs!H$2:H$68000),1),$I110)</f>
        <v>0</v>
      </c>
      <c r="R110" s="13">
        <f ca="1">COUNTIF(OFFSET(Unit_CFDAs!I$2,0,0,COUNTA(Unit_CFDAs!I$2:I$68000),1),$I110)</f>
        <v>0</v>
      </c>
      <c r="S110" s="13">
        <f ca="1">COUNTIF(OFFSET(Unit_CFDAs!J$2,0,0,COUNTA(Unit_CFDAs!J$2:J$68000),1),$I110)</f>
        <v>0</v>
      </c>
      <c r="T110" s="13">
        <f ca="1">COUNTIF(OFFSET(Unit_CFDAs!K$2,0,0,COUNTA(Unit_CFDAs!K$2:K$68000),1),$I110)</f>
        <v>0</v>
      </c>
      <c r="U110" t="str">
        <f>INDEX('CFDA-Defs'!$C$2:$C$68000,MATCH(I110,'CFDA-Defs'!$B$2:$B$68000))</f>
        <v>Administration For Community Living, Department Of Health And Human Services</v>
      </c>
      <c r="V110" t="str">
        <f>INDEX('CFDA-Defs'!$A$2:$A$68000,MATCH(I110,'CFDA-Defs'!$B$2:$B$68000))</f>
        <v>Special Programs for the Aging_Title IV_and Title II_Discretionary Projects</v>
      </c>
    </row>
    <row r="111" spans="1:22">
      <c r="A111" s="1">
        <v>41003</v>
      </c>
      <c r="B111" s="1">
        <v>41109</v>
      </c>
      <c r="C111" t="s">
        <v>803</v>
      </c>
      <c r="D111" t="s">
        <v>804</v>
      </c>
      <c r="E111" t="s">
        <v>15</v>
      </c>
      <c r="F111">
        <v>2500000</v>
      </c>
      <c r="G111" t="s">
        <v>805</v>
      </c>
      <c r="H111" t="s">
        <v>806</v>
      </c>
      <c r="I111">
        <v>93.120999999999995</v>
      </c>
      <c r="J111" s="9">
        <f ca="1">COUNTIF(OFFSET(Unit_CFDAs!A$2,0,0,COUNTA(Unit_CFDAs!A$2:A$68000),1),$I111)</f>
        <v>1</v>
      </c>
      <c r="K111" s="9">
        <f ca="1">COUNTIF(OFFSET(Unit_CFDAs!B$2,0,0,COUNTA(Unit_CFDAs!B$2:B$68000),1),$I111)</f>
        <v>1</v>
      </c>
      <c r="L111" s="9">
        <f ca="1">COUNTIF(OFFSET(Unit_CFDAs!C$2,0,0,COUNTA(Unit_CFDAs!C$2:C$68000),1),$I111)</f>
        <v>0</v>
      </c>
      <c r="M111" s="9">
        <f ca="1">COUNTIF(OFFSET(Unit_CFDAs!D$2,0,0,COUNTA(Unit_CFDAs!D$2:D$68000),1),$I111)</f>
        <v>0</v>
      </c>
      <c r="N111" s="9">
        <f ca="1">COUNTIF(OFFSET(Unit_CFDAs!E$2,0,0,COUNTA(Unit_CFDAs!E$2:E$68000),1),$I111)</f>
        <v>0</v>
      </c>
      <c r="O111" s="10">
        <f ca="1">COUNTIF(OFFSET(Unit_CFDAs!F$2,0,0,COUNTA(Unit_CFDAs!F$2:F$68000),1),$I111)</f>
        <v>1</v>
      </c>
      <c r="P111" s="13">
        <f ca="1">COUNTIF(OFFSET(Unit_CFDAs!G$2,0,0,COUNTA(Unit_CFDAs!G$2:G$68000),1),$I111)</f>
        <v>1</v>
      </c>
      <c r="Q111" s="13">
        <f ca="1">COUNTIF(OFFSET(Unit_CFDAs!H$2,0,0,COUNTA(Unit_CFDAs!H$2:H$68000),1),$I111)</f>
        <v>0</v>
      </c>
      <c r="R111" s="13">
        <f ca="1">COUNTIF(OFFSET(Unit_CFDAs!I$2,0,0,COUNTA(Unit_CFDAs!I$2:I$68000),1),$I111)</f>
        <v>1</v>
      </c>
      <c r="S111" s="13">
        <f ca="1">COUNTIF(OFFSET(Unit_CFDAs!J$2,0,0,COUNTA(Unit_CFDAs!J$2:J$68000),1),$I111)</f>
        <v>0</v>
      </c>
      <c r="T111" s="13">
        <f ca="1">COUNTIF(OFFSET(Unit_CFDAs!K$2,0,0,COUNTA(Unit_CFDAs!K$2:K$68000),1),$I111)</f>
        <v>1</v>
      </c>
      <c r="U111" t="str">
        <f>INDEX('CFDA-Defs'!$C$2:$C$68000,MATCH(I111,'CFDA-Defs'!$B$2:$B$68000))</f>
        <v>National Institutes Of Health, Department Of Health And Human Services</v>
      </c>
      <c r="V111" t="str">
        <f>INDEX('CFDA-Defs'!$A$2:$A$68000,MATCH(I111,'CFDA-Defs'!$B$2:$B$68000))</f>
        <v>Oral Diseases and Disorders Research</v>
      </c>
    </row>
    <row r="112" spans="1:22">
      <c r="A112" s="1">
        <v>41017</v>
      </c>
      <c r="B112" s="1">
        <v>41109</v>
      </c>
      <c r="C112" t="s">
        <v>827</v>
      </c>
      <c r="D112" t="s">
        <v>828</v>
      </c>
      <c r="E112" t="s">
        <v>15</v>
      </c>
      <c r="F112">
        <v>250000</v>
      </c>
      <c r="G112" t="s">
        <v>829</v>
      </c>
      <c r="H112" t="s">
        <v>830</v>
      </c>
      <c r="I112">
        <v>93.278999999999996</v>
      </c>
      <c r="J112" s="9">
        <f ca="1">COUNTIF(OFFSET(Unit_CFDAs!A$2,0,0,COUNTA(Unit_CFDAs!A$2:A$68000),1),$I112)</f>
        <v>1</v>
      </c>
      <c r="K112" s="9">
        <f ca="1">COUNTIF(OFFSET(Unit_CFDAs!B$2,0,0,COUNTA(Unit_CFDAs!B$2:B$68000),1),$I112)</f>
        <v>0</v>
      </c>
      <c r="L112" s="9">
        <f ca="1">COUNTIF(OFFSET(Unit_CFDAs!C$2,0,0,COUNTA(Unit_CFDAs!C$2:C$68000),1),$I112)</f>
        <v>1</v>
      </c>
      <c r="M112" s="9">
        <f ca="1">COUNTIF(OFFSET(Unit_CFDAs!D$2,0,0,COUNTA(Unit_CFDAs!D$2:D$68000),1),$I112)</f>
        <v>1</v>
      </c>
      <c r="N112" s="9">
        <f ca="1">COUNTIF(OFFSET(Unit_CFDAs!E$2,0,0,COUNTA(Unit_CFDAs!E$2:E$68000),1),$I112)</f>
        <v>0</v>
      </c>
      <c r="O112" s="10">
        <f ca="1">COUNTIF(OFFSET(Unit_CFDAs!F$2,0,0,COUNTA(Unit_CFDAs!F$2:F$68000),1),$I112)</f>
        <v>0</v>
      </c>
      <c r="P112" s="13">
        <f ca="1">COUNTIF(OFFSET(Unit_CFDAs!G$2,0,0,COUNTA(Unit_CFDAs!G$2:G$68000),1),$I112)</f>
        <v>0</v>
      </c>
      <c r="Q112" s="13">
        <f ca="1">COUNTIF(OFFSET(Unit_CFDAs!H$2,0,0,COUNTA(Unit_CFDAs!H$2:H$68000),1),$I112)</f>
        <v>1</v>
      </c>
      <c r="R112" s="13">
        <f ca="1">COUNTIF(OFFSET(Unit_CFDAs!I$2,0,0,COUNTA(Unit_CFDAs!I$2:I$68000),1),$I112)</f>
        <v>1</v>
      </c>
      <c r="S112" s="13">
        <f ca="1">COUNTIF(OFFSET(Unit_CFDAs!J$2,0,0,COUNTA(Unit_CFDAs!J$2:J$68000),1),$I112)</f>
        <v>1</v>
      </c>
      <c r="T112" s="13">
        <f ca="1">COUNTIF(OFFSET(Unit_CFDAs!K$2,0,0,COUNTA(Unit_CFDAs!K$2:K$68000),1),$I112)</f>
        <v>0</v>
      </c>
      <c r="U112" t="str">
        <f>INDEX('CFDA-Defs'!$C$2:$C$68000,MATCH(I112,'CFDA-Defs'!$B$2:$B$68000))</f>
        <v>National Institutes Of Health, Department Of Health And Human Services</v>
      </c>
      <c r="V112" t="str">
        <f>INDEX('CFDA-Defs'!$A$2:$A$68000,MATCH(I112,'CFDA-Defs'!$B$2:$B$68000))</f>
        <v>Drug Abuse and Addiction Research Programs</v>
      </c>
    </row>
    <row r="113" spans="1:22">
      <c r="A113" s="1">
        <v>41065</v>
      </c>
      <c r="B113" s="1">
        <v>41111</v>
      </c>
      <c r="C113" t="s">
        <v>6880</v>
      </c>
      <c r="D113" t="s">
        <v>6881</v>
      </c>
      <c r="E113" t="s">
        <v>6882</v>
      </c>
      <c r="F113">
        <v>0</v>
      </c>
      <c r="G113" t="s">
        <v>6883</v>
      </c>
      <c r="H113" t="s">
        <v>479</v>
      </c>
      <c r="I113">
        <v>97.004999999999995</v>
      </c>
      <c r="J113" s="9">
        <f ca="1">COUNTIF(OFFSET(Unit_CFDAs!A$2,0,0,COUNTA(Unit_CFDAs!A$2:A$68000),1),$I113)</f>
        <v>1</v>
      </c>
      <c r="K113" s="9">
        <f ca="1">COUNTIF(OFFSET(Unit_CFDAs!B$2,0,0,COUNTA(Unit_CFDAs!B$2:B$68000),1),$I113)</f>
        <v>1</v>
      </c>
      <c r="L113" s="9">
        <f ca="1">COUNTIF(OFFSET(Unit_CFDAs!C$2,0,0,COUNTA(Unit_CFDAs!C$2:C$68000),1),$I113)</f>
        <v>0</v>
      </c>
      <c r="M113" s="9">
        <f ca="1">COUNTIF(OFFSET(Unit_CFDAs!D$2,0,0,COUNTA(Unit_CFDAs!D$2:D$68000),1),$I113)</f>
        <v>0</v>
      </c>
      <c r="N113" s="9">
        <f ca="1">COUNTIF(OFFSET(Unit_CFDAs!E$2,0,0,COUNTA(Unit_CFDAs!E$2:E$68000),1),$I113)</f>
        <v>0</v>
      </c>
      <c r="O113" s="10">
        <f ca="1">COUNTIF(OFFSET(Unit_CFDAs!F$2,0,0,COUNTA(Unit_CFDAs!F$2:F$68000),1),$I113)</f>
        <v>0</v>
      </c>
      <c r="P113" s="13">
        <f ca="1">COUNTIF(OFFSET(Unit_CFDAs!G$2,0,0,COUNTA(Unit_CFDAs!G$2:G$68000),1),$I113)</f>
        <v>0</v>
      </c>
      <c r="Q113" s="13">
        <f ca="1">COUNTIF(OFFSET(Unit_CFDAs!H$2,0,0,COUNTA(Unit_CFDAs!H$2:H$68000),1),$I113)</f>
        <v>0</v>
      </c>
      <c r="R113" s="13">
        <f ca="1">COUNTIF(OFFSET(Unit_CFDAs!I$2,0,0,COUNTA(Unit_CFDAs!I$2:I$68000),1),$I113)</f>
        <v>1</v>
      </c>
      <c r="S113" s="13">
        <f ca="1">COUNTIF(OFFSET(Unit_CFDAs!J$2,0,0,COUNTA(Unit_CFDAs!J$2:J$68000),1),$I113)</f>
        <v>0</v>
      </c>
      <c r="T113" s="13">
        <f ca="1">COUNTIF(OFFSET(Unit_CFDAs!K$2,0,0,COUNTA(Unit_CFDAs!K$2:K$68000),1),$I113)</f>
        <v>0</v>
      </c>
      <c r="U113" t="str">
        <f>INDEX('CFDA-Defs'!$C$2:$C$68000,MATCH(I113,'CFDA-Defs'!$B$2:$B$68000))</f>
        <v>Department Of Homeland Security</v>
      </c>
      <c r="V113" t="str">
        <f>INDEX('CFDA-Defs'!$A$2:$A$68000,MATCH(I113,'CFDA-Defs'!$B$2:$B$68000))</f>
        <v>State and Local Homeland Security National Training Program</v>
      </c>
    </row>
    <row r="114" spans="1:22">
      <c r="A114" s="1">
        <v>41072</v>
      </c>
      <c r="B114" s="1">
        <v>41111</v>
      </c>
      <c r="C114" t="s">
        <v>6884</v>
      </c>
      <c r="D114" t="s">
        <v>6885</v>
      </c>
      <c r="E114" t="s">
        <v>12</v>
      </c>
      <c r="F114">
        <v>150000</v>
      </c>
      <c r="G114" t="s">
        <v>6886</v>
      </c>
      <c r="H114" t="s">
        <v>6887</v>
      </c>
      <c r="I114">
        <v>84.016000000000005</v>
      </c>
      <c r="J114" s="9">
        <f ca="1">COUNTIF(OFFSET(Unit_CFDAs!A$2,0,0,COUNTA(Unit_CFDAs!A$2:A$68000),1),$I114)</f>
        <v>0</v>
      </c>
      <c r="K114" s="9">
        <f ca="1">COUNTIF(OFFSET(Unit_CFDAs!B$2,0,0,COUNTA(Unit_CFDAs!B$2:B$68000),1),$I114)</f>
        <v>0</v>
      </c>
      <c r="L114" s="9">
        <f ca="1">COUNTIF(OFFSET(Unit_CFDAs!C$2,0,0,COUNTA(Unit_CFDAs!C$2:C$68000),1),$I114)</f>
        <v>0</v>
      </c>
      <c r="M114" s="9">
        <f ca="1">COUNTIF(OFFSET(Unit_CFDAs!D$2,0,0,COUNTA(Unit_CFDAs!D$2:D$68000),1),$I114)</f>
        <v>1</v>
      </c>
      <c r="N114" s="9">
        <f ca="1">COUNTIF(OFFSET(Unit_CFDAs!E$2,0,0,COUNTA(Unit_CFDAs!E$2:E$68000),1),$I114)</f>
        <v>0</v>
      </c>
      <c r="O114" s="10">
        <f ca="1">COUNTIF(OFFSET(Unit_CFDAs!F$2,0,0,COUNTA(Unit_CFDAs!F$2:F$68000),1),$I114)</f>
        <v>0</v>
      </c>
      <c r="P114" s="13">
        <f ca="1">COUNTIF(OFFSET(Unit_CFDAs!G$2,0,0,COUNTA(Unit_CFDAs!G$2:G$68000),1),$I114)</f>
        <v>0</v>
      </c>
      <c r="Q114" s="13">
        <f ca="1">COUNTIF(OFFSET(Unit_CFDAs!H$2,0,0,COUNTA(Unit_CFDAs!H$2:H$68000),1),$I114)</f>
        <v>0</v>
      </c>
      <c r="R114" s="13">
        <f ca="1">COUNTIF(OFFSET(Unit_CFDAs!I$2,0,0,COUNTA(Unit_CFDAs!I$2:I$68000),1),$I114)</f>
        <v>0</v>
      </c>
      <c r="S114" s="13">
        <f ca="1">COUNTIF(OFFSET(Unit_CFDAs!J$2,0,0,COUNTA(Unit_CFDAs!J$2:J$68000),1),$I114)</f>
        <v>0</v>
      </c>
      <c r="T114" s="13">
        <f ca="1">COUNTIF(OFFSET(Unit_CFDAs!K$2,0,0,COUNTA(Unit_CFDAs!K$2:K$68000),1),$I114)</f>
        <v>0</v>
      </c>
      <c r="U114" t="str">
        <f>INDEX('CFDA-Defs'!$C$2:$C$68000,MATCH(I114,'CFDA-Defs'!$B$2:$B$68000))</f>
        <v>Office Of Postsecondary Education, Department Of Education</v>
      </c>
      <c r="V114" t="str">
        <f>INDEX('CFDA-Defs'!$A$2:$A$68000,MATCH(I114,'CFDA-Defs'!$B$2:$B$68000))</f>
        <v>Undergraduate International Studies and Foreign Language Programs</v>
      </c>
    </row>
    <row r="115" spans="1:22">
      <c r="A115" s="1">
        <v>41072</v>
      </c>
      <c r="B115" s="1">
        <v>41111</v>
      </c>
      <c r="C115" t="s">
        <v>6888</v>
      </c>
      <c r="D115" t="s">
        <v>6889</v>
      </c>
      <c r="E115" t="s">
        <v>15</v>
      </c>
      <c r="F115">
        <v>100000</v>
      </c>
      <c r="G115" t="s">
        <v>6890</v>
      </c>
      <c r="H115" t="s">
        <v>6891</v>
      </c>
      <c r="I115">
        <v>93.113</v>
      </c>
      <c r="J115" s="9">
        <f ca="1">COUNTIF(OFFSET(Unit_CFDAs!A$2,0,0,COUNTA(Unit_CFDAs!A$2:A$68000),1),$I115)</f>
        <v>1</v>
      </c>
      <c r="K115" s="9">
        <f ca="1">COUNTIF(OFFSET(Unit_CFDAs!B$2,0,0,COUNTA(Unit_CFDAs!B$2:B$68000),1),$I115)</f>
        <v>1</v>
      </c>
      <c r="L115" s="9">
        <f ca="1">COUNTIF(OFFSET(Unit_CFDAs!C$2,0,0,COUNTA(Unit_CFDAs!C$2:C$68000),1),$I115)</f>
        <v>1</v>
      </c>
      <c r="M115" s="9">
        <f ca="1">COUNTIF(OFFSET(Unit_CFDAs!D$2,0,0,COUNTA(Unit_CFDAs!D$2:D$68000),1),$I115)</f>
        <v>0</v>
      </c>
      <c r="N115" s="9">
        <f ca="1">COUNTIF(OFFSET(Unit_CFDAs!E$2,0,0,COUNTA(Unit_CFDAs!E$2:E$68000),1),$I115)</f>
        <v>0</v>
      </c>
      <c r="O115" s="10">
        <f ca="1">COUNTIF(OFFSET(Unit_CFDAs!F$2,0,0,COUNTA(Unit_CFDAs!F$2:F$68000),1),$I115)</f>
        <v>2</v>
      </c>
      <c r="P115" s="13">
        <f ca="1">COUNTIF(OFFSET(Unit_CFDAs!G$2,0,0,COUNTA(Unit_CFDAs!G$2:G$68000),1),$I115)</f>
        <v>1</v>
      </c>
      <c r="Q115" s="13">
        <f ca="1">COUNTIF(OFFSET(Unit_CFDAs!H$2,0,0,COUNTA(Unit_CFDAs!H$2:H$68000),1),$I115)</f>
        <v>1</v>
      </c>
      <c r="R115" s="13">
        <f ca="1">COUNTIF(OFFSET(Unit_CFDAs!I$2,0,0,COUNTA(Unit_CFDAs!I$2:I$68000),1),$I115)</f>
        <v>1</v>
      </c>
      <c r="S115" s="13">
        <f ca="1">COUNTIF(OFFSET(Unit_CFDAs!J$2,0,0,COUNTA(Unit_CFDAs!J$2:J$68000),1),$I115)</f>
        <v>0</v>
      </c>
      <c r="T115" s="13">
        <f ca="1">COUNTIF(OFFSET(Unit_CFDAs!K$2,0,0,COUNTA(Unit_CFDAs!K$2:K$68000),1),$I115)</f>
        <v>0</v>
      </c>
      <c r="U115" t="str">
        <f>INDEX('CFDA-Defs'!$C$2:$C$68000,MATCH(I115,'CFDA-Defs'!$B$2:$B$68000))</f>
        <v>National Institutes Of Health, Department Of Health And Human Services</v>
      </c>
      <c r="V115" t="str">
        <f>INDEX('CFDA-Defs'!$A$2:$A$68000,MATCH(I115,'CFDA-Defs'!$B$2:$B$68000))</f>
        <v>Environmental Health</v>
      </c>
    </row>
    <row r="116" spans="1:22">
      <c r="A116" s="1">
        <v>41067</v>
      </c>
      <c r="B116" s="1">
        <v>41111</v>
      </c>
      <c r="C116" t="s">
        <v>6892</v>
      </c>
      <c r="D116" t="s">
        <v>6893</v>
      </c>
      <c r="E116" t="s">
        <v>6894</v>
      </c>
      <c r="F116">
        <v>500000</v>
      </c>
      <c r="G116" t="s">
        <v>6895</v>
      </c>
      <c r="H116" t="s">
        <v>6896</v>
      </c>
      <c r="I116">
        <v>19.7</v>
      </c>
      <c r="J116" s="9">
        <f ca="1">COUNTIF(OFFSET(Unit_CFDAs!A$2,0,0,COUNTA(Unit_CFDAs!A$2:A$68000),1),$I116)</f>
        <v>0</v>
      </c>
      <c r="K116" s="9">
        <f ca="1">COUNTIF(OFFSET(Unit_CFDAs!B$2,0,0,COUNTA(Unit_CFDAs!B$2:B$68000),1),$I116)</f>
        <v>0</v>
      </c>
      <c r="L116" s="9">
        <f ca="1">COUNTIF(OFFSET(Unit_CFDAs!C$2,0,0,COUNTA(Unit_CFDAs!C$2:C$68000),1),$I116)</f>
        <v>0</v>
      </c>
      <c r="M116" s="9">
        <f ca="1">COUNTIF(OFFSET(Unit_CFDAs!D$2,0,0,COUNTA(Unit_CFDAs!D$2:D$68000),1),$I116)</f>
        <v>0</v>
      </c>
      <c r="N116" s="9">
        <f ca="1">COUNTIF(OFFSET(Unit_CFDAs!E$2,0,0,COUNTA(Unit_CFDAs!E$2:E$68000),1),$I116)</f>
        <v>0</v>
      </c>
      <c r="O116" s="10">
        <f ca="1">COUNTIF(OFFSET(Unit_CFDAs!F$2,0,0,COUNTA(Unit_CFDAs!F$2:F$68000),1),$I116)</f>
        <v>0</v>
      </c>
      <c r="P116" s="13">
        <f ca="1">COUNTIF(OFFSET(Unit_CFDAs!G$2,0,0,COUNTA(Unit_CFDAs!G$2:G$68000),1),$I116)</f>
        <v>0</v>
      </c>
      <c r="Q116" s="13">
        <f ca="1">COUNTIF(OFFSET(Unit_CFDAs!H$2,0,0,COUNTA(Unit_CFDAs!H$2:H$68000),1),$I116)</f>
        <v>0</v>
      </c>
      <c r="R116" s="13">
        <f ca="1">COUNTIF(OFFSET(Unit_CFDAs!I$2,0,0,COUNTA(Unit_CFDAs!I$2:I$68000),1),$I116)</f>
        <v>0</v>
      </c>
      <c r="S116" s="13">
        <f ca="1">COUNTIF(OFFSET(Unit_CFDAs!J$2,0,0,COUNTA(Unit_CFDAs!J$2:J$68000),1),$I116)</f>
        <v>0</v>
      </c>
      <c r="T116" s="13">
        <f ca="1">COUNTIF(OFFSET(Unit_CFDAs!K$2,0,0,COUNTA(Unit_CFDAs!K$2:K$68000),1),$I116)</f>
        <v>0</v>
      </c>
      <c r="U116" t="str">
        <f>INDEX('CFDA-Defs'!$C$2:$C$68000,MATCH(I116,'CFDA-Defs'!$B$2:$B$68000))</f>
        <v>Department Of State</v>
      </c>
      <c r="V116" t="str">
        <f>INDEX('CFDA-Defs'!$A$2:$A$68000,MATCH(I116,'CFDA-Defs'!$B$2:$B$68000))</f>
        <v>General Department of State Assistance</v>
      </c>
    </row>
    <row r="117" spans="1:22">
      <c r="A117" s="1">
        <v>41051</v>
      </c>
      <c r="B117" s="1">
        <v>41111</v>
      </c>
      <c r="C117" t="s">
        <v>1157</v>
      </c>
      <c r="D117" t="s">
        <v>1158</v>
      </c>
      <c r="E117" t="s">
        <v>639</v>
      </c>
      <c r="F117">
        <v>2500000</v>
      </c>
      <c r="G117" t="s">
        <v>1159</v>
      </c>
      <c r="H117" t="s">
        <v>1160</v>
      </c>
      <c r="I117">
        <v>93.67</v>
      </c>
      <c r="J117" s="9">
        <f ca="1">COUNTIF(OFFSET(Unit_CFDAs!A$2,0,0,COUNTA(Unit_CFDAs!A$2:A$68000),1),$I117)</f>
        <v>0</v>
      </c>
      <c r="K117" s="9">
        <f ca="1">COUNTIF(OFFSET(Unit_CFDAs!B$2,0,0,COUNTA(Unit_CFDAs!B$2:B$68000),1),$I117)</f>
        <v>0</v>
      </c>
      <c r="L117" s="9">
        <f ca="1">COUNTIF(OFFSET(Unit_CFDAs!C$2,0,0,COUNTA(Unit_CFDAs!C$2:C$68000),1),$I117)</f>
        <v>0</v>
      </c>
      <c r="M117" s="9">
        <f ca="1">COUNTIF(OFFSET(Unit_CFDAs!D$2,0,0,COUNTA(Unit_CFDAs!D$2:D$68000),1),$I117)</f>
        <v>0</v>
      </c>
      <c r="N117" s="9">
        <f ca="1">COUNTIF(OFFSET(Unit_CFDAs!E$2,0,0,COUNTA(Unit_CFDAs!E$2:E$68000),1),$I117)</f>
        <v>0</v>
      </c>
      <c r="O117" s="10">
        <f ca="1">COUNTIF(OFFSET(Unit_CFDAs!F$2,0,0,COUNTA(Unit_CFDAs!F$2:F$68000),1),$I117)</f>
        <v>0</v>
      </c>
      <c r="P117" s="13">
        <f ca="1">COUNTIF(OFFSET(Unit_CFDAs!G$2,0,0,COUNTA(Unit_CFDAs!G$2:G$68000),1),$I117)</f>
        <v>0</v>
      </c>
      <c r="Q117" s="13">
        <f ca="1">COUNTIF(OFFSET(Unit_CFDAs!H$2,0,0,COUNTA(Unit_CFDAs!H$2:H$68000),1),$I117)</f>
        <v>0</v>
      </c>
      <c r="R117" s="13">
        <f ca="1">COUNTIF(OFFSET(Unit_CFDAs!I$2,0,0,COUNTA(Unit_CFDAs!I$2:I$68000),1),$I117)</f>
        <v>0</v>
      </c>
      <c r="S117" s="13">
        <f ca="1">COUNTIF(OFFSET(Unit_CFDAs!J$2,0,0,COUNTA(Unit_CFDAs!J$2:J$68000),1),$I117)</f>
        <v>0</v>
      </c>
      <c r="T117" s="13">
        <f ca="1">COUNTIF(OFFSET(Unit_CFDAs!K$2,0,0,COUNTA(Unit_CFDAs!K$2:K$68000),1),$I117)</f>
        <v>0</v>
      </c>
      <c r="U117" t="str">
        <f>INDEX('CFDA-Defs'!$C$2:$C$68000,MATCH(I117,'CFDA-Defs'!$B$2:$B$68000))</f>
        <v>Administration For Children And Families, Department Of Health And Human Services</v>
      </c>
      <c r="V117" t="str">
        <f>INDEX('CFDA-Defs'!$A$2:$A$68000,MATCH(I117,'CFDA-Defs'!$B$2:$B$68000))</f>
        <v>Child Abuse and Neglect Discretionary Activities</v>
      </c>
    </row>
    <row r="118" spans="1:22">
      <c r="A118" s="1">
        <v>40997</v>
      </c>
      <c r="B118" s="1">
        <v>41111</v>
      </c>
      <c r="C118" t="s">
        <v>1021</v>
      </c>
      <c r="D118" t="s">
        <v>1022</v>
      </c>
      <c r="E118" t="s">
        <v>15</v>
      </c>
      <c r="F118">
        <v>200000</v>
      </c>
      <c r="G118" t="s">
        <v>1023</v>
      </c>
      <c r="H118" t="s">
        <v>1024</v>
      </c>
      <c r="I118">
        <v>93.242000000000004</v>
      </c>
      <c r="J118" s="9">
        <f ca="1">COUNTIF(OFFSET(Unit_CFDAs!A$2,0,0,COUNTA(Unit_CFDAs!A$2:A$68000),1),$I118)</f>
        <v>1</v>
      </c>
      <c r="K118" s="9">
        <f ca="1">COUNTIF(OFFSET(Unit_CFDAs!B$2,0,0,COUNTA(Unit_CFDAs!B$2:B$68000),1),$I118)</f>
        <v>0</v>
      </c>
      <c r="L118" s="9">
        <f ca="1">COUNTIF(OFFSET(Unit_CFDAs!C$2,0,0,COUNTA(Unit_CFDAs!C$2:C$68000),1),$I118)</f>
        <v>1</v>
      </c>
      <c r="M118" s="9">
        <f ca="1">COUNTIF(OFFSET(Unit_CFDAs!D$2,0,0,COUNTA(Unit_CFDAs!D$2:D$68000),1),$I118)</f>
        <v>1</v>
      </c>
      <c r="N118" s="9">
        <f ca="1">COUNTIF(OFFSET(Unit_CFDAs!E$2,0,0,COUNTA(Unit_CFDAs!E$2:E$68000),1),$I118)</f>
        <v>0</v>
      </c>
      <c r="O118" s="10">
        <f ca="1">COUNTIF(OFFSET(Unit_CFDAs!F$2,0,0,COUNTA(Unit_CFDAs!F$2:F$68000),1),$I118)</f>
        <v>1</v>
      </c>
      <c r="P118" s="13">
        <f ca="1">COUNTIF(OFFSET(Unit_CFDAs!G$2,0,0,COUNTA(Unit_CFDAs!G$2:G$68000),1),$I118)</f>
        <v>1</v>
      </c>
      <c r="Q118" s="13">
        <f ca="1">COUNTIF(OFFSET(Unit_CFDAs!H$2,0,0,COUNTA(Unit_CFDAs!H$2:H$68000),1),$I118)</f>
        <v>0</v>
      </c>
      <c r="R118" s="13">
        <f ca="1">COUNTIF(OFFSET(Unit_CFDAs!I$2,0,0,COUNTA(Unit_CFDAs!I$2:I$68000),1),$I118)</f>
        <v>1</v>
      </c>
      <c r="S118" s="13">
        <f ca="1">COUNTIF(OFFSET(Unit_CFDAs!J$2,0,0,COUNTA(Unit_CFDAs!J$2:J$68000),1),$I118)</f>
        <v>1</v>
      </c>
      <c r="T118" s="13">
        <f ca="1">COUNTIF(OFFSET(Unit_CFDAs!K$2,0,0,COUNTA(Unit_CFDAs!K$2:K$68000),1),$I118)</f>
        <v>0</v>
      </c>
      <c r="U118" t="str">
        <f>INDEX('CFDA-Defs'!$C$2:$C$68000,MATCH(I118,'CFDA-Defs'!$B$2:$B$68000))</f>
        <v>National Institutes Of Health, Department Of Health And Human Services</v>
      </c>
      <c r="V118" t="str">
        <f>INDEX('CFDA-Defs'!$A$2:$A$68000,MATCH(I118,'CFDA-Defs'!$B$2:$B$68000))</f>
        <v>Mental Health Research Grants</v>
      </c>
    </row>
    <row r="119" spans="1:22">
      <c r="A119" s="1">
        <v>40996</v>
      </c>
      <c r="B119" s="1">
        <v>41111</v>
      </c>
      <c r="C119" t="s">
        <v>1025</v>
      </c>
      <c r="D119" t="s">
        <v>1026</v>
      </c>
      <c r="E119" t="s">
        <v>15</v>
      </c>
      <c r="F119" t="s">
        <v>12</v>
      </c>
      <c r="G119" t="s">
        <v>1027</v>
      </c>
      <c r="H119" t="s">
        <v>1028</v>
      </c>
      <c r="I119">
        <v>93.242000000000004</v>
      </c>
      <c r="J119" s="9">
        <f ca="1">COUNTIF(OFFSET(Unit_CFDAs!A$2,0,0,COUNTA(Unit_CFDAs!A$2:A$68000),1),$I119)</f>
        <v>1</v>
      </c>
      <c r="K119" s="9">
        <f ca="1">COUNTIF(OFFSET(Unit_CFDAs!B$2,0,0,COUNTA(Unit_CFDAs!B$2:B$68000),1),$I119)</f>
        <v>0</v>
      </c>
      <c r="L119" s="9">
        <f ca="1">COUNTIF(OFFSET(Unit_CFDAs!C$2,0,0,COUNTA(Unit_CFDAs!C$2:C$68000),1),$I119)</f>
        <v>1</v>
      </c>
      <c r="M119" s="9">
        <f ca="1">COUNTIF(OFFSET(Unit_CFDAs!D$2,0,0,COUNTA(Unit_CFDAs!D$2:D$68000),1),$I119)</f>
        <v>1</v>
      </c>
      <c r="N119" s="9">
        <f ca="1">COUNTIF(OFFSET(Unit_CFDAs!E$2,0,0,COUNTA(Unit_CFDAs!E$2:E$68000),1),$I119)</f>
        <v>0</v>
      </c>
      <c r="O119" s="10">
        <f ca="1">COUNTIF(OFFSET(Unit_CFDAs!F$2,0,0,COUNTA(Unit_CFDAs!F$2:F$68000),1),$I119)</f>
        <v>1</v>
      </c>
      <c r="P119" s="13">
        <f ca="1">COUNTIF(OFFSET(Unit_CFDAs!G$2,0,0,COUNTA(Unit_CFDAs!G$2:G$68000),1),$I119)</f>
        <v>1</v>
      </c>
      <c r="Q119" s="13">
        <f ca="1">COUNTIF(OFFSET(Unit_CFDAs!H$2,0,0,COUNTA(Unit_CFDAs!H$2:H$68000),1),$I119)</f>
        <v>0</v>
      </c>
      <c r="R119" s="13">
        <f ca="1">COUNTIF(OFFSET(Unit_CFDAs!I$2,0,0,COUNTA(Unit_CFDAs!I$2:I$68000),1),$I119)</f>
        <v>1</v>
      </c>
      <c r="S119" s="13">
        <f ca="1">COUNTIF(OFFSET(Unit_CFDAs!J$2,0,0,COUNTA(Unit_CFDAs!J$2:J$68000),1),$I119)</f>
        <v>1</v>
      </c>
      <c r="T119" s="13">
        <f ca="1">COUNTIF(OFFSET(Unit_CFDAs!K$2,0,0,COUNTA(Unit_CFDAs!K$2:K$68000),1),$I119)</f>
        <v>0</v>
      </c>
      <c r="U119" t="str">
        <f>INDEX('CFDA-Defs'!$C$2:$C$68000,MATCH(I119,'CFDA-Defs'!$B$2:$B$68000))</f>
        <v>National Institutes Of Health, Department Of Health And Human Services</v>
      </c>
      <c r="V119" t="str">
        <f>INDEX('CFDA-Defs'!$A$2:$A$68000,MATCH(I119,'CFDA-Defs'!$B$2:$B$68000))</f>
        <v>Mental Health Research Grants</v>
      </c>
    </row>
    <row r="120" spans="1:22">
      <c r="A120" s="1">
        <v>41053</v>
      </c>
      <c r="B120" s="1">
        <v>41113</v>
      </c>
      <c r="C120" t="s">
        <v>1154</v>
      </c>
      <c r="D120" t="s">
        <v>1155</v>
      </c>
      <c r="E120" t="s">
        <v>523</v>
      </c>
      <c r="F120">
        <v>1000000</v>
      </c>
      <c r="G120" t="s">
        <v>1156</v>
      </c>
      <c r="H120" t="s">
        <v>524</v>
      </c>
      <c r="I120">
        <v>93.763000000000005</v>
      </c>
      <c r="J120" s="9">
        <f ca="1">COUNTIF(OFFSET(Unit_CFDAs!A$2,0,0,COUNTA(Unit_CFDAs!A$2:A$68000),1),$I120)</f>
        <v>0</v>
      </c>
      <c r="K120" s="9">
        <f ca="1">COUNTIF(OFFSET(Unit_CFDAs!B$2,0,0,COUNTA(Unit_CFDAs!B$2:B$68000),1),$I120)</f>
        <v>0</v>
      </c>
      <c r="L120" s="9">
        <f ca="1">COUNTIF(OFFSET(Unit_CFDAs!C$2,0,0,COUNTA(Unit_CFDAs!C$2:C$68000),1),$I120)</f>
        <v>0</v>
      </c>
      <c r="M120" s="9">
        <f ca="1">COUNTIF(OFFSET(Unit_CFDAs!D$2,0,0,COUNTA(Unit_CFDAs!D$2:D$68000),1),$I120)</f>
        <v>0</v>
      </c>
      <c r="N120" s="9">
        <f ca="1">COUNTIF(OFFSET(Unit_CFDAs!E$2,0,0,COUNTA(Unit_CFDAs!E$2:E$68000),1),$I120)</f>
        <v>0</v>
      </c>
      <c r="O120" s="10">
        <f ca="1">COUNTIF(OFFSET(Unit_CFDAs!F$2,0,0,COUNTA(Unit_CFDAs!F$2:F$68000),1),$I120)</f>
        <v>0</v>
      </c>
      <c r="P120" s="13">
        <f ca="1">COUNTIF(OFFSET(Unit_CFDAs!G$2,0,0,COUNTA(Unit_CFDAs!G$2:G$68000),1),$I120)</f>
        <v>0</v>
      </c>
      <c r="Q120" s="13">
        <f ca="1">COUNTIF(OFFSET(Unit_CFDAs!H$2,0,0,COUNTA(Unit_CFDAs!H$2:H$68000),1),$I120)</f>
        <v>0</v>
      </c>
      <c r="R120" s="13">
        <f ca="1">COUNTIF(OFFSET(Unit_CFDAs!I$2,0,0,COUNTA(Unit_CFDAs!I$2:I$68000),1),$I120)</f>
        <v>0</v>
      </c>
      <c r="S120" s="13">
        <f ca="1">COUNTIF(OFFSET(Unit_CFDAs!J$2,0,0,COUNTA(Unit_CFDAs!J$2:J$68000),1),$I120)</f>
        <v>0</v>
      </c>
      <c r="T120" s="13">
        <f ca="1">COUNTIF(OFFSET(Unit_CFDAs!K$2,0,0,COUNTA(Unit_CFDAs!K$2:K$68000),1),$I120)</f>
        <v>0</v>
      </c>
      <c r="U120" t="str">
        <f>INDEX('CFDA-Defs'!$C$2:$C$68000,MATCH(I120,'CFDA-Defs'!$B$2:$B$68000))</f>
        <v>Administration For Community Living, Department Of Health And Human Services</v>
      </c>
      <c r="V120" t="str">
        <f>INDEX('CFDA-Defs'!$A$2:$A$68000,MATCH(I120,'CFDA-Defs'!$B$2:$B$68000))</f>
        <v>AlzheimerÕs Disease Initiative: Specialized Supportive Services Project (ADI-SSS) thru Prevention and Public Health Funds (PPHF)</v>
      </c>
    </row>
    <row r="121" spans="1:22">
      <c r="A121" s="1">
        <v>40984</v>
      </c>
      <c r="B121" s="1">
        <v>41114</v>
      </c>
      <c r="C121" t="s">
        <v>662</v>
      </c>
      <c r="D121" t="s">
        <v>663</v>
      </c>
      <c r="E121" t="s">
        <v>15</v>
      </c>
      <c r="F121" t="s">
        <v>12</v>
      </c>
      <c r="G121" t="s">
        <v>664</v>
      </c>
      <c r="H121" t="s">
        <v>665</v>
      </c>
      <c r="I121">
        <v>93.120999999999995</v>
      </c>
      <c r="J121" s="9">
        <f ca="1">COUNTIF(OFFSET(Unit_CFDAs!A$2,0,0,COUNTA(Unit_CFDAs!A$2:A$68000),1),$I121)</f>
        <v>1</v>
      </c>
      <c r="K121" s="9">
        <f ca="1">COUNTIF(OFFSET(Unit_CFDAs!B$2,0,0,COUNTA(Unit_CFDAs!B$2:B$68000),1),$I121)</f>
        <v>1</v>
      </c>
      <c r="L121" s="9">
        <f ca="1">COUNTIF(OFFSET(Unit_CFDAs!C$2,0,0,COUNTA(Unit_CFDAs!C$2:C$68000),1),$I121)</f>
        <v>0</v>
      </c>
      <c r="M121" s="9">
        <f ca="1">COUNTIF(OFFSET(Unit_CFDAs!D$2,0,0,COUNTA(Unit_CFDAs!D$2:D$68000),1),$I121)</f>
        <v>0</v>
      </c>
      <c r="N121" s="9">
        <f ca="1">COUNTIF(OFFSET(Unit_CFDAs!E$2,0,0,COUNTA(Unit_CFDAs!E$2:E$68000),1),$I121)</f>
        <v>0</v>
      </c>
      <c r="O121" s="10">
        <f ca="1">COUNTIF(OFFSET(Unit_CFDAs!F$2,0,0,COUNTA(Unit_CFDAs!F$2:F$68000),1),$I121)</f>
        <v>1</v>
      </c>
      <c r="P121" s="13">
        <f ca="1">COUNTIF(OFFSET(Unit_CFDAs!G$2,0,0,COUNTA(Unit_CFDAs!G$2:G$68000),1),$I121)</f>
        <v>1</v>
      </c>
      <c r="Q121" s="13">
        <f ca="1">COUNTIF(OFFSET(Unit_CFDAs!H$2,0,0,COUNTA(Unit_CFDAs!H$2:H$68000),1),$I121)</f>
        <v>0</v>
      </c>
      <c r="R121" s="13">
        <f ca="1">COUNTIF(OFFSET(Unit_CFDAs!I$2,0,0,COUNTA(Unit_CFDAs!I$2:I$68000),1),$I121)</f>
        <v>1</v>
      </c>
      <c r="S121" s="13">
        <f ca="1">COUNTIF(OFFSET(Unit_CFDAs!J$2,0,0,COUNTA(Unit_CFDAs!J$2:J$68000),1),$I121)</f>
        <v>0</v>
      </c>
      <c r="T121" s="13">
        <f ca="1">COUNTIF(OFFSET(Unit_CFDAs!K$2,0,0,COUNTA(Unit_CFDAs!K$2:K$68000),1),$I121)</f>
        <v>1</v>
      </c>
      <c r="U121" t="str">
        <f>INDEX('CFDA-Defs'!$C$2:$C$68000,MATCH(I121,'CFDA-Defs'!$B$2:$B$68000))</f>
        <v>National Institutes Of Health, Department Of Health And Human Services</v>
      </c>
      <c r="V121" t="str">
        <f>INDEX('CFDA-Defs'!$A$2:$A$68000,MATCH(I121,'CFDA-Defs'!$B$2:$B$68000))</f>
        <v>Oral Diseases and Disorders Research</v>
      </c>
    </row>
    <row r="122" spans="1:22">
      <c r="A122" s="1">
        <v>41054</v>
      </c>
      <c r="B122" s="1">
        <v>41114</v>
      </c>
      <c r="C122" t="s">
        <v>1146</v>
      </c>
      <c r="D122" t="s">
        <v>1147</v>
      </c>
      <c r="E122" t="s">
        <v>639</v>
      </c>
      <c r="F122">
        <v>10000000</v>
      </c>
      <c r="G122" t="s">
        <v>1148</v>
      </c>
      <c r="H122" t="s">
        <v>1149</v>
      </c>
      <c r="I122">
        <v>93.676000000000002</v>
      </c>
      <c r="J122" s="9">
        <f ca="1">COUNTIF(OFFSET(Unit_CFDAs!A$2,0,0,COUNTA(Unit_CFDAs!A$2:A$68000),1),$I122)</f>
        <v>0</v>
      </c>
      <c r="K122" s="9">
        <f ca="1">COUNTIF(OFFSET(Unit_CFDAs!B$2,0,0,COUNTA(Unit_CFDAs!B$2:B$68000),1),$I122)</f>
        <v>0</v>
      </c>
      <c r="L122" s="9">
        <f ca="1">COUNTIF(OFFSET(Unit_CFDAs!C$2,0,0,COUNTA(Unit_CFDAs!C$2:C$68000),1),$I122)</f>
        <v>0</v>
      </c>
      <c r="M122" s="9">
        <f ca="1">COUNTIF(OFFSET(Unit_CFDAs!D$2,0,0,COUNTA(Unit_CFDAs!D$2:D$68000),1),$I122)</f>
        <v>0</v>
      </c>
      <c r="N122" s="9">
        <f ca="1">COUNTIF(OFFSET(Unit_CFDAs!E$2,0,0,COUNTA(Unit_CFDAs!E$2:E$68000),1),$I122)</f>
        <v>0</v>
      </c>
      <c r="O122" s="10">
        <f ca="1">COUNTIF(OFFSET(Unit_CFDAs!F$2,0,0,COUNTA(Unit_CFDAs!F$2:F$68000),1),$I122)</f>
        <v>0</v>
      </c>
      <c r="P122" s="13">
        <f ca="1">COUNTIF(OFFSET(Unit_CFDAs!G$2,0,0,COUNTA(Unit_CFDAs!G$2:G$68000),1),$I122)</f>
        <v>0</v>
      </c>
      <c r="Q122" s="13">
        <f ca="1">COUNTIF(OFFSET(Unit_CFDAs!H$2,0,0,COUNTA(Unit_CFDAs!H$2:H$68000),1),$I122)</f>
        <v>0</v>
      </c>
      <c r="R122" s="13">
        <f ca="1">COUNTIF(OFFSET(Unit_CFDAs!I$2,0,0,COUNTA(Unit_CFDAs!I$2:I$68000),1),$I122)</f>
        <v>0</v>
      </c>
      <c r="S122" s="13">
        <f ca="1">COUNTIF(OFFSET(Unit_CFDAs!J$2,0,0,COUNTA(Unit_CFDAs!J$2:J$68000),1),$I122)</f>
        <v>0</v>
      </c>
      <c r="T122" s="13">
        <f ca="1">COUNTIF(OFFSET(Unit_CFDAs!K$2,0,0,COUNTA(Unit_CFDAs!K$2:K$68000),1),$I122)</f>
        <v>0</v>
      </c>
      <c r="U122" t="str">
        <f>INDEX('CFDA-Defs'!$C$2:$C$68000,MATCH(I122,'CFDA-Defs'!$B$2:$B$68000))</f>
        <v>Administration For Children And Families, Department Of Health And Human Services</v>
      </c>
      <c r="V122" t="str">
        <f>INDEX('CFDA-Defs'!$A$2:$A$68000,MATCH(I122,'CFDA-Defs'!$B$2:$B$68000))</f>
        <v>Unaccompanied Alien Children Program</v>
      </c>
    </row>
    <row r="123" spans="1:22">
      <c r="A123" s="1">
        <v>41024</v>
      </c>
      <c r="B123" s="1">
        <v>41114</v>
      </c>
      <c r="C123" t="s">
        <v>866</v>
      </c>
      <c r="D123" t="s">
        <v>867</v>
      </c>
      <c r="E123" t="s">
        <v>477</v>
      </c>
      <c r="F123">
        <v>25000</v>
      </c>
      <c r="G123" t="s">
        <v>6897</v>
      </c>
      <c r="H123" t="s">
        <v>479</v>
      </c>
      <c r="I123">
        <v>15.654999999999999</v>
      </c>
      <c r="J123" s="9">
        <f ca="1">COUNTIF(OFFSET(Unit_CFDAs!A$2,0,0,COUNTA(Unit_CFDAs!A$2:A$68000),1),$I123)</f>
        <v>0</v>
      </c>
      <c r="K123" s="9">
        <f ca="1">COUNTIF(OFFSET(Unit_CFDAs!B$2,0,0,COUNTA(Unit_CFDAs!B$2:B$68000),1),$I123)</f>
        <v>0</v>
      </c>
      <c r="L123" s="9">
        <f ca="1">COUNTIF(OFFSET(Unit_CFDAs!C$2,0,0,COUNTA(Unit_CFDAs!C$2:C$68000),1),$I123)</f>
        <v>0</v>
      </c>
      <c r="M123" s="9">
        <f ca="1">COUNTIF(OFFSET(Unit_CFDAs!D$2,0,0,COUNTA(Unit_CFDAs!D$2:D$68000),1),$I123)</f>
        <v>0</v>
      </c>
      <c r="N123" s="9">
        <f ca="1">COUNTIF(OFFSET(Unit_CFDAs!E$2,0,0,COUNTA(Unit_CFDAs!E$2:E$68000),1),$I123)</f>
        <v>0</v>
      </c>
      <c r="O123" s="10">
        <f ca="1">COUNTIF(OFFSET(Unit_CFDAs!F$2,0,0,COUNTA(Unit_CFDAs!F$2:F$68000),1),$I123)</f>
        <v>0</v>
      </c>
      <c r="P123" s="13">
        <f ca="1">COUNTIF(OFFSET(Unit_CFDAs!G$2,0,0,COUNTA(Unit_CFDAs!G$2:G$68000),1),$I123)</f>
        <v>0</v>
      </c>
      <c r="Q123" s="13">
        <f ca="1">COUNTIF(OFFSET(Unit_CFDAs!H$2,0,0,COUNTA(Unit_CFDAs!H$2:H$68000),1),$I123)</f>
        <v>0</v>
      </c>
      <c r="R123" s="13">
        <f ca="1">COUNTIF(OFFSET(Unit_CFDAs!I$2,0,0,COUNTA(Unit_CFDAs!I$2:I$68000),1),$I123)</f>
        <v>0</v>
      </c>
      <c r="S123" s="13">
        <f ca="1">COUNTIF(OFFSET(Unit_CFDAs!J$2,0,0,COUNTA(Unit_CFDAs!J$2:J$68000),1),$I123)</f>
        <v>0</v>
      </c>
      <c r="T123" s="13">
        <f ca="1">COUNTIF(OFFSET(Unit_CFDAs!K$2,0,0,COUNTA(Unit_CFDAs!K$2:K$68000),1),$I123)</f>
        <v>0</v>
      </c>
      <c r="U123" t="str">
        <f>INDEX('CFDA-Defs'!$C$2:$C$68000,MATCH(I123,'CFDA-Defs'!$B$2:$B$68000))</f>
        <v>Fish And Wildlife Service, Department Of The Interior</v>
      </c>
      <c r="V123" t="str">
        <f>INDEX('CFDA-Defs'!$A$2:$A$68000,MATCH(I123,'CFDA-Defs'!$B$2:$B$68000))</f>
        <v>Migratory Bird Monitoring, Assessment and Conservation</v>
      </c>
    </row>
    <row r="124" spans="1:22">
      <c r="A124" s="1">
        <v>41067</v>
      </c>
      <c r="B124" s="1">
        <v>41114</v>
      </c>
      <c r="C124" t="s">
        <v>6898</v>
      </c>
      <c r="D124" t="s">
        <v>6899</v>
      </c>
      <c r="E124" t="s">
        <v>12</v>
      </c>
      <c r="F124">
        <v>1475000</v>
      </c>
      <c r="G124" t="s">
        <v>6900</v>
      </c>
      <c r="H124" t="s">
        <v>6901</v>
      </c>
      <c r="I124">
        <v>84.283000000000001</v>
      </c>
      <c r="J124" s="9">
        <f ca="1">COUNTIF(OFFSET(Unit_CFDAs!A$2,0,0,COUNTA(Unit_CFDAs!A$2:A$68000),1),$I124)</f>
        <v>0</v>
      </c>
      <c r="K124" s="9">
        <f ca="1">COUNTIF(OFFSET(Unit_CFDAs!B$2,0,0,COUNTA(Unit_CFDAs!B$2:B$68000),1),$I124)</f>
        <v>0</v>
      </c>
      <c r="L124" s="9">
        <f ca="1">COUNTIF(OFFSET(Unit_CFDAs!C$2,0,0,COUNTA(Unit_CFDAs!C$2:C$68000),1),$I124)</f>
        <v>0</v>
      </c>
      <c r="M124" s="9">
        <f ca="1">COUNTIF(OFFSET(Unit_CFDAs!D$2,0,0,COUNTA(Unit_CFDAs!D$2:D$68000),1),$I124)</f>
        <v>0</v>
      </c>
      <c r="N124" s="9">
        <f ca="1">COUNTIF(OFFSET(Unit_CFDAs!E$2,0,0,COUNTA(Unit_CFDAs!E$2:E$68000),1),$I124)</f>
        <v>0</v>
      </c>
      <c r="O124" s="10">
        <f ca="1">COUNTIF(OFFSET(Unit_CFDAs!F$2,0,0,COUNTA(Unit_CFDAs!F$2:F$68000),1),$I124)</f>
        <v>0</v>
      </c>
      <c r="P124" s="13">
        <f ca="1">COUNTIF(OFFSET(Unit_CFDAs!G$2,0,0,COUNTA(Unit_CFDAs!G$2:G$68000),1),$I124)</f>
        <v>0</v>
      </c>
      <c r="Q124" s="13">
        <f ca="1">COUNTIF(OFFSET(Unit_CFDAs!H$2,0,0,COUNTA(Unit_CFDAs!H$2:H$68000),1),$I124)</f>
        <v>0</v>
      </c>
      <c r="R124" s="13">
        <f ca="1">COUNTIF(OFFSET(Unit_CFDAs!I$2,0,0,COUNTA(Unit_CFDAs!I$2:I$68000),1),$I124)</f>
        <v>0</v>
      </c>
      <c r="S124" s="13">
        <f ca="1">COUNTIF(OFFSET(Unit_CFDAs!J$2,0,0,COUNTA(Unit_CFDAs!J$2:J$68000),1),$I124)</f>
        <v>0</v>
      </c>
      <c r="T124" s="13">
        <f ca="1">COUNTIF(OFFSET(Unit_CFDAs!K$2,0,0,COUNTA(Unit_CFDAs!K$2:K$68000),1),$I124)</f>
        <v>0</v>
      </c>
      <c r="U124" t="str">
        <f>INDEX('CFDA-Defs'!$C$2:$C$68000,MATCH(I124,'CFDA-Defs'!$B$2:$B$68000))</f>
        <v>Office Of Elementary And Secondary Education, Department Of Education</v>
      </c>
      <c r="V124" t="str">
        <f>INDEX('CFDA-Defs'!$A$2:$A$68000,MATCH(I124,'CFDA-Defs'!$B$2:$B$68000))</f>
        <v>Comprehensive Centers</v>
      </c>
    </row>
    <row r="125" spans="1:22">
      <c r="A125" s="1">
        <v>41054</v>
      </c>
      <c r="B125" s="1">
        <v>41114</v>
      </c>
      <c r="C125" t="s">
        <v>1150</v>
      </c>
      <c r="D125" t="s">
        <v>1151</v>
      </c>
      <c r="E125" t="s">
        <v>639</v>
      </c>
      <c r="F125">
        <v>450000</v>
      </c>
      <c r="G125" t="s">
        <v>1152</v>
      </c>
      <c r="H125" t="s">
        <v>1153</v>
      </c>
      <c r="I125">
        <v>93.06</v>
      </c>
      <c r="J125" s="9">
        <f ca="1">COUNTIF(OFFSET(Unit_CFDAs!A$2,0,0,COUNTA(Unit_CFDAs!A$2:A$68000),1),$I125)</f>
        <v>0</v>
      </c>
      <c r="K125" s="9">
        <f ca="1">COUNTIF(OFFSET(Unit_CFDAs!B$2,0,0,COUNTA(Unit_CFDAs!B$2:B$68000),1),$I125)</f>
        <v>0</v>
      </c>
      <c r="L125" s="9">
        <f ca="1">COUNTIF(OFFSET(Unit_CFDAs!C$2,0,0,COUNTA(Unit_CFDAs!C$2:C$68000),1),$I125)</f>
        <v>0</v>
      </c>
      <c r="M125" s="9">
        <f ca="1">COUNTIF(OFFSET(Unit_CFDAs!D$2,0,0,COUNTA(Unit_CFDAs!D$2:D$68000),1),$I125)</f>
        <v>0</v>
      </c>
      <c r="N125" s="9">
        <f ca="1">COUNTIF(OFFSET(Unit_CFDAs!E$2,0,0,COUNTA(Unit_CFDAs!E$2:E$68000),1),$I125)</f>
        <v>0</v>
      </c>
      <c r="O125" s="10">
        <f ca="1">COUNTIF(OFFSET(Unit_CFDAs!F$2,0,0,COUNTA(Unit_CFDAs!F$2:F$68000),1),$I125)</f>
        <v>0</v>
      </c>
      <c r="P125" s="13">
        <f ca="1">COUNTIF(OFFSET(Unit_CFDAs!G$2,0,0,COUNTA(Unit_CFDAs!G$2:G$68000),1),$I125)</f>
        <v>0</v>
      </c>
      <c r="Q125" s="13">
        <f ca="1">COUNTIF(OFFSET(Unit_CFDAs!H$2,0,0,COUNTA(Unit_CFDAs!H$2:H$68000),1),$I125)</f>
        <v>0</v>
      </c>
      <c r="R125" s="13">
        <f ca="1">COUNTIF(OFFSET(Unit_CFDAs!I$2,0,0,COUNTA(Unit_CFDAs!I$2:I$68000),1),$I125)</f>
        <v>0</v>
      </c>
      <c r="S125" s="13">
        <f ca="1">COUNTIF(OFFSET(Unit_CFDAs!J$2,0,0,COUNTA(Unit_CFDAs!J$2:J$68000),1),$I125)</f>
        <v>0</v>
      </c>
      <c r="T125" s="13">
        <f ca="1">COUNTIF(OFFSET(Unit_CFDAs!K$2,0,0,COUNTA(Unit_CFDAs!K$2:K$68000),1),$I125)</f>
        <v>0</v>
      </c>
      <c r="U125" t="str">
        <f>INDEX('CFDA-Defs'!$C$2:$C$68000,MATCH(I125,'CFDA-Defs'!$B$2:$B$68000))</f>
        <v>Administration For Children And Families, Department Of Health And Human Services</v>
      </c>
      <c r="V125" t="str">
        <f>INDEX('CFDA-Defs'!$A$2:$A$68000,MATCH(I125,'CFDA-Defs'!$B$2:$B$68000))</f>
        <v xml:space="preserve">Sexual Risk Avoidance Education </v>
      </c>
    </row>
    <row r="126" spans="1:22">
      <c r="A126" s="1">
        <v>41037</v>
      </c>
      <c r="B126" s="1">
        <v>41114</v>
      </c>
      <c r="C126" t="s">
        <v>1069</v>
      </c>
      <c r="D126" t="s">
        <v>1070</v>
      </c>
      <c r="E126" t="s">
        <v>15</v>
      </c>
      <c r="F126" t="s">
        <v>12</v>
      </c>
      <c r="G126" t="s">
        <v>1071</v>
      </c>
      <c r="H126" t="s">
        <v>1072</v>
      </c>
      <c r="I126">
        <v>93.113</v>
      </c>
      <c r="J126" s="9">
        <f ca="1">COUNTIF(OFFSET(Unit_CFDAs!A$2,0,0,COUNTA(Unit_CFDAs!A$2:A$68000),1),$I126)</f>
        <v>1</v>
      </c>
      <c r="K126" s="9">
        <f ca="1">COUNTIF(OFFSET(Unit_CFDAs!B$2,0,0,COUNTA(Unit_CFDAs!B$2:B$68000),1),$I126)</f>
        <v>1</v>
      </c>
      <c r="L126" s="9">
        <f ca="1">COUNTIF(OFFSET(Unit_CFDAs!C$2,0,0,COUNTA(Unit_CFDAs!C$2:C$68000),1),$I126)</f>
        <v>1</v>
      </c>
      <c r="M126" s="9">
        <f ca="1">COUNTIF(OFFSET(Unit_CFDAs!D$2,0,0,COUNTA(Unit_CFDAs!D$2:D$68000),1),$I126)</f>
        <v>0</v>
      </c>
      <c r="N126" s="9">
        <f ca="1">COUNTIF(OFFSET(Unit_CFDAs!E$2,0,0,COUNTA(Unit_CFDAs!E$2:E$68000),1),$I126)</f>
        <v>0</v>
      </c>
      <c r="O126" s="10">
        <f ca="1">COUNTIF(OFFSET(Unit_CFDAs!F$2,0,0,COUNTA(Unit_CFDAs!F$2:F$68000),1),$I126)</f>
        <v>2</v>
      </c>
      <c r="P126" s="13">
        <f ca="1">COUNTIF(OFFSET(Unit_CFDAs!G$2,0,0,COUNTA(Unit_CFDAs!G$2:G$68000),1),$I126)</f>
        <v>1</v>
      </c>
      <c r="Q126" s="13">
        <f ca="1">COUNTIF(OFFSET(Unit_CFDAs!H$2,0,0,COUNTA(Unit_CFDAs!H$2:H$68000),1),$I126)</f>
        <v>1</v>
      </c>
      <c r="R126" s="13">
        <f ca="1">COUNTIF(OFFSET(Unit_CFDAs!I$2,0,0,COUNTA(Unit_CFDAs!I$2:I$68000),1),$I126)</f>
        <v>1</v>
      </c>
      <c r="S126" s="13">
        <f ca="1">COUNTIF(OFFSET(Unit_CFDAs!J$2,0,0,COUNTA(Unit_CFDAs!J$2:J$68000),1),$I126)</f>
        <v>0</v>
      </c>
      <c r="T126" s="13">
        <f ca="1">COUNTIF(OFFSET(Unit_CFDAs!K$2,0,0,COUNTA(Unit_CFDAs!K$2:K$68000),1),$I126)</f>
        <v>0</v>
      </c>
      <c r="U126" t="str">
        <f>INDEX('CFDA-Defs'!$C$2:$C$68000,MATCH(I126,'CFDA-Defs'!$B$2:$B$68000))</f>
        <v>National Institutes Of Health, Department Of Health And Human Services</v>
      </c>
      <c r="V126" t="str">
        <f>INDEX('CFDA-Defs'!$A$2:$A$68000,MATCH(I126,'CFDA-Defs'!$B$2:$B$68000))</f>
        <v>Environmental Health</v>
      </c>
    </row>
    <row r="127" spans="1:22">
      <c r="A127" s="1">
        <v>41030</v>
      </c>
      <c r="B127" s="1">
        <v>41115</v>
      </c>
      <c r="C127" t="s">
        <v>642</v>
      </c>
      <c r="D127" t="s">
        <v>643</v>
      </c>
      <c r="E127" t="s">
        <v>15</v>
      </c>
      <c r="F127">
        <v>450000</v>
      </c>
      <c r="G127" t="s">
        <v>644</v>
      </c>
      <c r="H127" t="s">
        <v>645</v>
      </c>
      <c r="I127">
        <v>93.866</v>
      </c>
      <c r="J127" s="9">
        <f ca="1">COUNTIF(OFFSET(Unit_CFDAs!A$2,0,0,COUNTA(Unit_CFDAs!A$2:A$68000),1),$I127)</f>
        <v>1</v>
      </c>
      <c r="K127" s="9">
        <f ca="1">COUNTIF(OFFSET(Unit_CFDAs!B$2,0,0,COUNTA(Unit_CFDAs!B$2:B$68000),1),$I127)</f>
        <v>0</v>
      </c>
      <c r="L127" s="9">
        <f ca="1">COUNTIF(OFFSET(Unit_CFDAs!C$2,0,0,COUNTA(Unit_CFDAs!C$2:C$68000),1),$I127)</f>
        <v>1</v>
      </c>
      <c r="M127" s="9">
        <f ca="1">COUNTIF(OFFSET(Unit_CFDAs!D$2,0,0,COUNTA(Unit_CFDAs!D$2:D$68000),1),$I127)</f>
        <v>1</v>
      </c>
      <c r="N127" s="9">
        <f ca="1">COUNTIF(OFFSET(Unit_CFDAs!E$2,0,0,COUNTA(Unit_CFDAs!E$2:E$68000),1),$I127)</f>
        <v>0</v>
      </c>
      <c r="O127" s="10">
        <f ca="1">COUNTIF(OFFSET(Unit_CFDAs!F$2,0,0,COUNTA(Unit_CFDAs!F$2:F$68000),1),$I127)</f>
        <v>2</v>
      </c>
      <c r="P127" s="13">
        <f ca="1">COUNTIF(OFFSET(Unit_CFDAs!G$2,0,0,COUNTA(Unit_CFDAs!G$2:G$68000),1),$I127)</f>
        <v>0</v>
      </c>
      <c r="Q127" s="13">
        <f ca="1">COUNTIF(OFFSET(Unit_CFDAs!H$2,0,0,COUNTA(Unit_CFDAs!H$2:H$68000),1),$I127)</f>
        <v>0</v>
      </c>
      <c r="R127" s="13">
        <f ca="1">COUNTIF(OFFSET(Unit_CFDAs!I$2,0,0,COUNTA(Unit_CFDAs!I$2:I$68000),1),$I127)</f>
        <v>1</v>
      </c>
      <c r="S127" s="13">
        <f ca="1">COUNTIF(OFFSET(Unit_CFDAs!J$2,0,0,COUNTA(Unit_CFDAs!J$2:J$68000),1),$I127)</f>
        <v>1</v>
      </c>
      <c r="T127" s="13">
        <f ca="1">COUNTIF(OFFSET(Unit_CFDAs!K$2,0,0,COUNTA(Unit_CFDAs!K$2:K$68000),1),$I127)</f>
        <v>0</v>
      </c>
      <c r="U127" t="str">
        <f>INDEX('CFDA-Defs'!$C$2:$C$68000,MATCH(I127,'CFDA-Defs'!$B$2:$B$68000))</f>
        <v>National Institutes Of Health, Department Of Health And Human Services</v>
      </c>
      <c r="V127" t="str">
        <f>INDEX('CFDA-Defs'!$A$2:$A$68000,MATCH(I127,'CFDA-Defs'!$B$2:$B$68000))</f>
        <v>Aging Research</v>
      </c>
    </row>
    <row r="128" spans="1:22">
      <c r="A128" s="1">
        <v>41038</v>
      </c>
      <c r="B128" s="1">
        <v>41115</v>
      </c>
      <c r="C128" t="s">
        <v>781</v>
      </c>
      <c r="D128" t="s">
        <v>782</v>
      </c>
      <c r="E128" t="s">
        <v>15</v>
      </c>
      <c r="F128">
        <v>350000</v>
      </c>
      <c r="G128" t="s">
        <v>783</v>
      </c>
      <c r="H128" t="s">
        <v>784</v>
      </c>
      <c r="I128">
        <v>93.866</v>
      </c>
      <c r="J128" s="9">
        <f ca="1">COUNTIF(OFFSET(Unit_CFDAs!A$2,0,0,COUNTA(Unit_CFDAs!A$2:A$68000),1),$I128)</f>
        <v>1</v>
      </c>
      <c r="K128" s="9">
        <f ca="1">COUNTIF(OFFSET(Unit_CFDAs!B$2,0,0,COUNTA(Unit_CFDAs!B$2:B$68000),1),$I128)</f>
        <v>0</v>
      </c>
      <c r="L128" s="9">
        <f ca="1">COUNTIF(OFFSET(Unit_CFDAs!C$2,0,0,COUNTA(Unit_CFDAs!C$2:C$68000),1),$I128)</f>
        <v>1</v>
      </c>
      <c r="M128" s="9">
        <f ca="1">COUNTIF(OFFSET(Unit_CFDAs!D$2,0,0,COUNTA(Unit_CFDAs!D$2:D$68000),1),$I128)</f>
        <v>1</v>
      </c>
      <c r="N128" s="9">
        <f ca="1">COUNTIF(OFFSET(Unit_CFDAs!E$2,0,0,COUNTA(Unit_CFDAs!E$2:E$68000),1),$I128)</f>
        <v>0</v>
      </c>
      <c r="O128" s="10">
        <f ca="1">COUNTIF(OFFSET(Unit_CFDAs!F$2,0,0,COUNTA(Unit_CFDAs!F$2:F$68000),1),$I128)</f>
        <v>2</v>
      </c>
      <c r="P128" s="13">
        <f ca="1">COUNTIF(OFFSET(Unit_CFDAs!G$2,0,0,COUNTA(Unit_CFDAs!G$2:G$68000),1),$I128)</f>
        <v>0</v>
      </c>
      <c r="Q128" s="13">
        <f ca="1">COUNTIF(OFFSET(Unit_CFDAs!H$2,0,0,COUNTA(Unit_CFDAs!H$2:H$68000),1),$I128)</f>
        <v>0</v>
      </c>
      <c r="R128" s="13">
        <f ca="1">COUNTIF(OFFSET(Unit_CFDAs!I$2,0,0,COUNTA(Unit_CFDAs!I$2:I$68000),1),$I128)</f>
        <v>1</v>
      </c>
      <c r="S128" s="13">
        <f ca="1">COUNTIF(OFFSET(Unit_CFDAs!J$2,0,0,COUNTA(Unit_CFDAs!J$2:J$68000),1),$I128)</f>
        <v>1</v>
      </c>
      <c r="T128" s="13">
        <f ca="1">COUNTIF(OFFSET(Unit_CFDAs!K$2,0,0,COUNTA(Unit_CFDAs!K$2:K$68000),1),$I128)</f>
        <v>0</v>
      </c>
      <c r="U128" t="str">
        <f>INDEX('CFDA-Defs'!$C$2:$C$68000,MATCH(I128,'CFDA-Defs'!$B$2:$B$68000))</f>
        <v>National Institutes Of Health, Department Of Health And Human Services</v>
      </c>
      <c r="V128" t="str">
        <f>INDEX('CFDA-Defs'!$A$2:$A$68000,MATCH(I128,'CFDA-Defs'!$B$2:$B$68000))</f>
        <v>Aging Research</v>
      </c>
    </row>
    <row r="129" spans="1:22">
      <c r="A129" s="1">
        <v>41055</v>
      </c>
      <c r="B129" s="1">
        <v>41115</v>
      </c>
      <c r="C129" t="s">
        <v>1133</v>
      </c>
      <c r="D129" t="s">
        <v>1134</v>
      </c>
      <c r="E129" t="s">
        <v>464</v>
      </c>
      <c r="F129">
        <v>1000000</v>
      </c>
      <c r="G129" t="s">
        <v>1134</v>
      </c>
      <c r="H129" t="s">
        <v>1135</v>
      </c>
      <c r="I129">
        <v>19.704000000000001</v>
      </c>
      <c r="J129" s="9">
        <f ca="1">COUNTIF(OFFSET(Unit_CFDAs!A$2,0,0,COUNTA(Unit_CFDAs!A$2:A$68000),1),$I129)</f>
        <v>0</v>
      </c>
      <c r="K129" s="9">
        <f ca="1">COUNTIF(OFFSET(Unit_CFDAs!B$2,0,0,COUNTA(Unit_CFDAs!B$2:B$68000),1),$I129)</f>
        <v>0</v>
      </c>
      <c r="L129" s="9">
        <f ca="1">COUNTIF(OFFSET(Unit_CFDAs!C$2,0,0,COUNTA(Unit_CFDAs!C$2:C$68000),1),$I129)</f>
        <v>0</v>
      </c>
      <c r="M129" s="9">
        <f ca="1">COUNTIF(OFFSET(Unit_CFDAs!D$2,0,0,COUNTA(Unit_CFDAs!D$2:D$68000),1),$I129)</f>
        <v>0</v>
      </c>
      <c r="N129" s="9">
        <f ca="1">COUNTIF(OFFSET(Unit_CFDAs!E$2,0,0,COUNTA(Unit_CFDAs!E$2:E$68000),1),$I129)</f>
        <v>0</v>
      </c>
      <c r="O129" s="10">
        <f ca="1">COUNTIF(OFFSET(Unit_CFDAs!F$2,0,0,COUNTA(Unit_CFDAs!F$2:F$68000),1),$I129)</f>
        <v>0</v>
      </c>
      <c r="P129" s="13">
        <f ca="1">COUNTIF(OFFSET(Unit_CFDAs!G$2,0,0,COUNTA(Unit_CFDAs!G$2:G$68000),1),$I129)</f>
        <v>0</v>
      </c>
      <c r="Q129" s="13">
        <f ca="1">COUNTIF(OFFSET(Unit_CFDAs!H$2,0,0,COUNTA(Unit_CFDAs!H$2:H$68000),1),$I129)</f>
        <v>0</v>
      </c>
      <c r="R129" s="13">
        <f ca="1">COUNTIF(OFFSET(Unit_CFDAs!I$2,0,0,COUNTA(Unit_CFDAs!I$2:I$68000),1),$I129)</f>
        <v>0</v>
      </c>
      <c r="S129" s="13">
        <f ca="1">COUNTIF(OFFSET(Unit_CFDAs!J$2,0,0,COUNTA(Unit_CFDAs!J$2:J$68000),1),$I129)</f>
        <v>0</v>
      </c>
      <c r="T129" s="13">
        <f ca="1">COUNTIF(OFFSET(Unit_CFDAs!K$2,0,0,COUNTA(Unit_CFDAs!K$2:K$68000),1),$I129)</f>
        <v>0</v>
      </c>
      <c r="U129" t="str">
        <f>INDEX('CFDA-Defs'!$C$2:$C$68000,MATCH(I129,'CFDA-Defs'!$B$2:$B$68000))</f>
        <v>International Narcotics And Law Enforcement Affairs, Department Of State</v>
      </c>
      <c r="V129" t="str">
        <f>INDEX('CFDA-Defs'!$A$2:$A$68000,MATCH(I129,'CFDA-Defs'!$B$2:$B$68000))</f>
        <v>Counter Narcotics</v>
      </c>
    </row>
    <row r="130" spans="1:22">
      <c r="A130" s="1">
        <v>41030</v>
      </c>
      <c r="B130" s="1">
        <v>41115</v>
      </c>
      <c r="C130" t="s">
        <v>961</v>
      </c>
      <c r="D130" t="s">
        <v>962</v>
      </c>
      <c r="E130" t="s">
        <v>15</v>
      </c>
      <c r="F130">
        <v>80000</v>
      </c>
      <c r="G130" t="s">
        <v>963</v>
      </c>
      <c r="H130" t="s">
        <v>964</v>
      </c>
      <c r="I130">
        <v>93.866</v>
      </c>
      <c r="J130" s="9">
        <f ca="1">COUNTIF(OFFSET(Unit_CFDAs!A$2,0,0,COUNTA(Unit_CFDAs!A$2:A$68000),1),$I130)</f>
        <v>1</v>
      </c>
      <c r="K130" s="9">
        <f ca="1">COUNTIF(OFFSET(Unit_CFDAs!B$2,0,0,COUNTA(Unit_CFDAs!B$2:B$68000),1),$I130)</f>
        <v>0</v>
      </c>
      <c r="L130" s="9">
        <f ca="1">COUNTIF(OFFSET(Unit_CFDAs!C$2,0,0,COUNTA(Unit_CFDAs!C$2:C$68000),1),$I130)</f>
        <v>1</v>
      </c>
      <c r="M130" s="9">
        <f ca="1">COUNTIF(OFFSET(Unit_CFDAs!D$2,0,0,COUNTA(Unit_CFDAs!D$2:D$68000),1),$I130)</f>
        <v>1</v>
      </c>
      <c r="N130" s="9">
        <f ca="1">COUNTIF(OFFSET(Unit_CFDAs!E$2,0,0,COUNTA(Unit_CFDAs!E$2:E$68000),1),$I130)</f>
        <v>0</v>
      </c>
      <c r="O130" s="10">
        <f ca="1">COUNTIF(OFFSET(Unit_CFDAs!F$2,0,0,COUNTA(Unit_CFDAs!F$2:F$68000),1),$I130)</f>
        <v>2</v>
      </c>
      <c r="P130" s="13">
        <f ca="1">COUNTIF(OFFSET(Unit_CFDAs!G$2,0,0,COUNTA(Unit_CFDAs!G$2:G$68000),1),$I130)</f>
        <v>0</v>
      </c>
      <c r="Q130" s="13">
        <f ca="1">COUNTIF(OFFSET(Unit_CFDAs!H$2,0,0,COUNTA(Unit_CFDAs!H$2:H$68000),1),$I130)</f>
        <v>0</v>
      </c>
      <c r="R130" s="13">
        <f ca="1">COUNTIF(OFFSET(Unit_CFDAs!I$2,0,0,COUNTA(Unit_CFDAs!I$2:I$68000),1),$I130)</f>
        <v>1</v>
      </c>
      <c r="S130" s="13">
        <f ca="1">COUNTIF(OFFSET(Unit_CFDAs!J$2,0,0,COUNTA(Unit_CFDAs!J$2:J$68000),1),$I130)</f>
        <v>1</v>
      </c>
      <c r="T130" s="13">
        <f ca="1">COUNTIF(OFFSET(Unit_CFDAs!K$2,0,0,COUNTA(Unit_CFDAs!K$2:K$68000),1),$I130)</f>
        <v>0</v>
      </c>
      <c r="U130" t="str">
        <f>INDEX('CFDA-Defs'!$C$2:$C$68000,MATCH(I130,'CFDA-Defs'!$B$2:$B$68000))</f>
        <v>National Institutes Of Health, Department Of Health And Human Services</v>
      </c>
      <c r="V130" t="str">
        <f>INDEX('CFDA-Defs'!$A$2:$A$68000,MATCH(I130,'CFDA-Defs'!$B$2:$B$68000))</f>
        <v>Aging Research</v>
      </c>
    </row>
    <row r="131" spans="1:22">
      <c r="A131" s="1">
        <v>41055</v>
      </c>
      <c r="B131" s="1">
        <v>41115</v>
      </c>
      <c r="C131" t="s">
        <v>1136</v>
      </c>
      <c r="D131" t="s">
        <v>1137</v>
      </c>
      <c r="E131" t="s">
        <v>523</v>
      </c>
      <c r="F131">
        <v>250000</v>
      </c>
      <c r="G131" t="s">
        <v>1138</v>
      </c>
      <c r="H131" t="s">
        <v>1139</v>
      </c>
      <c r="I131">
        <v>93.631</v>
      </c>
      <c r="J131" s="9">
        <f ca="1">COUNTIF(OFFSET(Unit_CFDAs!A$2,0,0,COUNTA(Unit_CFDAs!A$2:A$68000),1),$I131)</f>
        <v>0</v>
      </c>
      <c r="K131" s="9">
        <f ca="1">COUNTIF(OFFSET(Unit_CFDAs!B$2,0,0,COUNTA(Unit_CFDAs!B$2:B$68000),1),$I131)</f>
        <v>0</v>
      </c>
      <c r="L131" s="9">
        <f ca="1">COUNTIF(OFFSET(Unit_CFDAs!C$2,0,0,COUNTA(Unit_CFDAs!C$2:C$68000),1),$I131)</f>
        <v>0</v>
      </c>
      <c r="M131" s="9">
        <f ca="1">COUNTIF(OFFSET(Unit_CFDAs!D$2,0,0,COUNTA(Unit_CFDAs!D$2:D$68000),1),$I131)</f>
        <v>0</v>
      </c>
      <c r="N131" s="9">
        <f ca="1">COUNTIF(OFFSET(Unit_CFDAs!E$2,0,0,COUNTA(Unit_CFDAs!E$2:E$68000),1),$I131)</f>
        <v>0</v>
      </c>
      <c r="O131" s="10">
        <f ca="1">COUNTIF(OFFSET(Unit_CFDAs!F$2,0,0,COUNTA(Unit_CFDAs!F$2:F$68000),1),$I131)</f>
        <v>0</v>
      </c>
      <c r="P131" s="13">
        <f ca="1">COUNTIF(OFFSET(Unit_CFDAs!G$2,0,0,COUNTA(Unit_CFDAs!G$2:G$68000),1),$I131)</f>
        <v>0</v>
      </c>
      <c r="Q131" s="13">
        <f ca="1">COUNTIF(OFFSET(Unit_CFDAs!H$2,0,0,COUNTA(Unit_CFDAs!H$2:H$68000),1),$I131)</f>
        <v>0</v>
      </c>
      <c r="R131" s="13">
        <f ca="1">COUNTIF(OFFSET(Unit_CFDAs!I$2,0,0,COUNTA(Unit_CFDAs!I$2:I$68000),1),$I131)</f>
        <v>0</v>
      </c>
      <c r="S131" s="13">
        <f ca="1">COUNTIF(OFFSET(Unit_CFDAs!J$2,0,0,COUNTA(Unit_CFDAs!J$2:J$68000),1),$I131)</f>
        <v>0</v>
      </c>
      <c r="T131" s="13">
        <f ca="1">COUNTIF(OFFSET(Unit_CFDAs!K$2,0,0,COUNTA(Unit_CFDAs!K$2:K$68000),1),$I131)</f>
        <v>0</v>
      </c>
      <c r="U131" t="str">
        <f>INDEX('CFDA-Defs'!$C$2:$C$68000,MATCH(I131,'CFDA-Defs'!$B$2:$B$68000))</f>
        <v>Administration For Community Living, Department Of Health And Human Services</v>
      </c>
      <c r="V131" t="str">
        <f>INDEX('CFDA-Defs'!$A$2:$A$68000,MATCH(I131,'CFDA-Defs'!$B$2:$B$68000))</f>
        <v>Developmental Disabilities Projects of National Significance</v>
      </c>
    </row>
    <row r="132" spans="1:22">
      <c r="A132" s="1">
        <v>41055</v>
      </c>
      <c r="B132" s="1">
        <v>41115</v>
      </c>
      <c r="C132" t="s">
        <v>1140</v>
      </c>
      <c r="D132" t="s">
        <v>1141</v>
      </c>
      <c r="E132" t="s">
        <v>523</v>
      </c>
      <c r="F132">
        <v>400000</v>
      </c>
      <c r="G132" t="s">
        <v>1142</v>
      </c>
      <c r="H132" t="s">
        <v>1139</v>
      </c>
      <c r="I132">
        <v>93.631</v>
      </c>
      <c r="J132" s="9">
        <f ca="1">COUNTIF(OFFSET(Unit_CFDAs!A$2,0,0,COUNTA(Unit_CFDAs!A$2:A$68000),1),$I132)</f>
        <v>0</v>
      </c>
      <c r="K132" s="9">
        <f ca="1">COUNTIF(OFFSET(Unit_CFDAs!B$2,0,0,COUNTA(Unit_CFDAs!B$2:B$68000),1),$I132)</f>
        <v>0</v>
      </c>
      <c r="L132" s="9">
        <f ca="1">COUNTIF(OFFSET(Unit_CFDAs!C$2,0,0,COUNTA(Unit_CFDAs!C$2:C$68000),1),$I132)</f>
        <v>0</v>
      </c>
      <c r="M132" s="9">
        <f ca="1">COUNTIF(OFFSET(Unit_CFDAs!D$2,0,0,COUNTA(Unit_CFDAs!D$2:D$68000),1),$I132)</f>
        <v>0</v>
      </c>
      <c r="N132" s="9">
        <f ca="1">COUNTIF(OFFSET(Unit_CFDAs!E$2,0,0,COUNTA(Unit_CFDAs!E$2:E$68000),1),$I132)</f>
        <v>0</v>
      </c>
      <c r="O132" s="10">
        <f ca="1">COUNTIF(OFFSET(Unit_CFDAs!F$2,0,0,COUNTA(Unit_CFDAs!F$2:F$68000),1),$I132)</f>
        <v>0</v>
      </c>
      <c r="P132" s="13">
        <f ca="1">COUNTIF(OFFSET(Unit_CFDAs!G$2,0,0,COUNTA(Unit_CFDAs!G$2:G$68000),1),$I132)</f>
        <v>0</v>
      </c>
      <c r="Q132" s="13">
        <f ca="1">COUNTIF(OFFSET(Unit_CFDAs!H$2,0,0,COUNTA(Unit_CFDAs!H$2:H$68000),1),$I132)</f>
        <v>0</v>
      </c>
      <c r="R132" s="13">
        <f ca="1">COUNTIF(OFFSET(Unit_CFDAs!I$2,0,0,COUNTA(Unit_CFDAs!I$2:I$68000),1),$I132)</f>
        <v>0</v>
      </c>
      <c r="S132" s="13">
        <f ca="1">COUNTIF(OFFSET(Unit_CFDAs!J$2,0,0,COUNTA(Unit_CFDAs!J$2:J$68000),1),$I132)</f>
        <v>0</v>
      </c>
      <c r="T132" s="13">
        <f ca="1">COUNTIF(OFFSET(Unit_CFDAs!K$2,0,0,COUNTA(Unit_CFDAs!K$2:K$68000),1),$I132)</f>
        <v>0</v>
      </c>
      <c r="U132" t="str">
        <f>INDEX('CFDA-Defs'!$C$2:$C$68000,MATCH(I132,'CFDA-Defs'!$B$2:$B$68000))</f>
        <v>Administration For Community Living, Department Of Health And Human Services</v>
      </c>
      <c r="V132" t="str">
        <f>INDEX('CFDA-Defs'!$A$2:$A$68000,MATCH(I132,'CFDA-Defs'!$B$2:$B$68000))</f>
        <v>Developmental Disabilities Projects of National Significance</v>
      </c>
    </row>
    <row r="133" spans="1:22">
      <c r="A133" s="1">
        <v>41055</v>
      </c>
      <c r="B133" s="1">
        <v>41115</v>
      </c>
      <c r="C133" t="s">
        <v>1143</v>
      </c>
      <c r="D133" t="s">
        <v>1144</v>
      </c>
      <c r="E133" t="s">
        <v>523</v>
      </c>
      <c r="F133">
        <v>350000</v>
      </c>
      <c r="G133" t="s">
        <v>1145</v>
      </c>
      <c r="H133" t="s">
        <v>1139</v>
      </c>
      <c r="I133">
        <v>93.631</v>
      </c>
      <c r="J133" s="9">
        <f ca="1">COUNTIF(OFFSET(Unit_CFDAs!A$2,0,0,COUNTA(Unit_CFDAs!A$2:A$68000),1),$I133)</f>
        <v>0</v>
      </c>
      <c r="K133" s="9">
        <f ca="1">COUNTIF(OFFSET(Unit_CFDAs!B$2,0,0,COUNTA(Unit_CFDAs!B$2:B$68000),1),$I133)</f>
        <v>0</v>
      </c>
      <c r="L133" s="9">
        <f ca="1">COUNTIF(OFFSET(Unit_CFDAs!C$2,0,0,COUNTA(Unit_CFDAs!C$2:C$68000),1),$I133)</f>
        <v>0</v>
      </c>
      <c r="M133" s="9">
        <f ca="1">COUNTIF(OFFSET(Unit_CFDAs!D$2,0,0,COUNTA(Unit_CFDAs!D$2:D$68000),1),$I133)</f>
        <v>0</v>
      </c>
      <c r="N133" s="9">
        <f ca="1">COUNTIF(OFFSET(Unit_CFDAs!E$2,0,0,COUNTA(Unit_CFDAs!E$2:E$68000),1),$I133)</f>
        <v>0</v>
      </c>
      <c r="O133" s="10">
        <f ca="1">COUNTIF(OFFSET(Unit_CFDAs!F$2,0,0,COUNTA(Unit_CFDAs!F$2:F$68000),1),$I133)</f>
        <v>0</v>
      </c>
      <c r="P133" s="13">
        <f ca="1">COUNTIF(OFFSET(Unit_CFDAs!G$2,0,0,COUNTA(Unit_CFDAs!G$2:G$68000),1),$I133)</f>
        <v>0</v>
      </c>
      <c r="Q133" s="13">
        <f ca="1">COUNTIF(OFFSET(Unit_CFDAs!H$2,0,0,COUNTA(Unit_CFDAs!H$2:H$68000),1),$I133)</f>
        <v>0</v>
      </c>
      <c r="R133" s="13">
        <f ca="1">COUNTIF(OFFSET(Unit_CFDAs!I$2,0,0,COUNTA(Unit_CFDAs!I$2:I$68000),1),$I133)</f>
        <v>0</v>
      </c>
      <c r="S133" s="13">
        <f ca="1">COUNTIF(OFFSET(Unit_CFDAs!J$2,0,0,COUNTA(Unit_CFDAs!J$2:J$68000),1),$I133)</f>
        <v>0</v>
      </c>
      <c r="T133" s="13">
        <f ca="1">COUNTIF(OFFSET(Unit_CFDAs!K$2,0,0,COUNTA(Unit_CFDAs!K$2:K$68000),1),$I133)</f>
        <v>0</v>
      </c>
      <c r="U133" t="str">
        <f>INDEX('CFDA-Defs'!$C$2:$C$68000,MATCH(I133,'CFDA-Defs'!$B$2:$B$68000))</f>
        <v>Administration For Community Living, Department Of Health And Human Services</v>
      </c>
      <c r="V133" t="str">
        <f>INDEX('CFDA-Defs'!$A$2:$A$68000,MATCH(I133,'CFDA-Defs'!$B$2:$B$68000))</f>
        <v>Developmental Disabilities Projects of National Significance</v>
      </c>
    </row>
    <row r="134" spans="1:22">
      <c r="A134" s="1">
        <v>40977</v>
      </c>
      <c r="B134" s="1">
        <v>41115</v>
      </c>
      <c r="C134" t="s">
        <v>1054</v>
      </c>
      <c r="D134" t="s">
        <v>1055</v>
      </c>
      <c r="E134" t="s">
        <v>15</v>
      </c>
      <c r="F134" t="s">
        <v>12</v>
      </c>
      <c r="G134" t="s">
        <v>1056</v>
      </c>
      <c r="H134" t="s">
        <v>1057</v>
      </c>
      <c r="I134">
        <v>93.242000000000004</v>
      </c>
      <c r="J134" s="9">
        <f ca="1">COUNTIF(OFFSET(Unit_CFDAs!A$2,0,0,COUNTA(Unit_CFDAs!A$2:A$68000),1),$I134)</f>
        <v>1</v>
      </c>
      <c r="K134" s="9">
        <f ca="1">COUNTIF(OFFSET(Unit_CFDAs!B$2,0,0,COUNTA(Unit_CFDAs!B$2:B$68000),1),$I134)</f>
        <v>0</v>
      </c>
      <c r="L134" s="9">
        <f ca="1">COUNTIF(OFFSET(Unit_CFDAs!C$2,0,0,COUNTA(Unit_CFDAs!C$2:C$68000),1),$I134)</f>
        <v>1</v>
      </c>
      <c r="M134" s="9">
        <f ca="1">COUNTIF(OFFSET(Unit_CFDAs!D$2,0,0,COUNTA(Unit_CFDAs!D$2:D$68000),1),$I134)</f>
        <v>1</v>
      </c>
      <c r="N134" s="9">
        <f ca="1">COUNTIF(OFFSET(Unit_CFDAs!E$2,0,0,COUNTA(Unit_CFDAs!E$2:E$68000),1),$I134)</f>
        <v>0</v>
      </c>
      <c r="O134" s="10">
        <f ca="1">COUNTIF(OFFSET(Unit_CFDAs!F$2,0,0,COUNTA(Unit_CFDAs!F$2:F$68000),1),$I134)</f>
        <v>1</v>
      </c>
      <c r="P134" s="13">
        <f ca="1">COUNTIF(OFFSET(Unit_CFDAs!G$2,0,0,COUNTA(Unit_CFDAs!G$2:G$68000),1),$I134)</f>
        <v>1</v>
      </c>
      <c r="Q134" s="13">
        <f ca="1">COUNTIF(OFFSET(Unit_CFDAs!H$2,0,0,COUNTA(Unit_CFDAs!H$2:H$68000),1),$I134)</f>
        <v>0</v>
      </c>
      <c r="R134" s="13">
        <f ca="1">COUNTIF(OFFSET(Unit_CFDAs!I$2,0,0,COUNTA(Unit_CFDAs!I$2:I$68000),1),$I134)</f>
        <v>1</v>
      </c>
      <c r="S134" s="13">
        <f ca="1">COUNTIF(OFFSET(Unit_CFDAs!J$2,0,0,COUNTA(Unit_CFDAs!J$2:J$68000),1),$I134)</f>
        <v>1</v>
      </c>
      <c r="T134" s="13">
        <f ca="1">COUNTIF(OFFSET(Unit_CFDAs!K$2,0,0,COUNTA(Unit_CFDAs!K$2:K$68000),1),$I134)</f>
        <v>0</v>
      </c>
      <c r="U134" t="str">
        <f>INDEX('CFDA-Defs'!$C$2:$C$68000,MATCH(I134,'CFDA-Defs'!$B$2:$B$68000))</f>
        <v>National Institutes Of Health, Department Of Health And Human Services</v>
      </c>
      <c r="V134" t="str">
        <f>INDEX('CFDA-Defs'!$A$2:$A$68000,MATCH(I134,'CFDA-Defs'!$B$2:$B$68000))</f>
        <v>Mental Health Research Grants</v>
      </c>
    </row>
    <row r="135" spans="1:22">
      <c r="A135" s="1">
        <v>40289</v>
      </c>
      <c r="B135" s="1">
        <v>41117</v>
      </c>
      <c r="C135" t="s">
        <v>301</v>
      </c>
      <c r="D135" t="s">
        <v>302</v>
      </c>
      <c r="E135" t="s">
        <v>15</v>
      </c>
      <c r="F135" t="s">
        <v>12</v>
      </c>
      <c r="G135" t="s">
        <v>303</v>
      </c>
      <c r="H135" t="s">
        <v>304</v>
      </c>
      <c r="I135">
        <v>93.113</v>
      </c>
      <c r="J135" s="9">
        <f ca="1">COUNTIF(OFFSET(Unit_CFDAs!A$2,0,0,COUNTA(Unit_CFDAs!A$2:A$68000),1),$I135)</f>
        <v>1</v>
      </c>
      <c r="K135" s="9">
        <f ca="1">COUNTIF(OFFSET(Unit_CFDAs!B$2,0,0,COUNTA(Unit_CFDAs!B$2:B$68000),1),$I135)</f>
        <v>1</v>
      </c>
      <c r="L135" s="9">
        <f ca="1">COUNTIF(OFFSET(Unit_CFDAs!C$2,0,0,COUNTA(Unit_CFDAs!C$2:C$68000),1),$I135)</f>
        <v>1</v>
      </c>
      <c r="M135" s="9">
        <f ca="1">COUNTIF(OFFSET(Unit_CFDAs!D$2,0,0,COUNTA(Unit_CFDAs!D$2:D$68000),1),$I135)</f>
        <v>0</v>
      </c>
      <c r="N135" s="9">
        <f ca="1">COUNTIF(OFFSET(Unit_CFDAs!E$2,0,0,COUNTA(Unit_CFDAs!E$2:E$68000),1),$I135)</f>
        <v>0</v>
      </c>
      <c r="O135" s="10">
        <f ca="1">COUNTIF(OFFSET(Unit_CFDAs!F$2,0,0,COUNTA(Unit_CFDAs!F$2:F$68000),1),$I135)</f>
        <v>2</v>
      </c>
      <c r="P135" s="13">
        <f ca="1">COUNTIF(OFFSET(Unit_CFDAs!G$2,0,0,COUNTA(Unit_CFDAs!G$2:G$68000),1),$I135)</f>
        <v>1</v>
      </c>
      <c r="Q135" s="13">
        <f ca="1">COUNTIF(OFFSET(Unit_CFDAs!H$2,0,0,COUNTA(Unit_CFDAs!H$2:H$68000),1),$I135)</f>
        <v>1</v>
      </c>
      <c r="R135" s="13">
        <f ca="1">COUNTIF(OFFSET(Unit_CFDAs!I$2,0,0,COUNTA(Unit_CFDAs!I$2:I$68000),1),$I135)</f>
        <v>1</v>
      </c>
      <c r="S135" s="13">
        <f ca="1">COUNTIF(OFFSET(Unit_CFDAs!J$2,0,0,COUNTA(Unit_CFDAs!J$2:J$68000),1),$I135)</f>
        <v>0</v>
      </c>
      <c r="T135" s="13">
        <f ca="1">COUNTIF(OFFSET(Unit_CFDAs!K$2,0,0,COUNTA(Unit_CFDAs!K$2:K$68000),1),$I135)</f>
        <v>0</v>
      </c>
      <c r="U135" t="str">
        <f>INDEX('CFDA-Defs'!$C$2:$C$68000,MATCH(I135,'CFDA-Defs'!$B$2:$B$68000))</f>
        <v>National Institutes Of Health, Department Of Health And Human Services</v>
      </c>
      <c r="V135" t="str">
        <f>INDEX('CFDA-Defs'!$A$2:$A$68000,MATCH(I135,'CFDA-Defs'!$B$2:$B$68000))</f>
        <v>Environmental Health</v>
      </c>
    </row>
    <row r="136" spans="1:22">
      <c r="A136" s="1">
        <v>40289</v>
      </c>
      <c r="B136" s="1">
        <v>41117</v>
      </c>
      <c r="C136" t="s">
        <v>369</v>
      </c>
      <c r="D136" t="s">
        <v>370</v>
      </c>
      <c r="E136" t="s">
        <v>15</v>
      </c>
      <c r="F136" t="s">
        <v>12</v>
      </c>
      <c r="G136" t="s">
        <v>371</v>
      </c>
      <c r="H136" t="s">
        <v>372</v>
      </c>
      <c r="I136">
        <v>93.171999999999997</v>
      </c>
      <c r="J136" s="9">
        <f ca="1">COUNTIF(OFFSET(Unit_CFDAs!A$2,0,0,COUNTA(Unit_CFDAs!A$2:A$68000),1),$I136)</f>
        <v>1</v>
      </c>
      <c r="K136" s="9">
        <f ca="1">COUNTIF(OFFSET(Unit_CFDAs!B$2,0,0,COUNTA(Unit_CFDAs!B$2:B$68000),1),$I136)</f>
        <v>1</v>
      </c>
      <c r="L136" s="9">
        <f ca="1">COUNTIF(OFFSET(Unit_CFDAs!C$2,0,0,COUNTA(Unit_CFDAs!C$2:C$68000),1),$I136)</f>
        <v>0</v>
      </c>
      <c r="M136" s="9">
        <f ca="1">COUNTIF(OFFSET(Unit_CFDAs!D$2,0,0,COUNTA(Unit_CFDAs!D$2:D$68000),1),$I136)</f>
        <v>0</v>
      </c>
      <c r="N136" s="9">
        <f ca="1">COUNTIF(OFFSET(Unit_CFDAs!E$2,0,0,COUNTA(Unit_CFDAs!E$2:E$68000),1),$I136)</f>
        <v>0</v>
      </c>
      <c r="O136" s="10">
        <f ca="1">COUNTIF(OFFSET(Unit_CFDAs!F$2,0,0,COUNTA(Unit_CFDAs!F$2:F$68000),1),$I136)</f>
        <v>0</v>
      </c>
      <c r="P136" s="13">
        <f ca="1">COUNTIF(OFFSET(Unit_CFDAs!G$2,0,0,COUNTA(Unit_CFDAs!G$2:G$68000),1),$I136)</f>
        <v>0</v>
      </c>
      <c r="Q136" s="13">
        <f ca="1">COUNTIF(OFFSET(Unit_CFDAs!H$2,0,0,COUNTA(Unit_CFDAs!H$2:H$68000),1),$I136)</f>
        <v>0</v>
      </c>
      <c r="R136" s="13">
        <f ca="1">COUNTIF(OFFSET(Unit_CFDAs!I$2,0,0,COUNTA(Unit_CFDAs!I$2:I$68000),1),$I136)</f>
        <v>0</v>
      </c>
      <c r="S136" s="13">
        <f ca="1">COUNTIF(OFFSET(Unit_CFDAs!J$2,0,0,COUNTA(Unit_CFDAs!J$2:J$68000),1),$I136)</f>
        <v>0</v>
      </c>
      <c r="T136" s="13">
        <f ca="1">COUNTIF(OFFSET(Unit_CFDAs!K$2,0,0,COUNTA(Unit_CFDAs!K$2:K$68000),1),$I136)</f>
        <v>0</v>
      </c>
      <c r="U136" t="str">
        <f>INDEX('CFDA-Defs'!$C$2:$C$68000,MATCH(I136,'CFDA-Defs'!$B$2:$B$68000))</f>
        <v>National Institutes Of Health, Department Of Health And Human Services</v>
      </c>
      <c r="V136" t="str">
        <f>INDEX('CFDA-Defs'!$A$2:$A$68000,MATCH(I136,'CFDA-Defs'!$B$2:$B$68000))</f>
        <v>Human Genome Research</v>
      </c>
    </row>
    <row r="137" spans="1:22">
      <c r="A137" s="1">
        <v>40976</v>
      </c>
      <c r="B137" s="1">
        <v>41117</v>
      </c>
      <c r="C137" t="s">
        <v>772</v>
      </c>
      <c r="D137" t="s">
        <v>773</v>
      </c>
      <c r="E137" t="s">
        <v>15</v>
      </c>
      <c r="F137">
        <v>1000000</v>
      </c>
      <c r="G137" t="s">
        <v>774</v>
      </c>
      <c r="H137" t="s">
        <v>775</v>
      </c>
      <c r="I137">
        <v>93.278999999999996</v>
      </c>
      <c r="J137" s="9">
        <f ca="1">COUNTIF(OFFSET(Unit_CFDAs!A$2,0,0,COUNTA(Unit_CFDAs!A$2:A$68000),1),$I137)</f>
        <v>1</v>
      </c>
      <c r="K137" s="9">
        <f ca="1">COUNTIF(OFFSET(Unit_CFDAs!B$2,0,0,COUNTA(Unit_CFDAs!B$2:B$68000),1),$I137)</f>
        <v>0</v>
      </c>
      <c r="L137" s="9">
        <f ca="1">COUNTIF(OFFSET(Unit_CFDAs!C$2,0,0,COUNTA(Unit_CFDAs!C$2:C$68000),1),$I137)</f>
        <v>1</v>
      </c>
      <c r="M137" s="9">
        <f ca="1">COUNTIF(OFFSET(Unit_CFDAs!D$2,0,0,COUNTA(Unit_CFDAs!D$2:D$68000),1),$I137)</f>
        <v>1</v>
      </c>
      <c r="N137" s="9">
        <f ca="1">COUNTIF(OFFSET(Unit_CFDAs!E$2,0,0,COUNTA(Unit_CFDAs!E$2:E$68000),1),$I137)</f>
        <v>0</v>
      </c>
      <c r="O137" s="10">
        <f ca="1">COUNTIF(OFFSET(Unit_CFDAs!F$2,0,0,COUNTA(Unit_CFDAs!F$2:F$68000),1),$I137)</f>
        <v>0</v>
      </c>
      <c r="P137" s="13">
        <f ca="1">COUNTIF(OFFSET(Unit_CFDAs!G$2,0,0,COUNTA(Unit_CFDAs!G$2:G$68000),1),$I137)</f>
        <v>0</v>
      </c>
      <c r="Q137" s="13">
        <f ca="1">COUNTIF(OFFSET(Unit_CFDAs!H$2,0,0,COUNTA(Unit_CFDAs!H$2:H$68000),1),$I137)</f>
        <v>1</v>
      </c>
      <c r="R137" s="13">
        <f ca="1">COUNTIF(OFFSET(Unit_CFDAs!I$2,0,0,COUNTA(Unit_CFDAs!I$2:I$68000),1),$I137)</f>
        <v>1</v>
      </c>
      <c r="S137" s="13">
        <f ca="1">COUNTIF(OFFSET(Unit_CFDAs!J$2,0,0,COUNTA(Unit_CFDAs!J$2:J$68000),1),$I137)</f>
        <v>1</v>
      </c>
      <c r="T137" s="13">
        <f ca="1">COUNTIF(OFFSET(Unit_CFDAs!K$2,0,0,COUNTA(Unit_CFDAs!K$2:K$68000),1),$I137)</f>
        <v>0</v>
      </c>
      <c r="U137" t="str">
        <f>INDEX('CFDA-Defs'!$C$2:$C$68000,MATCH(I137,'CFDA-Defs'!$B$2:$B$68000))</f>
        <v>National Institutes Of Health, Department Of Health And Human Services</v>
      </c>
      <c r="V137" t="str">
        <f>INDEX('CFDA-Defs'!$A$2:$A$68000,MATCH(I137,'CFDA-Defs'!$B$2:$B$68000))</f>
        <v>Drug Abuse and Addiction Research Programs</v>
      </c>
    </row>
    <row r="138" spans="1:22">
      <c r="A138" s="1">
        <v>41004</v>
      </c>
      <c r="B138" s="1">
        <v>41117</v>
      </c>
      <c r="C138" t="s">
        <v>792</v>
      </c>
      <c r="D138" t="s">
        <v>793</v>
      </c>
      <c r="E138" t="s">
        <v>15</v>
      </c>
      <c r="F138" t="s">
        <v>12</v>
      </c>
      <c r="G138" t="s">
        <v>794</v>
      </c>
      <c r="H138" t="s">
        <v>795</v>
      </c>
      <c r="I138">
        <v>93.855000000000004</v>
      </c>
      <c r="J138" s="9">
        <f ca="1">COUNTIF(OFFSET(Unit_CFDAs!A$2,0,0,COUNTA(Unit_CFDAs!A$2:A$68000),1),$I138)</f>
        <v>1</v>
      </c>
      <c r="K138" s="9">
        <f ca="1">COUNTIF(OFFSET(Unit_CFDAs!B$2,0,0,COUNTA(Unit_CFDAs!B$2:B$68000),1),$I138)</f>
        <v>1</v>
      </c>
      <c r="L138" s="9">
        <f ca="1">COUNTIF(OFFSET(Unit_CFDAs!C$2,0,0,COUNTA(Unit_CFDAs!C$2:C$68000),1),$I138)</f>
        <v>1</v>
      </c>
      <c r="M138" s="9">
        <f ca="1">COUNTIF(OFFSET(Unit_CFDAs!D$2,0,0,COUNTA(Unit_CFDAs!D$2:D$68000),1),$I138)</f>
        <v>0</v>
      </c>
      <c r="N138" s="9">
        <f ca="1">COUNTIF(OFFSET(Unit_CFDAs!E$2,0,0,COUNTA(Unit_CFDAs!E$2:E$68000),1),$I138)</f>
        <v>0</v>
      </c>
      <c r="O138" s="10">
        <f ca="1">COUNTIF(OFFSET(Unit_CFDAs!F$2,0,0,COUNTA(Unit_CFDAs!F$2:F$68000),1),$I138)</f>
        <v>0</v>
      </c>
      <c r="P138" s="13">
        <f ca="1">COUNTIF(OFFSET(Unit_CFDAs!G$2,0,0,COUNTA(Unit_CFDAs!G$2:G$68000),1),$I138)</f>
        <v>0</v>
      </c>
      <c r="Q138" s="13">
        <f ca="1">COUNTIF(OFFSET(Unit_CFDAs!H$2,0,0,COUNTA(Unit_CFDAs!H$2:H$68000),1),$I138)</f>
        <v>0</v>
      </c>
      <c r="R138" s="13">
        <f ca="1">COUNTIF(OFFSET(Unit_CFDAs!I$2,0,0,COUNTA(Unit_CFDAs!I$2:I$68000),1),$I138)</f>
        <v>1</v>
      </c>
      <c r="S138" s="13">
        <f ca="1">COUNTIF(OFFSET(Unit_CFDAs!J$2,0,0,COUNTA(Unit_CFDAs!J$2:J$68000),1),$I138)</f>
        <v>0</v>
      </c>
      <c r="T138" s="13">
        <f ca="1">COUNTIF(OFFSET(Unit_CFDAs!K$2,0,0,COUNTA(Unit_CFDAs!K$2:K$68000),1),$I138)</f>
        <v>0</v>
      </c>
      <c r="U138" t="str">
        <f>INDEX('CFDA-Defs'!$C$2:$C$68000,MATCH(I138,'CFDA-Defs'!$B$2:$B$68000))</f>
        <v>National Institutes Of Health, Department Of Health And Human Services</v>
      </c>
      <c r="V138" t="str">
        <f>INDEX('CFDA-Defs'!$A$2:$A$68000,MATCH(I138,'CFDA-Defs'!$B$2:$B$68000))</f>
        <v>Allergy and Infectious Diseases Research</v>
      </c>
    </row>
    <row r="139" spans="1:22">
      <c r="A139" s="1">
        <v>40221</v>
      </c>
      <c r="B139" s="1">
        <v>41118</v>
      </c>
      <c r="C139" t="s">
        <v>281</v>
      </c>
      <c r="D139" t="s">
        <v>282</v>
      </c>
      <c r="E139" t="s">
        <v>15</v>
      </c>
      <c r="F139">
        <v>500000</v>
      </c>
      <c r="G139" t="s">
        <v>283</v>
      </c>
      <c r="H139" t="s">
        <v>284</v>
      </c>
      <c r="I139">
        <v>93.278999999999996</v>
      </c>
      <c r="J139" s="9">
        <f ca="1">COUNTIF(OFFSET(Unit_CFDAs!A$2,0,0,COUNTA(Unit_CFDAs!A$2:A$68000),1),$I139)</f>
        <v>1</v>
      </c>
      <c r="K139" s="9">
        <f ca="1">COUNTIF(OFFSET(Unit_CFDAs!B$2,0,0,COUNTA(Unit_CFDAs!B$2:B$68000),1),$I139)</f>
        <v>0</v>
      </c>
      <c r="L139" s="9">
        <f ca="1">COUNTIF(OFFSET(Unit_CFDAs!C$2,0,0,COUNTA(Unit_CFDAs!C$2:C$68000),1),$I139)</f>
        <v>1</v>
      </c>
      <c r="M139" s="9">
        <f ca="1">COUNTIF(OFFSET(Unit_CFDAs!D$2,0,0,COUNTA(Unit_CFDAs!D$2:D$68000),1),$I139)</f>
        <v>1</v>
      </c>
      <c r="N139" s="9">
        <f ca="1">COUNTIF(OFFSET(Unit_CFDAs!E$2,0,0,COUNTA(Unit_CFDAs!E$2:E$68000),1),$I139)</f>
        <v>0</v>
      </c>
      <c r="O139" s="10">
        <f ca="1">COUNTIF(OFFSET(Unit_CFDAs!F$2,0,0,COUNTA(Unit_CFDAs!F$2:F$68000),1),$I139)</f>
        <v>0</v>
      </c>
      <c r="P139" s="13">
        <f ca="1">COUNTIF(OFFSET(Unit_CFDAs!G$2,0,0,COUNTA(Unit_CFDAs!G$2:G$68000),1),$I139)</f>
        <v>0</v>
      </c>
      <c r="Q139" s="13">
        <f ca="1">COUNTIF(OFFSET(Unit_CFDAs!H$2,0,0,COUNTA(Unit_CFDAs!H$2:H$68000),1),$I139)</f>
        <v>1</v>
      </c>
      <c r="R139" s="13">
        <f ca="1">COUNTIF(OFFSET(Unit_CFDAs!I$2,0,0,COUNTA(Unit_CFDAs!I$2:I$68000),1),$I139)</f>
        <v>1</v>
      </c>
      <c r="S139" s="13">
        <f ca="1">COUNTIF(OFFSET(Unit_CFDAs!J$2,0,0,COUNTA(Unit_CFDAs!J$2:J$68000),1),$I139)</f>
        <v>1</v>
      </c>
      <c r="T139" s="13">
        <f ca="1">COUNTIF(OFFSET(Unit_CFDAs!K$2,0,0,COUNTA(Unit_CFDAs!K$2:K$68000),1),$I139)</f>
        <v>0</v>
      </c>
      <c r="U139" t="str">
        <f>INDEX('CFDA-Defs'!$C$2:$C$68000,MATCH(I139,'CFDA-Defs'!$B$2:$B$68000))</f>
        <v>National Institutes Of Health, Department Of Health And Human Services</v>
      </c>
      <c r="V139" t="str">
        <f>INDEX('CFDA-Defs'!$A$2:$A$68000,MATCH(I139,'CFDA-Defs'!$B$2:$B$68000))</f>
        <v>Drug Abuse and Addiction Research Programs</v>
      </c>
    </row>
    <row r="140" spans="1:22">
      <c r="A140" s="1">
        <v>40292</v>
      </c>
      <c r="B140" s="1">
        <v>41118</v>
      </c>
      <c r="C140" t="s">
        <v>341</v>
      </c>
      <c r="D140" t="s">
        <v>342</v>
      </c>
      <c r="E140" t="s">
        <v>15</v>
      </c>
      <c r="F140" t="s">
        <v>12</v>
      </c>
      <c r="G140" t="s">
        <v>343</v>
      </c>
      <c r="H140" t="s">
        <v>344</v>
      </c>
      <c r="I140">
        <v>93.855000000000004</v>
      </c>
      <c r="J140" s="9">
        <f ca="1">COUNTIF(OFFSET(Unit_CFDAs!A$2,0,0,COUNTA(Unit_CFDAs!A$2:A$68000),1),$I140)</f>
        <v>1</v>
      </c>
      <c r="K140" s="9">
        <f ca="1">COUNTIF(OFFSET(Unit_CFDAs!B$2,0,0,COUNTA(Unit_CFDAs!B$2:B$68000),1),$I140)</f>
        <v>1</v>
      </c>
      <c r="L140" s="9">
        <f ca="1">COUNTIF(OFFSET(Unit_CFDAs!C$2,0,0,COUNTA(Unit_CFDAs!C$2:C$68000),1),$I140)</f>
        <v>1</v>
      </c>
      <c r="M140" s="9">
        <f ca="1">COUNTIF(OFFSET(Unit_CFDAs!D$2,0,0,COUNTA(Unit_CFDAs!D$2:D$68000),1),$I140)</f>
        <v>0</v>
      </c>
      <c r="N140" s="9">
        <f ca="1">COUNTIF(OFFSET(Unit_CFDAs!E$2,0,0,COUNTA(Unit_CFDAs!E$2:E$68000),1),$I140)</f>
        <v>0</v>
      </c>
      <c r="O140" s="10">
        <f ca="1">COUNTIF(OFFSET(Unit_CFDAs!F$2,0,0,COUNTA(Unit_CFDAs!F$2:F$68000),1),$I140)</f>
        <v>0</v>
      </c>
      <c r="P140" s="13">
        <f ca="1">COUNTIF(OFFSET(Unit_CFDAs!G$2,0,0,COUNTA(Unit_CFDAs!G$2:G$68000),1),$I140)</f>
        <v>0</v>
      </c>
      <c r="Q140" s="13">
        <f ca="1">COUNTIF(OFFSET(Unit_CFDAs!H$2,0,0,COUNTA(Unit_CFDAs!H$2:H$68000),1),$I140)</f>
        <v>0</v>
      </c>
      <c r="R140" s="13">
        <f ca="1">COUNTIF(OFFSET(Unit_CFDAs!I$2,0,0,COUNTA(Unit_CFDAs!I$2:I$68000),1),$I140)</f>
        <v>1</v>
      </c>
      <c r="S140" s="13">
        <f ca="1">COUNTIF(OFFSET(Unit_CFDAs!J$2,0,0,COUNTA(Unit_CFDAs!J$2:J$68000),1),$I140)</f>
        <v>0</v>
      </c>
      <c r="T140" s="13">
        <f ca="1">COUNTIF(OFFSET(Unit_CFDAs!K$2,0,0,COUNTA(Unit_CFDAs!K$2:K$68000),1),$I140)</f>
        <v>0</v>
      </c>
      <c r="U140" t="str">
        <f>INDEX('CFDA-Defs'!$C$2:$C$68000,MATCH(I140,'CFDA-Defs'!$B$2:$B$68000))</f>
        <v>National Institutes Of Health, Department Of Health And Human Services</v>
      </c>
      <c r="V140" t="str">
        <f>INDEX('CFDA-Defs'!$A$2:$A$68000,MATCH(I140,'CFDA-Defs'!$B$2:$B$68000))</f>
        <v>Allergy and Infectious Diseases Research</v>
      </c>
    </row>
    <row r="141" spans="1:22">
      <c r="A141" s="1">
        <v>40974</v>
      </c>
      <c r="B141" s="1">
        <v>41118</v>
      </c>
      <c r="C141" t="s">
        <v>616</v>
      </c>
      <c r="D141" t="s">
        <v>617</v>
      </c>
      <c r="E141" t="s">
        <v>15</v>
      </c>
      <c r="F141" t="s">
        <v>12</v>
      </c>
      <c r="G141" t="s">
        <v>618</v>
      </c>
      <c r="H141" t="s">
        <v>619</v>
      </c>
      <c r="I141">
        <v>93.113</v>
      </c>
      <c r="J141" s="9">
        <f ca="1">COUNTIF(OFFSET(Unit_CFDAs!A$2,0,0,COUNTA(Unit_CFDAs!A$2:A$68000),1),$I141)</f>
        <v>1</v>
      </c>
      <c r="K141" s="9">
        <f ca="1">COUNTIF(OFFSET(Unit_CFDAs!B$2,0,0,COUNTA(Unit_CFDAs!B$2:B$68000),1),$I141)</f>
        <v>1</v>
      </c>
      <c r="L141" s="9">
        <f ca="1">COUNTIF(OFFSET(Unit_CFDAs!C$2,0,0,COUNTA(Unit_CFDAs!C$2:C$68000),1),$I141)</f>
        <v>1</v>
      </c>
      <c r="M141" s="9">
        <f ca="1">COUNTIF(OFFSET(Unit_CFDAs!D$2,0,0,COUNTA(Unit_CFDAs!D$2:D$68000),1),$I141)</f>
        <v>0</v>
      </c>
      <c r="N141" s="9">
        <f ca="1">COUNTIF(OFFSET(Unit_CFDAs!E$2,0,0,COUNTA(Unit_CFDAs!E$2:E$68000),1),$I141)</f>
        <v>0</v>
      </c>
      <c r="O141" s="10">
        <f ca="1">COUNTIF(OFFSET(Unit_CFDAs!F$2,0,0,COUNTA(Unit_CFDAs!F$2:F$68000),1),$I141)</f>
        <v>2</v>
      </c>
      <c r="P141" s="13">
        <f ca="1">COUNTIF(OFFSET(Unit_CFDAs!G$2,0,0,COUNTA(Unit_CFDAs!G$2:G$68000),1),$I141)</f>
        <v>1</v>
      </c>
      <c r="Q141" s="13">
        <f ca="1">COUNTIF(OFFSET(Unit_CFDAs!H$2,0,0,COUNTA(Unit_CFDAs!H$2:H$68000),1),$I141)</f>
        <v>1</v>
      </c>
      <c r="R141" s="13">
        <f ca="1">COUNTIF(OFFSET(Unit_CFDAs!I$2,0,0,COUNTA(Unit_CFDAs!I$2:I$68000),1),$I141)</f>
        <v>1</v>
      </c>
      <c r="S141" s="13">
        <f ca="1">COUNTIF(OFFSET(Unit_CFDAs!J$2,0,0,COUNTA(Unit_CFDAs!J$2:J$68000),1),$I141)</f>
        <v>0</v>
      </c>
      <c r="T141" s="13">
        <f ca="1">COUNTIF(OFFSET(Unit_CFDAs!K$2,0,0,COUNTA(Unit_CFDAs!K$2:K$68000),1),$I141)</f>
        <v>0</v>
      </c>
      <c r="U141" t="str">
        <f>INDEX('CFDA-Defs'!$C$2:$C$68000,MATCH(I141,'CFDA-Defs'!$B$2:$B$68000))</f>
        <v>National Institutes Of Health, Department Of Health And Human Services</v>
      </c>
      <c r="V141" t="str">
        <f>INDEX('CFDA-Defs'!$A$2:$A$68000,MATCH(I141,'CFDA-Defs'!$B$2:$B$68000))</f>
        <v>Environmental Health</v>
      </c>
    </row>
    <row r="142" spans="1:22">
      <c r="A142" s="1">
        <v>41017</v>
      </c>
      <c r="B142" s="1">
        <v>41118</v>
      </c>
      <c r="C142" t="s">
        <v>620</v>
      </c>
      <c r="D142" t="s">
        <v>621</v>
      </c>
      <c r="E142" t="s">
        <v>15</v>
      </c>
      <c r="F142">
        <v>1000000</v>
      </c>
      <c r="G142" t="s">
        <v>622</v>
      </c>
      <c r="H142" t="s">
        <v>623</v>
      </c>
      <c r="I142">
        <v>93.242000000000004</v>
      </c>
      <c r="J142" s="9">
        <f ca="1">COUNTIF(OFFSET(Unit_CFDAs!A$2,0,0,COUNTA(Unit_CFDAs!A$2:A$68000),1),$I142)</f>
        <v>1</v>
      </c>
      <c r="K142" s="9">
        <f ca="1">COUNTIF(OFFSET(Unit_CFDAs!B$2,0,0,COUNTA(Unit_CFDAs!B$2:B$68000),1),$I142)</f>
        <v>0</v>
      </c>
      <c r="L142" s="9">
        <f ca="1">COUNTIF(OFFSET(Unit_CFDAs!C$2,0,0,COUNTA(Unit_CFDAs!C$2:C$68000),1),$I142)</f>
        <v>1</v>
      </c>
      <c r="M142" s="9">
        <f ca="1">COUNTIF(OFFSET(Unit_CFDAs!D$2,0,0,COUNTA(Unit_CFDAs!D$2:D$68000),1),$I142)</f>
        <v>1</v>
      </c>
      <c r="N142" s="9">
        <f ca="1">COUNTIF(OFFSET(Unit_CFDAs!E$2,0,0,COUNTA(Unit_CFDAs!E$2:E$68000),1),$I142)</f>
        <v>0</v>
      </c>
      <c r="O142" s="10">
        <f ca="1">COUNTIF(OFFSET(Unit_CFDAs!F$2,0,0,COUNTA(Unit_CFDAs!F$2:F$68000),1),$I142)</f>
        <v>1</v>
      </c>
      <c r="P142" s="13">
        <f ca="1">COUNTIF(OFFSET(Unit_CFDAs!G$2,0,0,COUNTA(Unit_CFDAs!G$2:G$68000),1),$I142)</f>
        <v>1</v>
      </c>
      <c r="Q142" s="13">
        <f ca="1">COUNTIF(OFFSET(Unit_CFDAs!H$2,0,0,COUNTA(Unit_CFDAs!H$2:H$68000),1),$I142)</f>
        <v>0</v>
      </c>
      <c r="R142" s="13">
        <f ca="1">COUNTIF(OFFSET(Unit_CFDAs!I$2,0,0,COUNTA(Unit_CFDAs!I$2:I$68000),1),$I142)</f>
        <v>1</v>
      </c>
      <c r="S142" s="13">
        <f ca="1">COUNTIF(OFFSET(Unit_CFDAs!J$2,0,0,COUNTA(Unit_CFDAs!J$2:J$68000),1),$I142)</f>
        <v>1</v>
      </c>
      <c r="T142" s="13">
        <f ca="1">COUNTIF(OFFSET(Unit_CFDAs!K$2,0,0,COUNTA(Unit_CFDAs!K$2:K$68000),1),$I142)</f>
        <v>0</v>
      </c>
      <c r="U142" t="str">
        <f>INDEX('CFDA-Defs'!$C$2:$C$68000,MATCH(I142,'CFDA-Defs'!$B$2:$B$68000))</f>
        <v>National Institutes Of Health, Department Of Health And Human Services</v>
      </c>
      <c r="V142" t="str">
        <f>INDEX('CFDA-Defs'!$A$2:$A$68000,MATCH(I142,'CFDA-Defs'!$B$2:$B$68000))</f>
        <v>Mental Health Research Grants</v>
      </c>
    </row>
    <row r="143" spans="1:22">
      <c r="A143" s="1">
        <v>41006</v>
      </c>
      <c r="B143" s="1">
        <v>41118</v>
      </c>
      <c r="C143" t="s">
        <v>785</v>
      </c>
      <c r="D143" t="s">
        <v>786</v>
      </c>
      <c r="E143" t="s">
        <v>15</v>
      </c>
      <c r="F143">
        <v>200000</v>
      </c>
      <c r="G143" t="s">
        <v>787</v>
      </c>
      <c r="H143" t="s">
        <v>788</v>
      </c>
      <c r="I143">
        <v>93.864999999999995</v>
      </c>
      <c r="J143" s="9">
        <f ca="1">COUNTIF(OFFSET(Unit_CFDAs!A$2,0,0,COUNTA(Unit_CFDAs!A$2:A$68000),1),$I143)</f>
        <v>0</v>
      </c>
      <c r="K143" s="9">
        <f ca="1">COUNTIF(OFFSET(Unit_CFDAs!B$2,0,0,COUNTA(Unit_CFDAs!B$2:B$68000),1),$I143)</f>
        <v>1</v>
      </c>
      <c r="L143" s="9">
        <f ca="1">COUNTIF(OFFSET(Unit_CFDAs!C$2,0,0,COUNTA(Unit_CFDAs!C$2:C$68000),1),$I143)</f>
        <v>1</v>
      </c>
      <c r="M143" s="9">
        <f ca="1">COUNTIF(OFFSET(Unit_CFDAs!D$2,0,0,COUNTA(Unit_CFDAs!D$2:D$68000),1),$I143)</f>
        <v>1</v>
      </c>
      <c r="N143" s="9">
        <f ca="1">COUNTIF(OFFSET(Unit_CFDAs!E$2,0,0,COUNTA(Unit_CFDAs!E$2:E$68000),1),$I143)</f>
        <v>0</v>
      </c>
      <c r="O143" s="10">
        <f ca="1">COUNTIF(OFFSET(Unit_CFDAs!F$2,0,0,COUNTA(Unit_CFDAs!F$2:F$68000),1),$I143)</f>
        <v>0</v>
      </c>
      <c r="P143" s="13">
        <f ca="1">COUNTIF(OFFSET(Unit_CFDAs!G$2,0,0,COUNTA(Unit_CFDAs!G$2:G$68000),1),$I143)</f>
        <v>1</v>
      </c>
      <c r="Q143" s="13">
        <f ca="1">COUNTIF(OFFSET(Unit_CFDAs!H$2,0,0,COUNTA(Unit_CFDAs!H$2:H$68000),1),$I143)</f>
        <v>1</v>
      </c>
      <c r="R143" s="13">
        <f ca="1">COUNTIF(OFFSET(Unit_CFDAs!I$2,0,0,COUNTA(Unit_CFDAs!I$2:I$68000),1),$I143)</f>
        <v>0</v>
      </c>
      <c r="S143" s="13">
        <f ca="1">COUNTIF(OFFSET(Unit_CFDAs!J$2,0,0,COUNTA(Unit_CFDAs!J$2:J$68000),1),$I143)</f>
        <v>1</v>
      </c>
      <c r="T143" s="13">
        <f ca="1">COUNTIF(OFFSET(Unit_CFDAs!K$2,0,0,COUNTA(Unit_CFDAs!K$2:K$68000),1),$I143)</f>
        <v>0</v>
      </c>
      <c r="U143" t="str">
        <f>INDEX('CFDA-Defs'!$C$2:$C$68000,MATCH(I143,'CFDA-Defs'!$B$2:$B$68000))</f>
        <v>National Institutes Of Health, Department Of Health And Human Services</v>
      </c>
      <c r="V143" t="str">
        <f>INDEX('CFDA-Defs'!$A$2:$A$68000,MATCH(I143,'CFDA-Defs'!$B$2:$B$68000))</f>
        <v>Child Health and Human Development Extramural Research</v>
      </c>
    </row>
    <row r="144" spans="1:22">
      <c r="A144" s="1">
        <v>41006</v>
      </c>
      <c r="B144" s="1">
        <v>41118</v>
      </c>
      <c r="C144" t="s">
        <v>799</v>
      </c>
      <c r="D144" t="s">
        <v>800</v>
      </c>
      <c r="E144" t="s">
        <v>15</v>
      </c>
      <c r="F144">
        <v>50000</v>
      </c>
      <c r="G144" t="s">
        <v>801</v>
      </c>
      <c r="H144" t="s">
        <v>802</v>
      </c>
      <c r="I144">
        <v>93.864999999999995</v>
      </c>
      <c r="J144" s="9">
        <f ca="1">COUNTIF(OFFSET(Unit_CFDAs!A$2,0,0,COUNTA(Unit_CFDAs!A$2:A$68000),1),$I144)</f>
        <v>0</v>
      </c>
      <c r="K144" s="9">
        <f ca="1">COUNTIF(OFFSET(Unit_CFDAs!B$2,0,0,COUNTA(Unit_CFDAs!B$2:B$68000),1),$I144)</f>
        <v>1</v>
      </c>
      <c r="L144" s="9">
        <f ca="1">COUNTIF(OFFSET(Unit_CFDAs!C$2,0,0,COUNTA(Unit_CFDAs!C$2:C$68000),1),$I144)</f>
        <v>1</v>
      </c>
      <c r="M144" s="9">
        <f ca="1">COUNTIF(OFFSET(Unit_CFDAs!D$2,0,0,COUNTA(Unit_CFDAs!D$2:D$68000),1),$I144)</f>
        <v>1</v>
      </c>
      <c r="N144" s="9">
        <f ca="1">COUNTIF(OFFSET(Unit_CFDAs!E$2,0,0,COUNTA(Unit_CFDAs!E$2:E$68000),1),$I144)</f>
        <v>0</v>
      </c>
      <c r="O144" s="10">
        <f ca="1">COUNTIF(OFFSET(Unit_CFDAs!F$2,0,0,COUNTA(Unit_CFDAs!F$2:F$68000),1),$I144)</f>
        <v>0</v>
      </c>
      <c r="P144" s="13">
        <f ca="1">COUNTIF(OFFSET(Unit_CFDAs!G$2,0,0,COUNTA(Unit_CFDAs!G$2:G$68000),1),$I144)</f>
        <v>1</v>
      </c>
      <c r="Q144" s="13">
        <f ca="1">COUNTIF(OFFSET(Unit_CFDAs!H$2,0,0,COUNTA(Unit_CFDAs!H$2:H$68000),1),$I144)</f>
        <v>1</v>
      </c>
      <c r="R144" s="13">
        <f ca="1">COUNTIF(OFFSET(Unit_CFDAs!I$2,0,0,COUNTA(Unit_CFDAs!I$2:I$68000),1),$I144)</f>
        <v>0</v>
      </c>
      <c r="S144" s="13">
        <f ca="1">COUNTIF(OFFSET(Unit_CFDAs!J$2,0,0,COUNTA(Unit_CFDAs!J$2:J$68000),1),$I144)</f>
        <v>1</v>
      </c>
      <c r="T144" s="13">
        <f ca="1">COUNTIF(OFFSET(Unit_CFDAs!K$2,0,0,COUNTA(Unit_CFDAs!K$2:K$68000),1),$I144)</f>
        <v>0</v>
      </c>
      <c r="U144" t="str">
        <f>INDEX('CFDA-Defs'!$C$2:$C$68000,MATCH(I144,'CFDA-Defs'!$B$2:$B$68000))</f>
        <v>National Institutes Of Health, Department Of Health And Human Services</v>
      </c>
      <c r="V144" t="str">
        <f>INDEX('CFDA-Defs'!$A$2:$A$68000,MATCH(I144,'CFDA-Defs'!$B$2:$B$68000))</f>
        <v>Child Health and Human Development Extramural Research</v>
      </c>
    </row>
    <row r="145" spans="1:22">
      <c r="A145" s="1">
        <v>41044</v>
      </c>
      <c r="B145" s="1">
        <v>41120</v>
      </c>
      <c r="C145" t="s">
        <v>713</v>
      </c>
      <c r="D145" t="s">
        <v>6902</v>
      </c>
      <c r="E145" t="s">
        <v>581</v>
      </c>
      <c r="F145">
        <v>100000</v>
      </c>
      <c r="G145" t="s">
        <v>714</v>
      </c>
      <c r="I145">
        <v>19.04</v>
      </c>
      <c r="J145" s="9">
        <f ca="1">COUNTIF(OFFSET(Unit_CFDAs!A$2,0,0,COUNTA(Unit_CFDAs!A$2:A$68000),1),$I145)</f>
        <v>0</v>
      </c>
      <c r="K145" s="9">
        <f ca="1">COUNTIF(OFFSET(Unit_CFDAs!B$2,0,0,COUNTA(Unit_CFDAs!B$2:B$68000),1),$I145)</f>
        <v>0</v>
      </c>
      <c r="L145" s="9">
        <f ca="1">COUNTIF(OFFSET(Unit_CFDAs!C$2,0,0,COUNTA(Unit_CFDAs!C$2:C$68000),1),$I145)</f>
        <v>0</v>
      </c>
      <c r="M145" s="9">
        <f ca="1">COUNTIF(OFFSET(Unit_CFDAs!D$2,0,0,COUNTA(Unit_CFDAs!D$2:D$68000),1),$I145)</f>
        <v>0</v>
      </c>
      <c r="N145" s="9">
        <f ca="1">COUNTIF(OFFSET(Unit_CFDAs!E$2,0,0,COUNTA(Unit_CFDAs!E$2:E$68000),1),$I145)</f>
        <v>0</v>
      </c>
      <c r="O145" s="10">
        <f ca="1">COUNTIF(OFFSET(Unit_CFDAs!F$2,0,0,COUNTA(Unit_CFDAs!F$2:F$68000),1),$I145)</f>
        <v>0</v>
      </c>
      <c r="P145" s="13">
        <f ca="1">COUNTIF(OFFSET(Unit_CFDAs!G$2,0,0,COUNTA(Unit_CFDAs!G$2:G$68000),1),$I145)</f>
        <v>0</v>
      </c>
      <c r="Q145" s="13">
        <f ca="1">COUNTIF(OFFSET(Unit_CFDAs!H$2,0,0,COUNTA(Unit_CFDAs!H$2:H$68000),1),$I145)</f>
        <v>0</v>
      </c>
      <c r="R145" s="13">
        <f ca="1">COUNTIF(OFFSET(Unit_CFDAs!I$2,0,0,COUNTA(Unit_CFDAs!I$2:I$68000),1),$I145)</f>
        <v>0</v>
      </c>
      <c r="S145" s="13">
        <f ca="1">COUNTIF(OFFSET(Unit_CFDAs!J$2,0,0,COUNTA(Unit_CFDAs!J$2:J$68000),1),$I145)</f>
        <v>0</v>
      </c>
      <c r="T145" s="13">
        <f ca="1">COUNTIF(OFFSET(Unit_CFDAs!K$2,0,0,COUNTA(Unit_CFDAs!K$2:K$68000),1),$I145)</f>
        <v>0</v>
      </c>
      <c r="U145" t="str">
        <f>INDEX('CFDA-Defs'!$C$2:$C$68000,MATCH(I145,'CFDA-Defs'!$B$2:$B$68000))</f>
        <v>Under Secretary For Public Diplomacy And Public Affairs , Department Of State</v>
      </c>
      <c r="V145" t="str">
        <f>INDEX('CFDA-Defs'!$A$2:$A$68000,MATCH(I145,'CFDA-Defs'!$B$2:$B$68000))</f>
        <v>Public Diplomacy Programs</v>
      </c>
    </row>
    <row r="146" spans="1:22">
      <c r="A146" s="1">
        <v>40991</v>
      </c>
      <c r="B146" s="1">
        <v>41120</v>
      </c>
      <c r="C146" t="s">
        <v>876</v>
      </c>
      <c r="D146" t="s">
        <v>877</v>
      </c>
      <c r="E146" t="s">
        <v>878</v>
      </c>
      <c r="F146">
        <v>100000</v>
      </c>
      <c r="G146" t="s">
        <v>879</v>
      </c>
      <c r="I146">
        <v>19.04</v>
      </c>
      <c r="J146" s="9">
        <f ca="1">COUNTIF(OFFSET(Unit_CFDAs!A$2,0,0,COUNTA(Unit_CFDAs!A$2:A$68000),1),$I146)</f>
        <v>0</v>
      </c>
      <c r="K146" s="9">
        <f ca="1">COUNTIF(OFFSET(Unit_CFDAs!B$2,0,0,COUNTA(Unit_CFDAs!B$2:B$68000),1),$I146)</f>
        <v>0</v>
      </c>
      <c r="L146" s="9">
        <f ca="1">COUNTIF(OFFSET(Unit_CFDAs!C$2,0,0,COUNTA(Unit_CFDAs!C$2:C$68000),1),$I146)</f>
        <v>0</v>
      </c>
      <c r="M146" s="9">
        <f ca="1">COUNTIF(OFFSET(Unit_CFDAs!D$2,0,0,COUNTA(Unit_CFDAs!D$2:D$68000),1),$I146)</f>
        <v>0</v>
      </c>
      <c r="N146" s="9">
        <f ca="1">COUNTIF(OFFSET(Unit_CFDAs!E$2,0,0,COUNTA(Unit_CFDAs!E$2:E$68000),1),$I146)</f>
        <v>0</v>
      </c>
      <c r="O146" s="10">
        <f ca="1">COUNTIF(OFFSET(Unit_CFDAs!F$2,0,0,COUNTA(Unit_CFDAs!F$2:F$68000),1),$I146)</f>
        <v>0</v>
      </c>
      <c r="P146" s="13">
        <f ca="1">COUNTIF(OFFSET(Unit_CFDAs!G$2,0,0,COUNTA(Unit_CFDAs!G$2:G$68000),1),$I146)</f>
        <v>0</v>
      </c>
      <c r="Q146" s="13">
        <f ca="1">COUNTIF(OFFSET(Unit_CFDAs!H$2,0,0,COUNTA(Unit_CFDAs!H$2:H$68000),1),$I146)</f>
        <v>0</v>
      </c>
      <c r="R146" s="13">
        <f ca="1">COUNTIF(OFFSET(Unit_CFDAs!I$2,0,0,COUNTA(Unit_CFDAs!I$2:I$68000),1),$I146)</f>
        <v>0</v>
      </c>
      <c r="S146" s="13">
        <f ca="1">COUNTIF(OFFSET(Unit_CFDAs!J$2,0,0,COUNTA(Unit_CFDAs!J$2:J$68000),1),$I146)</f>
        <v>0</v>
      </c>
      <c r="T146" s="13">
        <f ca="1">COUNTIF(OFFSET(Unit_CFDAs!K$2,0,0,COUNTA(Unit_CFDAs!K$2:K$68000),1),$I146)</f>
        <v>0</v>
      </c>
      <c r="U146" t="str">
        <f>INDEX('CFDA-Defs'!$C$2:$C$68000,MATCH(I146,'CFDA-Defs'!$B$2:$B$68000))</f>
        <v>Under Secretary For Public Diplomacy And Public Affairs , Department Of State</v>
      </c>
      <c r="V146" t="str">
        <f>INDEX('CFDA-Defs'!$A$2:$A$68000,MATCH(I146,'CFDA-Defs'!$B$2:$B$68000))</f>
        <v>Public Diplomacy Programs</v>
      </c>
    </row>
    <row r="147" spans="1:22">
      <c r="A147" s="1">
        <v>41031</v>
      </c>
      <c r="B147" s="1">
        <v>41120</v>
      </c>
      <c r="C147" t="s">
        <v>1085</v>
      </c>
      <c r="D147" t="s">
        <v>515</v>
      </c>
      <c r="E147" t="s">
        <v>516</v>
      </c>
      <c r="F147">
        <v>4111715</v>
      </c>
      <c r="G147" t="s">
        <v>517</v>
      </c>
      <c r="H147" t="s">
        <v>1086</v>
      </c>
      <c r="I147">
        <v>21.015000000000001</v>
      </c>
      <c r="J147" s="9">
        <f ca="1">COUNTIF(OFFSET(Unit_CFDAs!A$2,0,0,COUNTA(Unit_CFDAs!A$2:A$68000),1),$I147)</f>
        <v>0</v>
      </c>
      <c r="K147" s="9">
        <f ca="1">COUNTIF(OFFSET(Unit_CFDAs!B$2,0,0,COUNTA(Unit_CFDAs!B$2:B$68000),1),$I147)</f>
        <v>0</v>
      </c>
      <c r="L147" s="9">
        <f ca="1">COUNTIF(OFFSET(Unit_CFDAs!C$2,0,0,COUNTA(Unit_CFDAs!C$2:C$68000),1),$I147)</f>
        <v>0</v>
      </c>
      <c r="M147" s="9">
        <f ca="1">COUNTIF(OFFSET(Unit_CFDAs!D$2,0,0,COUNTA(Unit_CFDAs!D$2:D$68000),1),$I147)</f>
        <v>0</v>
      </c>
      <c r="N147" s="9">
        <f ca="1">COUNTIF(OFFSET(Unit_CFDAs!E$2,0,0,COUNTA(Unit_CFDAs!E$2:E$68000),1),$I147)</f>
        <v>0</v>
      </c>
      <c r="O147" s="10">
        <f ca="1">COUNTIF(OFFSET(Unit_CFDAs!F$2,0,0,COUNTA(Unit_CFDAs!F$2:F$68000),1),$I147)</f>
        <v>0</v>
      </c>
      <c r="P147" s="13">
        <f ca="1">COUNTIF(OFFSET(Unit_CFDAs!G$2,0,0,COUNTA(Unit_CFDAs!G$2:G$68000),1),$I147)</f>
        <v>0</v>
      </c>
      <c r="Q147" s="13">
        <f ca="1">COUNTIF(OFFSET(Unit_CFDAs!H$2,0,0,COUNTA(Unit_CFDAs!H$2:H$68000),1),$I147)</f>
        <v>0</v>
      </c>
      <c r="R147" s="13">
        <f ca="1">COUNTIF(OFFSET(Unit_CFDAs!I$2,0,0,COUNTA(Unit_CFDAs!I$2:I$68000),1),$I147)</f>
        <v>0</v>
      </c>
      <c r="S147" s="13">
        <f ca="1">COUNTIF(OFFSET(Unit_CFDAs!J$2,0,0,COUNTA(Unit_CFDAs!J$2:J$68000),1),$I147)</f>
        <v>0</v>
      </c>
      <c r="T147" s="13">
        <f ca="1">COUNTIF(OFFSET(Unit_CFDAs!K$2,0,0,COUNTA(Unit_CFDAs!K$2:K$68000),1),$I147)</f>
        <v>0</v>
      </c>
      <c r="U147" t="str">
        <f>INDEX('CFDA-Defs'!$C$2:$C$68000,MATCH(I147,'CFDA-Defs'!$B$2:$B$68000))</f>
        <v>Department Of The Treasury, Department Of The Treasury</v>
      </c>
      <c r="V147" t="str">
        <f>INDEX('CFDA-Defs'!$A$2:$A$68000,MATCH(I147,'CFDA-Defs'!$B$2:$B$68000))</f>
        <v>Resources and Ecosystems Sustainability, Tourist Opportunities, and Revived Economies of the Gulf Coast States</v>
      </c>
    </row>
    <row r="148" spans="1:22">
      <c r="A148" s="1">
        <v>41032</v>
      </c>
      <c r="B148" s="1">
        <v>41121</v>
      </c>
      <c r="C148" t="s">
        <v>603</v>
      </c>
      <c r="D148" t="s">
        <v>604</v>
      </c>
      <c r="E148" t="s">
        <v>15</v>
      </c>
      <c r="F148" t="s">
        <v>12</v>
      </c>
      <c r="G148" t="s">
        <v>605</v>
      </c>
      <c r="H148" t="s">
        <v>606</v>
      </c>
      <c r="I148">
        <v>93.113</v>
      </c>
      <c r="J148" s="9">
        <f ca="1">COUNTIF(OFFSET(Unit_CFDAs!A$2,0,0,COUNTA(Unit_CFDAs!A$2:A$68000),1),$I148)</f>
        <v>1</v>
      </c>
      <c r="K148" s="9">
        <f ca="1">COUNTIF(OFFSET(Unit_CFDAs!B$2,0,0,COUNTA(Unit_CFDAs!B$2:B$68000),1),$I148)</f>
        <v>1</v>
      </c>
      <c r="L148" s="9">
        <f ca="1">COUNTIF(OFFSET(Unit_CFDAs!C$2,0,0,COUNTA(Unit_CFDAs!C$2:C$68000),1),$I148)</f>
        <v>1</v>
      </c>
      <c r="M148" s="9">
        <f ca="1">COUNTIF(OFFSET(Unit_CFDAs!D$2,0,0,COUNTA(Unit_CFDAs!D$2:D$68000),1),$I148)</f>
        <v>0</v>
      </c>
      <c r="N148" s="9">
        <f ca="1">COUNTIF(OFFSET(Unit_CFDAs!E$2,0,0,COUNTA(Unit_CFDAs!E$2:E$68000),1),$I148)</f>
        <v>0</v>
      </c>
      <c r="O148" s="10">
        <f ca="1">COUNTIF(OFFSET(Unit_CFDAs!F$2,0,0,COUNTA(Unit_CFDAs!F$2:F$68000),1),$I148)</f>
        <v>2</v>
      </c>
      <c r="P148" s="13">
        <f ca="1">COUNTIF(OFFSET(Unit_CFDAs!G$2,0,0,COUNTA(Unit_CFDAs!G$2:G$68000),1),$I148)</f>
        <v>1</v>
      </c>
      <c r="Q148" s="13">
        <f ca="1">COUNTIF(OFFSET(Unit_CFDAs!H$2,0,0,COUNTA(Unit_CFDAs!H$2:H$68000),1),$I148)</f>
        <v>1</v>
      </c>
      <c r="R148" s="13">
        <f ca="1">COUNTIF(OFFSET(Unit_CFDAs!I$2,0,0,COUNTA(Unit_CFDAs!I$2:I$68000),1),$I148)</f>
        <v>1</v>
      </c>
      <c r="S148" s="13">
        <f ca="1">COUNTIF(OFFSET(Unit_CFDAs!J$2,0,0,COUNTA(Unit_CFDAs!J$2:J$68000),1),$I148)</f>
        <v>0</v>
      </c>
      <c r="T148" s="13">
        <f ca="1">COUNTIF(OFFSET(Unit_CFDAs!K$2,0,0,COUNTA(Unit_CFDAs!K$2:K$68000),1),$I148)</f>
        <v>0</v>
      </c>
      <c r="U148" t="str">
        <f>INDEX('CFDA-Defs'!$C$2:$C$68000,MATCH(I148,'CFDA-Defs'!$B$2:$B$68000))</f>
        <v>National Institutes Of Health, Department Of Health And Human Services</v>
      </c>
      <c r="V148" t="str">
        <f>INDEX('CFDA-Defs'!$A$2:$A$68000,MATCH(I148,'CFDA-Defs'!$B$2:$B$68000))</f>
        <v>Environmental Health</v>
      </c>
    </row>
    <row r="149" spans="1:22">
      <c r="A149" s="1">
        <v>41059</v>
      </c>
      <c r="B149" s="1">
        <v>41121</v>
      </c>
      <c r="C149" t="s">
        <v>6903</v>
      </c>
      <c r="D149" t="s">
        <v>6904</v>
      </c>
      <c r="E149" t="s">
        <v>639</v>
      </c>
      <c r="F149">
        <v>3000000</v>
      </c>
      <c r="G149" t="s">
        <v>6905</v>
      </c>
      <c r="H149" t="s">
        <v>6906</v>
      </c>
      <c r="I149">
        <v>93.676000000000002</v>
      </c>
      <c r="J149" s="9">
        <f ca="1">COUNTIF(OFFSET(Unit_CFDAs!A$2,0,0,COUNTA(Unit_CFDAs!A$2:A$68000),1),$I149)</f>
        <v>0</v>
      </c>
      <c r="K149" s="9">
        <f ca="1">COUNTIF(OFFSET(Unit_CFDAs!B$2,0,0,COUNTA(Unit_CFDAs!B$2:B$68000),1),$I149)</f>
        <v>0</v>
      </c>
      <c r="L149" s="9">
        <f ca="1">COUNTIF(OFFSET(Unit_CFDAs!C$2,0,0,COUNTA(Unit_CFDAs!C$2:C$68000),1),$I149)</f>
        <v>0</v>
      </c>
      <c r="M149" s="9">
        <f ca="1">COUNTIF(OFFSET(Unit_CFDAs!D$2,0,0,COUNTA(Unit_CFDAs!D$2:D$68000),1),$I149)</f>
        <v>0</v>
      </c>
      <c r="N149" s="9">
        <f ca="1">COUNTIF(OFFSET(Unit_CFDAs!E$2,0,0,COUNTA(Unit_CFDAs!E$2:E$68000),1),$I149)</f>
        <v>0</v>
      </c>
      <c r="O149" s="10">
        <f ca="1">COUNTIF(OFFSET(Unit_CFDAs!F$2,0,0,COUNTA(Unit_CFDAs!F$2:F$68000),1),$I149)</f>
        <v>0</v>
      </c>
      <c r="P149" s="13">
        <f ca="1">COUNTIF(OFFSET(Unit_CFDAs!G$2,0,0,COUNTA(Unit_CFDAs!G$2:G$68000),1),$I149)</f>
        <v>0</v>
      </c>
      <c r="Q149" s="13">
        <f ca="1">COUNTIF(OFFSET(Unit_CFDAs!H$2,0,0,COUNTA(Unit_CFDAs!H$2:H$68000),1),$I149)</f>
        <v>0</v>
      </c>
      <c r="R149" s="13">
        <f ca="1">COUNTIF(OFFSET(Unit_CFDAs!I$2,0,0,COUNTA(Unit_CFDAs!I$2:I$68000),1),$I149)</f>
        <v>0</v>
      </c>
      <c r="S149" s="13">
        <f ca="1">COUNTIF(OFFSET(Unit_CFDAs!J$2,0,0,COUNTA(Unit_CFDAs!J$2:J$68000),1),$I149)</f>
        <v>0</v>
      </c>
      <c r="T149" s="13">
        <f ca="1">COUNTIF(OFFSET(Unit_CFDAs!K$2,0,0,COUNTA(Unit_CFDAs!K$2:K$68000),1),$I149)</f>
        <v>0</v>
      </c>
      <c r="U149" t="str">
        <f>INDEX('CFDA-Defs'!$C$2:$C$68000,MATCH(I149,'CFDA-Defs'!$B$2:$B$68000))</f>
        <v>Administration For Children And Families, Department Of Health And Human Services</v>
      </c>
      <c r="V149" t="str">
        <f>INDEX('CFDA-Defs'!$A$2:$A$68000,MATCH(I149,'CFDA-Defs'!$B$2:$B$68000))</f>
        <v>Unaccompanied Alien Children Program</v>
      </c>
    </row>
    <row r="150" spans="1:22">
      <c r="A150" s="1">
        <v>41052</v>
      </c>
      <c r="B150" s="1">
        <v>41121</v>
      </c>
      <c r="C150" t="s">
        <v>1121</v>
      </c>
      <c r="D150" t="s">
        <v>1122</v>
      </c>
      <c r="E150" t="s">
        <v>15</v>
      </c>
      <c r="F150" t="s">
        <v>12</v>
      </c>
      <c r="G150" t="s">
        <v>1123</v>
      </c>
      <c r="H150" t="s">
        <v>1124</v>
      </c>
      <c r="I150">
        <v>93.350999999999999</v>
      </c>
      <c r="J150" s="9">
        <f ca="1">COUNTIF(OFFSET(Unit_CFDAs!A$2,0,0,COUNTA(Unit_CFDAs!A$2:A$68000),1),$I150)</f>
        <v>0</v>
      </c>
      <c r="K150" s="9">
        <f ca="1">COUNTIF(OFFSET(Unit_CFDAs!B$2,0,0,COUNTA(Unit_CFDAs!B$2:B$68000),1),$I150)</f>
        <v>0</v>
      </c>
      <c r="L150" s="9">
        <f ca="1">COUNTIF(OFFSET(Unit_CFDAs!C$2,0,0,COUNTA(Unit_CFDAs!C$2:C$68000),1),$I150)</f>
        <v>0</v>
      </c>
      <c r="M150" s="9">
        <f ca="1">COUNTIF(OFFSET(Unit_CFDAs!D$2,0,0,COUNTA(Unit_CFDAs!D$2:D$68000),1),$I150)</f>
        <v>0</v>
      </c>
      <c r="N150" s="9">
        <f ca="1">COUNTIF(OFFSET(Unit_CFDAs!E$2,0,0,COUNTA(Unit_CFDAs!E$2:E$68000),1),$I150)</f>
        <v>0</v>
      </c>
      <c r="O150" s="10">
        <f ca="1">COUNTIF(OFFSET(Unit_CFDAs!F$2,0,0,COUNTA(Unit_CFDAs!F$2:F$68000),1),$I150)</f>
        <v>0</v>
      </c>
      <c r="P150" s="13">
        <f ca="1">COUNTIF(OFFSET(Unit_CFDAs!G$2,0,0,COUNTA(Unit_CFDAs!G$2:G$68000),1),$I150)</f>
        <v>0</v>
      </c>
      <c r="Q150" s="13">
        <f ca="1">COUNTIF(OFFSET(Unit_CFDAs!H$2,0,0,COUNTA(Unit_CFDAs!H$2:H$68000),1),$I150)</f>
        <v>1</v>
      </c>
      <c r="R150" s="13">
        <f ca="1">COUNTIF(OFFSET(Unit_CFDAs!I$2,0,0,COUNTA(Unit_CFDAs!I$2:I$68000),1),$I150)</f>
        <v>0</v>
      </c>
      <c r="S150" s="13">
        <f ca="1">COUNTIF(OFFSET(Unit_CFDAs!J$2,0,0,COUNTA(Unit_CFDAs!J$2:J$68000),1),$I150)</f>
        <v>0</v>
      </c>
      <c r="T150" s="13">
        <f ca="1">COUNTIF(OFFSET(Unit_CFDAs!K$2,0,0,COUNTA(Unit_CFDAs!K$2:K$68000),1),$I150)</f>
        <v>0</v>
      </c>
      <c r="U150" t="str">
        <f>INDEX('CFDA-Defs'!$C$2:$C$68000,MATCH(I150,'CFDA-Defs'!$B$2:$B$68000))</f>
        <v>National Institutes Of Health, Department Of Health And Human Services</v>
      </c>
      <c r="V150" t="str">
        <f>INDEX('CFDA-Defs'!$A$2:$A$68000,MATCH(I150,'CFDA-Defs'!$B$2:$B$68000))</f>
        <v>Research Infrastructure Programs</v>
      </c>
    </row>
    <row r="151" spans="1:22">
      <c r="A151" s="1">
        <v>41059</v>
      </c>
      <c r="B151" s="1">
        <v>41121</v>
      </c>
      <c r="C151" t="s">
        <v>6907</v>
      </c>
      <c r="D151" t="s">
        <v>6908</v>
      </c>
      <c r="E151" t="s">
        <v>639</v>
      </c>
      <c r="F151">
        <v>3000000</v>
      </c>
      <c r="G151" t="s">
        <v>6909</v>
      </c>
      <c r="H151" t="s">
        <v>6910</v>
      </c>
      <c r="I151">
        <v>93.676000000000002</v>
      </c>
      <c r="J151" s="9">
        <f ca="1">COUNTIF(OFFSET(Unit_CFDAs!A$2,0,0,COUNTA(Unit_CFDAs!A$2:A$68000),1),$I151)</f>
        <v>0</v>
      </c>
      <c r="K151" s="9">
        <f ca="1">COUNTIF(OFFSET(Unit_CFDAs!B$2,0,0,COUNTA(Unit_CFDAs!B$2:B$68000),1),$I151)</f>
        <v>0</v>
      </c>
      <c r="L151" s="9">
        <f ca="1">COUNTIF(OFFSET(Unit_CFDAs!C$2,0,0,COUNTA(Unit_CFDAs!C$2:C$68000),1),$I151)</f>
        <v>0</v>
      </c>
      <c r="M151" s="9">
        <f ca="1">COUNTIF(OFFSET(Unit_CFDAs!D$2,0,0,COUNTA(Unit_CFDAs!D$2:D$68000),1),$I151)</f>
        <v>0</v>
      </c>
      <c r="N151" s="9">
        <f ca="1">COUNTIF(OFFSET(Unit_CFDAs!E$2,0,0,COUNTA(Unit_CFDAs!E$2:E$68000),1),$I151)</f>
        <v>0</v>
      </c>
      <c r="O151" s="10">
        <f ca="1">COUNTIF(OFFSET(Unit_CFDAs!F$2,0,0,COUNTA(Unit_CFDAs!F$2:F$68000),1),$I151)</f>
        <v>0</v>
      </c>
      <c r="P151" s="13">
        <f ca="1">COUNTIF(OFFSET(Unit_CFDAs!G$2,0,0,COUNTA(Unit_CFDAs!G$2:G$68000),1),$I151)</f>
        <v>0</v>
      </c>
      <c r="Q151" s="13">
        <f ca="1">COUNTIF(OFFSET(Unit_CFDAs!H$2,0,0,COUNTA(Unit_CFDAs!H$2:H$68000),1),$I151)</f>
        <v>0</v>
      </c>
      <c r="R151" s="13">
        <f ca="1">COUNTIF(OFFSET(Unit_CFDAs!I$2,0,0,COUNTA(Unit_CFDAs!I$2:I$68000),1),$I151)</f>
        <v>0</v>
      </c>
      <c r="S151" s="13">
        <f ca="1">COUNTIF(OFFSET(Unit_CFDAs!J$2,0,0,COUNTA(Unit_CFDAs!J$2:J$68000),1),$I151)</f>
        <v>0</v>
      </c>
      <c r="T151" s="13">
        <f ca="1">COUNTIF(OFFSET(Unit_CFDAs!K$2,0,0,COUNTA(Unit_CFDAs!K$2:K$68000),1),$I151)</f>
        <v>0</v>
      </c>
      <c r="U151" t="str">
        <f>INDEX('CFDA-Defs'!$C$2:$C$68000,MATCH(I151,'CFDA-Defs'!$B$2:$B$68000))</f>
        <v>Administration For Children And Families, Department Of Health And Human Services</v>
      </c>
      <c r="V151" t="str">
        <f>INDEX('CFDA-Defs'!$A$2:$A$68000,MATCH(I151,'CFDA-Defs'!$B$2:$B$68000))</f>
        <v>Unaccompanied Alien Children Program</v>
      </c>
    </row>
    <row r="152" spans="1:22">
      <c r="A152" s="1">
        <v>41061</v>
      </c>
      <c r="B152" s="1">
        <v>41121</v>
      </c>
      <c r="C152" t="s">
        <v>6911</v>
      </c>
      <c r="D152" t="s">
        <v>6912</v>
      </c>
      <c r="E152" t="s">
        <v>523</v>
      </c>
      <c r="F152">
        <v>500000</v>
      </c>
      <c r="G152" t="s">
        <v>6913</v>
      </c>
      <c r="H152" t="s">
        <v>524</v>
      </c>
      <c r="I152">
        <v>93.433000000000007</v>
      </c>
      <c r="J152" s="9">
        <f ca="1">COUNTIF(OFFSET(Unit_CFDAs!A$2,0,0,COUNTA(Unit_CFDAs!A$2:A$68000),1),$I152)</f>
        <v>0</v>
      </c>
      <c r="K152" s="9">
        <f ca="1">COUNTIF(OFFSET(Unit_CFDAs!B$2,0,0,COUNTA(Unit_CFDAs!B$2:B$68000),1),$I152)</f>
        <v>0</v>
      </c>
      <c r="L152" s="9">
        <f ca="1">COUNTIF(OFFSET(Unit_CFDAs!C$2,0,0,COUNTA(Unit_CFDAs!C$2:C$68000),1),$I152)</f>
        <v>1</v>
      </c>
      <c r="M152" s="9">
        <f ca="1">COUNTIF(OFFSET(Unit_CFDAs!D$2,0,0,COUNTA(Unit_CFDAs!D$2:D$68000),1),$I152)</f>
        <v>0</v>
      </c>
      <c r="N152" s="9">
        <f ca="1">COUNTIF(OFFSET(Unit_CFDAs!E$2,0,0,COUNTA(Unit_CFDAs!E$2:E$68000),1),$I152)</f>
        <v>0</v>
      </c>
      <c r="O152" s="10">
        <f ca="1">COUNTIF(OFFSET(Unit_CFDAs!F$2,0,0,COUNTA(Unit_CFDAs!F$2:F$68000),1),$I152)</f>
        <v>0</v>
      </c>
      <c r="P152" s="13">
        <f ca="1">COUNTIF(OFFSET(Unit_CFDAs!G$2,0,0,COUNTA(Unit_CFDAs!G$2:G$68000),1),$I152)</f>
        <v>0</v>
      </c>
      <c r="Q152" s="13">
        <f ca="1">COUNTIF(OFFSET(Unit_CFDAs!H$2,0,0,COUNTA(Unit_CFDAs!H$2:H$68000),1),$I152)</f>
        <v>0</v>
      </c>
      <c r="R152" s="13">
        <f ca="1">COUNTIF(OFFSET(Unit_CFDAs!I$2,0,0,COUNTA(Unit_CFDAs!I$2:I$68000),1),$I152)</f>
        <v>0</v>
      </c>
      <c r="S152" s="13">
        <f ca="1">COUNTIF(OFFSET(Unit_CFDAs!J$2,0,0,COUNTA(Unit_CFDAs!J$2:J$68000),1),$I152)</f>
        <v>0</v>
      </c>
      <c r="T152" s="13">
        <f ca="1">COUNTIF(OFFSET(Unit_CFDAs!K$2,0,0,COUNTA(Unit_CFDAs!K$2:K$68000),1),$I152)</f>
        <v>0</v>
      </c>
      <c r="U152" t="str">
        <f>INDEX('CFDA-Defs'!$C$2:$C$68000,MATCH(I152,'CFDA-Defs'!$B$2:$B$68000))</f>
        <v>Administration For Community Living, Department Of Health And Human Services</v>
      </c>
      <c r="V152" t="str">
        <f>INDEX('CFDA-Defs'!$A$2:$A$68000,MATCH(I152,'CFDA-Defs'!$B$2:$B$68000))</f>
        <v>ACL National Institute on Disability, Independent Living, and Rehabilitation Research</v>
      </c>
    </row>
    <row r="153" spans="1:22">
      <c r="A153" s="1">
        <v>41062</v>
      </c>
      <c r="B153" s="1">
        <v>41121</v>
      </c>
      <c r="C153" t="s">
        <v>6914</v>
      </c>
      <c r="D153" t="s">
        <v>6915</v>
      </c>
      <c r="E153" t="s">
        <v>6916</v>
      </c>
      <c r="F153">
        <v>600000</v>
      </c>
      <c r="G153" t="s">
        <v>6917</v>
      </c>
      <c r="H153" t="s">
        <v>6918</v>
      </c>
      <c r="I153">
        <v>10.253</v>
      </c>
      <c r="J153" s="9">
        <f ca="1">COUNTIF(OFFSET(Unit_CFDAs!A$2,0,0,COUNTA(Unit_CFDAs!A$2:A$68000),1),$I153)</f>
        <v>0</v>
      </c>
      <c r="K153" s="9">
        <f ca="1">COUNTIF(OFFSET(Unit_CFDAs!B$2,0,0,COUNTA(Unit_CFDAs!B$2:B$68000),1),$I153)</f>
        <v>1</v>
      </c>
      <c r="L153" s="9">
        <f ca="1">COUNTIF(OFFSET(Unit_CFDAs!C$2,0,0,COUNTA(Unit_CFDAs!C$2:C$68000),1),$I153)</f>
        <v>0</v>
      </c>
      <c r="M153" s="9">
        <f ca="1">COUNTIF(OFFSET(Unit_CFDAs!D$2,0,0,COUNTA(Unit_CFDAs!D$2:D$68000),1),$I153)</f>
        <v>0</v>
      </c>
      <c r="N153" s="9">
        <f ca="1">COUNTIF(OFFSET(Unit_CFDAs!E$2,0,0,COUNTA(Unit_CFDAs!E$2:E$68000),1),$I153)</f>
        <v>0</v>
      </c>
      <c r="O153" s="10">
        <f ca="1">COUNTIF(OFFSET(Unit_CFDAs!F$2,0,0,COUNTA(Unit_CFDAs!F$2:F$68000),1),$I153)</f>
        <v>0</v>
      </c>
      <c r="P153" s="13">
        <f ca="1">COUNTIF(OFFSET(Unit_CFDAs!G$2,0,0,COUNTA(Unit_CFDAs!G$2:G$68000),1),$I153)</f>
        <v>0</v>
      </c>
      <c r="Q153" s="13">
        <f ca="1">COUNTIF(OFFSET(Unit_CFDAs!H$2,0,0,COUNTA(Unit_CFDAs!H$2:H$68000),1),$I153)</f>
        <v>0</v>
      </c>
      <c r="R153" s="13">
        <f ca="1">COUNTIF(OFFSET(Unit_CFDAs!I$2,0,0,COUNTA(Unit_CFDAs!I$2:I$68000),1),$I153)</f>
        <v>0</v>
      </c>
      <c r="S153" s="13">
        <f ca="1">COUNTIF(OFFSET(Unit_CFDAs!J$2,0,0,COUNTA(Unit_CFDAs!J$2:J$68000),1),$I153)</f>
        <v>0</v>
      </c>
      <c r="T153" s="13">
        <f ca="1">COUNTIF(OFFSET(Unit_CFDAs!K$2,0,0,COUNTA(Unit_CFDAs!K$2:K$68000),1),$I153)</f>
        <v>0</v>
      </c>
      <c r="U153" t="str">
        <f>INDEX('CFDA-Defs'!$C$2:$C$68000,MATCH(I153,'CFDA-Defs'!$B$2:$B$68000))</f>
        <v>Economic Research Service, Department Of Agriculture</v>
      </c>
      <c r="V153" t="str">
        <f>INDEX('CFDA-Defs'!$A$2:$A$68000,MATCH(I153,'CFDA-Defs'!$B$2:$B$68000))</f>
        <v>Consumer Data and Nutrition Research</v>
      </c>
    </row>
    <row r="154" spans="1:22">
      <c r="A154" s="1">
        <v>41052</v>
      </c>
      <c r="B154" s="1">
        <v>41121</v>
      </c>
      <c r="C154" t="s">
        <v>1125</v>
      </c>
      <c r="D154" t="s">
        <v>1126</v>
      </c>
      <c r="E154" t="s">
        <v>15</v>
      </c>
      <c r="F154" t="s">
        <v>12</v>
      </c>
      <c r="G154" t="s">
        <v>1127</v>
      </c>
      <c r="H154" t="s">
        <v>1128</v>
      </c>
      <c r="I154">
        <v>93.350999999999999</v>
      </c>
      <c r="J154" s="9">
        <f ca="1">COUNTIF(OFFSET(Unit_CFDAs!A$2,0,0,COUNTA(Unit_CFDAs!A$2:A$68000),1),$I154)</f>
        <v>0</v>
      </c>
      <c r="K154" s="9">
        <f ca="1">COUNTIF(OFFSET(Unit_CFDAs!B$2,0,0,COUNTA(Unit_CFDAs!B$2:B$68000),1),$I154)</f>
        <v>0</v>
      </c>
      <c r="L154" s="9">
        <f ca="1">COUNTIF(OFFSET(Unit_CFDAs!C$2,0,0,COUNTA(Unit_CFDAs!C$2:C$68000),1),$I154)</f>
        <v>0</v>
      </c>
      <c r="M154" s="9">
        <f ca="1">COUNTIF(OFFSET(Unit_CFDAs!D$2,0,0,COUNTA(Unit_CFDAs!D$2:D$68000),1),$I154)</f>
        <v>0</v>
      </c>
      <c r="N154" s="9">
        <f ca="1">COUNTIF(OFFSET(Unit_CFDAs!E$2,0,0,COUNTA(Unit_CFDAs!E$2:E$68000),1),$I154)</f>
        <v>0</v>
      </c>
      <c r="O154" s="10">
        <f ca="1">COUNTIF(OFFSET(Unit_CFDAs!F$2,0,0,COUNTA(Unit_CFDAs!F$2:F$68000),1),$I154)</f>
        <v>0</v>
      </c>
      <c r="P154" s="13">
        <f ca="1">COUNTIF(OFFSET(Unit_CFDAs!G$2,0,0,COUNTA(Unit_CFDAs!G$2:G$68000),1),$I154)</f>
        <v>0</v>
      </c>
      <c r="Q154" s="13">
        <f ca="1">COUNTIF(OFFSET(Unit_CFDAs!H$2,0,0,COUNTA(Unit_CFDAs!H$2:H$68000),1),$I154)</f>
        <v>1</v>
      </c>
      <c r="R154" s="13">
        <f ca="1">COUNTIF(OFFSET(Unit_CFDAs!I$2,0,0,COUNTA(Unit_CFDAs!I$2:I$68000),1),$I154)</f>
        <v>0</v>
      </c>
      <c r="S154" s="13">
        <f ca="1">COUNTIF(OFFSET(Unit_CFDAs!J$2,0,0,COUNTA(Unit_CFDAs!J$2:J$68000),1),$I154)</f>
        <v>0</v>
      </c>
      <c r="T154" s="13">
        <f ca="1">COUNTIF(OFFSET(Unit_CFDAs!K$2,0,0,COUNTA(Unit_CFDAs!K$2:K$68000),1),$I154)</f>
        <v>0</v>
      </c>
      <c r="U154" t="str">
        <f>INDEX('CFDA-Defs'!$C$2:$C$68000,MATCH(I154,'CFDA-Defs'!$B$2:$B$68000))</f>
        <v>National Institutes Of Health, Department Of Health And Human Services</v>
      </c>
      <c r="V154" t="str">
        <f>INDEX('CFDA-Defs'!$A$2:$A$68000,MATCH(I154,'CFDA-Defs'!$B$2:$B$68000))</f>
        <v>Research Infrastructure Programs</v>
      </c>
    </row>
    <row r="155" spans="1:22">
      <c r="A155" s="1">
        <v>41020</v>
      </c>
      <c r="B155" s="1">
        <v>41121</v>
      </c>
      <c r="C155" t="s">
        <v>816</v>
      </c>
      <c r="D155" t="s">
        <v>817</v>
      </c>
      <c r="E155" t="s">
        <v>15</v>
      </c>
      <c r="F155" t="s">
        <v>12</v>
      </c>
      <c r="G155" t="s">
        <v>818</v>
      </c>
      <c r="H155" t="s">
        <v>819</v>
      </c>
      <c r="I155">
        <v>93.350999999999999</v>
      </c>
      <c r="J155" s="9">
        <f ca="1">COUNTIF(OFFSET(Unit_CFDAs!A$2,0,0,COUNTA(Unit_CFDAs!A$2:A$68000),1),$I155)</f>
        <v>0</v>
      </c>
      <c r="K155" s="9">
        <f ca="1">COUNTIF(OFFSET(Unit_CFDAs!B$2,0,0,COUNTA(Unit_CFDAs!B$2:B$68000),1),$I155)</f>
        <v>0</v>
      </c>
      <c r="L155" s="9">
        <f ca="1">COUNTIF(OFFSET(Unit_CFDAs!C$2,0,0,COUNTA(Unit_CFDAs!C$2:C$68000),1),$I155)</f>
        <v>0</v>
      </c>
      <c r="M155" s="9">
        <f ca="1">COUNTIF(OFFSET(Unit_CFDAs!D$2,0,0,COUNTA(Unit_CFDAs!D$2:D$68000),1),$I155)</f>
        <v>0</v>
      </c>
      <c r="N155" s="9">
        <f ca="1">COUNTIF(OFFSET(Unit_CFDAs!E$2,0,0,COUNTA(Unit_CFDAs!E$2:E$68000),1),$I155)</f>
        <v>0</v>
      </c>
      <c r="O155" s="10">
        <f ca="1">COUNTIF(OFFSET(Unit_CFDAs!F$2,0,0,COUNTA(Unit_CFDAs!F$2:F$68000),1),$I155)</f>
        <v>0</v>
      </c>
      <c r="P155" s="13">
        <f ca="1">COUNTIF(OFFSET(Unit_CFDAs!G$2,0,0,COUNTA(Unit_CFDAs!G$2:G$68000),1),$I155)</f>
        <v>0</v>
      </c>
      <c r="Q155" s="13">
        <f ca="1">COUNTIF(OFFSET(Unit_CFDAs!H$2,0,0,COUNTA(Unit_CFDAs!H$2:H$68000),1),$I155)</f>
        <v>1</v>
      </c>
      <c r="R155" s="13">
        <f ca="1">COUNTIF(OFFSET(Unit_CFDAs!I$2,0,0,COUNTA(Unit_CFDAs!I$2:I$68000),1),$I155)</f>
        <v>0</v>
      </c>
      <c r="S155" s="13">
        <f ca="1">COUNTIF(OFFSET(Unit_CFDAs!J$2,0,0,COUNTA(Unit_CFDAs!J$2:J$68000),1),$I155)</f>
        <v>0</v>
      </c>
      <c r="T155" s="13">
        <f ca="1">COUNTIF(OFFSET(Unit_CFDAs!K$2,0,0,COUNTA(Unit_CFDAs!K$2:K$68000),1),$I155)</f>
        <v>0</v>
      </c>
      <c r="U155" t="str">
        <f>INDEX('CFDA-Defs'!$C$2:$C$68000,MATCH(I155,'CFDA-Defs'!$B$2:$B$68000))</f>
        <v>National Institutes Of Health, Department Of Health And Human Services</v>
      </c>
      <c r="V155" t="str">
        <f>INDEX('CFDA-Defs'!$A$2:$A$68000,MATCH(I155,'CFDA-Defs'!$B$2:$B$68000))</f>
        <v>Research Infrastructure Programs</v>
      </c>
    </row>
    <row r="156" spans="1:22">
      <c r="A156" s="1">
        <v>41059</v>
      </c>
      <c r="B156" s="1">
        <v>41121</v>
      </c>
      <c r="C156" t="s">
        <v>6919</v>
      </c>
      <c r="D156" t="s">
        <v>6920</v>
      </c>
      <c r="E156" t="s">
        <v>639</v>
      </c>
      <c r="F156">
        <v>45000000</v>
      </c>
      <c r="G156" t="s">
        <v>6921</v>
      </c>
      <c r="H156" t="s">
        <v>6922</v>
      </c>
      <c r="I156">
        <v>93.676000000000002</v>
      </c>
      <c r="J156" s="9">
        <f ca="1">COUNTIF(OFFSET(Unit_CFDAs!A$2,0,0,COUNTA(Unit_CFDAs!A$2:A$68000),1),$I156)</f>
        <v>0</v>
      </c>
      <c r="K156" s="9">
        <f ca="1">COUNTIF(OFFSET(Unit_CFDAs!B$2,0,0,COUNTA(Unit_CFDAs!B$2:B$68000),1),$I156)</f>
        <v>0</v>
      </c>
      <c r="L156" s="9">
        <f ca="1">COUNTIF(OFFSET(Unit_CFDAs!C$2,0,0,COUNTA(Unit_CFDAs!C$2:C$68000),1),$I156)</f>
        <v>0</v>
      </c>
      <c r="M156" s="9">
        <f ca="1">COUNTIF(OFFSET(Unit_CFDAs!D$2,0,0,COUNTA(Unit_CFDAs!D$2:D$68000),1),$I156)</f>
        <v>0</v>
      </c>
      <c r="N156" s="9">
        <f ca="1">COUNTIF(OFFSET(Unit_CFDAs!E$2,0,0,COUNTA(Unit_CFDAs!E$2:E$68000),1),$I156)</f>
        <v>0</v>
      </c>
      <c r="O156" s="10">
        <f ca="1">COUNTIF(OFFSET(Unit_CFDAs!F$2,0,0,COUNTA(Unit_CFDAs!F$2:F$68000),1),$I156)</f>
        <v>0</v>
      </c>
      <c r="P156" s="13">
        <f ca="1">COUNTIF(OFFSET(Unit_CFDAs!G$2,0,0,COUNTA(Unit_CFDAs!G$2:G$68000),1),$I156)</f>
        <v>0</v>
      </c>
      <c r="Q156" s="13">
        <f ca="1">COUNTIF(OFFSET(Unit_CFDAs!H$2,0,0,COUNTA(Unit_CFDAs!H$2:H$68000),1),$I156)</f>
        <v>0</v>
      </c>
      <c r="R156" s="13">
        <f ca="1">COUNTIF(OFFSET(Unit_CFDAs!I$2,0,0,COUNTA(Unit_CFDAs!I$2:I$68000),1),$I156)</f>
        <v>0</v>
      </c>
      <c r="S156" s="13">
        <f ca="1">COUNTIF(OFFSET(Unit_CFDAs!J$2,0,0,COUNTA(Unit_CFDAs!J$2:J$68000),1),$I156)</f>
        <v>0</v>
      </c>
      <c r="T156" s="13">
        <f ca="1">COUNTIF(OFFSET(Unit_CFDAs!K$2,0,0,COUNTA(Unit_CFDAs!K$2:K$68000),1),$I156)</f>
        <v>0</v>
      </c>
      <c r="U156" t="str">
        <f>INDEX('CFDA-Defs'!$C$2:$C$68000,MATCH(I156,'CFDA-Defs'!$B$2:$B$68000))</f>
        <v>Administration For Children And Families, Department Of Health And Human Services</v>
      </c>
      <c r="V156" t="str">
        <f>INDEX('CFDA-Defs'!$A$2:$A$68000,MATCH(I156,'CFDA-Defs'!$B$2:$B$68000))</f>
        <v>Unaccompanied Alien Children Program</v>
      </c>
    </row>
    <row r="157" spans="1:22">
      <c r="A157" s="1">
        <v>41033</v>
      </c>
      <c r="B157" s="1">
        <v>41121</v>
      </c>
      <c r="C157" t="s">
        <v>872</v>
      </c>
      <c r="D157" t="s">
        <v>873</v>
      </c>
      <c r="E157" t="s">
        <v>15</v>
      </c>
      <c r="F157" t="s">
        <v>12</v>
      </c>
      <c r="G157" t="s">
        <v>874</v>
      </c>
      <c r="H157" t="s">
        <v>875</v>
      </c>
      <c r="I157">
        <v>93.350999999999999</v>
      </c>
      <c r="J157" s="9">
        <f ca="1">COUNTIF(OFFSET(Unit_CFDAs!A$2,0,0,COUNTA(Unit_CFDAs!A$2:A$68000),1),$I157)</f>
        <v>0</v>
      </c>
      <c r="K157" s="9">
        <f ca="1">COUNTIF(OFFSET(Unit_CFDAs!B$2,0,0,COUNTA(Unit_CFDAs!B$2:B$68000),1),$I157)</f>
        <v>0</v>
      </c>
      <c r="L157" s="9">
        <f ca="1">COUNTIF(OFFSET(Unit_CFDAs!C$2,0,0,COUNTA(Unit_CFDAs!C$2:C$68000),1),$I157)</f>
        <v>0</v>
      </c>
      <c r="M157" s="9">
        <f ca="1">COUNTIF(OFFSET(Unit_CFDAs!D$2,0,0,COUNTA(Unit_CFDAs!D$2:D$68000),1),$I157)</f>
        <v>0</v>
      </c>
      <c r="N157" s="9">
        <f ca="1">COUNTIF(OFFSET(Unit_CFDAs!E$2,0,0,COUNTA(Unit_CFDAs!E$2:E$68000),1),$I157)</f>
        <v>0</v>
      </c>
      <c r="O157" s="10">
        <f ca="1">COUNTIF(OFFSET(Unit_CFDAs!F$2,0,0,COUNTA(Unit_CFDAs!F$2:F$68000),1),$I157)</f>
        <v>0</v>
      </c>
      <c r="P157" s="13">
        <f ca="1">COUNTIF(OFFSET(Unit_CFDAs!G$2,0,0,COUNTA(Unit_CFDAs!G$2:G$68000),1),$I157)</f>
        <v>0</v>
      </c>
      <c r="Q157" s="13">
        <f ca="1">COUNTIF(OFFSET(Unit_CFDAs!H$2,0,0,COUNTA(Unit_CFDAs!H$2:H$68000),1),$I157)</f>
        <v>1</v>
      </c>
      <c r="R157" s="13">
        <f ca="1">COUNTIF(OFFSET(Unit_CFDAs!I$2,0,0,COUNTA(Unit_CFDAs!I$2:I$68000),1),$I157)</f>
        <v>0</v>
      </c>
      <c r="S157" s="13">
        <f ca="1">COUNTIF(OFFSET(Unit_CFDAs!J$2,0,0,COUNTA(Unit_CFDAs!J$2:J$68000),1),$I157)</f>
        <v>0</v>
      </c>
      <c r="T157" s="13">
        <f ca="1">COUNTIF(OFFSET(Unit_CFDAs!K$2,0,0,COUNTA(Unit_CFDAs!K$2:K$68000),1),$I157)</f>
        <v>0</v>
      </c>
      <c r="U157" t="str">
        <f>INDEX('CFDA-Defs'!$C$2:$C$68000,MATCH(I157,'CFDA-Defs'!$B$2:$B$68000))</f>
        <v>National Institutes Of Health, Department Of Health And Human Services</v>
      </c>
      <c r="V157" t="str">
        <f>INDEX('CFDA-Defs'!$A$2:$A$68000,MATCH(I157,'CFDA-Defs'!$B$2:$B$68000))</f>
        <v>Research Infrastructure Programs</v>
      </c>
    </row>
    <row r="158" spans="1:22">
      <c r="A158" s="1">
        <v>41059</v>
      </c>
      <c r="B158" s="1">
        <v>41121</v>
      </c>
      <c r="C158" t="s">
        <v>6923</v>
      </c>
      <c r="D158" t="s">
        <v>6924</v>
      </c>
      <c r="E158" t="s">
        <v>639</v>
      </c>
      <c r="F158">
        <v>2500000</v>
      </c>
      <c r="G158" t="s">
        <v>6925</v>
      </c>
      <c r="H158" t="s">
        <v>6926</v>
      </c>
      <c r="I158">
        <v>93.676000000000002</v>
      </c>
      <c r="J158" s="9">
        <f ca="1">COUNTIF(OFFSET(Unit_CFDAs!A$2,0,0,COUNTA(Unit_CFDAs!A$2:A$68000),1),$I158)</f>
        <v>0</v>
      </c>
      <c r="K158" s="9">
        <f ca="1">COUNTIF(OFFSET(Unit_CFDAs!B$2,0,0,COUNTA(Unit_CFDAs!B$2:B$68000),1),$I158)</f>
        <v>0</v>
      </c>
      <c r="L158" s="9">
        <f ca="1">COUNTIF(OFFSET(Unit_CFDAs!C$2,0,0,COUNTA(Unit_CFDAs!C$2:C$68000),1),$I158)</f>
        <v>0</v>
      </c>
      <c r="M158" s="9">
        <f ca="1">COUNTIF(OFFSET(Unit_CFDAs!D$2,0,0,COUNTA(Unit_CFDAs!D$2:D$68000),1),$I158)</f>
        <v>0</v>
      </c>
      <c r="N158" s="9">
        <f ca="1">COUNTIF(OFFSET(Unit_CFDAs!E$2,0,0,COUNTA(Unit_CFDAs!E$2:E$68000),1),$I158)</f>
        <v>0</v>
      </c>
      <c r="O158" s="10">
        <f ca="1">COUNTIF(OFFSET(Unit_CFDAs!F$2,0,0,COUNTA(Unit_CFDAs!F$2:F$68000),1),$I158)</f>
        <v>0</v>
      </c>
      <c r="P158" s="13">
        <f ca="1">COUNTIF(OFFSET(Unit_CFDAs!G$2,0,0,COUNTA(Unit_CFDAs!G$2:G$68000),1),$I158)</f>
        <v>0</v>
      </c>
      <c r="Q158" s="13">
        <f ca="1">COUNTIF(OFFSET(Unit_CFDAs!H$2,0,0,COUNTA(Unit_CFDAs!H$2:H$68000),1),$I158)</f>
        <v>0</v>
      </c>
      <c r="R158" s="13">
        <f ca="1">COUNTIF(OFFSET(Unit_CFDAs!I$2,0,0,COUNTA(Unit_CFDAs!I$2:I$68000),1),$I158)</f>
        <v>0</v>
      </c>
      <c r="S158" s="13">
        <f ca="1">COUNTIF(OFFSET(Unit_CFDAs!J$2,0,0,COUNTA(Unit_CFDAs!J$2:J$68000),1),$I158)</f>
        <v>0</v>
      </c>
      <c r="T158" s="13">
        <f ca="1">COUNTIF(OFFSET(Unit_CFDAs!K$2,0,0,COUNTA(Unit_CFDAs!K$2:K$68000),1),$I158)</f>
        <v>0</v>
      </c>
      <c r="U158" t="str">
        <f>INDEX('CFDA-Defs'!$C$2:$C$68000,MATCH(I158,'CFDA-Defs'!$B$2:$B$68000))</f>
        <v>Administration For Children And Families, Department Of Health And Human Services</v>
      </c>
      <c r="V158" t="str">
        <f>INDEX('CFDA-Defs'!$A$2:$A$68000,MATCH(I158,'CFDA-Defs'!$B$2:$B$68000))</f>
        <v>Unaccompanied Alien Children Program</v>
      </c>
    </row>
    <row r="159" spans="1:22">
      <c r="A159" s="1">
        <v>41060</v>
      </c>
      <c r="B159" s="1">
        <v>41121</v>
      </c>
      <c r="C159" t="s">
        <v>6927</v>
      </c>
      <c r="D159" t="s">
        <v>6928</v>
      </c>
      <c r="E159" t="s">
        <v>639</v>
      </c>
      <c r="F159">
        <v>3500000</v>
      </c>
      <c r="G159" t="s">
        <v>6929</v>
      </c>
      <c r="H159" t="s">
        <v>6930</v>
      </c>
      <c r="I159">
        <v>93.575999999999993</v>
      </c>
      <c r="J159" s="9">
        <f ca="1">COUNTIF(OFFSET(Unit_CFDAs!A$2,0,0,COUNTA(Unit_CFDAs!A$2:A$68000),1),$I159)</f>
        <v>0</v>
      </c>
      <c r="K159" s="9">
        <f ca="1">COUNTIF(OFFSET(Unit_CFDAs!B$2,0,0,COUNTA(Unit_CFDAs!B$2:B$68000),1),$I159)</f>
        <v>0</v>
      </c>
      <c r="L159" s="9">
        <f ca="1">COUNTIF(OFFSET(Unit_CFDAs!C$2,0,0,COUNTA(Unit_CFDAs!C$2:C$68000),1),$I159)</f>
        <v>0</v>
      </c>
      <c r="M159" s="9">
        <f ca="1">COUNTIF(OFFSET(Unit_CFDAs!D$2,0,0,COUNTA(Unit_CFDAs!D$2:D$68000),1),$I159)</f>
        <v>0</v>
      </c>
      <c r="N159" s="9">
        <f ca="1">COUNTIF(OFFSET(Unit_CFDAs!E$2,0,0,COUNTA(Unit_CFDAs!E$2:E$68000),1),$I159)</f>
        <v>0</v>
      </c>
      <c r="O159" s="10">
        <f ca="1">COUNTIF(OFFSET(Unit_CFDAs!F$2,0,0,COUNTA(Unit_CFDAs!F$2:F$68000),1),$I159)</f>
        <v>0</v>
      </c>
      <c r="P159" s="13">
        <f ca="1">COUNTIF(OFFSET(Unit_CFDAs!G$2,0,0,COUNTA(Unit_CFDAs!G$2:G$68000),1),$I159)</f>
        <v>0</v>
      </c>
      <c r="Q159" s="13">
        <f ca="1">COUNTIF(OFFSET(Unit_CFDAs!H$2,0,0,COUNTA(Unit_CFDAs!H$2:H$68000),1),$I159)</f>
        <v>0</v>
      </c>
      <c r="R159" s="13">
        <f ca="1">COUNTIF(OFFSET(Unit_CFDAs!I$2,0,0,COUNTA(Unit_CFDAs!I$2:I$68000),1),$I159)</f>
        <v>0</v>
      </c>
      <c r="S159" s="13">
        <f ca="1">COUNTIF(OFFSET(Unit_CFDAs!J$2,0,0,COUNTA(Unit_CFDAs!J$2:J$68000),1),$I159)</f>
        <v>0</v>
      </c>
      <c r="T159" s="13">
        <f ca="1">COUNTIF(OFFSET(Unit_CFDAs!K$2,0,0,COUNTA(Unit_CFDAs!K$2:K$68000),1),$I159)</f>
        <v>0</v>
      </c>
      <c r="U159" t="str">
        <f>INDEX('CFDA-Defs'!$C$2:$C$68000,MATCH(I159,'CFDA-Defs'!$B$2:$B$68000))</f>
        <v>Administration For Children And Families, Department Of Health And Human Services</v>
      </c>
      <c r="V159" t="str">
        <f>INDEX('CFDA-Defs'!$A$2:$A$68000,MATCH(I159,'CFDA-Defs'!$B$2:$B$68000))</f>
        <v>Refugee and Entrant Assistance_Discretionary Grants</v>
      </c>
    </row>
    <row r="160" spans="1:22">
      <c r="A160" s="1">
        <v>41060</v>
      </c>
      <c r="B160" s="1">
        <v>41121</v>
      </c>
      <c r="C160" t="s">
        <v>6931</v>
      </c>
      <c r="D160" t="s">
        <v>6932</v>
      </c>
      <c r="E160" t="s">
        <v>464</v>
      </c>
      <c r="F160">
        <v>1250000</v>
      </c>
      <c r="G160" t="s">
        <v>6933</v>
      </c>
      <c r="I160">
        <v>19.702999999999999</v>
      </c>
      <c r="J160" s="9">
        <f ca="1">COUNTIF(OFFSET(Unit_CFDAs!A$2,0,0,COUNTA(Unit_CFDAs!A$2:A$68000),1),$I160)</f>
        <v>0</v>
      </c>
      <c r="K160" s="9">
        <f ca="1">COUNTIF(OFFSET(Unit_CFDAs!B$2,0,0,COUNTA(Unit_CFDAs!B$2:B$68000),1),$I160)</f>
        <v>0</v>
      </c>
      <c r="L160" s="9">
        <f ca="1">COUNTIF(OFFSET(Unit_CFDAs!C$2,0,0,COUNTA(Unit_CFDAs!C$2:C$68000),1),$I160)</f>
        <v>0</v>
      </c>
      <c r="M160" s="9">
        <f ca="1">COUNTIF(OFFSET(Unit_CFDAs!D$2,0,0,COUNTA(Unit_CFDAs!D$2:D$68000),1),$I160)</f>
        <v>0</v>
      </c>
      <c r="N160" s="9">
        <f ca="1">COUNTIF(OFFSET(Unit_CFDAs!E$2,0,0,COUNTA(Unit_CFDAs!E$2:E$68000),1),$I160)</f>
        <v>0</v>
      </c>
      <c r="O160" s="10">
        <f ca="1">COUNTIF(OFFSET(Unit_CFDAs!F$2,0,0,COUNTA(Unit_CFDAs!F$2:F$68000),1),$I160)</f>
        <v>0</v>
      </c>
      <c r="P160" s="13">
        <f ca="1">COUNTIF(OFFSET(Unit_CFDAs!G$2,0,0,COUNTA(Unit_CFDAs!G$2:G$68000),1),$I160)</f>
        <v>0</v>
      </c>
      <c r="Q160" s="13">
        <f ca="1">COUNTIF(OFFSET(Unit_CFDAs!H$2,0,0,COUNTA(Unit_CFDAs!H$2:H$68000),1),$I160)</f>
        <v>0</v>
      </c>
      <c r="R160" s="13">
        <f ca="1">COUNTIF(OFFSET(Unit_CFDAs!I$2,0,0,COUNTA(Unit_CFDAs!I$2:I$68000),1),$I160)</f>
        <v>0</v>
      </c>
      <c r="S160" s="13">
        <f ca="1">COUNTIF(OFFSET(Unit_CFDAs!J$2,0,0,COUNTA(Unit_CFDAs!J$2:J$68000),1),$I160)</f>
        <v>0</v>
      </c>
      <c r="T160" s="13">
        <f ca="1">COUNTIF(OFFSET(Unit_CFDAs!K$2,0,0,COUNTA(Unit_CFDAs!K$2:K$68000),1),$I160)</f>
        <v>0</v>
      </c>
      <c r="U160" t="str">
        <f>INDEX('CFDA-Defs'!$C$2:$C$68000,MATCH(I160,'CFDA-Defs'!$B$2:$B$68000))</f>
        <v>International Narcotics And Law Enforcement Affairs, Department Of State</v>
      </c>
      <c r="V160" t="str">
        <f>INDEX('CFDA-Defs'!$A$2:$A$68000,MATCH(I160,'CFDA-Defs'!$B$2:$B$68000))</f>
        <v>Criminal Justice Systems</v>
      </c>
    </row>
    <row r="161" spans="1:22">
      <c r="A161" s="1">
        <v>41032</v>
      </c>
      <c r="B161" s="1">
        <v>41121</v>
      </c>
      <c r="C161" t="s">
        <v>965</v>
      </c>
      <c r="D161" t="s">
        <v>966</v>
      </c>
      <c r="E161" t="s">
        <v>15</v>
      </c>
      <c r="F161" t="s">
        <v>12</v>
      </c>
      <c r="G161" t="s">
        <v>967</v>
      </c>
      <c r="H161" t="s">
        <v>968</v>
      </c>
      <c r="I161">
        <v>93.113</v>
      </c>
      <c r="J161" s="9">
        <f ca="1">COUNTIF(OFFSET(Unit_CFDAs!A$2,0,0,COUNTA(Unit_CFDAs!A$2:A$68000),1),$I161)</f>
        <v>1</v>
      </c>
      <c r="K161" s="9">
        <f ca="1">COUNTIF(OFFSET(Unit_CFDAs!B$2,0,0,COUNTA(Unit_CFDAs!B$2:B$68000),1),$I161)</f>
        <v>1</v>
      </c>
      <c r="L161" s="9">
        <f ca="1">COUNTIF(OFFSET(Unit_CFDAs!C$2,0,0,COUNTA(Unit_CFDAs!C$2:C$68000),1),$I161)</f>
        <v>1</v>
      </c>
      <c r="M161" s="9">
        <f ca="1">COUNTIF(OFFSET(Unit_CFDAs!D$2,0,0,COUNTA(Unit_CFDAs!D$2:D$68000),1),$I161)</f>
        <v>0</v>
      </c>
      <c r="N161" s="9">
        <f ca="1">COUNTIF(OFFSET(Unit_CFDAs!E$2,0,0,COUNTA(Unit_CFDAs!E$2:E$68000),1),$I161)</f>
        <v>0</v>
      </c>
      <c r="O161" s="10">
        <f ca="1">COUNTIF(OFFSET(Unit_CFDAs!F$2,0,0,COUNTA(Unit_CFDAs!F$2:F$68000),1),$I161)</f>
        <v>2</v>
      </c>
      <c r="P161" s="13">
        <f ca="1">COUNTIF(OFFSET(Unit_CFDAs!G$2,0,0,COUNTA(Unit_CFDAs!G$2:G$68000),1),$I161)</f>
        <v>1</v>
      </c>
      <c r="Q161" s="13">
        <f ca="1">COUNTIF(OFFSET(Unit_CFDAs!H$2,0,0,COUNTA(Unit_CFDAs!H$2:H$68000),1),$I161)</f>
        <v>1</v>
      </c>
      <c r="R161" s="13">
        <f ca="1">COUNTIF(OFFSET(Unit_CFDAs!I$2,0,0,COUNTA(Unit_CFDAs!I$2:I$68000),1),$I161)</f>
        <v>1</v>
      </c>
      <c r="S161" s="13">
        <f ca="1">COUNTIF(OFFSET(Unit_CFDAs!J$2,0,0,COUNTA(Unit_CFDAs!J$2:J$68000),1),$I161)</f>
        <v>0</v>
      </c>
      <c r="T161" s="13">
        <f ca="1">COUNTIF(OFFSET(Unit_CFDAs!K$2,0,0,COUNTA(Unit_CFDAs!K$2:K$68000),1),$I161)</f>
        <v>0</v>
      </c>
      <c r="U161" t="str">
        <f>INDEX('CFDA-Defs'!$C$2:$C$68000,MATCH(I161,'CFDA-Defs'!$B$2:$B$68000))</f>
        <v>National Institutes Of Health, Department Of Health And Human Services</v>
      </c>
      <c r="V161" t="str">
        <f>INDEX('CFDA-Defs'!$A$2:$A$68000,MATCH(I161,'CFDA-Defs'!$B$2:$B$68000))</f>
        <v>Environmental Health</v>
      </c>
    </row>
    <row r="162" spans="1:22">
      <c r="A162" s="1">
        <v>41023</v>
      </c>
      <c r="B162" s="1">
        <v>41121</v>
      </c>
      <c r="C162" t="s">
        <v>981</v>
      </c>
      <c r="D162" t="s">
        <v>982</v>
      </c>
      <c r="E162" t="s">
        <v>15</v>
      </c>
      <c r="F162" t="s">
        <v>12</v>
      </c>
      <c r="G162" t="s">
        <v>983</v>
      </c>
      <c r="H162" t="s">
        <v>984</v>
      </c>
      <c r="I162">
        <v>93.350999999999999</v>
      </c>
      <c r="J162" s="9">
        <f ca="1">COUNTIF(OFFSET(Unit_CFDAs!A$2,0,0,COUNTA(Unit_CFDAs!A$2:A$68000),1),$I162)</f>
        <v>0</v>
      </c>
      <c r="K162" s="9">
        <f ca="1">COUNTIF(OFFSET(Unit_CFDAs!B$2,0,0,COUNTA(Unit_CFDAs!B$2:B$68000),1),$I162)</f>
        <v>0</v>
      </c>
      <c r="L162" s="9">
        <f ca="1">COUNTIF(OFFSET(Unit_CFDAs!C$2,0,0,COUNTA(Unit_CFDAs!C$2:C$68000),1),$I162)</f>
        <v>0</v>
      </c>
      <c r="M162" s="9">
        <f ca="1">COUNTIF(OFFSET(Unit_CFDAs!D$2,0,0,COUNTA(Unit_CFDAs!D$2:D$68000),1),$I162)</f>
        <v>0</v>
      </c>
      <c r="N162" s="9">
        <f ca="1">COUNTIF(OFFSET(Unit_CFDAs!E$2,0,0,COUNTA(Unit_CFDAs!E$2:E$68000),1),$I162)</f>
        <v>0</v>
      </c>
      <c r="O162" s="10">
        <f ca="1">COUNTIF(OFFSET(Unit_CFDAs!F$2,0,0,COUNTA(Unit_CFDAs!F$2:F$68000),1),$I162)</f>
        <v>0</v>
      </c>
      <c r="P162" s="13">
        <f ca="1">COUNTIF(OFFSET(Unit_CFDAs!G$2,0,0,COUNTA(Unit_CFDAs!G$2:G$68000),1),$I162)</f>
        <v>0</v>
      </c>
      <c r="Q162" s="13">
        <f ca="1">COUNTIF(OFFSET(Unit_CFDAs!H$2,0,0,COUNTA(Unit_CFDAs!H$2:H$68000),1),$I162)</f>
        <v>1</v>
      </c>
      <c r="R162" s="13">
        <f ca="1">COUNTIF(OFFSET(Unit_CFDAs!I$2,0,0,COUNTA(Unit_CFDAs!I$2:I$68000),1),$I162)</f>
        <v>0</v>
      </c>
      <c r="S162" s="13">
        <f ca="1">COUNTIF(OFFSET(Unit_CFDAs!J$2,0,0,COUNTA(Unit_CFDAs!J$2:J$68000),1),$I162)</f>
        <v>0</v>
      </c>
      <c r="T162" s="13">
        <f ca="1">COUNTIF(OFFSET(Unit_CFDAs!K$2,0,0,COUNTA(Unit_CFDAs!K$2:K$68000),1),$I162)</f>
        <v>0</v>
      </c>
      <c r="U162" t="str">
        <f>INDEX('CFDA-Defs'!$C$2:$C$68000,MATCH(I162,'CFDA-Defs'!$B$2:$B$68000))</f>
        <v>National Institutes Of Health, Department Of Health And Human Services</v>
      </c>
      <c r="V162" t="str">
        <f>INDEX('CFDA-Defs'!$A$2:$A$68000,MATCH(I162,'CFDA-Defs'!$B$2:$B$68000))</f>
        <v>Research Infrastructure Programs</v>
      </c>
    </row>
    <row r="163" spans="1:22">
      <c r="A163" s="1">
        <v>41053</v>
      </c>
      <c r="B163" s="1">
        <v>41121</v>
      </c>
      <c r="C163" t="s">
        <v>1129</v>
      </c>
      <c r="D163" t="s">
        <v>1130</v>
      </c>
      <c r="E163" t="s">
        <v>15</v>
      </c>
      <c r="F163" t="s">
        <v>12</v>
      </c>
      <c r="G163" t="s">
        <v>1131</v>
      </c>
      <c r="H163" t="s">
        <v>1132</v>
      </c>
      <c r="I163">
        <v>93.352000000000004</v>
      </c>
      <c r="J163" s="9">
        <f ca="1">COUNTIF(OFFSET(Unit_CFDAs!A$2,0,0,COUNTA(Unit_CFDAs!A$2:A$68000),1),$I163)</f>
        <v>0</v>
      </c>
      <c r="K163" s="9">
        <f ca="1">COUNTIF(OFFSET(Unit_CFDAs!B$2,0,0,COUNTA(Unit_CFDAs!B$2:B$68000),1),$I163)</f>
        <v>0</v>
      </c>
      <c r="L163" s="9">
        <f ca="1">COUNTIF(OFFSET(Unit_CFDAs!C$2,0,0,COUNTA(Unit_CFDAs!C$2:C$68000),1),$I163)</f>
        <v>0</v>
      </c>
      <c r="M163" s="9">
        <f ca="1">COUNTIF(OFFSET(Unit_CFDAs!D$2,0,0,COUNTA(Unit_CFDAs!D$2:D$68000),1),$I163)</f>
        <v>0</v>
      </c>
      <c r="N163" s="9">
        <f ca="1">COUNTIF(OFFSET(Unit_CFDAs!E$2,0,0,COUNTA(Unit_CFDAs!E$2:E$68000),1),$I163)</f>
        <v>0</v>
      </c>
      <c r="O163" s="10">
        <f ca="1">COUNTIF(OFFSET(Unit_CFDAs!F$2,0,0,COUNTA(Unit_CFDAs!F$2:F$68000),1),$I163)</f>
        <v>0</v>
      </c>
      <c r="P163" s="13">
        <f ca="1">COUNTIF(OFFSET(Unit_CFDAs!G$2,0,0,COUNTA(Unit_CFDAs!G$2:G$68000),1),$I163)</f>
        <v>0</v>
      </c>
      <c r="Q163" s="13">
        <f ca="1">COUNTIF(OFFSET(Unit_CFDAs!H$2,0,0,COUNTA(Unit_CFDAs!H$2:H$68000),1),$I163)</f>
        <v>0</v>
      </c>
      <c r="R163" s="13">
        <f ca="1">COUNTIF(OFFSET(Unit_CFDAs!I$2,0,0,COUNTA(Unit_CFDAs!I$2:I$68000),1),$I163)</f>
        <v>0</v>
      </c>
      <c r="S163" s="13">
        <f ca="1">COUNTIF(OFFSET(Unit_CFDAs!J$2,0,0,COUNTA(Unit_CFDAs!J$2:J$68000),1),$I163)</f>
        <v>0</v>
      </c>
      <c r="T163" s="13">
        <f ca="1">COUNTIF(OFFSET(Unit_CFDAs!K$2,0,0,COUNTA(Unit_CFDAs!K$2:K$68000),1),$I163)</f>
        <v>0</v>
      </c>
      <c r="U163" t="str">
        <f>INDEX('CFDA-Defs'!$C$2:$C$68000,MATCH(I163,'CFDA-Defs'!$B$2:$B$68000))</f>
        <v>National Institutes Of Health, Department Of Health And Human Services</v>
      </c>
      <c r="V163" t="str">
        <f>INDEX('CFDA-Defs'!$A$2:$A$68000,MATCH(I163,'CFDA-Defs'!$B$2:$B$68000))</f>
        <v>Construction Support</v>
      </c>
    </row>
    <row r="164" spans="1:22">
      <c r="A164" s="1">
        <v>41061</v>
      </c>
      <c r="B164" s="1">
        <v>41121</v>
      </c>
      <c r="C164" t="s">
        <v>6934</v>
      </c>
      <c r="D164" t="s">
        <v>6935</v>
      </c>
      <c r="E164" t="s">
        <v>464</v>
      </c>
      <c r="F164">
        <v>1350000</v>
      </c>
      <c r="G164" t="s">
        <v>6936</v>
      </c>
      <c r="H164" t="s">
        <v>6937</v>
      </c>
      <c r="I164">
        <v>19.704999999999998</v>
      </c>
      <c r="J164" s="9">
        <f ca="1">COUNTIF(OFFSET(Unit_CFDAs!A$2,0,0,COUNTA(Unit_CFDAs!A$2:A$68000),1),$I164)</f>
        <v>0</v>
      </c>
      <c r="K164" s="9">
        <f ca="1">COUNTIF(OFFSET(Unit_CFDAs!B$2,0,0,COUNTA(Unit_CFDAs!B$2:B$68000),1),$I164)</f>
        <v>0</v>
      </c>
      <c r="L164" s="9">
        <f ca="1">COUNTIF(OFFSET(Unit_CFDAs!C$2,0,0,COUNTA(Unit_CFDAs!C$2:C$68000),1),$I164)</f>
        <v>0</v>
      </c>
      <c r="M164" s="9">
        <f ca="1">COUNTIF(OFFSET(Unit_CFDAs!D$2,0,0,COUNTA(Unit_CFDAs!D$2:D$68000),1),$I164)</f>
        <v>0</v>
      </c>
      <c r="N164" s="9">
        <f ca="1">COUNTIF(OFFSET(Unit_CFDAs!E$2,0,0,COUNTA(Unit_CFDAs!E$2:E$68000),1),$I164)</f>
        <v>0</v>
      </c>
      <c r="O164" s="10">
        <f ca="1">COUNTIF(OFFSET(Unit_CFDAs!F$2,0,0,COUNTA(Unit_CFDAs!F$2:F$68000),1),$I164)</f>
        <v>0</v>
      </c>
      <c r="P164" s="13">
        <f ca="1">COUNTIF(OFFSET(Unit_CFDAs!G$2,0,0,COUNTA(Unit_CFDAs!G$2:G$68000),1),$I164)</f>
        <v>0</v>
      </c>
      <c r="Q164" s="13">
        <f ca="1">COUNTIF(OFFSET(Unit_CFDAs!H$2,0,0,COUNTA(Unit_CFDAs!H$2:H$68000),1),$I164)</f>
        <v>0</v>
      </c>
      <c r="R164" s="13">
        <f ca="1">COUNTIF(OFFSET(Unit_CFDAs!I$2,0,0,COUNTA(Unit_CFDAs!I$2:I$68000),1),$I164)</f>
        <v>0</v>
      </c>
      <c r="S164" s="13">
        <f ca="1">COUNTIF(OFFSET(Unit_CFDAs!J$2,0,0,COUNTA(Unit_CFDAs!J$2:J$68000),1),$I164)</f>
        <v>0</v>
      </c>
      <c r="T164" s="13">
        <f ca="1">COUNTIF(OFFSET(Unit_CFDAs!K$2,0,0,COUNTA(Unit_CFDAs!K$2:K$68000),1),$I164)</f>
        <v>0</v>
      </c>
      <c r="U164" t="str">
        <f>INDEX('CFDA-Defs'!$C$2:$C$68000,MATCH(I164,'CFDA-Defs'!$B$2:$B$68000))</f>
        <v>International Narcotics And Law Enforcement Affairs, Department Of State</v>
      </c>
      <c r="V164" t="str">
        <f>INDEX('CFDA-Defs'!$A$2:$A$68000,MATCH(I164,'CFDA-Defs'!$B$2:$B$68000))</f>
        <v>Trans-National Crime</v>
      </c>
    </row>
    <row r="165" spans="1:22">
      <c r="A165" s="1">
        <v>41059</v>
      </c>
      <c r="B165" s="1">
        <v>41121</v>
      </c>
      <c r="C165" t="s">
        <v>6938</v>
      </c>
      <c r="D165" t="s">
        <v>6939</v>
      </c>
      <c r="E165" t="s">
        <v>639</v>
      </c>
      <c r="F165">
        <v>5000000</v>
      </c>
      <c r="G165" t="s">
        <v>6940</v>
      </c>
      <c r="H165" t="s">
        <v>6941</v>
      </c>
      <c r="I165">
        <v>93.676000000000002</v>
      </c>
      <c r="J165" s="9">
        <f ca="1">COUNTIF(OFFSET(Unit_CFDAs!A$2,0,0,COUNTA(Unit_CFDAs!A$2:A$68000),1),$I165)</f>
        <v>0</v>
      </c>
      <c r="K165" s="9">
        <f ca="1">COUNTIF(OFFSET(Unit_CFDAs!B$2,0,0,COUNTA(Unit_CFDAs!B$2:B$68000),1),$I165)</f>
        <v>0</v>
      </c>
      <c r="L165" s="9">
        <f ca="1">COUNTIF(OFFSET(Unit_CFDAs!C$2,0,0,COUNTA(Unit_CFDAs!C$2:C$68000),1),$I165)</f>
        <v>0</v>
      </c>
      <c r="M165" s="9">
        <f ca="1">COUNTIF(OFFSET(Unit_CFDAs!D$2,0,0,COUNTA(Unit_CFDAs!D$2:D$68000),1),$I165)</f>
        <v>0</v>
      </c>
      <c r="N165" s="9">
        <f ca="1">COUNTIF(OFFSET(Unit_CFDAs!E$2,0,0,COUNTA(Unit_CFDAs!E$2:E$68000),1),$I165)</f>
        <v>0</v>
      </c>
      <c r="O165" s="10">
        <f ca="1">COUNTIF(OFFSET(Unit_CFDAs!F$2,0,0,COUNTA(Unit_CFDAs!F$2:F$68000),1),$I165)</f>
        <v>0</v>
      </c>
      <c r="P165" s="13">
        <f ca="1">COUNTIF(OFFSET(Unit_CFDAs!G$2,0,0,COUNTA(Unit_CFDAs!G$2:G$68000),1),$I165)</f>
        <v>0</v>
      </c>
      <c r="Q165" s="13">
        <f ca="1">COUNTIF(OFFSET(Unit_CFDAs!H$2,0,0,COUNTA(Unit_CFDAs!H$2:H$68000),1),$I165)</f>
        <v>0</v>
      </c>
      <c r="R165" s="13">
        <f ca="1">COUNTIF(OFFSET(Unit_CFDAs!I$2,0,0,COUNTA(Unit_CFDAs!I$2:I$68000),1),$I165)</f>
        <v>0</v>
      </c>
      <c r="S165" s="13">
        <f ca="1">COUNTIF(OFFSET(Unit_CFDAs!J$2,0,0,COUNTA(Unit_CFDAs!J$2:J$68000),1),$I165)</f>
        <v>0</v>
      </c>
      <c r="T165" s="13">
        <f ca="1">COUNTIF(OFFSET(Unit_CFDAs!K$2,0,0,COUNTA(Unit_CFDAs!K$2:K$68000),1),$I165)</f>
        <v>0</v>
      </c>
      <c r="U165" t="str">
        <f>INDEX('CFDA-Defs'!$C$2:$C$68000,MATCH(I165,'CFDA-Defs'!$B$2:$B$68000))</f>
        <v>Administration For Children And Families, Department Of Health And Human Services</v>
      </c>
      <c r="V165" t="str">
        <f>INDEX('CFDA-Defs'!$A$2:$A$68000,MATCH(I165,'CFDA-Defs'!$B$2:$B$68000))</f>
        <v>Unaccompanied Alien Children Program</v>
      </c>
    </row>
    <row r="166" spans="1:22">
      <c r="A166" s="1">
        <v>41061</v>
      </c>
      <c r="B166" s="1">
        <v>41121</v>
      </c>
      <c r="C166" t="s">
        <v>6942</v>
      </c>
      <c r="D166" t="s">
        <v>6943</v>
      </c>
      <c r="E166" t="s">
        <v>639</v>
      </c>
      <c r="F166">
        <v>625000</v>
      </c>
      <c r="G166" t="s">
        <v>6944</v>
      </c>
      <c r="H166" t="s">
        <v>6945</v>
      </c>
      <c r="I166">
        <v>93.55</v>
      </c>
      <c r="J166" s="9">
        <f ca="1">COUNTIF(OFFSET(Unit_CFDAs!A$2,0,0,COUNTA(Unit_CFDAs!A$2:A$68000),1),$I166)</f>
        <v>0</v>
      </c>
      <c r="K166" s="9">
        <f ca="1">COUNTIF(OFFSET(Unit_CFDAs!B$2,0,0,COUNTA(Unit_CFDAs!B$2:B$68000),1),$I166)</f>
        <v>0</v>
      </c>
      <c r="L166" s="9">
        <f ca="1">COUNTIF(OFFSET(Unit_CFDAs!C$2,0,0,COUNTA(Unit_CFDAs!C$2:C$68000),1),$I166)</f>
        <v>0</v>
      </c>
      <c r="M166" s="9">
        <f ca="1">COUNTIF(OFFSET(Unit_CFDAs!D$2,0,0,COUNTA(Unit_CFDAs!D$2:D$68000),1),$I166)</f>
        <v>0</v>
      </c>
      <c r="N166" s="9">
        <f ca="1">COUNTIF(OFFSET(Unit_CFDAs!E$2,0,0,COUNTA(Unit_CFDAs!E$2:E$68000),1),$I166)</f>
        <v>0</v>
      </c>
      <c r="O166" s="10">
        <f ca="1">COUNTIF(OFFSET(Unit_CFDAs!F$2,0,0,COUNTA(Unit_CFDAs!F$2:F$68000),1),$I166)</f>
        <v>0</v>
      </c>
      <c r="P166" s="13">
        <f ca="1">COUNTIF(OFFSET(Unit_CFDAs!G$2,0,0,COUNTA(Unit_CFDAs!G$2:G$68000),1),$I166)</f>
        <v>0</v>
      </c>
      <c r="Q166" s="13">
        <f ca="1">COUNTIF(OFFSET(Unit_CFDAs!H$2,0,0,COUNTA(Unit_CFDAs!H$2:H$68000),1),$I166)</f>
        <v>0</v>
      </c>
      <c r="R166" s="13">
        <f ca="1">COUNTIF(OFFSET(Unit_CFDAs!I$2,0,0,COUNTA(Unit_CFDAs!I$2:I$68000),1),$I166)</f>
        <v>0</v>
      </c>
      <c r="S166" s="13">
        <f ca="1">COUNTIF(OFFSET(Unit_CFDAs!J$2,0,0,COUNTA(Unit_CFDAs!J$2:J$68000),1),$I166)</f>
        <v>0</v>
      </c>
      <c r="T166" s="13">
        <f ca="1">COUNTIF(OFFSET(Unit_CFDAs!K$2,0,0,COUNTA(Unit_CFDAs!K$2:K$68000),1),$I166)</f>
        <v>0</v>
      </c>
      <c r="U166" t="str">
        <f>INDEX('CFDA-Defs'!$C$2:$C$68000,MATCH(I166,'CFDA-Defs'!$B$2:$B$68000))</f>
        <v>Administration For Children And Families, Department Of Health And Human Services</v>
      </c>
      <c r="V166" t="str">
        <f>INDEX('CFDA-Defs'!$A$2:$A$68000,MATCH(I166,'CFDA-Defs'!$B$2:$B$68000))</f>
        <v>Transitional Living for Homeless Youth</v>
      </c>
    </row>
    <row r="167" spans="1:22">
      <c r="A167" s="1">
        <v>41061</v>
      </c>
      <c r="B167" s="1">
        <v>41121</v>
      </c>
      <c r="C167" t="s">
        <v>6946</v>
      </c>
      <c r="D167" t="s">
        <v>6947</v>
      </c>
      <c r="E167" t="s">
        <v>464</v>
      </c>
      <c r="F167">
        <v>1800000</v>
      </c>
      <c r="G167" t="s">
        <v>6948</v>
      </c>
      <c r="H167" t="s">
        <v>6949</v>
      </c>
      <c r="I167">
        <v>19.704999999999998</v>
      </c>
      <c r="J167" s="9">
        <f ca="1">COUNTIF(OFFSET(Unit_CFDAs!A$2,0,0,COUNTA(Unit_CFDAs!A$2:A$68000),1),$I167)</f>
        <v>0</v>
      </c>
      <c r="K167" s="9">
        <f ca="1">COUNTIF(OFFSET(Unit_CFDAs!B$2,0,0,COUNTA(Unit_CFDAs!B$2:B$68000),1),$I167)</f>
        <v>0</v>
      </c>
      <c r="L167" s="9">
        <f ca="1">COUNTIF(OFFSET(Unit_CFDAs!C$2,0,0,COUNTA(Unit_CFDAs!C$2:C$68000),1),$I167)</f>
        <v>0</v>
      </c>
      <c r="M167" s="9">
        <f ca="1">COUNTIF(OFFSET(Unit_CFDAs!D$2,0,0,COUNTA(Unit_CFDAs!D$2:D$68000),1),$I167)</f>
        <v>0</v>
      </c>
      <c r="N167" s="9">
        <f ca="1">COUNTIF(OFFSET(Unit_CFDAs!E$2,0,0,COUNTA(Unit_CFDAs!E$2:E$68000),1),$I167)</f>
        <v>0</v>
      </c>
      <c r="O167" s="10">
        <f ca="1">COUNTIF(OFFSET(Unit_CFDAs!F$2,0,0,COUNTA(Unit_CFDAs!F$2:F$68000),1),$I167)</f>
        <v>0</v>
      </c>
      <c r="P167" s="13">
        <f ca="1">COUNTIF(OFFSET(Unit_CFDAs!G$2,0,0,COUNTA(Unit_CFDAs!G$2:G$68000),1),$I167)</f>
        <v>0</v>
      </c>
      <c r="Q167" s="13">
        <f ca="1">COUNTIF(OFFSET(Unit_CFDAs!H$2,0,0,COUNTA(Unit_CFDAs!H$2:H$68000),1),$I167)</f>
        <v>0</v>
      </c>
      <c r="R167" s="13">
        <f ca="1">COUNTIF(OFFSET(Unit_CFDAs!I$2,0,0,COUNTA(Unit_CFDAs!I$2:I$68000),1),$I167)</f>
        <v>0</v>
      </c>
      <c r="S167" s="13">
        <f ca="1">COUNTIF(OFFSET(Unit_CFDAs!J$2,0,0,COUNTA(Unit_CFDAs!J$2:J$68000),1),$I167)</f>
        <v>0</v>
      </c>
      <c r="T167" s="13">
        <f ca="1">COUNTIF(OFFSET(Unit_CFDAs!K$2,0,0,COUNTA(Unit_CFDAs!K$2:K$68000),1),$I167)</f>
        <v>0</v>
      </c>
      <c r="U167" t="str">
        <f>INDEX('CFDA-Defs'!$C$2:$C$68000,MATCH(I167,'CFDA-Defs'!$B$2:$B$68000))</f>
        <v>International Narcotics And Law Enforcement Affairs, Department Of State</v>
      </c>
      <c r="V167" t="str">
        <f>INDEX('CFDA-Defs'!$A$2:$A$68000,MATCH(I167,'CFDA-Defs'!$B$2:$B$68000))</f>
        <v>Trans-National Crime</v>
      </c>
    </row>
    <row r="168" spans="1:22">
      <c r="A168" s="1">
        <v>41005</v>
      </c>
      <c r="B168" s="1">
        <v>41121</v>
      </c>
      <c r="C168" t="s">
        <v>1077</v>
      </c>
      <c r="D168" t="s">
        <v>1078</v>
      </c>
      <c r="E168" t="s">
        <v>15</v>
      </c>
      <c r="F168" t="s">
        <v>12</v>
      </c>
      <c r="G168" t="s">
        <v>1079</v>
      </c>
      <c r="H168" t="s">
        <v>1080</v>
      </c>
      <c r="I168">
        <v>93.855000000000004</v>
      </c>
      <c r="J168" s="9">
        <f ca="1">COUNTIF(OFFSET(Unit_CFDAs!A$2,0,0,COUNTA(Unit_CFDAs!A$2:A$68000),1),$I168)</f>
        <v>1</v>
      </c>
      <c r="K168" s="9">
        <f ca="1">COUNTIF(OFFSET(Unit_CFDAs!B$2,0,0,COUNTA(Unit_CFDAs!B$2:B$68000),1),$I168)</f>
        <v>1</v>
      </c>
      <c r="L168" s="9">
        <f ca="1">COUNTIF(OFFSET(Unit_CFDAs!C$2,0,0,COUNTA(Unit_CFDAs!C$2:C$68000),1),$I168)</f>
        <v>1</v>
      </c>
      <c r="M168" s="9">
        <f ca="1">COUNTIF(OFFSET(Unit_CFDAs!D$2,0,0,COUNTA(Unit_CFDAs!D$2:D$68000),1),$I168)</f>
        <v>0</v>
      </c>
      <c r="N168" s="9">
        <f ca="1">COUNTIF(OFFSET(Unit_CFDAs!E$2,0,0,COUNTA(Unit_CFDAs!E$2:E$68000),1),$I168)</f>
        <v>0</v>
      </c>
      <c r="O168" s="10">
        <f ca="1">COUNTIF(OFFSET(Unit_CFDAs!F$2,0,0,COUNTA(Unit_CFDAs!F$2:F$68000),1),$I168)</f>
        <v>0</v>
      </c>
      <c r="P168" s="13">
        <f ca="1">COUNTIF(OFFSET(Unit_CFDAs!G$2,0,0,COUNTA(Unit_CFDAs!G$2:G$68000),1),$I168)</f>
        <v>0</v>
      </c>
      <c r="Q168" s="13">
        <f ca="1">COUNTIF(OFFSET(Unit_CFDAs!H$2,0,0,COUNTA(Unit_CFDAs!H$2:H$68000),1),$I168)</f>
        <v>0</v>
      </c>
      <c r="R168" s="13">
        <f ca="1">COUNTIF(OFFSET(Unit_CFDAs!I$2,0,0,COUNTA(Unit_CFDAs!I$2:I$68000),1),$I168)</f>
        <v>1</v>
      </c>
      <c r="S168" s="13">
        <f ca="1">COUNTIF(OFFSET(Unit_CFDAs!J$2,0,0,COUNTA(Unit_CFDAs!J$2:J$68000),1),$I168)</f>
        <v>0</v>
      </c>
      <c r="T168" s="13">
        <f ca="1">COUNTIF(OFFSET(Unit_CFDAs!K$2,0,0,COUNTA(Unit_CFDAs!K$2:K$68000),1),$I168)</f>
        <v>0</v>
      </c>
      <c r="U168" t="str">
        <f>INDEX('CFDA-Defs'!$C$2:$C$68000,MATCH(I168,'CFDA-Defs'!$B$2:$B$68000))</f>
        <v>National Institutes Of Health, Department Of Health And Human Services</v>
      </c>
      <c r="V168" t="str">
        <f>INDEX('CFDA-Defs'!$A$2:$A$68000,MATCH(I168,'CFDA-Defs'!$B$2:$B$68000))</f>
        <v>Allergy and Infectious Diseases Research</v>
      </c>
    </row>
    <row r="169" spans="1:22">
      <c r="A169" s="1">
        <v>41023</v>
      </c>
      <c r="B169" s="1">
        <v>41121</v>
      </c>
      <c r="C169" t="s">
        <v>1081</v>
      </c>
      <c r="D169" t="s">
        <v>1082</v>
      </c>
      <c r="E169" t="s">
        <v>15</v>
      </c>
      <c r="F169" t="s">
        <v>12</v>
      </c>
      <c r="G169" t="s">
        <v>1083</v>
      </c>
      <c r="H169" t="s">
        <v>1084</v>
      </c>
      <c r="I169">
        <v>93.350999999999999</v>
      </c>
      <c r="J169" s="9">
        <f ca="1">COUNTIF(OFFSET(Unit_CFDAs!A$2,0,0,COUNTA(Unit_CFDAs!A$2:A$68000),1),$I169)</f>
        <v>0</v>
      </c>
      <c r="K169" s="9">
        <f ca="1">COUNTIF(OFFSET(Unit_CFDAs!B$2,0,0,COUNTA(Unit_CFDAs!B$2:B$68000),1),$I169)</f>
        <v>0</v>
      </c>
      <c r="L169" s="9">
        <f ca="1">COUNTIF(OFFSET(Unit_CFDAs!C$2,0,0,COUNTA(Unit_CFDAs!C$2:C$68000),1),$I169)</f>
        <v>0</v>
      </c>
      <c r="M169" s="9">
        <f ca="1">COUNTIF(OFFSET(Unit_CFDAs!D$2,0,0,COUNTA(Unit_CFDAs!D$2:D$68000),1),$I169)</f>
        <v>0</v>
      </c>
      <c r="N169" s="9">
        <f ca="1">COUNTIF(OFFSET(Unit_CFDAs!E$2,0,0,COUNTA(Unit_CFDAs!E$2:E$68000),1),$I169)</f>
        <v>0</v>
      </c>
      <c r="O169" s="10">
        <f ca="1">COUNTIF(OFFSET(Unit_CFDAs!F$2,0,0,COUNTA(Unit_CFDAs!F$2:F$68000),1),$I169)</f>
        <v>0</v>
      </c>
      <c r="P169" s="13">
        <f ca="1">COUNTIF(OFFSET(Unit_CFDAs!G$2,0,0,COUNTA(Unit_CFDAs!G$2:G$68000),1),$I169)</f>
        <v>0</v>
      </c>
      <c r="Q169" s="13">
        <f ca="1">COUNTIF(OFFSET(Unit_CFDAs!H$2,0,0,COUNTA(Unit_CFDAs!H$2:H$68000),1),$I169)</f>
        <v>1</v>
      </c>
      <c r="R169" s="13">
        <f ca="1">COUNTIF(OFFSET(Unit_CFDAs!I$2,0,0,COUNTA(Unit_CFDAs!I$2:I$68000),1),$I169)</f>
        <v>0</v>
      </c>
      <c r="S169" s="13">
        <f ca="1">COUNTIF(OFFSET(Unit_CFDAs!J$2,0,0,COUNTA(Unit_CFDAs!J$2:J$68000),1),$I169)</f>
        <v>0</v>
      </c>
      <c r="T169" s="13">
        <f ca="1">COUNTIF(OFFSET(Unit_CFDAs!K$2,0,0,COUNTA(Unit_CFDAs!K$2:K$68000),1),$I169)</f>
        <v>0</v>
      </c>
      <c r="U169" t="str">
        <f>INDEX('CFDA-Defs'!$C$2:$C$68000,MATCH(I169,'CFDA-Defs'!$B$2:$B$68000))</f>
        <v>National Institutes Of Health, Department Of Health And Human Services</v>
      </c>
      <c r="V169" t="str">
        <f>INDEX('CFDA-Defs'!$A$2:$A$68000,MATCH(I169,'CFDA-Defs'!$B$2:$B$68000))</f>
        <v>Research Infrastructure Programs</v>
      </c>
    </row>
    <row r="170" spans="1:22">
      <c r="A170" s="1">
        <v>41017</v>
      </c>
      <c r="B170" s="1">
        <v>41123</v>
      </c>
      <c r="C170" t="s">
        <v>715</v>
      </c>
      <c r="D170" t="s">
        <v>716</v>
      </c>
      <c r="E170" t="s">
        <v>15</v>
      </c>
      <c r="F170" t="s">
        <v>12</v>
      </c>
      <c r="G170" t="s">
        <v>717</v>
      </c>
      <c r="H170" t="s">
        <v>718</v>
      </c>
      <c r="I170">
        <v>93.855000000000004</v>
      </c>
      <c r="J170" s="9">
        <f ca="1">COUNTIF(OFFSET(Unit_CFDAs!A$2,0,0,COUNTA(Unit_CFDAs!A$2:A$68000),1),$I170)</f>
        <v>1</v>
      </c>
      <c r="K170" s="9">
        <f ca="1">COUNTIF(OFFSET(Unit_CFDAs!B$2,0,0,COUNTA(Unit_CFDAs!B$2:B$68000),1),$I170)</f>
        <v>1</v>
      </c>
      <c r="L170" s="9">
        <f ca="1">COUNTIF(OFFSET(Unit_CFDAs!C$2,0,0,COUNTA(Unit_CFDAs!C$2:C$68000),1),$I170)</f>
        <v>1</v>
      </c>
      <c r="M170" s="9">
        <f ca="1">COUNTIF(OFFSET(Unit_CFDAs!D$2,0,0,COUNTA(Unit_CFDAs!D$2:D$68000),1),$I170)</f>
        <v>0</v>
      </c>
      <c r="N170" s="9">
        <f ca="1">COUNTIF(OFFSET(Unit_CFDAs!E$2,0,0,COUNTA(Unit_CFDAs!E$2:E$68000),1),$I170)</f>
        <v>0</v>
      </c>
      <c r="O170" s="10">
        <f ca="1">COUNTIF(OFFSET(Unit_CFDAs!F$2,0,0,COUNTA(Unit_CFDAs!F$2:F$68000),1),$I170)</f>
        <v>0</v>
      </c>
      <c r="P170" s="13">
        <f ca="1">COUNTIF(OFFSET(Unit_CFDAs!G$2,0,0,COUNTA(Unit_CFDAs!G$2:G$68000),1),$I170)</f>
        <v>0</v>
      </c>
      <c r="Q170" s="13">
        <f ca="1">COUNTIF(OFFSET(Unit_CFDAs!H$2,0,0,COUNTA(Unit_CFDAs!H$2:H$68000),1),$I170)</f>
        <v>0</v>
      </c>
      <c r="R170" s="13">
        <f ca="1">COUNTIF(OFFSET(Unit_CFDAs!I$2,0,0,COUNTA(Unit_CFDAs!I$2:I$68000),1),$I170)</f>
        <v>1</v>
      </c>
      <c r="S170" s="13">
        <f ca="1">COUNTIF(OFFSET(Unit_CFDAs!J$2,0,0,COUNTA(Unit_CFDAs!J$2:J$68000),1),$I170)</f>
        <v>0</v>
      </c>
      <c r="T170" s="13">
        <f ca="1">COUNTIF(OFFSET(Unit_CFDAs!K$2,0,0,COUNTA(Unit_CFDAs!K$2:K$68000),1),$I170)</f>
        <v>0</v>
      </c>
      <c r="U170" t="str">
        <f>INDEX('CFDA-Defs'!$C$2:$C$68000,MATCH(I170,'CFDA-Defs'!$B$2:$B$68000))</f>
        <v>National Institutes Of Health, Department Of Health And Human Services</v>
      </c>
      <c r="V170" t="str">
        <f>INDEX('CFDA-Defs'!$A$2:$A$68000,MATCH(I170,'CFDA-Defs'!$B$2:$B$68000))</f>
        <v>Allergy and Infectious Diseases Research</v>
      </c>
    </row>
    <row r="171" spans="1:22">
      <c r="A171" s="1">
        <v>41017</v>
      </c>
      <c r="B171" s="1">
        <v>41123</v>
      </c>
      <c r="C171" t="s">
        <v>914</v>
      </c>
      <c r="D171" t="s">
        <v>915</v>
      </c>
      <c r="E171" t="s">
        <v>15</v>
      </c>
      <c r="F171" t="s">
        <v>12</v>
      </c>
      <c r="G171" t="s">
        <v>717</v>
      </c>
      <c r="H171" t="s">
        <v>916</v>
      </c>
      <c r="I171">
        <v>93.855000000000004</v>
      </c>
      <c r="J171" s="9">
        <f ca="1">COUNTIF(OFFSET(Unit_CFDAs!A$2,0,0,COUNTA(Unit_CFDAs!A$2:A$68000),1),$I171)</f>
        <v>1</v>
      </c>
      <c r="K171" s="9">
        <f ca="1">COUNTIF(OFFSET(Unit_CFDAs!B$2,0,0,COUNTA(Unit_CFDAs!B$2:B$68000),1),$I171)</f>
        <v>1</v>
      </c>
      <c r="L171" s="9">
        <f ca="1">COUNTIF(OFFSET(Unit_CFDAs!C$2,0,0,COUNTA(Unit_CFDAs!C$2:C$68000),1),$I171)</f>
        <v>1</v>
      </c>
      <c r="M171" s="9">
        <f ca="1">COUNTIF(OFFSET(Unit_CFDAs!D$2,0,0,COUNTA(Unit_CFDAs!D$2:D$68000),1),$I171)</f>
        <v>0</v>
      </c>
      <c r="N171" s="9">
        <f ca="1">COUNTIF(OFFSET(Unit_CFDAs!E$2,0,0,COUNTA(Unit_CFDAs!E$2:E$68000),1),$I171)</f>
        <v>0</v>
      </c>
      <c r="O171" s="10">
        <f ca="1">COUNTIF(OFFSET(Unit_CFDAs!F$2,0,0,COUNTA(Unit_CFDAs!F$2:F$68000),1),$I171)</f>
        <v>0</v>
      </c>
      <c r="P171" s="13">
        <f ca="1">COUNTIF(OFFSET(Unit_CFDAs!G$2,0,0,COUNTA(Unit_CFDAs!G$2:G$68000),1),$I171)</f>
        <v>0</v>
      </c>
      <c r="Q171" s="13">
        <f ca="1">COUNTIF(OFFSET(Unit_CFDAs!H$2,0,0,COUNTA(Unit_CFDAs!H$2:H$68000),1),$I171)</f>
        <v>0</v>
      </c>
      <c r="R171" s="13">
        <f ca="1">COUNTIF(OFFSET(Unit_CFDAs!I$2,0,0,COUNTA(Unit_CFDAs!I$2:I$68000),1),$I171)</f>
        <v>1</v>
      </c>
      <c r="S171" s="13">
        <f ca="1">COUNTIF(OFFSET(Unit_CFDAs!J$2,0,0,COUNTA(Unit_CFDAs!J$2:J$68000),1),$I171)</f>
        <v>0</v>
      </c>
      <c r="T171" s="13">
        <f ca="1">COUNTIF(OFFSET(Unit_CFDAs!K$2,0,0,COUNTA(Unit_CFDAs!K$2:K$68000),1),$I171)</f>
        <v>0</v>
      </c>
      <c r="U171" t="str">
        <f>INDEX('CFDA-Defs'!$C$2:$C$68000,MATCH(I171,'CFDA-Defs'!$B$2:$B$68000))</f>
        <v>National Institutes Of Health, Department Of Health And Human Services</v>
      </c>
      <c r="V171" t="str">
        <f>INDEX('CFDA-Defs'!$A$2:$A$68000,MATCH(I171,'CFDA-Defs'!$B$2:$B$68000))</f>
        <v>Allergy and Infectious Diseases Research</v>
      </c>
    </row>
    <row r="172" spans="1:22">
      <c r="A172" s="1">
        <v>40996</v>
      </c>
      <c r="B172" s="1">
        <v>41123</v>
      </c>
      <c r="C172" t="s">
        <v>1013</v>
      </c>
      <c r="D172" t="s">
        <v>1014</v>
      </c>
      <c r="E172" t="s">
        <v>15</v>
      </c>
      <c r="F172">
        <v>400000</v>
      </c>
      <c r="G172" t="s">
        <v>1015</v>
      </c>
      <c r="H172" t="s">
        <v>1016</v>
      </c>
      <c r="I172">
        <v>93.855000000000004</v>
      </c>
      <c r="J172" s="9">
        <f ca="1">COUNTIF(OFFSET(Unit_CFDAs!A$2,0,0,COUNTA(Unit_CFDAs!A$2:A$68000),1),$I172)</f>
        <v>1</v>
      </c>
      <c r="K172" s="9">
        <f ca="1">COUNTIF(OFFSET(Unit_CFDAs!B$2,0,0,COUNTA(Unit_CFDAs!B$2:B$68000),1),$I172)</f>
        <v>1</v>
      </c>
      <c r="L172" s="9">
        <f ca="1">COUNTIF(OFFSET(Unit_CFDAs!C$2,0,0,COUNTA(Unit_CFDAs!C$2:C$68000),1),$I172)</f>
        <v>1</v>
      </c>
      <c r="M172" s="9">
        <f ca="1">COUNTIF(OFFSET(Unit_CFDAs!D$2,0,0,COUNTA(Unit_CFDAs!D$2:D$68000),1),$I172)</f>
        <v>0</v>
      </c>
      <c r="N172" s="9">
        <f ca="1">COUNTIF(OFFSET(Unit_CFDAs!E$2,0,0,COUNTA(Unit_CFDAs!E$2:E$68000),1),$I172)</f>
        <v>0</v>
      </c>
      <c r="O172" s="10">
        <f ca="1">COUNTIF(OFFSET(Unit_CFDAs!F$2,0,0,COUNTA(Unit_CFDAs!F$2:F$68000),1),$I172)</f>
        <v>0</v>
      </c>
      <c r="P172" s="13">
        <f ca="1">COUNTIF(OFFSET(Unit_CFDAs!G$2,0,0,COUNTA(Unit_CFDAs!G$2:G$68000),1),$I172)</f>
        <v>0</v>
      </c>
      <c r="Q172" s="13">
        <f ca="1">COUNTIF(OFFSET(Unit_CFDAs!H$2,0,0,COUNTA(Unit_CFDAs!H$2:H$68000),1),$I172)</f>
        <v>0</v>
      </c>
      <c r="R172" s="13">
        <f ca="1">COUNTIF(OFFSET(Unit_CFDAs!I$2,0,0,COUNTA(Unit_CFDAs!I$2:I$68000),1),$I172)</f>
        <v>1</v>
      </c>
      <c r="S172" s="13">
        <f ca="1">COUNTIF(OFFSET(Unit_CFDAs!J$2,0,0,COUNTA(Unit_CFDAs!J$2:J$68000),1),$I172)</f>
        <v>0</v>
      </c>
      <c r="T172" s="13">
        <f ca="1">COUNTIF(OFFSET(Unit_CFDAs!K$2,0,0,COUNTA(Unit_CFDAs!K$2:K$68000),1),$I172)</f>
        <v>0</v>
      </c>
      <c r="U172" t="str">
        <f>INDEX('CFDA-Defs'!$C$2:$C$68000,MATCH(I172,'CFDA-Defs'!$B$2:$B$68000))</f>
        <v>National Institutes Of Health, Department Of Health And Human Services</v>
      </c>
      <c r="V172" t="str">
        <f>INDEX('CFDA-Defs'!$A$2:$A$68000,MATCH(I172,'CFDA-Defs'!$B$2:$B$68000))</f>
        <v>Allergy and Infectious Diseases Research</v>
      </c>
    </row>
    <row r="173" spans="1:22">
      <c r="A173" s="1">
        <v>41004</v>
      </c>
      <c r="B173" s="1">
        <v>41123</v>
      </c>
      <c r="C173" t="s">
        <v>1017</v>
      </c>
      <c r="D173" t="s">
        <v>1018</v>
      </c>
      <c r="E173" t="s">
        <v>15</v>
      </c>
      <c r="F173" t="s">
        <v>12</v>
      </c>
      <c r="G173" t="s">
        <v>1019</v>
      </c>
      <c r="H173" t="s">
        <v>1020</v>
      </c>
      <c r="I173">
        <v>93.855000000000004</v>
      </c>
      <c r="J173" s="9">
        <f ca="1">COUNTIF(OFFSET(Unit_CFDAs!A$2,0,0,COUNTA(Unit_CFDAs!A$2:A$68000),1),$I173)</f>
        <v>1</v>
      </c>
      <c r="K173" s="9">
        <f ca="1">COUNTIF(OFFSET(Unit_CFDAs!B$2,0,0,COUNTA(Unit_CFDAs!B$2:B$68000),1),$I173)</f>
        <v>1</v>
      </c>
      <c r="L173" s="9">
        <f ca="1">COUNTIF(OFFSET(Unit_CFDAs!C$2,0,0,COUNTA(Unit_CFDAs!C$2:C$68000),1),$I173)</f>
        <v>1</v>
      </c>
      <c r="M173" s="9">
        <f ca="1">COUNTIF(OFFSET(Unit_CFDAs!D$2,0,0,COUNTA(Unit_CFDAs!D$2:D$68000),1),$I173)</f>
        <v>0</v>
      </c>
      <c r="N173" s="9">
        <f ca="1">COUNTIF(OFFSET(Unit_CFDAs!E$2,0,0,COUNTA(Unit_CFDAs!E$2:E$68000),1),$I173)</f>
        <v>0</v>
      </c>
      <c r="O173" s="10">
        <f ca="1">COUNTIF(OFFSET(Unit_CFDAs!F$2,0,0,COUNTA(Unit_CFDAs!F$2:F$68000),1),$I173)</f>
        <v>0</v>
      </c>
      <c r="P173" s="13">
        <f ca="1">COUNTIF(OFFSET(Unit_CFDAs!G$2,0,0,COUNTA(Unit_CFDAs!G$2:G$68000),1),$I173)</f>
        <v>0</v>
      </c>
      <c r="Q173" s="13">
        <f ca="1">COUNTIF(OFFSET(Unit_CFDAs!H$2,0,0,COUNTA(Unit_CFDAs!H$2:H$68000),1),$I173)</f>
        <v>0</v>
      </c>
      <c r="R173" s="13">
        <f ca="1">COUNTIF(OFFSET(Unit_CFDAs!I$2,0,0,COUNTA(Unit_CFDAs!I$2:I$68000),1),$I173)</f>
        <v>1</v>
      </c>
      <c r="S173" s="13">
        <f ca="1">COUNTIF(OFFSET(Unit_CFDAs!J$2,0,0,COUNTA(Unit_CFDAs!J$2:J$68000),1),$I173)</f>
        <v>0</v>
      </c>
      <c r="T173" s="13">
        <f ca="1">COUNTIF(OFFSET(Unit_CFDAs!K$2,0,0,COUNTA(Unit_CFDAs!K$2:K$68000),1),$I173)</f>
        <v>0</v>
      </c>
      <c r="U173" t="str">
        <f>INDEX('CFDA-Defs'!$C$2:$C$68000,MATCH(I173,'CFDA-Defs'!$B$2:$B$68000))</f>
        <v>National Institutes Of Health, Department Of Health And Human Services</v>
      </c>
      <c r="V173" t="str">
        <f>INDEX('CFDA-Defs'!$A$2:$A$68000,MATCH(I173,'CFDA-Defs'!$B$2:$B$68000))</f>
        <v>Allergy and Infectious Diseases Research</v>
      </c>
    </row>
    <row r="174" spans="1:22">
      <c r="A174" s="1">
        <v>40975</v>
      </c>
      <c r="B174" s="1">
        <v>41124</v>
      </c>
      <c r="C174" t="s">
        <v>646</v>
      </c>
      <c r="D174" t="s">
        <v>647</v>
      </c>
      <c r="E174" t="s">
        <v>12</v>
      </c>
      <c r="F174" t="s">
        <v>12</v>
      </c>
      <c r="G174" t="s">
        <v>648</v>
      </c>
      <c r="H174" t="s">
        <v>649</v>
      </c>
      <c r="I174">
        <v>84.323999999999998</v>
      </c>
      <c r="J174" s="9">
        <f ca="1">COUNTIF(OFFSET(Unit_CFDAs!A$2,0,0,COUNTA(Unit_CFDAs!A$2:A$68000),1),$I174)</f>
        <v>0</v>
      </c>
      <c r="K174" s="9">
        <f ca="1">COUNTIF(OFFSET(Unit_CFDAs!B$2,0,0,COUNTA(Unit_CFDAs!B$2:B$68000),1),$I174)</f>
        <v>0</v>
      </c>
      <c r="L174" s="9">
        <f ca="1">COUNTIF(OFFSET(Unit_CFDAs!C$2,0,0,COUNTA(Unit_CFDAs!C$2:C$68000),1),$I174)</f>
        <v>0</v>
      </c>
      <c r="M174" s="9">
        <f ca="1">COUNTIF(OFFSET(Unit_CFDAs!D$2,0,0,COUNTA(Unit_CFDAs!D$2:D$68000),1),$I174)</f>
        <v>0</v>
      </c>
      <c r="N174" s="9">
        <f ca="1">COUNTIF(OFFSET(Unit_CFDAs!E$2,0,0,COUNTA(Unit_CFDAs!E$2:E$68000),1),$I174)</f>
        <v>0</v>
      </c>
      <c r="O174" s="10">
        <f ca="1">COUNTIF(OFFSET(Unit_CFDAs!F$2,0,0,COUNTA(Unit_CFDAs!F$2:F$68000),1),$I174)</f>
        <v>0</v>
      </c>
      <c r="P174" s="13">
        <f ca="1">COUNTIF(OFFSET(Unit_CFDAs!G$2,0,0,COUNTA(Unit_CFDAs!G$2:G$68000),1),$I174)</f>
        <v>2</v>
      </c>
      <c r="Q174" s="13">
        <f ca="1">COUNTIF(OFFSET(Unit_CFDAs!H$2,0,0,COUNTA(Unit_CFDAs!H$2:H$68000),1),$I174)</f>
        <v>0</v>
      </c>
      <c r="R174" s="13">
        <f ca="1">COUNTIF(OFFSET(Unit_CFDAs!I$2,0,0,COUNTA(Unit_CFDAs!I$2:I$68000),1),$I174)</f>
        <v>0</v>
      </c>
      <c r="S174" s="13">
        <f ca="1">COUNTIF(OFFSET(Unit_CFDAs!J$2,0,0,COUNTA(Unit_CFDAs!J$2:J$68000),1),$I174)</f>
        <v>0</v>
      </c>
      <c r="T174" s="13">
        <f ca="1">COUNTIF(OFFSET(Unit_CFDAs!K$2,0,0,COUNTA(Unit_CFDAs!K$2:K$68000),1),$I174)</f>
        <v>0</v>
      </c>
      <c r="U174" t="str">
        <f>INDEX('CFDA-Defs'!$C$2:$C$68000,MATCH(I174,'CFDA-Defs'!$B$2:$B$68000))</f>
        <v>Institute Of Education Sciences, Department Of Education</v>
      </c>
      <c r="V174" t="str">
        <f>INDEX('CFDA-Defs'!$A$2:$A$68000,MATCH(I174,'CFDA-Defs'!$B$2:$B$68000))</f>
        <v>Research in Special Education</v>
      </c>
    </row>
    <row r="175" spans="1:22">
      <c r="A175" s="1">
        <v>40975</v>
      </c>
      <c r="B175" s="1">
        <v>41124</v>
      </c>
      <c r="C175" t="s">
        <v>660</v>
      </c>
      <c r="D175" t="s">
        <v>661</v>
      </c>
      <c r="E175" t="s">
        <v>12</v>
      </c>
      <c r="F175" t="s">
        <v>12</v>
      </c>
      <c r="G175" t="s">
        <v>648</v>
      </c>
      <c r="H175" t="s">
        <v>649</v>
      </c>
      <c r="I175">
        <v>84.305000000000007</v>
      </c>
      <c r="J175" s="9">
        <f ca="1">COUNTIF(OFFSET(Unit_CFDAs!A$2,0,0,COUNTA(Unit_CFDAs!A$2:A$68000),1),$I175)</f>
        <v>1</v>
      </c>
      <c r="K175" s="9">
        <f ca="1">COUNTIF(OFFSET(Unit_CFDAs!B$2,0,0,COUNTA(Unit_CFDAs!B$2:B$68000),1),$I175)</f>
        <v>1</v>
      </c>
      <c r="L175" s="9">
        <f ca="1">COUNTIF(OFFSET(Unit_CFDAs!C$2,0,0,COUNTA(Unit_CFDAs!C$2:C$68000),1),$I175)</f>
        <v>0</v>
      </c>
      <c r="M175" s="9">
        <f ca="1">COUNTIF(OFFSET(Unit_CFDAs!D$2,0,0,COUNTA(Unit_CFDAs!D$2:D$68000),1),$I175)</f>
        <v>1</v>
      </c>
      <c r="N175" s="9">
        <f ca="1">COUNTIF(OFFSET(Unit_CFDAs!E$2,0,0,COUNTA(Unit_CFDAs!E$2:E$68000),1),$I175)</f>
        <v>0</v>
      </c>
      <c r="O175" s="10">
        <f ca="1">COUNTIF(OFFSET(Unit_CFDAs!F$2,0,0,COUNTA(Unit_CFDAs!F$2:F$68000),1),$I175)</f>
        <v>0</v>
      </c>
      <c r="P175" s="13">
        <f ca="1">COUNTIF(OFFSET(Unit_CFDAs!G$2,0,0,COUNTA(Unit_CFDAs!G$2:G$68000),1),$I175)</f>
        <v>2</v>
      </c>
      <c r="Q175" s="13">
        <f ca="1">COUNTIF(OFFSET(Unit_CFDAs!H$2,0,0,COUNTA(Unit_CFDAs!H$2:H$68000),1),$I175)</f>
        <v>1</v>
      </c>
      <c r="R175" s="13">
        <f ca="1">COUNTIF(OFFSET(Unit_CFDAs!I$2,0,0,COUNTA(Unit_CFDAs!I$2:I$68000),1),$I175)</f>
        <v>1</v>
      </c>
      <c r="S175" s="13">
        <f ca="1">COUNTIF(OFFSET(Unit_CFDAs!J$2,0,0,COUNTA(Unit_CFDAs!J$2:J$68000),1),$I175)</f>
        <v>1</v>
      </c>
      <c r="T175" s="13">
        <f ca="1">COUNTIF(OFFSET(Unit_CFDAs!K$2,0,0,COUNTA(Unit_CFDAs!K$2:K$68000),1),$I175)</f>
        <v>1</v>
      </c>
      <c r="U175" t="str">
        <f>INDEX('CFDA-Defs'!$C$2:$C$68000,MATCH(I175,'CFDA-Defs'!$B$2:$B$68000))</f>
        <v>Institute Of Education Sciences, Department Of Education</v>
      </c>
      <c r="V175" t="str">
        <f>INDEX('CFDA-Defs'!$A$2:$A$68000,MATCH(I175,'CFDA-Defs'!$B$2:$B$68000))</f>
        <v>Education Research, Development and Dissemination</v>
      </c>
    </row>
    <row r="176" spans="1:22">
      <c r="A176" s="1">
        <v>40975</v>
      </c>
      <c r="B176" s="1">
        <v>41124</v>
      </c>
      <c r="C176" t="s">
        <v>770</v>
      </c>
      <c r="D176" t="s">
        <v>771</v>
      </c>
      <c r="E176" t="s">
        <v>12</v>
      </c>
      <c r="F176" t="s">
        <v>12</v>
      </c>
      <c r="G176" t="s">
        <v>648</v>
      </c>
      <c r="H176" t="s">
        <v>649</v>
      </c>
      <c r="I176">
        <v>84.305000000000007</v>
      </c>
      <c r="J176" s="9">
        <f ca="1">COUNTIF(OFFSET(Unit_CFDAs!A$2,0,0,COUNTA(Unit_CFDAs!A$2:A$68000),1),$I176)</f>
        <v>1</v>
      </c>
      <c r="K176" s="9">
        <f ca="1">COUNTIF(OFFSET(Unit_CFDAs!B$2,0,0,COUNTA(Unit_CFDAs!B$2:B$68000),1),$I176)</f>
        <v>1</v>
      </c>
      <c r="L176" s="9">
        <f ca="1">COUNTIF(OFFSET(Unit_CFDAs!C$2,0,0,COUNTA(Unit_CFDAs!C$2:C$68000),1),$I176)</f>
        <v>0</v>
      </c>
      <c r="M176" s="9">
        <f ca="1">COUNTIF(OFFSET(Unit_CFDAs!D$2,0,0,COUNTA(Unit_CFDAs!D$2:D$68000),1),$I176)</f>
        <v>1</v>
      </c>
      <c r="N176" s="9">
        <f ca="1">COUNTIF(OFFSET(Unit_CFDAs!E$2,0,0,COUNTA(Unit_CFDAs!E$2:E$68000),1),$I176)</f>
        <v>0</v>
      </c>
      <c r="O176" s="10">
        <f ca="1">COUNTIF(OFFSET(Unit_CFDAs!F$2,0,0,COUNTA(Unit_CFDAs!F$2:F$68000),1),$I176)</f>
        <v>0</v>
      </c>
      <c r="P176" s="13">
        <f ca="1">COUNTIF(OFFSET(Unit_CFDAs!G$2,0,0,COUNTA(Unit_CFDAs!G$2:G$68000),1),$I176)</f>
        <v>2</v>
      </c>
      <c r="Q176" s="13">
        <f ca="1">COUNTIF(OFFSET(Unit_CFDAs!H$2,0,0,COUNTA(Unit_CFDAs!H$2:H$68000),1),$I176)</f>
        <v>1</v>
      </c>
      <c r="R176" s="13">
        <f ca="1">COUNTIF(OFFSET(Unit_CFDAs!I$2,0,0,COUNTA(Unit_CFDAs!I$2:I$68000),1),$I176)</f>
        <v>1</v>
      </c>
      <c r="S176" s="13">
        <f ca="1">COUNTIF(OFFSET(Unit_CFDAs!J$2,0,0,COUNTA(Unit_CFDAs!J$2:J$68000),1),$I176)</f>
        <v>1</v>
      </c>
      <c r="T176" s="13">
        <f ca="1">COUNTIF(OFFSET(Unit_CFDAs!K$2,0,0,COUNTA(Unit_CFDAs!K$2:K$68000),1),$I176)</f>
        <v>1</v>
      </c>
      <c r="U176" t="str">
        <f>INDEX('CFDA-Defs'!$C$2:$C$68000,MATCH(I176,'CFDA-Defs'!$B$2:$B$68000))</f>
        <v>Institute Of Education Sciences, Department Of Education</v>
      </c>
      <c r="V176" t="str">
        <f>INDEX('CFDA-Defs'!$A$2:$A$68000,MATCH(I176,'CFDA-Defs'!$B$2:$B$68000))</f>
        <v>Education Research, Development and Dissemination</v>
      </c>
    </row>
    <row r="177" spans="1:22">
      <c r="A177" s="1">
        <v>40975</v>
      </c>
      <c r="B177" s="1">
        <v>41124</v>
      </c>
      <c r="C177" t="s">
        <v>950</v>
      </c>
      <c r="D177" t="s">
        <v>951</v>
      </c>
      <c r="E177" t="s">
        <v>12</v>
      </c>
      <c r="F177" t="s">
        <v>12</v>
      </c>
      <c r="G177" t="s">
        <v>648</v>
      </c>
      <c r="H177" t="s">
        <v>649</v>
      </c>
      <c r="I177">
        <v>84.305000000000007</v>
      </c>
      <c r="J177" s="9">
        <f ca="1">COUNTIF(OFFSET(Unit_CFDAs!A$2,0,0,COUNTA(Unit_CFDAs!A$2:A$68000),1),$I177)</f>
        <v>1</v>
      </c>
      <c r="K177" s="9">
        <f ca="1">COUNTIF(OFFSET(Unit_CFDAs!B$2,0,0,COUNTA(Unit_CFDAs!B$2:B$68000),1),$I177)</f>
        <v>1</v>
      </c>
      <c r="L177" s="9">
        <f ca="1">COUNTIF(OFFSET(Unit_CFDAs!C$2,0,0,COUNTA(Unit_CFDAs!C$2:C$68000),1),$I177)</f>
        <v>0</v>
      </c>
      <c r="M177" s="9">
        <f ca="1">COUNTIF(OFFSET(Unit_CFDAs!D$2,0,0,COUNTA(Unit_CFDAs!D$2:D$68000),1),$I177)</f>
        <v>1</v>
      </c>
      <c r="N177" s="9">
        <f ca="1">COUNTIF(OFFSET(Unit_CFDAs!E$2,0,0,COUNTA(Unit_CFDAs!E$2:E$68000),1),$I177)</f>
        <v>0</v>
      </c>
      <c r="O177" s="10">
        <f ca="1">COUNTIF(OFFSET(Unit_CFDAs!F$2,0,0,COUNTA(Unit_CFDAs!F$2:F$68000),1),$I177)</f>
        <v>0</v>
      </c>
      <c r="P177" s="13">
        <f ca="1">COUNTIF(OFFSET(Unit_CFDAs!G$2,0,0,COUNTA(Unit_CFDAs!G$2:G$68000),1),$I177)</f>
        <v>2</v>
      </c>
      <c r="Q177" s="13">
        <f ca="1">COUNTIF(OFFSET(Unit_CFDAs!H$2,0,0,COUNTA(Unit_CFDAs!H$2:H$68000),1),$I177)</f>
        <v>1</v>
      </c>
      <c r="R177" s="13">
        <f ca="1">COUNTIF(OFFSET(Unit_CFDAs!I$2,0,0,COUNTA(Unit_CFDAs!I$2:I$68000),1),$I177)</f>
        <v>1</v>
      </c>
      <c r="S177" s="13">
        <f ca="1">COUNTIF(OFFSET(Unit_CFDAs!J$2,0,0,COUNTA(Unit_CFDAs!J$2:J$68000),1),$I177)</f>
        <v>1</v>
      </c>
      <c r="T177" s="13">
        <f ca="1">COUNTIF(OFFSET(Unit_CFDAs!K$2,0,0,COUNTA(Unit_CFDAs!K$2:K$68000),1),$I177)</f>
        <v>1</v>
      </c>
      <c r="U177" t="str">
        <f>INDEX('CFDA-Defs'!$C$2:$C$68000,MATCH(I177,'CFDA-Defs'!$B$2:$B$68000))</f>
        <v>Institute Of Education Sciences, Department Of Education</v>
      </c>
      <c r="V177" t="str">
        <f>INDEX('CFDA-Defs'!$A$2:$A$68000,MATCH(I177,'CFDA-Defs'!$B$2:$B$68000))</f>
        <v>Education Research, Development and Dissemination</v>
      </c>
    </row>
    <row r="178" spans="1:22">
      <c r="A178" s="1">
        <v>40975</v>
      </c>
      <c r="B178" s="1">
        <v>41124</v>
      </c>
      <c r="C178" t="s">
        <v>952</v>
      </c>
      <c r="D178" t="s">
        <v>953</v>
      </c>
      <c r="E178" t="s">
        <v>12</v>
      </c>
      <c r="F178" t="s">
        <v>12</v>
      </c>
      <c r="G178" t="s">
        <v>648</v>
      </c>
      <c r="H178" t="s">
        <v>649</v>
      </c>
      <c r="I178">
        <v>84.305000000000007</v>
      </c>
      <c r="J178" s="9">
        <f ca="1">COUNTIF(OFFSET(Unit_CFDAs!A$2,0,0,COUNTA(Unit_CFDAs!A$2:A$68000),1),$I178)</f>
        <v>1</v>
      </c>
      <c r="K178" s="9">
        <f ca="1">COUNTIF(OFFSET(Unit_CFDAs!B$2,0,0,COUNTA(Unit_CFDAs!B$2:B$68000),1),$I178)</f>
        <v>1</v>
      </c>
      <c r="L178" s="9">
        <f ca="1">COUNTIF(OFFSET(Unit_CFDAs!C$2,0,0,COUNTA(Unit_CFDAs!C$2:C$68000),1),$I178)</f>
        <v>0</v>
      </c>
      <c r="M178" s="9">
        <f ca="1">COUNTIF(OFFSET(Unit_CFDAs!D$2,0,0,COUNTA(Unit_CFDAs!D$2:D$68000),1),$I178)</f>
        <v>1</v>
      </c>
      <c r="N178" s="9">
        <f ca="1">COUNTIF(OFFSET(Unit_CFDAs!E$2,0,0,COUNTA(Unit_CFDAs!E$2:E$68000),1),$I178)</f>
        <v>0</v>
      </c>
      <c r="O178" s="10">
        <f ca="1">COUNTIF(OFFSET(Unit_CFDAs!F$2,0,0,COUNTA(Unit_CFDAs!F$2:F$68000),1),$I178)</f>
        <v>0</v>
      </c>
      <c r="P178" s="13">
        <f ca="1">COUNTIF(OFFSET(Unit_CFDAs!G$2,0,0,COUNTA(Unit_CFDAs!G$2:G$68000),1),$I178)</f>
        <v>2</v>
      </c>
      <c r="Q178" s="13">
        <f ca="1">COUNTIF(OFFSET(Unit_CFDAs!H$2,0,0,COUNTA(Unit_CFDAs!H$2:H$68000),1),$I178)</f>
        <v>1</v>
      </c>
      <c r="R178" s="13">
        <f ca="1">COUNTIF(OFFSET(Unit_CFDAs!I$2,0,0,COUNTA(Unit_CFDAs!I$2:I$68000),1),$I178)</f>
        <v>1</v>
      </c>
      <c r="S178" s="13">
        <f ca="1">COUNTIF(OFFSET(Unit_CFDAs!J$2,0,0,COUNTA(Unit_CFDAs!J$2:J$68000),1),$I178)</f>
        <v>1</v>
      </c>
      <c r="T178" s="13">
        <f ca="1">COUNTIF(OFFSET(Unit_CFDAs!K$2,0,0,COUNTA(Unit_CFDAs!K$2:K$68000),1),$I178)</f>
        <v>1</v>
      </c>
      <c r="U178" t="str">
        <f>INDEX('CFDA-Defs'!$C$2:$C$68000,MATCH(I178,'CFDA-Defs'!$B$2:$B$68000))</f>
        <v>Institute Of Education Sciences, Department Of Education</v>
      </c>
      <c r="V178" t="str">
        <f>INDEX('CFDA-Defs'!$A$2:$A$68000,MATCH(I178,'CFDA-Defs'!$B$2:$B$68000))</f>
        <v>Education Research, Development and Dissemination</v>
      </c>
    </row>
    <row r="179" spans="1:22">
      <c r="A179" s="1">
        <v>40975</v>
      </c>
      <c r="B179" s="1">
        <v>41124</v>
      </c>
      <c r="C179" t="s">
        <v>987</v>
      </c>
      <c r="D179" t="s">
        <v>988</v>
      </c>
      <c r="E179" t="s">
        <v>12</v>
      </c>
      <c r="F179" t="s">
        <v>12</v>
      </c>
      <c r="G179" t="s">
        <v>648</v>
      </c>
      <c r="H179" t="s">
        <v>649</v>
      </c>
      <c r="I179">
        <v>84.305000000000007</v>
      </c>
      <c r="J179" s="9">
        <f ca="1">COUNTIF(OFFSET(Unit_CFDAs!A$2,0,0,COUNTA(Unit_CFDAs!A$2:A$68000),1),$I179)</f>
        <v>1</v>
      </c>
      <c r="K179" s="9">
        <f ca="1">COUNTIF(OFFSET(Unit_CFDAs!B$2,0,0,COUNTA(Unit_CFDAs!B$2:B$68000),1),$I179)</f>
        <v>1</v>
      </c>
      <c r="L179" s="9">
        <f ca="1">COUNTIF(OFFSET(Unit_CFDAs!C$2,0,0,COUNTA(Unit_CFDAs!C$2:C$68000),1),$I179)</f>
        <v>0</v>
      </c>
      <c r="M179" s="9">
        <f ca="1">COUNTIF(OFFSET(Unit_CFDAs!D$2,0,0,COUNTA(Unit_CFDAs!D$2:D$68000),1),$I179)</f>
        <v>1</v>
      </c>
      <c r="N179" s="9">
        <f ca="1">COUNTIF(OFFSET(Unit_CFDAs!E$2,0,0,COUNTA(Unit_CFDAs!E$2:E$68000),1),$I179)</f>
        <v>0</v>
      </c>
      <c r="O179" s="10">
        <f ca="1">COUNTIF(OFFSET(Unit_CFDAs!F$2,0,0,COUNTA(Unit_CFDAs!F$2:F$68000),1),$I179)</f>
        <v>0</v>
      </c>
      <c r="P179" s="13">
        <f ca="1">COUNTIF(OFFSET(Unit_CFDAs!G$2,0,0,COUNTA(Unit_CFDAs!G$2:G$68000),1),$I179)</f>
        <v>2</v>
      </c>
      <c r="Q179" s="13">
        <f ca="1">COUNTIF(OFFSET(Unit_CFDAs!H$2,0,0,COUNTA(Unit_CFDAs!H$2:H$68000),1),$I179)</f>
        <v>1</v>
      </c>
      <c r="R179" s="13">
        <f ca="1">COUNTIF(OFFSET(Unit_CFDAs!I$2,0,0,COUNTA(Unit_CFDAs!I$2:I$68000),1),$I179)</f>
        <v>1</v>
      </c>
      <c r="S179" s="13">
        <f ca="1">COUNTIF(OFFSET(Unit_CFDAs!J$2,0,0,COUNTA(Unit_CFDAs!J$2:J$68000),1),$I179)</f>
        <v>1</v>
      </c>
      <c r="T179" s="13">
        <f ca="1">COUNTIF(OFFSET(Unit_CFDAs!K$2,0,0,COUNTA(Unit_CFDAs!K$2:K$68000),1),$I179)</f>
        <v>1</v>
      </c>
      <c r="U179" t="str">
        <f>INDEX('CFDA-Defs'!$C$2:$C$68000,MATCH(I179,'CFDA-Defs'!$B$2:$B$68000))</f>
        <v>Institute Of Education Sciences, Department Of Education</v>
      </c>
      <c r="V179" t="str">
        <f>INDEX('CFDA-Defs'!$A$2:$A$68000,MATCH(I179,'CFDA-Defs'!$B$2:$B$68000))</f>
        <v>Education Research, Development and Dissemination</v>
      </c>
    </row>
    <row r="180" spans="1:22">
      <c r="A180" s="1">
        <v>40975</v>
      </c>
      <c r="B180" s="1">
        <v>41124</v>
      </c>
      <c r="C180" t="s">
        <v>1029</v>
      </c>
      <c r="D180" t="s">
        <v>1030</v>
      </c>
      <c r="E180" t="s">
        <v>12</v>
      </c>
      <c r="F180" t="s">
        <v>12</v>
      </c>
      <c r="G180" t="s">
        <v>648</v>
      </c>
      <c r="H180" t="s">
        <v>649</v>
      </c>
      <c r="I180">
        <v>84.305000000000007</v>
      </c>
      <c r="J180" s="9">
        <f ca="1">COUNTIF(OFFSET(Unit_CFDAs!A$2,0,0,COUNTA(Unit_CFDAs!A$2:A$68000),1),$I180)</f>
        <v>1</v>
      </c>
      <c r="K180" s="9">
        <f ca="1">COUNTIF(OFFSET(Unit_CFDAs!B$2,0,0,COUNTA(Unit_CFDAs!B$2:B$68000),1),$I180)</f>
        <v>1</v>
      </c>
      <c r="L180" s="9">
        <f ca="1">COUNTIF(OFFSET(Unit_CFDAs!C$2,0,0,COUNTA(Unit_CFDAs!C$2:C$68000),1),$I180)</f>
        <v>0</v>
      </c>
      <c r="M180" s="9">
        <f ca="1">COUNTIF(OFFSET(Unit_CFDAs!D$2,0,0,COUNTA(Unit_CFDAs!D$2:D$68000),1),$I180)</f>
        <v>1</v>
      </c>
      <c r="N180" s="9">
        <f ca="1">COUNTIF(OFFSET(Unit_CFDAs!E$2,0,0,COUNTA(Unit_CFDAs!E$2:E$68000),1),$I180)</f>
        <v>0</v>
      </c>
      <c r="O180" s="10">
        <f ca="1">COUNTIF(OFFSET(Unit_CFDAs!F$2,0,0,COUNTA(Unit_CFDAs!F$2:F$68000),1),$I180)</f>
        <v>0</v>
      </c>
      <c r="P180" s="13">
        <f ca="1">COUNTIF(OFFSET(Unit_CFDAs!G$2,0,0,COUNTA(Unit_CFDAs!G$2:G$68000),1),$I180)</f>
        <v>2</v>
      </c>
      <c r="Q180" s="13">
        <f ca="1">COUNTIF(OFFSET(Unit_CFDAs!H$2,0,0,COUNTA(Unit_CFDAs!H$2:H$68000),1),$I180)</f>
        <v>1</v>
      </c>
      <c r="R180" s="13">
        <f ca="1">COUNTIF(OFFSET(Unit_CFDAs!I$2,0,0,COUNTA(Unit_CFDAs!I$2:I$68000),1),$I180)</f>
        <v>1</v>
      </c>
      <c r="S180" s="13">
        <f ca="1">COUNTIF(OFFSET(Unit_CFDAs!J$2,0,0,COUNTA(Unit_CFDAs!J$2:J$68000),1),$I180)</f>
        <v>1</v>
      </c>
      <c r="T180" s="13">
        <f ca="1">COUNTIF(OFFSET(Unit_CFDAs!K$2,0,0,COUNTA(Unit_CFDAs!K$2:K$68000),1),$I180)</f>
        <v>1</v>
      </c>
      <c r="U180" t="str">
        <f>INDEX('CFDA-Defs'!$C$2:$C$68000,MATCH(I180,'CFDA-Defs'!$B$2:$B$68000))</f>
        <v>Institute Of Education Sciences, Department Of Education</v>
      </c>
      <c r="V180" t="str">
        <f>INDEX('CFDA-Defs'!$A$2:$A$68000,MATCH(I180,'CFDA-Defs'!$B$2:$B$68000))</f>
        <v>Education Research, Development and Dissemination</v>
      </c>
    </row>
    <row r="181" spans="1:22">
      <c r="A181" s="1">
        <v>40975</v>
      </c>
      <c r="B181" s="1">
        <v>41124</v>
      </c>
      <c r="C181" t="s">
        <v>1043</v>
      </c>
      <c r="D181" t="s">
        <v>1044</v>
      </c>
      <c r="E181" t="s">
        <v>12</v>
      </c>
      <c r="F181" t="s">
        <v>12</v>
      </c>
      <c r="G181" t="s">
        <v>648</v>
      </c>
      <c r="H181" t="s">
        <v>649</v>
      </c>
      <c r="I181">
        <v>84.323999999999998</v>
      </c>
      <c r="J181" s="9">
        <f ca="1">COUNTIF(OFFSET(Unit_CFDAs!A$2,0,0,COUNTA(Unit_CFDAs!A$2:A$68000),1),$I181)</f>
        <v>0</v>
      </c>
      <c r="K181" s="9">
        <f ca="1">COUNTIF(OFFSET(Unit_CFDAs!B$2,0,0,COUNTA(Unit_CFDAs!B$2:B$68000),1),$I181)</f>
        <v>0</v>
      </c>
      <c r="L181" s="9">
        <f ca="1">COUNTIF(OFFSET(Unit_CFDAs!C$2,0,0,COUNTA(Unit_CFDAs!C$2:C$68000),1),$I181)</f>
        <v>0</v>
      </c>
      <c r="M181" s="9">
        <f ca="1">COUNTIF(OFFSET(Unit_CFDAs!D$2,0,0,COUNTA(Unit_CFDAs!D$2:D$68000),1),$I181)</f>
        <v>0</v>
      </c>
      <c r="N181" s="9">
        <f ca="1">COUNTIF(OFFSET(Unit_CFDAs!E$2,0,0,COUNTA(Unit_CFDAs!E$2:E$68000),1),$I181)</f>
        <v>0</v>
      </c>
      <c r="O181" s="10">
        <f ca="1">COUNTIF(OFFSET(Unit_CFDAs!F$2,0,0,COUNTA(Unit_CFDAs!F$2:F$68000),1),$I181)</f>
        <v>0</v>
      </c>
      <c r="P181" s="13">
        <f ca="1">COUNTIF(OFFSET(Unit_CFDAs!G$2,0,0,COUNTA(Unit_CFDAs!G$2:G$68000),1),$I181)</f>
        <v>2</v>
      </c>
      <c r="Q181" s="13">
        <f ca="1">COUNTIF(OFFSET(Unit_CFDAs!H$2,0,0,COUNTA(Unit_CFDAs!H$2:H$68000),1),$I181)</f>
        <v>0</v>
      </c>
      <c r="R181" s="13">
        <f ca="1">COUNTIF(OFFSET(Unit_CFDAs!I$2,0,0,COUNTA(Unit_CFDAs!I$2:I$68000),1),$I181)</f>
        <v>0</v>
      </c>
      <c r="S181" s="13">
        <f ca="1">COUNTIF(OFFSET(Unit_CFDAs!J$2,0,0,COUNTA(Unit_CFDAs!J$2:J$68000),1),$I181)</f>
        <v>0</v>
      </c>
      <c r="T181" s="13">
        <f ca="1">COUNTIF(OFFSET(Unit_CFDAs!K$2,0,0,COUNTA(Unit_CFDAs!K$2:K$68000),1),$I181)</f>
        <v>0</v>
      </c>
      <c r="U181" t="str">
        <f>INDEX('CFDA-Defs'!$C$2:$C$68000,MATCH(I181,'CFDA-Defs'!$B$2:$B$68000))</f>
        <v>Institute Of Education Sciences, Department Of Education</v>
      </c>
      <c r="V181" t="str">
        <f>INDEX('CFDA-Defs'!$A$2:$A$68000,MATCH(I181,'CFDA-Defs'!$B$2:$B$68000))</f>
        <v>Research in Special Education</v>
      </c>
    </row>
    <row r="182" spans="1:22">
      <c r="A182" s="1">
        <v>40975</v>
      </c>
      <c r="B182" s="1">
        <v>41124</v>
      </c>
      <c r="C182" t="s">
        <v>1045</v>
      </c>
      <c r="D182" t="s">
        <v>1046</v>
      </c>
      <c r="E182" t="s">
        <v>12</v>
      </c>
      <c r="F182" t="s">
        <v>12</v>
      </c>
      <c r="G182" t="s">
        <v>648</v>
      </c>
      <c r="H182" t="s">
        <v>649</v>
      </c>
      <c r="I182">
        <v>84.323999999999998</v>
      </c>
      <c r="J182" s="9">
        <f ca="1">COUNTIF(OFFSET(Unit_CFDAs!A$2,0,0,COUNTA(Unit_CFDAs!A$2:A$68000),1),$I182)</f>
        <v>0</v>
      </c>
      <c r="K182" s="9">
        <f ca="1">COUNTIF(OFFSET(Unit_CFDAs!B$2,0,0,COUNTA(Unit_CFDAs!B$2:B$68000),1),$I182)</f>
        <v>0</v>
      </c>
      <c r="L182" s="9">
        <f ca="1">COUNTIF(OFFSET(Unit_CFDAs!C$2,0,0,COUNTA(Unit_CFDAs!C$2:C$68000),1),$I182)</f>
        <v>0</v>
      </c>
      <c r="M182" s="9">
        <f ca="1">COUNTIF(OFFSET(Unit_CFDAs!D$2,0,0,COUNTA(Unit_CFDAs!D$2:D$68000),1),$I182)</f>
        <v>0</v>
      </c>
      <c r="N182" s="9">
        <f ca="1">COUNTIF(OFFSET(Unit_CFDAs!E$2,0,0,COUNTA(Unit_CFDAs!E$2:E$68000),1),$I182)</f>
        <v>0</v>
      </c>
      <c r="O182" s="10">
        <f ca="1">COUNTIF(OFFSET(Unit_CFDAs!F$2,0,0,COUNTA(Unit_CFDAs!F$2:F$68000),1),$I182)</f>
        <v>0</v>
      </c>
      <c r="P182" s="13">
        <f ca="1">COUNTIF(OFFSET(Unit_CFDAs!G$2,0,0,COUNTA(Unit_CFDAs!G$2:G$68000),1),$I182)</f>
        <v>2</v>
      </c>
      <c r="Q182" s="13">
        <f ca="1">COUNTIF(OFFSET(Unit_CFDAs!H$2,0,0,COUNTA(Unit_CFDAs!H$2:H$68000),1),$I182)</f>
        <v>0</v>
      </c>
      <c r="R182" s="13">
        <f ca="1">COUNTIF(OFFSET(Unit_CFDAs!I$2,0,0,COUNTA(Unit_CFDAs!I$2:I$68000),1),$I182)</f>
        <v>0</v>
      </c>
      <c r="S182" s="13">
        <f ca="1">COUNTIF(OFFSET(Unit_CFDAs!J$2,0,0,COUNTA(Unit_CFDAs!J$2:J$68000),1),$I182)</f>
        <v>0</v>
      </c>
      <c r="T182" s="13">
        <f ca="1">COUNTIF(OFFSET(Unit_CFDAs!K$2,0,0,COUNTA(Unit_CFDAs!K$2:K$68000),1),$I182)</f>
        <v>0</v>
      </c>
      <c r="U182" t="str">
        <f>INDEX('CFDA-Defs'!$C$2:$C$68000,MATCH(I182,'CFDA-Defs'!$B$2:$B$68000))</f>
        <v>Institute Of Education Sciences, Department Of Education</v>
      </c>
      <c r="V182" t="str">
        <f>INDEX('CFDA-Defs'!$A$2:$A$68000,MATCH(I182,'CFDA-Defs'!$B$2:$B$68000))</f>
        <v>Research in Special Education</v>
      </c>
    </row>
    <row r="183" spans="1:22">
      <c r="A183" s="1">
        <v>41034</v>
      </c>
      <c r="B183" s="1">
        <v>41125</v>
      </c>
      <c r="C183" t="s">
        <v>757</v>
      </c>
      <c r="D183" t="s">
        <v>758</v>
      </c>
      <c r="E183" t="s">
        <v>15</v>
      </c>
      <c r="F183">
        <v>645000</v>
      </c>
      <c r="G183" t="s">
        <v>759</v>
      </c>
      <c r="H183" t="s">
        <v>760</v>
      </c>
      <c r="I183">
        <v>93.171999999999997</v>
      </c>
      <c r="J183" s="9">
        <f ca="1">COUNTIF(OFFSET(Unit_CFDAs!A$2,0,0,COUNTA(Unit_CFDAs!A$2:A$68000),1),$I183)</f>
        <v>1</v>
      </c>
      <c r="K183" s="9">
        <f ca="1">COUNTIF(OFFSET(Unit_CFDAs!B$2,0,0,COUNTA(Unit_CFDAs!B$2:B$68000),1),$I183)</f>
        <v>1</v>
      </c>
      <c r="L183" s="9">
        <f ca="1">COUNTIF(OFFSET(Unit_CFDAs!C$2,0,0,COUNTA(Unit_CFDAs!C$2:C$68000),1),$I183)</f>
        <v>0</v>
      </c>
      <c r="M183" s="9">
        <f ca="1">COUNTIF(OFFSET(Unit_CFDAs!D$2,0,0,COUNTA(Unit_CFDAs!D$2:D$68000),1),$I183)</f>
        <v>0</v>
      </c>
      <c r="N183" s="9">
        <f ca="1">COUNTIF(OFFSET(Unit_CFDAs!E$2,0,0,COUNTA(Unit_CFDAs!E$2:E$68000),1),$I183)</f>
        <v>0</v>
      </c>
      <c r="O183" s="10">
        <f ca="1">COUNTIF(OFFSET(Unit_CFDAs!F$2,0,0,COUNTA(Unit_CFDAs!F$2:F$68000),1),$I183)</f>
        <v>0</v>
      </c>
      <c r="P183" s="13">
        <f ca="1">COUNTIF(OFFSET(Unit_CFDAs!G$2,0,0,COUNTA(Unit_CFDAs!G$2:G$68000),1),$I183)</f>
        <v>0</v>
      </c>
      <c r="Q183" s="13">
        <f ca="1">COUNTIF(OFFSET(Unit_CFDAs!H$2,0,0,COUNTA(Unit_CFDAs!H$2:H$68000),1),$I183)</f>
        <v>0</v>
      </c>
      <c r="R183" s="13">
        <f ca="1">COUNTIF(OFFSET(Unit_CFDAs!I$2,0,0,COUNTA(Unit_CFDAs!I$2:I$68000),1),$I183)</f>
        <v>0</v>
      </c>
      <c r="S183" s="13">
        <f ca="1">COUNTIF(OFFSET(Unit_CFDAs!J$2,0,0,COUNTA(Unit_CFDAs!J$2:J$68000),1),$I183)</f>
        <v>0</v>
      </c>
      <c r="T183" s="13">
        <f ca="1">COUNTIF(OFFSET(Unit_CFDAs!K$2,0,0,COUNTA(Unit_CFDAs!K$2:K$68000),1),$I183)</f>
        <v>0</v>
      </c>
      <c r="U183" t="str">
        <f>INDEX('CFDA-Defs'!$C$2:$C$68000,MATCH(I183,'CFDA-Defs'!$B$2:$B$68000))</f>
        <v>National Institutes Of Health, Department Of Health And Human Services</v>
      </c>
      <c r="V183" t="str">
        <f>INDEX('CFDA-Defs'!$A$2:$A$68000,MATCH(I183,'CFDA-Defs'!$B$2:$B$68000))</f>
        <v>Human Genome Research</v>
      </c>
    </row>
    <row r="184" spans="1:22">
      <c r="A184" s="1">
        <v>41009</v>
      </c>
      <c r="B184" s="1">
        <v>41125</v>
      </c>
      <c r="C184" t="s">
        <v>789</v>
      </c>
      <c r="D184" t="s">
        <v>790</v>
      </c>
      <c r="E184" t="s">
        <v>477</v>
      </c>
      <c r="F184">
        <v>1000000</v>
      </c>
      <c r="G184" t="s">
        <v>791</v>
      </c>
      <c r="H184" t="s">
        <v>479</v>
      </c>
      <c r="I184">
        <v>15.628</v>
      </c>
      <c r="J184" s="9">
        <f ca="1">COUNTIF(OFFSET(Unit_CFDAs!A$2,0,0,COUNTA(Unit_CFDAs!A$2:A$68000),1),$I184)</f>
        <v>0</v>
      </c>
      <c r="K184" s="9">
        <f ca="1">COUNTIF(OFFSET(Unit_CFDAs!B$2,0,0,COUNTA(Unit_CFDAs!B$2:B$68000),1),$I184)</f>
        <v>0</v>
      </c>
      <c r="L184" s="9">
        <f ca="1">COUNTIF(OFFSET(Unit_CFDAs!C$2,0,0,COUNTA(Unit_CFDAs!C$2:C$68000),1),$I184)</f>
        <v>0</v>
      </c>
      <c r="M184" s="9">
        <f ca="1">COUNTIF(OFFSET(Unit_CFDAs!D$2,0,0,COUNTA(Unit_CFDAs!D$2:D$68000),1),$I184)</f>
        <v>0</v>
      </c>
      <c r="N184" s="9">
        <f ca="1">COUNTIF(OFFSET(Unit_CFDAs!E$2,0,0,COUNTA(Unit_CFDAs!E$2:E$68000),1),$I184)</f>
        <v>0</v>
      </c>
      <c r="O184" s="10">
        <f ca="1">COUNTIF(OFFSET(Unit_CFDAs!F$2,0,0,COUNTA(Unit_CFDAs!F$2:F$68000),1),$I184)</f>
        <v>0</v>
      </c>
      <c r="P184" s="13">
        <f ca="1">COUNTIF(OFFSET(Unit_CFDAs!G$2,0,0,COUNTA(Unit_CFDAs!G$2:G$68000),1),$I184)</f>
        <v>0</v>
      </c>
      <c r="Q184" s="13">
        <f ca="1">COUNTIF(OFFSET(Unit_CFDAs!H$2,0,0,COUNTA(Unit_CFDAs!H$2:H$68000),1),$I184)</f>
        <v>0</v>
      </c>
      <c r="R184" s="13">
        <f ca="1">COUNTIF(OFFSET(Unit_CFDAs!I$2,0,0,COUNTA(Unit_CFDAs!I$2:I$68000),1),$I184)</f>
        <v>0</v>
      </c>
      <c r="S184" s="13">
        <f ca="1">COUNTIF(OFFSET(Unit_CFDAs!J$2,0,0,COUNTA(Unit_CFDAs!J$2:J$68000),1),$I184)</f>
        <v>0</v>
      </c>
      <c r="T184" s="13">
        <f ca="1">COUNTIF(OFFSET(Unit_CFDAs!K$2,0,0,COUNTA(Unit_CFDAs!K$2:K$68000),1),$I184)</f>
        <v>0</v>
      </c>
      <c r="U184" t="str">
        <f>INDEX('CFDA-Defs'!$C$2:$C$68000,MATCH(I184,'CFDA-Defs'!$B$2:$B$68000))</f>
        <v>Fish And Wildlife Service, Department Of The Interior</v>
      </c>
      <c r="V184" t="str">
        <f>INDEX('CFDA-Defs'!$A$2:$A$68000,MATCH(I184,'CFDA-Defs'!$B$2:$B$68000))</f>
        <v>Multistate Conservation Grant Program</v>
      </c>
    </row>
    <row r="185" spans="1:22">
      <c r="A185" s="1">
        <v>41067</v>
      </c>
      <c r="B185" s="1">
        <v>41125</v>
      </c>
      <c r="C185" t="s">
        <v>6950</v>
      </c>
      <c r="D185" t="s">
        <v>6951</v>
      </c>
      <c r="E185" t="s">
        <v>6952</v>
      </c>
      <c r="F185">
        <v>250000</v>
      </c>
      <c r="G185" t="s">
        <v>6953</v>
      </c>
      <c r="H185" t="s">
        <v>6954</v>
      </c>
      <c r="I185">
        <v>19.8</v>
      </c>
      <c r="J185" s="9">
        <f ca="1">COUNTIF(OFFSET(Unit_CFDAs!A$2,0,0,COUNTA(Unit_CFDAs!A$2:A$68000),1),$I185)</f>
        <v>0</v>
      </c>
      <c r="K185" s="9">
        <f ca="1">COUNTIF(OFFSET(Unit_CFDAs!B$2,0,0,COUNTA(Unit_CFDAs!B$2:B$68000),1),$I185)</f>
        <v>0</v>
      </c>
      <c r="L185" s="9">
        <f ca="1">COUNTIF(OFFSET(Unit_CFDAs!C$2,0,0,COUNTA(Unit_CFDAs!C$2:C$68000),1),$I185)</f>
        <v>0</v>
      </c>
      <c r="M185" s="9">
        <f ca="1">COUNTIF(OFFSET(Unit_CFDAs!D$2,0,0,COUNTA(Unit_CFDAs!D$2:D$68000),1),$I185)</f>
        <v>0</v>
      </c>
      <c r="N185" s="9">
        <f ca="1">COUNTIF(OFFSET(Unit_CFDAs!E$2,0,0,COUNTA(Unit_CFDAs!E$2:E$68000),1),$I185)</f>
        <v>0</v>
      </c>
      <c r="O185" s="10">
        <f ca="1">COUNTIF(OFFSET(Unit_CFDAs!F$2,0,0,COUNTA(Unit_CFDAs!F$2:F$68000),1),$I185)</f>
        <v>0</v>
      </c>
      <c r="P185" s="13">
        <f ca="1">COUNTIF(OFFSET(Unit_CFDAs!G$2,0,0,COUNTA(Unit_CFDAs!G$2:G$68000),1),$I185)</f>
        <v>0</v>
      </c>
      <c r="Q185" s="13">
        <f ca="1">COUNTIF(OFFSET(Unit_CFDAs!H$2,0,0,COUNTA(Unit_CFDAs!H$2:H$68000),1),$I185)</f>
        <v>0</v>
      </c>
      <c r="R185" s="13">
        <f ca="1">COUNTIF(OFFSET(Unit_CFDAs!I$2,0,0,COUNTA(Unit_CFDAs!I$2:I$68000),1),$I185)</f>
        <v>0</v>
      </c>
      <c r="S185" s="13">
        <f ca="1">COUNTIF(OFFSET(Unit_CFDAs!J$2,0,0,COUNTA(Unit_CFDAs!J$2:J$68000),1),$I185)</f>
        <v>0</v>
      </c>
      <c r="T185" s="13">
        <f ca="1">COUNTIF(OFFSET(Unit_CFDAs!K$2,0,0,COUNTA(Unit_CFDAs!K$2:K$68000),1),$I185)</f>
        <v>0</v>
      </c>
      <c r="U185" t="str">
        <f>INDEX('CFDA-Defs'!$C$2:$C$68000,MATCH(I185,'CFDA-Defs'!$B$2:$B$68000))</f>
        <v>Political Military Affairs/ Weapons Removal And Abatement, Department Of State</v>
      </c>
      <c r="V185" t="str">
        <f>INDEX('CFDA-Defs'!$A$2:$A$68000,MATCH(I185,'CFDA-Defs'!$B$2:$B$68000))</f>
        <v>Weapons Removal and Abatement</v>
      </c>
    </row>
    <row r="186" spans="1:22">
      <c r="A186" s="1">
        <v>41067</v>
      </c>
      <c r="B186" s="1">
        <v>41128</v>
      </c>
      <c r="C186" t="s">
        <v>6955</v>
      </c>
      <c r="D186" t="s">
        <v>6956</v>
      </c>
      <c r="E186" t="s">
        <v>639</v>
      </c>
      <c r="F186">
        <v>4548551</v>
      </c>
      <c r="G186" t="s">
        <v>6957</v>
      </c>
      <c r="H186" t="s">
        <v>6958</v>
      </c>
      <c r="I186">
        <v>93.6</v>
      </c>
      <c r="J186" s="9">
        <f ca="1">COUNTIF(OFFSET(Unit_CFDAs!A$2,0,0,COUNTA(Unit_CFDAs!A$2:A$68000),1),$I186)</f>
        <v>0</v>
      </c>
      <c r="K186" s="9">
        <f ca="1">COUNTIF(OFFSET(Unit_CFDAs!B$2,0,0,COUNTA(Unit_CFDAs!B$2:B$68000),1),$I186)</f>
        <v>0</v>
      </c>
      <c r="L186" s="9">
        <f ca="1">COUNTIF(OFFSET(Unit_CFDAs!C$2,0,0,COUNTA(Unit_CFDAs!C$2:C$68000),1),$I186)</f>
        <v>0</v>
      </c>
      <c r="M186" s="9">
        <f ca="1">COUNTIF(OFFSET(Unit_CFDAs!D$2,0,0,COUNTA(Unit_CFDAs!D$2:D$68000),1),$I186)</f>
        <v>0</v>
      </c>
      <c r="N186" s="9">
        <f ca="1">COUNTIF(OFFSET(Unit_CFDAs!E$2,0,0,COUNTA(Unit_CFDAs!E$2:E$68000),1),$I186)</f>
        <v>0</v>
      </c>
      <c r="O186" s="10">
        <f ca="1">COUNTIF(OFFSET(Unit_CFDAs!F$2,0,0,COUNTA(Unit_CFDAs!F$2:F$68000),1),$I186)</f>
        <v>0</v>
      </c>
      <c r="P186" s="13">
        <f ca="1">COUNTIF(OFFSET(Unit_CFDAs!G$2,0,0,COUNTA(Unit_CFDAs!G$2:G$68000),1),$I186)</f>
        <v>2</v>
      </c>
      <c r="Q186" s="13">
        <f ca="1">COUNTIF(OFFSET(Unit_CFDAs!H$2,0,0,COUNTA(Unit_CFDAs!H$2:H$68000),1),$I186)</f>
        <v>0</v>
      </c>
      <c r="R186" s="13">
        <f ca="1">COUNTIF(OFFSET(Unit_CFDAs!I$2,0,0,COUNTA(Unit_CFDAs!I$2:I$68000),1),$I186)</f>
        <v>0</v>
      </c>
      <c r="S186" s="13">
        <f ca="1">COUNTIF(OFFSET(Unit_CFDAs!J$2,0,0,COUNTA(Unit_CFDAs!J$2:J$68000),1),$I186)</f>
        <v>0</v>
      </c>
      <c r="T186" s="13">
        <f ca="1">COUNTIF(OFFSET(Unit_CFDAs!K$2,0,0,COUNTA(Unit_CFDAs!K$2:K$68000),1),$I186)</f>
        <v>0</v>
      </c>
      <c r="U186" t="str">
        <f>INDEX('CFDA-Defs'!$C$2:$C$68000,MATCH(I186,'CFDA-Defs'!$B$2:$B$68000))</f>
        <v>Administration For Children And Families, Department Of Health And Human Services</v>
      </c>
      <c r="V186" t="str">
        <f>INDEX('CFDA-Defs'!$A$2:$A$68000,MATCH(I186,'CFDA-Defs'!$B$2:$B$68000))</f>
        <v>Head Start</v>
      </c>
    </row>
    <row r="187" spans="1:22">
      <c r="A187" s="1">
        <v>40820</v>
      </c>
      <c r="B187" s="1">
        <v>41129</v>
      </c>
      <c r="C187" t="s">
        <v>445</v>
      </c>
      <c r="D187" t="s">
        <v>446</v>
      </c>
      <c r="E187" t="s">
        <v>15</v>
      </c>
      <c r="F187" t="s">
        <v>12</v>
      </c>
      <c r="G187" t="s">
        <v>447</v>
      </c>
      <c r="H187" t="s">
        <v>448</v>
      </c>
      <c r="I187">
        <v>93.838999999999999</v>
      </c>
      <c r="J187" s="9">
        <f ca="1">COUNTIF(OFFSET(Unit_CFDAs!A$2,0,0,COUNTA(Unit_CFDAs!A$2:A$68000),1),$I187)</f>
        <v>1</v>
      </c>
      <c r="K187" s="9">
        <f ca="1">COUNTIF(OFFSET(Unit_CFDAs!B$2,0,0,COUNTA(Unit_CFDAs!B$2:B$68000),1),$I187)</f>
        <v>0</v>
      </c>
      <c r="L187" s="9">
        <f ca="1">COUNTIF(OFFSET(Unit_CFDAs!C$2,0,0,COUNTA(Unit_CFDAs!C$2:C$68000),1),$I187)</f>
        <v>0</v>
      </c>
      <c r="M187" s="9">
        <f ca="1">COUNTIF(OFFSET(Unit_CFDAs!D$2,0,0,COUNTA(Unit_CFDAs!D$2:D$68000),1),$I187)</f>
        <v>0</v>
      </c>
      <c r="N187" s="9">
        <f ca="1">COUNTIF(OFFSET(Unit_CFDAs!E$2,0,0,COUNTA(Unit_CFDAs!E$2:E$68000),1),$I187)</f>
        <v>0</v>
      </c>
      <c r="O187" s="10">
        <f ca="1">COUNTIF(OFFSET(Unit_CFDAs!F$2,0,0,COUNTA(Unit_CFDAs!F$2:F$68000),1),$I187)</f>
        <v>0</v>
      </c>
      <c r="P187" s="13">
        <f ca="1">COUNTIF(OFFSET(Unit_CFDAs!G$2,0,0,COUNTA(Unit_CFDAs!G$2:G$68000),1),$I187)</f>
        <v>0</v>
      </c>
      <c r="Q187" s="13">
        <f ca="1">COUNTIF(OFFSET(Unit_CFDAs!H$2,0,0,COUNTA(Unit_CFDAs!H$2:H$68000),1),$I187)</f>
        <v>0</v>
      </c>
      <c r="R187" s="13">
        <f ca="1">COUNTIF(OFFSET(Unit_CFDAs!I$2,0,0,COUNTA(Unit_CFDAs!I$2:I$68000),1),$I187)</f>
        <v>0</v>
      </c>
      <c r="S187" s="13">
        <f ca="1">COUNTIF(OFFSET(Unit_CFDAs!J$2,0,0,COUNTA(Unit_CFDAs!J$2:J$68000),1),$I187)</f>
        <v>0</v>
      </c>
      <c r="T187" s="13">
        <f ca="1">COUNTIF(OFFSET(Unit_CFDAs!K$2,0,0,COUNTA(Unit_CFDAs!K$2:K$68000),1),$I187)</f>
        <v>0</v>
      </c>
      <c r="U187" t="str">
        <f>INDEX('CFDA-Defs'!$C$2:$C$68000,MATCH(I187,'CFDA-Defs'!$B$2:$B$68000))</f>
        <v>National Institutes Of Health, Department Of Health And Human Services</v>
      </c>
      <c r="V187" t="str">
        <f>INDEX('CFDA-Defs'!$A$2:$A$68000,MATCH(I187,'CFDA-Defs'!$B$2:$B$68000))</f>
        <v>Blood Diseases and Resources Research</v>
      </c>
    </row>
    <row r="188" spans="1:22">
      <c r="A188" s="1">
        <v>41017</v>
      </c>
      <c r="B188" s="1">
        <v>41129</v>
      </c>
      <c r="C188" t="s">
        <v>766</v>
      </c>
      <c r="D188" t="s">
        <v>767</v>
      </c>
      <c r="E188" t="s">
        <v>15</v>
      </c>
      <c r="F188" t="s">
        <v>12</v>
      </c>
      <c r="G188" t="s">
        <v>768</v>
      </c>
      <c r="H188" t="s">
        <v>769</v>
      </c>
      <c r="I188">
        <v>93.846999999999994</v>
      </c>
      <c r="J188" s="9">
        <f ca="1">COUNTIF(OFFSET(Unit_CFDAs!A$2,0,0,COUNTA(Unit_CFDAs!A$2:A$68000),1),$I188)</f>
        <v>1</v>
      </c>
      <c r="K188" s="9">
        <f ca="1">COUNTIF(OFFSET(Unit_CFDAs!B$2,0,0,COUNTA(Unit_CFDAs!B$2:B$68000),1),$I188)</f>
        <v>0</v>
      </c>
      <c r="L188" s="9">
        <f ca="1">COUNTIF(OFFSET(Unit_CFDAs!C$2,0,0,COUNTA(Unit_CFDAs!C$2:C$68000),1),$I188)</f>
        <v>1</v>
      </c>
      <c r="M188" s="9">
        <f ca="1">COUNTIF(OFFSET(Unit_CFDAs!D$2,0,0,COUNTA(Unit_CFDAs!D$2:D$68000),1),$I188)</f>
        <v>1</v>
      </c>
      <c r="N188" s="9">
        <f ca="1">COUNTIF(OFFSET(Unit_CFDAs!E$2,0,0,COUNTA(Unit_CFDAs!E$2:E$68000),1),$I188)</f>
        <v>0</v>
      </c>
      <c r="O188" s="10">
        <f ca="1">COUNTIF(OFFSET(Unit_CFDAs!F$2,0,0,COUNTA(Unit_CFDAs!F$2:F$68000),1),$I188)</f>
        <v>0</v>
      </c>
      <c r="P188" s="13">
        <f ca="1">COUNTIF(OFFSET(Unit_CFDAs!G$2,0,0,COUNTA(Unit_CFDAs!G$2:G$68000),1),$I188)</f>
        <v>0</v>
      </c>
      <c r="Q188" s="13">
        <f ca="1">COUNTIF(OFFSET(Unit_CFDAs!H$2,0,0,COUNTA(Unit_CFDAs!H$2:H$68000),1),$I188)</f>
        <v>0</v>
      </c>
      <c r="R188" s="13">
        <f ca="1">COUNTIF(OFFSET(Unit_CFDAs!I$2,0,0,COUNTA(Unit_CFDAs!I$2:I$68000),1),$I188)</f>
        <v>1</v>
      </c>
      <c r="S188" s="13">
        <f ca="1">COUNTIF(OFFSET(Unit_CFDAs!J$2,0,0,COUNTA(Unit_CFDAs!J$2:J$68000),1),$I188)</f>
        <v>1</v>
      </c>
      <c r="T188" s="13">
        <f ca="1">COUNTIF(OFFSET(Unit_CFDAs!K$2,0,0,COUNTA(Unit_CFDAs!K$2:K$68000),1),$I188)</f>
        <v>0</v>
      </c>
      <c r="U188" t="str">
        <f>INDEX('CFDA-Defs'!$C$2:$C$68000,MATCH(I188,'CFDA-Defs'!$B$2:$B$68000))</f>
        <v>National Institutes Of Health, Department Of Health And Human Services</v>
      </c>
      <c r="V188" t="str">
        <f>INDEX('CFDA-Defs'!$A$2:$A$68000,MATCH(I188,'CFDA-Defs'!$B$2:$B$68000))</f>
        <v>Diabetes, Digestive, and Kidney Diseases Extramural Research</v>
      </c>
    </row>
    <row r="189" spans="1:22">
      <c r="A189" s="1">
        <v>41068</v>
      </c>
      <c r="B189" s="1">
        <v>41130</v>
      </c>
      <c r="C189" t="s">
        <v>6959</v>
      </c>
      <c r="D189" t="s">
        <v>6960</v>
      </c>
      <c r="E189" t="s">
        <v>12</v>
      </c>
      <c r="F189">
        <v>1000000</v>
      </c>
      <c r="G189" t="s">
        <v>6961</v>
      </c>
      <c r="H189" t="s">
        <v>6962</v>
      </c>
      <c r="I189">
        <v>45.164000000000001</v>
      </c>
      <c r="J189" s="9">
        <f ca="1">COUNTIF(OFFSET(Unit_CFDAs!A$2,0,0,COUNTA(Unit_CFDAs!A$2:A$68000),1),$I189)</f>
        <v>0</v>
      </c>
      <c r="K189" s="9">
        <f ca="1">COUNTIF(OFFSET(Unit_CFDAs!B$2,0,0,COUNTA(Unit_CFDAs!B$2:B$68000),1),$I189)</f>
        <v>0</v>
      </c>
      <c r="L189" s="9">
        <f ca="1">COUNTIF(OFFSET(Unit_CFDAs!C$2,0,0,COUNTA(Unit_CFDAs!C$2:C$68000),1),$I189)</f>
        <v>0</v>
      </c>
      <c r="M189" s="9">
        <f ca="1">COUNTIF(OFFSET(Unit_CFDAs!D$2,0,0,COUNTA(Unit_CFDAs!D$2:D$68000),1),$I189)</f>
        <v>1</v>
      </c>
      <c r="N189" s="9">
        <f ca="1">COUNTIF(OFFSET(Unit_CFDAs!E$2,0,0,COUNTA(Unit_CFDAs!E$2:E$68000),1),$I189)</f>
        <v>0</v>
      </c>
      <c r="O189" s="10">
        <f ca="1">COUNTIF(OFFSET(Unit_CFDAs!F$2,0,0,COUNTA(Unit_CFDAs!F$2:F$68000),1),$I189)</f>
        <v>0</v>
      </c>
      <c r="P189" s="13">
        <f ca="1">COUNTIF(OFFSET(Unit_CFDAs!G$2,0,0,COUNTA(Unit_CFDAs!G$2:G$68000),1),$I189)</f>
        <v>0</v>
      </c>
      <c r="Q189" s="13">
        <f ca="1">COUNTIF(OFFSET(Unit_CFDAs!H$2,0,0,COUNTA(Unit_CFDAs!H$2:H$68000),1),$I189)</f>
        <v>1</v>
      </c>
      <c r="R189" s="13">
        <f ca="1">COUNTIF(OFFSET(Unit_CFDAs!I$2,0,0,COUNTA(Unit_CFDAs!I$2:I$68000),1),$I189)</f>
        <v>0</v>
      </c>
      <c r="S189" s="13">
        <f ca="1">COUNTIF(OFFSET(Unit_CFDAs!J$2,0,0,COUNTA(Unit_CFDAs!J$2:J$68000),1),$I189)</f>
        <v>0</v>
      </c>
      <c r="T189" s="13">
        <f ca="1">COUNTIF(OFFSET(Unit_CFDAs!K$2,0,0,COUNTA(Unit_CFDAs!K$2:K$68000),1),$I189)</f>
        <v>0</v>
      </c>
      <c r="U189" t="str">
        <f>INDEX('CFDA-Defs'!$C$2:$C$68000,MATCH(I189,'CFDA-Defs'!$B$2:$B$68000))</f>
        <v>National Endowment For The Humanities</v>
      </c>
      <c r="V189" t="str">
        <f>INDEX('CFDA-Defs'!$A$2:$A$68000,MATCH(I189,'CFDA-Defs'!$B$2:$B$68000))</f>
        <v>Promotion of the Humanities_Public Programs</v>
      </c>
    </row>
    <row r="190" spans="1:22">
      <c r="A190" s="1">
        <v>41068</v>
      </c>
      <c r="B190" s="1">
        <v>41130</v>
      </c>
      <c r="C190" t="s">
        <v>6963</v>
      </c>
      <c r="D190" t="s">
        <v>6964</v>
      </c>
      <c r="E190" t="s">
        <v>12</v>
      </c>
      <c r="F190">
        <v>1000000</v>
      </c>
      <c r="G190" t="s">
        <v>6965</v>
      </c>
      <c r="H190" t="s">
        <v>6966</v>
      </c>
      <c r="I190">
        <v>45.164000000000001</v>
      </c>
      <c r="J190" s="9">
        <f ca="1">COUNTIF(OFFSET(Unit_CFDAs!A$2,0,0,COUNTA(Unit_CFDAs!A$2:A$68000),1),$I190)</f>
        <v>0</v>
      </c>
      <c r="K190" s="9">
        <f ca="1">COUNTIF(OFFSET(Unit_CFDAs!B$2,0,0,COUNTA(Unit_CFDAs!B$2:B$68000),1),$I190)</f>
        <v>0</v>
      </c>
      <c r="L190" s="9">
        <f ca="1">COUNTIF(OFFSET(Unit_CFDAs!C$2,0,0,COUNTA(Unit_CFDAs!C$2:C$68000),1),$I190)</f>
        <v>0</v>
      </c>
      <c r="M190" s="9">
        <f ca="1">COUNTIF(OFFSET(Unit_CFDAs!D$2,0,0,COUNTA(Unit_CFDAs!D$2:D$68000),1),$I190)</f>
        <v>1</v>
      </c>
      <c r="N190" s="9">
        <f ca="1">COUNTIF(OFFSET(Unit_CFDAs!E$2,0,0,COUNTA(Unit_CFDAs!E$2:E$68000),1),$I190)</f>
        <v>0</v>
      </c>
      <c r="O190" s="10">
        <f ca="1">COUNTIF(OFFSET(Unit_CFDAs!F$2,0,0,COUNTA(Unit_CFDAs!F$2:F$68000),1),$I190)</f>
        <v>0</v>
      </c>
      <c r="P190" s="13">
        <f ca="1">COUNTIF(OFFSET(Unit_CFDAs!G$2,0,0,COUNTA(Unit_CFDAs!G$2:G$68000),1),$I190)</f>
        <v>0</v>
      </c>
      <c r="Q190" s="13">
        <f ca="1">COUNTIF(OFFSET(Unit_CFDAs!H$2,0,0,COUNTA(Unit_CFDAs!H$2:H$68000),1),$I190)</f>
        <v>1</v>
      </c>
      <c r="R190" s="13">
        <f ca="1">COUNTIF(OFFSET(Unit_CFDAs!I$2,0,0,COUNTA(Unit_CFDAs!I$2:I$68000),1),$I190)</f>
        <v>0</v>
      </c>
      <c r="S190" s="13">
        <f ca="1">COUNTIF(OFFSET(Unit_CFDAs!J$2,0,0,COUNTA(Unit_CFDAs!J$2:J$68000),1),$I190)</f>
        <v>0</v>
      </c>
      <c r="T190" s="13">
        <f ca="1">COUNTIF(OFFSET(Unit_CFDAs!K$2,0,0,COUNTA(Unit_CFDAs!K$2:K$68000),1),$I190)</f>
        <v>0</v>
      </c>
      <c r="U190" t="str">
        <f>INDEX('CFDA-Defs'!$C$2:$C$68000,MATCH(I190,'CFDA-Defs'!$B$2:$B$68000))</f>
        <v>National Endowment For The Humanities</v>
      </c>
      <c r="V190" t="str">
        <f>INDEX('CFDA-Defs'!$A$2:$A$68000,MATCH(I190,'CFDA-Defs'!$B$2:$B$68000))</f>
        <v>Promotion of the Humanities_Public Programs</v>
      </c>
    </row>
    <row r="191" spans="1:22">
      <c r="A191" s="1">
        <v>41033</v>
      </c>
      <c r="B191" s="1">
        <v>41130</v>
      </c>
      <c r="C191" t="s">
        <v>862</v>
      </c>
      <c r="D191" t="s">
        <v>863</v>
      </c>
      <c r="E191" t="s">
        <v>15</v>
      </c>
      <c r="F191">
        <v>45500</v>
      </c>
      <c r="G191" t="s">
        <v>864</v>
      </c>
      <c r="H191" t="s">
        <v>865</v>
      </c>
      <c r="I191">
        <v>93.866</v>
      </c>
      <c r="J191" s="9">
        <f ca="1">COUNTIF(OFFSET(Unit_CFDAs!A$2,0,0,COUNTA(Unit_CFDAs!A$2:A$68000),1),$I191)</f>
        <v>1</v>
      </c>
      <c r="K191" s="9">
        <f ca="1">COUNTIF(OFFSET(Unit_CFDAs!B$2,0,0,COUNTA(Unit_CFDAs!B$2:B$68000),1),$I191)</f>
        <v>0</v>
      </c>
      <c r="L191" s="9">
        <f ca="1">COUNTIF(OFFSET(Unit_CFDAs!C$2,0,0,COUNTA(Unit_CFDAs!C$2:C$68000),1),$I191)</f>
        <v>1</v>
      </c>
      <c r="M191" s="9">
        <f ca="1">COUNTIF(OFFSET(Unit_CFDAs!D$2,0,0,COUNTA(Unit_CFDAs!D$2:D$68000),1),$I191)</f>
        <v>1</v>
      </c>
      <c r="N191" s="9">
        <f ca="1">COUNTIF(OFFSET(Unit_CFDAs!E$2,0,0,COUNTA(Unit_CFDAs!E$2:E$68000),1),$I191)</f>
        <v>0</v>
      </c>
      <c r="O191" s="10">
        <f ca="1">COUNTIF(OFFSET(Unit_CFDAs!F$2,0,0,COUNTA(Unit_CFDAs!F$2:F$68000),1),$I191)</f>
        <v>2</v>
      </c>
      <c r="P191" s="13">
        <f ca="1">COUNTIF(OFFSET(Unit_CFDAs!G$2,0,0,COUNTA(Unit_CFDAs!G$2:G$68000),1),$I191)</f>
        <v>0</v>
      </c>
      <c r="Q191" s="13">
        <f ca="1">COUNTIF(OFFSET(Unit_CFDAs!H$2,0,0,COUNTA(Unit_CFDAs!H$2:H$68000),1),$I191)</f>
        <v>0</v>
      </c>
      <c r="R191" s="13">
        <f ca="1">COUNTIF(OFFSET(Unit_CFDAs!I$2,0,0,COUNTA(Unit_CFDAs!I$2:I$68000),1),$I191)</f>
        <v>1</v>
      </c>
      <c r="S191" s="13">
        <f ca="1">COUNTIF(OFFSET(Unit_CFDAs!J$2,0,0,COUNTA(Unit_CFDAs!J$2:J$68000),1),$I191)</f>
        <v>1</v>
      </c>
      <c r="T191" s="13">
        <f ca="1">COUNTIF(OFFSET(Unit_CFDAs!K$2,0,0,COUNTA(Unit_CFDAs!K$2:K$68000),1),$I191)</f>
        <v>0</v>
      </c>
      <c r="U191" t="str">
        <f>INDEX('CFDA-Defs'!$C$2:$C$68000,MATCH(I191,'CFDA-Defs'!$B$2:$B$68000))</f>
        <v>National Institutes Of Health, Department Of Health And Human Services</v>
      </c>
      <c r="V191" t="str">
        <f>INDEX('CFDA-Defs'!$A$2:$A$68000,MATCH(I191,'CFDA-Defs'!$B$2:$B$68000))</f>
        <v>Aging Research</v>
      </c>
    </row>
    <row r="192" spans="1:22">
      <c r="A192" s="1">
        <v>41069</v>
      </c>
      <c r="B192" s="1">
        <v>41132</v>
      </c>
      <c r="C192" t="s">
        <v>6967</v>
      </c>
      <c r="D192" t="s">
        <v>6968</v>
      </c>
      <c r="E192" t="s">
        <v>626</v>
      </c>
      <c r="F192">
        <v>150000</v>
      </c>
      <c r="G192" t="s">
        <v>6969</v>
      </c>
      <c r="H192" t="s">
        <v>6970</v>
      </c>
      <c r="I192">
        <v>19.04</v>
      </c>
      <c r="J192" s="9">
        <f ca="1">COUNTIF(OFFSET(Unit_CFDAs!A$2,0,0,COUNTA(Unit_CFDAs!A$2:A$68000),1),$I192)</f>
        <v>0</v>
      </c>
      <c r="K192" s="9">
        <f ca="1">COUNTIF(OFFSET(Unit_CFDAs!B$2,0,0,COUNTA(Unit_CFDAs!B$2:B$68000),1),$I192)</f>
        <v>0</v>
      </c>
      <c r="L192" s="9">
        <f ca="1">COUNTIF(OFFSET(Unit_CFDAs!C$2,0,0,COUNTA(Unit_CFDAs!C$2:C$68000),1),$I192)</f>
        <v>0</v>
      </c>
      <c r="M192" s="9">
        <f ca="1">COUNTIF(OFFSET(Unit_CFDAs!D$2,0,0,COUNTA(Unit_CFDAs!D$2:D$68000),1),$I192)</f>
        <v>0</v>
      </c>
      <c r="N192" s="9">
        <f ca="1">COUNTIF(OFFSET(Unit_CFDAs!E$2,0,0,COUNTA(Unit_CFDAs!E$2:E$68000),1),$I192)</f>
        <v>0</v>
      </c>
      <c r="O192" s="10">
        <f ca="1">COUNTIF(OFFSET(Unit_CFDAs!F$2,0,0,COUNTA(Unit_CFDAs!F$2:F$68000),1),$I192)</f>
        <v>0</v>
      </c>
      <c r="P192" s="13">
        <f ca="1">COUNTIF(OFFSET(Unit_CFDAs!G$2,0,0,COUNTA(Unit_CFDAs!G$2:G$68000),1),$I192)</f>
        <v>0</v>
      </c>
      <c r="Q192" s="13">
        <f ca="1">COUNTIF(OFFSET(Unit_CFDAs!H$2,0,0,COUNTA(Unit_CFDAs!H$2:H$68000),1),$I192)</f>
        <v>0</v>
      </c>
      <c r="R192" s="13">
        <f ca="1">COUNTIF(OFFSET(Unit_CFDAs!I$2,0,0,COUNTA(Unit_CFDAs!I$2:I$68000),1),$I192)</f>
        <v>0</v>
      </c>
      <c r="S192" s="13">
        <f ca="1">COUNTIF(OFFSET(Unit_CFDAs!J$2,0,0,COUNTA(Unit_CFDAs!J$2:J$68000),1),$I192)</f>
        <v>0</v>
      </c>
      <c r="T192" s="13">
        <f ca="1">COUNTIF(OFFSET(Unit_CFDAs!K$2,0,0,COUNTA(Unit_CFDAs!K$2:K$68000),1),$I192)</f>
        <v>0</v>
      </c>
      <c r="U192" t="str">
        <f>INDEX('CFDA-Defs'!$C$2:$C$68000,MATCH(I192,'CFDA-Defs'!$B$2:$B$68000))</f>
        <v>Under Secretary For Public Diplomacy And Public Affairs , Department Of State</v>
      </c>
      <c r="V192" t="str">
        <f>INDEX('CFDA-Defs'!$A$2:$A$68000,MATCH(I192,'CFDA-Defs'!$B$2:$B$68000))</f>
        <v>Public Diplomacy Programs</v>
      </c>
    </row>
    <row r="193" spans="1:22">
      <c r="A193" s="1">
        <v>41073</v>
      </c>
      <c r="B193" s="1">
        <v>41132</v>
      </c>
      <c r="C193" t="s">
        <v>6971</v>
      </c>
      <c r="D193" t="s">
        <v>6972</v>
      </c>
      <c r="E193" t="s">
        <v>628</v>
      </c>
      <c r="F193">
        <v>250000</v>
      </c>
      <c r="G193" t="s">
        <v>6973</v>
      </c>
      <c r="H193" t="s">
        <v>6974</v>
      </c>
      <c r="I193">
        <v>93.102999999999994</v>
      </c>
      <c r="J193" s="9">
        <f ca="1">COUNTIF(OFFSET(Unit_CFDAs!A$2,0,0,COUNTA(Unit_CFDAs!A$2:A$68000),1),$I193)</f>
        <v>0</v>
      </c>
      <c r="K193" s="9">
        <f ca="1">COUNTIF(OFFSET(Unit_CFDAs!B$2,0,0,COUNTA(Unit_CFDAs!B$2:B$68000),1),$I193)</f>
        <v>0</v>
      </c>
      <c r="L193" s="9">
        <f ca="1">COUNTIF(OFFSET(Unit_CFDAs!C$2,0,0,COUNTA(Unit_CFDAs!C$2:C$68000),1),$I193)</f>
        <v>0</v>
      </c>
      <c r="M193" s="9">
        <f ca="1">COUNTIF(OFFSET(Unit_CFDAs!D$2,0,0,COUNTA(Unit_CFDAs!D$2:D$68000),1),$I193)</f>
        <v>0</v>
      </c>
      <c r="N193" s="9">
        <f ca="1">COUNTIF(OFFSET(Unit_CFDAs!E$2,0,0,COUNTA(Unit_CFDAs!E$2:E$68000),1),$I193)</f>
        <v>0</v>
      </c>
      <c r="O193" s="10">
        <f ca="1">COUNTIF(OFFSET(Unit_CFDAs!F$2,0,0,COUNTA(Unit_CFDAs!F$2:F$68000),1),$I193)</f>
        <v>0</v>
      </c>
      <c r="P193" s="13">
        <f ca="1">COUNTIF(OFFSET(Unit_CFDAs!G$2,0,0,COUNTA(Unit_CFDAs!G$2:G$68000),1),$I193)</f>
        <v>0</v>
      </c>
      <c r="Q193" s="13">
        <f ca="1">COUNTIF(OFFSET(Unit_CFDAs!H$2,0,0,COUNTA(Unit_CFDAs!H$2:H$68000),1),$I193)</f>
        <v>0</v>
      </c>
      <c r="R193" s="13">
        <f ca="1">COUNTIF(OFFSET(Unit_CFDAs!I$2,0,0,COUNTA(Unit_CFDAs!I$2:I$68000),1),$I193)</f>
        <v>0</v>
      </c>
      <c r="S193" s="13">
        <f ca="1">COUNTIF(OFFSET(Unit_CFDAs!J$2,0,0,COUNTA(Unit_CFDAs!J$2:J$68000),1),$I193)</f>
        <v>0</v>
      </c>
      <c r="T193" s="13">
        <f ca="1">COUNTIF(OFFSET(Unit_CFDAs!K$2,0,0,COUNTA(Unit_CFDAs!K$2:K$68000),1),$I193)</f>
        <v>0</v>
      </c>
      <c r="U193" t="str">
        <f>INDEX('CFDA-Defs'!$C$2:$C$68000,MATCH(I193,'CFDA-Defs'!$B$2:$B$68000))</f>
        <v>Food And Drug Administration, Department Of Health And Human Services</v>
      </c>
      <c r="V193" t="str">
        <f>INDEX('CFDA-Defs'!$A$2:$A$68000,MATCH(I193,'CFDA-Defs'!$B$2:$B$68000))</f>
        <v>Food and Drug Administration_Research</v>
      </c>
    </row>
    <row r="194" spans="1:22">
      <c r="A194" s="1">
        <v>41069</v>
      </c>
      <c r="B194" s="1">
        <v>41132</v>
      </c>
      <c r="C194" t="s">
        <v>6975</v>
      </c>
      <c r="D194" t="s">
        <v>6976</v>
      </c>
      <c r="E194" t="s">
        <v>626</v>
      </c>
      <c r="F194">
        <v>70000</v>
      </c>
      <c r="G194" t="s">
        <v>6977</v>
      </c>
      <c r="H194" t="s">
        <v>6970</v>
      </c>
      <c r="I194">
        <v>19.04</v>
      </c>
      <c r="J194" s="9">
        <f ca="1">COUNTIF(OFFSET(Unit_CFDAs!A$2,0,0,COUNTA(Unit_CFDAs!A$2:A$68000),1),$I194)</f>
        <v>0</v>
      </c>
      <c r="K194" s="9">
        <f ca="1">COUNTIF(OFFSET(Unit_CFDAs!B$2,0,0,COUNTA(Unit_CFDAs!B$2:B$68000),1),$I194)</f>
        <v>0</v>
      </c>
      <c r="L194" s="9">
        <f ca="1">COUNTIF(OFFSET(Unit_CFDAs!C$2,0,0,COUNTA(Unit_CFDAs!C$2:C$68000),1),$I194)</f>
        <v>0</v>
      </c>
      <c r="M194" s="9">
        <f ca="1">COUNTIF(OFFSET(Unit_CFDAs!D$2,0,0,COUNTA(Unit_CFDAs!D$2:D$68000),1),$I194)</f>
        <v>0</v>
      </c>
      <c r="N194" s="9">
        <f ca="1">COUNTIF(OFFSET(Unit_CFDAs!E$2,0,0,COUNTA(Unit_CFDAs!E$2:E$68000),1),$I194)</f>
        <v>0</v>
      </c>
      <c r="O194" s="10">
        <f ca="1">COUNTIF(OFFSET(Unit_CFDAs!F$2,0,0,COUNTA(Unit_CFDAs!F$2:F$68000),1),$I194)</f>
        <v>0</v>
      </c>
      <c r="P194" s="13">
        <f ca="1">COUNTIF(OFFSET(Unit_CFDAs!G$2,0,0,COUNTA(Unit_CFDAs!G$2:G$68000),1),$I194)</f>
        <v>0</v>
      </c>
      <c r="Q194" s="13">
        <f ca="1">COUNTIF(OFFSET(Unit_CFDAs!H$2,0,0,COUNTA(Unit_CFDAs!H$2:H$68000),1),$I194)</f>
        <v>0</v>
      </c>
      <c r="R194" s="13">
        <f ca="1">COUNTIF(OFFSET(Unit_CFDAs!I$2,0,0,COUNTA(Unit_CFDAs!I$2:I$68000),1),$I194)</f>
        <v>0</v>
      </c>
      <c r="S194" s="13">
        <f ca="1">COUNTIF(OFFSET(Unit_CFDAs!J$2,0,0,COUNTA(Unit_CFDAs!J$2:J$68000),1),$I194)</f>
        <v>0</v>
      </c>
      <c r="T194" s="13">
        <f ca="1">COUNTIF(OFFSET(Unit_CFDAs!K$2,0,0,COUNTA(Unit_CFDAs!K$2:K$68000),1),$I194)</f>
        <v>0</v>
      </c>
      <c r="U194" t="str">
        <f>INDEX('CFDA-Defs'!$C$2:$C$68000,MATCH(I194,'CFDA-Defs'!$B$2:$B$68000))</f>
        <v>Under Secretary For Public Diplomacy And Public Affairs , Department Of State</v>
      </c>
      <c r="V194" t="str">
        <f>INDEX('CFDA-Defs'!$A$2:$A$68000,MATCH(I194,'CFDA-Defs'!$B$2:$B$68000))</f>
        <v>Public Diplomacy Programs</v>
      </c>
    </row>
    <row r="195" spans="1:22">
      <c r="A195" s="1">
        <v>41044</v>
      </c>
      <c r="B195" s="1">
        <v>41135</v>
      </c>
      <c r="C195" t="s">
        <v>666</v>
      </c>
      <c r="D195" t="s">
        <v>667</v>
      </c>
      <c r="E195" t="s">
        <v>15</v>
      </c>
      <c r="F195">
        <v>100000</v>
      </c>
      <c r="G195" t="s">
        <v>668</v>
      </c>
      <c r="H195" t="s">
        <v>669</v>
      </c>
      <c r="I195">
        <v>93.866</v>
      </c>
      <c r="J195" s="9">
        <f ca="1">COUNTIF(OFFSET(Unit_CFDAs!A$2,0,0,COUNTA(Unit_CFDAs!A$2:A$68000),1),$I195)</f>
        <v>1</v>
      </c>
      <c r="K195" s="9">
        <f ca="1">COUNTIF(OFFSET(Unit_CFDAs!B$2,0,0,COUNTA(Unit_CFDAs!B$2:B$68000),1),$I195)</f>
        <v>0</v>
      </c>
      <c r="L195" s="9">
        <f ca="1">COUNTIF(OFFSET(Unit_CFDAs!C$2,0,0,COUNTA(Unit_CFDAs!C$2:C$68000),1),$I195)</f>
        <v>1</v>
      </c>
      <c r="M195" s="9">
        <f ca="1">COUNTIF(OFFSET(Unit_CFDAs!D$2,0,0,COUNTA(Unit_CFDAs!D$2:D$68000),1),$I195)</f>
        <v>1</v>
      </c>
      <c r="N195" s="9">
        <f ca="1">COUNTIF(OFFSET(Unit_CFDAs!E$2,0,0,COUNTA(Unit_CFDAs!E$2:E$68000),1),$I195)</f>
        <v>0</v>
      </c>
      <c r="O195" s="10">
        <f ca="1">COUNTIF(OFFSET(Unit_CFDAs!F$2,0,0,COUNTA(Unit_CFDAs!F$2:F$68000),1),$I195)</f>
        <v>2</v>
      </c>
      <c r="P195" s="13">
        <f ca="1">COUNTIF(OFFSET(Unit_CFDAs!G$2,0,0,COUNTA(Unit_CFDAs!G$2:G$68000),1),$I195)</f>
        <v>0</v>
      </c>
      <c r="Q195" s="13">
        <f ca="1">COUNTIF(OFFSET(Unit_CFDAs!H$2,0,0,COUNTA(Unit_CFDAs!H$2:H$68000),1),$I195)</f>
        <v>0</v>
      </c>
      <c r="R195" s="13">
        <f ca="1">COUNTIF(OFFSET(Unit_CFDAs!I$2,0,0,COUNTA(Unit_CFDAs!I$2:I$68000),1),$I195)</f>
        <v>1</v>
      </c>
      <c r="S195" s="13">
        <f ca="1">COUNTIF(OFFSET(Unit_CFDAs!J$2,0,0,COUNTA(Unit_CFDAs!J$2:J$68000),1),$I195)</f>
        <v>1</v>
      </c>
      <c r="T195" s="13">
        <f ca="1">COUNTIF(OFFSET(Unit_CFDAs!K$2,0,0,COUNTA(Unit_CFDAs!K$2:K$68000),1),$I195)</f>
        <v>0</v>
      </c>
      <c r="U195" t="str">
        <f>INDEX('CFDA-Defs'!$C$2:$C$68000,MATCH(I195,'CFDA-Defs'!$B$2:$B$68000))</f>
        <v>National Institutes Of Health, Department Of Health And Human Services</v>
      </c>
      <c r="V195" t="str">
        <f>INDEX('CFDA-Defs'!$A$2:$A$68000,MATCH(I195,'CFDA-Defs'!$B$2:$B$68000))</f>
        <v>Aging Research</v>
      </c>
    </row>
    <row r="196" spans="1:22">
      <c r="A196" s="1">
        <v>41011</v>
      </c>
      <c r="B196" s="1">
        <v>41135</v>
      </c>
      <c r="C196" t="s">
        <v>810</v>
      </c>
      <c r="D196" t="s">
        <v>811</v>
      </c>
      <c r="E196" t="s">
        <v>12</v>
      </c>
      <c r="F196">
        <v>15000</v>
      </c>
      <c r="G196" t="s">
        <v>812</v>
      </c>
      <c r="H196" t="s">
        <v>813</v>
      </c>
      <c r="I196">
        <v>19.04</v>
      </c>
      <c r="J196" s="9">
        <f ca="1">COUNTIF(OFFSET(Unit_CFDAs!A$2,0,0,COUNTA(Unit_CFDAs!A$2:A$68000),1),$I196)</f>
        <v>0</v>
      </c>
      <c r="K196" s="9">
        <f ca="1">COUNTIF(OFFSET(Unit_CFDAs!B$2,0,0,COUNTA(Unit_CFDAs!B$2:B$68000),1),$I196)</f>
        <v>0</v>
      </c>
      <c r="L196" s="9">
        <f ca="1">COUNTIF(OFFSET(Unit_CFDAs!C$2,0,0,COUNTA(Unit_CFDAs!C$2:C$68000),1),$I196)</f>
        <v>0</v>
      </c>
      <c r="M196" s="9">
        <f ca="1">COUNTIF(OFFSET(Unit_CFDAs!D$2,0,0,COUNTA(Unit_CFDAs!D$2:D$68000),1),$I196)</f>
        <v>0</v>
      </c>
      <c r="N196" s="9">
        <f ca="1">COUNTIF(OFFSET(Unit_CFDAs!E$2,0,0,COUNTA(Unit_CFDAs!E$2:E$68000),1),$I196)</f>
        <v>0</v>
      </c>
      <c r="O196" s="10">
        <f ca="1">COUNTIF(OFFSET(Unit_CFDAs!F$2,0,0,COUNTA(Unit_CFDAs!F$2:F$68000),1),$I196)</f>
        <v>0</v>
      </c>
      <c r="P196" s="13">
        <f ca="1">COUNTIF(OFFSET(Unit_CFDAs!G$2,0,0,COUNTA(Unit_CFDAs!G$2:G$68000),1),$I196)</f>
        <v>0</v>
      </c>
      <c r="Q196" s="13">
        <f ca="1">COUNTIF(OFFSET(Unit_CFDAs!H$2,0,0,COUNTA(Unit_CFDAs!H$2:H$68000),1),$I196)</f>
        <v>0</v>
      </c>
      <c r="R196" s="13">
        <f ca="1">COUNTIF(OFFSET(Unit_CFDAs!I$2,0,0,COUNTA(Unit_CFDAs!I$2:I$68000),1),$I196)</f>
        <v>0</v>
      </c>
      <c r="S196" s="13">
        <f ca="1">COUNTIF(OFFSET(Unit_CFDAs!J$2,0,0,COUNTA(Unit_CFDAs!J$2:J$68000),1),$I196)</f>
        <v>0</v>
      </c>
      <c r="T196" s="13">
        <f ca="1">COUNTIF(OFFSET(Unit_CFDAs!K$2,0,0,COUNTA(Unit_CFDAs!K$2:K$68000),1),$I196)</f>
        <v>0</v>
      </c>
      <c r="U196" t="str">
        <f>INDEX('CFDA-Defs'!$C$2:$C$68000,MATCH(I196,'CFDA-Defs'!$B$2:$B$68000))</f>
        <v>Under Secretary For Public Diplomacy And Public Affairs , Department Of State</v>
      </c>
      <c r="V196" t="str">
        <f>INDEX('CFDA-Defs'!$A$2:$A$68000,MATCH(I196,'CFDA-Defs'!$B$2:$B$68000))</f>
        <v>Public Diplomacy Programs</v>
      </c>
    </row>
    <row r="197" spans="1:22">
      <c r="A197" s="1">
        <v>40029</v>
      </c>
      <c r="B197" s="1">
        <v>41136</v>
      </c>
      <c r="C197" t="s">
        <v>40</v>
      </c>
      <c r="D197" t="s">
        <v>41</v>
      </c>
      <c r="E197" t="s">
        <v>15</v>
      </c>
      <c r="F197">
        <v>50000</v>
      </c>
      <c r="G197" t="s">
        <v>42</v>
      </c>
      <c r="H197" t="s">
        <v>43</v>
      </c>
      <c r="I197">
        <v>93.864999999999995</v>
      </c>
      <c r="J197" s="9">
        <f ca="1">COUNTIF(OFFSET(Unit_CFDAs!A$2,0,0,COUNTA(Unit_CFDAs!A$2:A$68000),1),$I197)</f>
        <v>0</v>
      </c>
      <c r="K197" s="9">
        <f ca="1">COUNTIF(OFFSET(Unit_CFDAs!B$2,0,0,COUNTA(Unit_CFDAs!B$2:B$68000),1),$I197)</f>
        <v>1</v>
      </c>
      <c r="L197" s="9">
        <f ca="1">COUNTIF(OFFSET(Unit_CFDAs!C$2,0,0,COUNTA(Unit_CFDAs!C$2:C$68000),1),$I197)</f>
        <v>1</v>
      </c>
      <c r="M197" s="9">
        <f ca="1">COUNTIF(OFFSET(Unit_CFDAs!D$2,0,0,COUNTA(Unit_CFDAs!D$2:D$68000),1),$I197)</f>
        <v>1</v>
      </c>
      <c r="N197" s="9">
        <f ca="1">COUNTIF(OFFSET(Unit_CFDAs!E$2,0,0,COUNTA(Unit_CFDAs!E$2:E$68000),1),$I197)</f>
        <v>0</v>
      </c>
      <c r="O197" s="10">
        <f ca="1">COUNTIF(OFFSET(Unit_CFDAs!F$2,0,0,COUNTA(Unit_CFDAs!F$2:F$68000),1),$I197)</f>
        <v>0</v>
      </c>
      <c r="P197" s="13">
        <f ca="1">COUNTIF(OFFSET(Unit_CFDAs!G$2,0,0,COUNTA(Unit_CFDAs!G$2:G$68000),1),$I197)</f>
        <v>1</v>
      </c>
      <c r="Q197" s="13">
        <f ca="1">COUNTIF(OFFSET(Unit_CFDAs!H$2,0,0,COUNTA(Unit_CFDAs!H$2:H$68000),1),$I197)</f>
        <v>1</v>
      </c>
      <c r="R197" s="13">
        <f ca="1">COUNTIF(OFFSET(Unit_CFDAs!I$2,0,0,COUNTA(Unit_CFDAs!I$2:I$68000),1),$I197)</f>
        <v>0</v>
      </c>
      <c r="S197" s="13">
        <f ca="1">COUNTIF(OFFSET(Unit_CFDAs!J$2,0,0,COUNTA(Unit_CFDAs!J$2:J$68000),1),$I197)</f>
        <v>1</v>
      </c>
      <c r="T197" s="13">
        <f ca="1">COUNTIF(OFFSET(Unit_CFDAs!K$2,0,0,COUNTA(Unit_CFDAs!K$2:K$68000),1),$I197)</f>
        <v>0</v>
      </c>
      <c r="U197" t="str">
        <f>INDEX('CFDA-Defs'!$C$2:$C$68000,MATCH(I197,'CFDA-Defs'!$B$2:$B$68000))</f>
        <v>National Institutes Of Health, Department Of Health And Human Services</v>
      </c>
      <c r="V197" t="str">
        <f>INDEX('CFDA-Defs'!$A$2:$A$68000,MATCH(I197,'CFDA-Defs'!$B$2:$B$68000))</f>
        <v>Child Health and Human Development Extramural Research</v>
      </c>
    </row>
    <row r="198" spans="1:22">
      <c r="A198" s="1">
        <v>40029</v>
      </c>
      <c r="B198" s="1">
        <v>41136</v>
      </c>
      <c r="C198" t="s">
        <v>108</v>
      </c>
      <c r="D198" t="s">
        <v>109</v>
      </c>
      <c r="E198" t="s">
        <v>15</v>
      </c>
      <c r="F198">
        <v>200000</v>
      </c>
      <c r="G198" t="s">
        <v>110</v>
      </c>
      <c r="H198" t="s">
        <v>111</v>
      </c>
      <c r="I198">
        <v>93.864999999999995</v>
      </c>
      <c r="J198" s="9">
        <f ca="1">COUNTIF(OFFSET(Unit_CFDAs!A$2,0,0,COUNTA(Unit_CFDAs!A$2:A$68000),1),$I198)</f>
        <v>0</v>
      </c>
      <c r="K198" s="9">
        <f ca="1">COUNTIF(OFFSET(Unit_CFDAs!B$2,0,0,COUNTA(Unit_CFDAs!B$2:B$68000),1),$I198)</f>
        <v>1</v>
      </c>
      <c r="L198" s="9">
        <f ca="1">COUNTIF(OFFSET(Unit_CFDAs!C$2,0,0,COUNTA(Unit_CFDAs!C$2:C$68000),1),$I198)</f>
        <v>1</v>
      </c>
      <c r="M198" s="9">
        <f ca="1">COUNTIF(OFFSET(Unit_CFDAs!D$2,0,0,COUNTA(Unit_CFDAs!D$2:D$68000),1),$I198)</f>
        <v>1</v>
      </c>
      <c r="N198" s="9">
        <f ca="1">COUNTIF(OFFSET(Unit_CFDAs!E$2,0,0,COUNTA(Unit_CFDAs!E$2:E$68000),1),$I198)</f>
        <v>0</v>
      </c>
      <c r="O198" s="10">
        <f ca="1">COUNTIF(OFFSET(Unit_CFDAs!F$2,0,0,COUNTA(Unit_CFDAs!F$2:F$68000),1),$I198)</f>
        <v>0</v>
      </c>
      <c r="P198" s="13">
        <f ca="1">COUNTIF(OFFSET(Unit_CFDAs!G$2,0,0,COUNTA(Unit_CFDAs!G$2:G$68000),1),$I198)</f>
        <v>1</v>
      </c>
      <c r="Q198" s="13">
        <f ca="1">COUNTIF(OFFSET(Unit_CFDAs!H$2,0,0,COUNTA(Unit_CFDAs!H$2:H$68000),1),$I198)</f>
        <v>1</v>
      </c>
      <c r="R198" s="13">
        <f ca="1">COUNTIF(OFFSET(Unit_CFDAs!I$2,0,0,COUNTA(Unit_CFDAs!I$2:I$68000),1),$I198)</f>
        <v>0</v>
      </c>
      <c r="S198" s="13">
        <f ca="1">COUNTIF(OFFSET(Unit_CFDAs!J$2,0,0,COUNTA(Unit_CFDAs!J$2:J$68000),1),$I198)</f>
        <v>1</v>
      </c>
      <c r="T198" s="13">
        <f ca="1">COUNTIF(OFFSET(Unit_CFDAs!K$2,0,0,COUNTA(Unit_CFDAs!K$2:K$68000),1),$I198)</f>
        <v>0</v>
      </c>
      <c r="U198" t="str">
        <f>INDEX('CFDA-Defs'!$C$2:$C$68000,MATCH(I198,'CFDA-Defs'!$B$2:$B$68000))</f>
        <v>National Institutes Of Health, Department Of Health And Human Services</v>
      </c>
      <c r="V198" t="str">
        <f>INDEX('CFDA-Defs'!$A$2:$A$68000,MATCH(I198,'CFDA-Defs'!$B$2:$B$68000))</f>
        <v>Child Health and Human Development Extramural Research</v>
      </c>
    </row>
    <row r="199" spans="1:22">
      <c r="A199" s="1">
        <v>40029</v>
      </c>
      <c r="B199" s="1">
        <v>41136</v>
      </c>
      <c r="C199" t="s">
        <v>206</v>
      </c>
      <c r="D199" t="s">
        <v>207</v>
      </c>
      <c r="E199" t="s">
        <v>15</v>
      </c>
      <c r="F199" t="s">
        <v>12</v>
      </c>
      <c r="G199" t="s">
        <v>42</v>
      </c>
      <c r="H199" t="s">
        <v>208</v>
      </c>
      <c r="I199">
        <v>93.864999999999995</v>
      </c>
      <c r="J199" s="9">
        <f ca="1">COUNTIF(OFFSET(Unit_CFDAs!A$2,0,0,COUNTA(Unit_CFDAs!A$2:A$68000),1),$I199)</f>
        <v>0</v>
      </c>
      <c r="K199" s="9">
        <f ca="1">COUNTIF(OFFSET(Unit_CFDAs!B$2,0,0,COUNTA(Unit_CFDAs!B$2:B$68000),1),$I199)</f>
        <v>1</v>
      </c>
      <c r="L199" s="9">
        <f ca="1">COUNTIF(OFFSET(Unit_CFDAs!C$2,0,0,COUNTA(Unit_CFDAs!C$2:C$68000),1),$I199)</f>
        <v>1</v>
      </c>
      <c r="M199" s="9">
        <f ca="1">COUNTIF(OFFSET(Unit_CFDAs!D$2,0,0,COUNTA(Unit_CFDAs!D$2:D$68000),1),$I199)</f>
        <v>1</v>
      </c>
      <c r="N199" s="9">
        <f ca="1">COUNTIF(OFFSET(Unit_CFDAs!E$2,0,0,COUNTA(Unit_CFDAs!E$2:E$68000),1),$I199)</f>
        <v>0</v>
      </c>
      <c r="O199" s="10">
        <f ca="1">COUNTIF(OFFSET(Unit_CFDAs!F$2,0,0,COUNTA(Unit_CFDAs!F$2:F$68000),1),$I199)</f>
        <v>0</v>
      </c>
      <c r="P199" s="13">
        <f ca="1">COUNTIF(OFFSET(Unit_CFDAs!G$2,0,0,COUNTA(Unit_CFDAs!G$2:G$68000),1),$I199)</f>
        <v>1</v>
      </c>
      <c r="Q199" s="13">
        <f ca="1">COUNTIF(OFFSET(Unit_CFDAs!H$2,0,0,COUNTA(Unit_CFDAs!H$2:H$68000),1),$I199)</f>
        <v>1</v>
      </c>
      <c r="R199" s="13">
        <f ca="1">COUNTIF(OFFSET(Unit_CFDAs!I$2,0,0,COUNTA(Unit_CFDAs!I$2:I$68000),1),$I199)</f>
        <v>0</v>
      </c>
      <c r="S199" s="13">
        <f ca="1">COUNTIF(OFFSET(Unit_CFDAs!J$2,0,0,COUNTA(Unit_CFDAs!J$2:J$68000),1),$I199)</f>
        <v>1</v>
      </c>
      <c r="T199" s="13">
        <f ca="1">COUNTIF(OFFSET(Unit_CFDAs!K$2,0,0,COUNTA(Unit_CFDAs!K$2:K$68000),1),$I199)</f>
        <v>0</v>
      </c>
      <c r="U199" t="str">
        <f>INDEX('CFDA-Defs'!$C$2:$C$68000,MATCH(I199,'CFDA-Defs'!$B$2:$B$68000))</f>
        <v>National Institutes Of Health, Department Of Health And Human Services</v>
      </c>
      <c r="V199" t="str">
        <f>INDEX('CFDA-Defs'!$A$2:$A$68000,MATCH(I199,'CFDA-Defs'!$B$2:$B$68000))</f>
        <v>Child Health and Human Development Extramural Research</v>
      </c>
    </row>
    <row r="200" spans="1:22">
      <c r="A200" s="1">
        <v>41051</v>
      </c>
      <c r="B200" s="1">
        <v>41136</v>
      </c>
      <c r="C200" t="s">
        <v>1117</v>
      </c>
      <c r="D200" t="s">
        <v>1118</v>
      </c>
      <c r="E200" t="s">
        <v>15</v>
      </c>
      <c r="F200">
        <v>1100000</v>
      </c>
      <c r="G200" t="s">
        <v>1119</v>
      </c>
      <c r="H200" t="s">
        <v>1120</v>
      </c>
      <c r="I200">
        <v>93.242000000000004</v>
      </c>
      <c r="J200" s="9">
        <f ca="1">COUNTIF(OFFSET(Unit_CFDAs!A$2,0,0,COUNTA(Unit_CFDAs!A$2:A$68000),1),$I200)</f>
        <v>1</v>
      </c>
      <c r="K200" s="9">
        <f ca="1">COUNTIF(OFFSET(Unit_CFDAs!B$2,0,0,COUNTA(Unit_CFDAs!B$2:B$68000),1),$I200)</f>
        <v>0</v>
      </c>
      <c r="L200" s="9">
        <f ca="1">COUNTIF(OFFSET(Unit_CFDAs!C$2,0,0,COUNTA(Unit_CFDAs!C$2:C$68000),1),$I200)</f>
        <v>1</v>
      </c>
      <c r="M200" s="9">
        <f ca="1">COUNTIF(OFFSET(Unit_CFDAs!D$2,0,0,COUNTA(Unit_CFDAs!D$2:D$68000),1),$I200)</f>
        <v>1</v>
      </c>
      <c r="N200" s="9">
        <f ca="1">COUNTIF(OFFSET(Unit_CFDAs!E$2,0,0,COUNTA(Unit_CFDAs!E$2:E$68000),1),$I200)</f>
        <v>0</v>
      </c>
      <c r="O200" s="10">
        <f ca="1">COUNTIF(OFFSET(Unit_CFDAs!F$2,0,0,COUNTA(Unit_CFDAs!F$2:F$68000),1),$I200)</f>
        <v>1</v>
      </c>
      <c r="P200" s="13">
        <f ca="1">COUNTIF(OFFSET(Unit_CFDAs!G$2,0,0,COUNTA(Unit_CFDAs!G$2:G$68000),1),$I200)</f>
        <v>1</v>
      </c>
      <c r="Q200" s="13">
        <f ca="1">COUNTIF(OFFSET(Unit_CFDAs!H$2,0,0,COUNTA(Unit_CFDAs!H$2:H$68000),1),$I200)</f>
        <v>0</v>
      </c>
      <c r="R200" s="13">
        <f ca="1">COUNTIF(OFFSET(Unit_CFDAs!I$2,0,0,COUNTA(Unit_CFDAs!I$2:I$68000),1),$I200)</f>
        <v>1</v>
      </c>
      <c r="S200" s="13">
        <f ca="1">COUNTIF(OFFSET(Unit_CFDAs!J$2,0,0,COUNTA(Unit_CFDAs!J$2:J$68000),1),$I200)</f>
        <v>1</v>
      </c>
      <c r="T200" s="13">
        <f ca="1">COUNTIF(OFFSET(Unit_CFDAs!K$2,0,0,COUNTA(Unit_CFDAs!K$2:K$68000),1),$I200)</f>
        <v>0</v>
      </c>
      <c r="U200" t="str">
        <f>INDEX('CFDA-Defs'!$C$2:$C$68000,MATCH(I200,'CFDA-Defs'!$B$2:$B$68000))</f>
        <v>National Institutes Of Health, Department Of Health And Human Services</v>
      </c>
      <c r="V200" t="str">
        <f>INDEX('CFDA-Defs'!$A$2:$A$68000,MATCH(I200,'CFDA-Defs'!$B$2:$B$68000))</f>
        <v>Mental Health Research Grants</v>
      </c>
    </row>
    <row r="201" spans="1:22">
      <c r="A201" s="1">
        <v>41066</v>
      </c>
      <c r="B201" s="1">
        <v>41137</v>
      </c>
      <c r="C201" t="s">
        <v>6978</v>
      </c>
      <c r="D201" t="s">
        <v>6979</v>
      </c>
      <c r="E201" t="s">
        <v>15</v>
      </c>
      <c r="F201">
        <v>300000</v>
      </c>
      <c r="G201" t="s">
        <v>6980</v>
      </c>
      <c r="H201" t="s">
        <v>6981</v>
      </c>
      <c r="I201">
        <v>93.864999999999995</v>
      </c>
      <c r="J201" s="9">
        <f ca="1">COUNTIF(OFFSET(Unit_CFDAs!A$2,0,0,COUNTA(Unit_CFDAs!A$2:A$68000),1),$I201)</f>
        <v>0</v>
      </c>
      <c r="K201" s="9">
        <f ca="1">COUNTIF(OFFSET(Unit_CFDAs!B$2,0,0,COUNTA(Unit_CFDAs!B$2:B$68000),1),$I201)</f>
        <v>1</v>
      </c>
      <c r="L201" s="9">
        <f ca="1">COUNTIF(OFFSET(Unit_CFDAs!C$2,0,0,COUNTA(Unit_CFDAs!C$2:C$68000),1),$I201)</f>
        <v>1</v>
      </c>
      <c r="M201" s="9">
        <f ca="1">COUNTIF(OFFSET(Unit_CFDAs!D$2,0,0,COUNTA(Unit_CFDAs!D$2:D$68000),1),$I201)</f>
        <v>1</v>
      </c>
      <c r="N201" s="9">
        <f ca="1">COUNTIF(OFFSET(Unit_CFDAs!E$2,0,0,COUNTA(Unit_CFDAs!E$2:E$68000),1),$I201)</f>
        <v>0</v>
      </c>
      <c r="O201" s="10">
        <f ca="1">COUNTIF(OFFSET(Unit_CFDAs!F$2,0,0,COUNTA(Unit_CFDAs!F$2:F$68000),1),$I201)</f>
        <v>0</v>
      </c>
      <c r="P201" s="13">
        <f ca="1">COUNTIF(OFFSET(Unit_CFDAs!G$2,0,0,COUNTA(Unit_CFDAs!G$2:G$68000),1),$I201)</f>
        <v>1</v>
      </c>
      <c r="Q201" s="13">
        <f ca="1">COUNTIF(OFFSET(Unit_CFDAs!H$2,0,0,COUNTA(Unit_CFDAs!H$2:H$68000),1),$I201)</f>
        <v>1</v>
      </c>
      <c r="R201" s="13">
        <f ca="1">COUNTIF(OFFSET(Unit_CFDAs!I$2,0,0,COUNTA(Unit_CFDAs!I$2:I$68000),1),$I201)</f>
        <v>0</v>
      </c>
      <c r="S201" s="13">
        <f ca="1">COUNTIF(OFFSET(Unit_CFDAs!J$2,0,0,COUNTA(Unit_CFDAs!J$2:J$68000),1),$I201)</f>
        <v>1</v>
      </c>
      <c r="T201" s="13">
        <f ca="1">COUNTIF(OFFSET(Unit_CFDAs!K$2,0,0,COUNTA(Unit_CFDAs!K$2:K$68000),1),$I201)</f>
        <v>0</v>
      </c>
      <c r="U201" t="str">
        <f>INDEX('CFDA-Defs'!$C$2:$C$68000,MATCH(I201,'CFDA-Defs'!$B$2:$B$68000))</f>
        <v>National Institutes Of Health, Department Of Health And Human Services</v>
      </c>
      <c r="V201" t="str">
        <f>INDEX('CFDA-Defs'!$A$2:$A$68000,MATCH(I201,'CFDA-Defs'!$B$2:$B$68000))</f>
        <v>Child Health and Human Development Extramural Research</v>
      </c>
    </row>
    <row r="202" spans="1:22">
      <c r="A202" s="1">
        <v>41066</v>
      </c>
      <c r="B202" s="1">
        <v>41137</v>
      </c>
      <c r="C202" t="s">
        <v>6982</v>
      </c>
      <c r="D202" t="s">
        <v>6983</v>
      </c>
      <c r="E202" t="s">
        <v>15</v>
      </c>
      <c r="F202">
        <v>200000</v>
      </c>
      <c r="G202" t="s">
        <v>6984</v>
      </c>
      <c r="H202" t="s">
        <v>6985</v>
      </c>
      <c r="I202">
        <v>93.864999999999995</v>
      </c>
      <c r="J202" s="9">
        <f ca="1">COUNTIF(OFFSET(Unit_CFDAs!A$2,0,0,COUNTA(Unit_CFDAs!A$2:A$68000),1),$I202)</f>
        <v>0</v>
      </c>
      <c r="K202" s="9">
        <f ca="1">COUNTIF(OFFSET(Unit_CFDAs!B$2,0,0,COUNTA(Unit_CFDAs!B$2:B$68000),1),$I202)</f>
        <v>1</v>
      </c>
      <c r="L202" s="9">
        <f ca="1">COUNTIF(OFFSET(Unit_CFDAs!C$2,0,0,COUNTA(Unit_CFDAs!C$2:C$68000),1),$I202)</f>
        <v>1</v>
      </c>
      <c r="M202" s="9">
        <f ca="1">COUNTIF(OFFSET(Unit_CFDAs!D$2,0,0,COUNTA(Unit_CFDAs!D$2:D$68000),1),$I202)</f>
        <v>1</v>
      </c>
      <c r="N202" s="9">
        <f ca="1">COUNTIF(OFFSET(Unit_CFDAs!E$2,0,0,COUNTA(Unit_CFDAs!E$2:E$68000),1),$I202)</f>
        <v>0</v>
      </c>
      <c r="O202" s="10">
        <f ca="1">COUNTIF(OFFSET(Unit_CFDAs!F$2,0,0,COUNTA(Unit_CFDAs!F$2:F$68000),1),$I202)</f>
        <v>0</v>
      </c>
      <c r="P202" s="13">
        <f ca="1">COUNTIF(OFFSET(Unit_CFDAs!G$2,0,0,COUNTA(Unit_CFDAs!G$2:G$68000),1),$I202)</f>
        <v>1</v>
      </c>
      <c r="Q202" s="13">
        <f ca="1">COUNTIF(OFFSET(Unit_CFDAs!H$2,0,0,COUNTA(Unit_CFDAs!H$2:H$68000),1),$I202)</f>
        <v>1</v>
      </c>
      <c r="R202" s="13">
        <f ca="1">COUNTIF(OFFSET(Unit_CFDAs!I$2,0,0,COUNTA(Unit_CFDAs!I$2:I$68000),1),$I202)</f>
        <v>0</v>
      </c>
      <c r="S202" s="13">
        <f ca="1">COUNTIF(OFFSET(Unit_CFDAs!J$2,0,0,COUNTA(Unit_CFDAs!J$2:J$68000),1),$I202)</f>
        <v>1</v>
      </c>
      <c r="T202" s="13">
        <f ca="1">COUNTIF(OFFSET(Unit_CFDAs!K$2,0,0,COUNTA(Unit_CFDAs!K$2:K$68000),1),$I202)</f>
        <v>0</v>
      </c>
      <c r="U202" t="str">
        <f>INDEX('CFDA-Defs'!$C$2:$C$68000,MATCH(I202,'CFDA-Defs'!$B$2:$B$68000))</f>
        <v>National Institutes Of Health, Department Of Health And Human Services</v>
      </c>
      <c r="V202" t="str">
        <f>INDEX('CFDA-Defs'!$A$2:$A$68000,MATCH(I202,'CFDA-Defs'!$B$2:$B$68000))</f>
        <v>Child Health and Human Development Extramural Research</v>
      </c>
    </row>
    <row r="203" spans="1:22">
      <c r="A203" s="1">
        <v>40676</v>
      </c>
      <c r="B203" s="1">
        <v>41138</v>
      </c>
      <c r="C203" t="s">
        <v>432</v>
      </c>
      <c r="D203" t="s">
        <v>433</v>
      </c>
      <c r="E203" t="s">
        <v>15</v>
      </c>
      <c r="F203">
        <v>200000</v>
      </c>
      <c r="G203" t="s">
        <v>434</v>
      </c>
      <c r="H203" t="s">
        <v>435</v>
      </c>
      <c r="I203">
        <v>93.393000000000001</v>
      </c>
      <c r="J203" s="9">
        <f ca="1">COUNTIF(OFFSET(Unit_CFDAs!A$2,0,0,COUNTA(Unit_CFDAs!A$2:A$68000),1),$I203)</f>
        <v>1</v>
      </c>
      <c r="K203" s="9">
        <f ca="1">COUNTIF(OFFSET(Unit_CFDAs!B$2,0,0,COUNTA(Unit_CFDAs!B$2:B$68000),1),$I203)</f>
        <v>0</v>
      </c>
      <c r="L203" s="9">
        <f ca="1">COUNTIF(OFFSET(Unit_CFDAs!C$2,0,0,COUNTA(Unit_CFDAs!C$2:C$68000),1),$I203)</f>
        <v>1</v>
      </c>
      <c r="M203" s="9">
        <f ca="1">COUNTIF(OFFSET(Unit_CFDAs!D$2,0,0,COUNTA(Unit_CFDAs!D$2:D$68000),1),$I203)</f>
        <v>1</v>
      </c>
      <c r="N203" s="9">
        <f ca="1">COUNTIF(OFFSET(Unit_CFDAs!E$2,0,0,COUNTA(Unit_CFDAs!E$2:E$68000),1),$I203)</f>
        <v>0</v>
      </c>
      <c r="O203" s="10">
        <f ca="1">COUNTIF(OFFSET(Unit_CFDAs!F$2,0,0,COUNTA(Unit_CFDAs!F$2:F$68000),1),$I203)</f>
        <v>2</v>
      </c>
      <c r="P203" s="13">
        <f ca="1">COUNTIF(OFFSET(Unit_CFDAs!G$2,0,0,COUNTA(Unit_CFDAs!G$2:G$68000),1),$I203)</f>
        <v>0</v>
      </c>
      <c r="Q203" s="13">
        <f ca="1">COUNTIF(OFFSET(Unit_CFDAs!H$2,0,0,COUNTA(Unit_CFDAs!H$2:H$68000),1),$I203)</f>
        <v>1</v>
      </c>
      <c r="R203" s="13">
        <f ca="1">COUNTIF(OFFSET(Unit_CFDAs!I$2,0,0,COUNTA(Unit_CFDAs!I$2:I$68000),1),$I203)</f>
        <v>1</v>
      </c>
      <c r="S203" s="13">
        <f ca="1">COUNTIF(OFFSET(Unit_CFDAs!J$2,0,0,COUNTA(Unit_CFDAs!J$2:J$68000),1),$I203)</f>
        <v>1</v>
      </c>
      <c r="T203" s="13">
        <f ca="1">COUNTIF(OFFSET(Unit_CFDAs!K$2,0,0,COUNTA(Unit_CFDAs!K$2:K$68000),1),$I203)</f>
        <v>0</v>
      </c>
      <c r="U203" t="str">
        <f>INDEX('CFDA-Defs'!$C$2:$C$68000,MATCH(I203,'CFDA-Defs'!$B$2:$B$68000))</f>
        <v>National Institutes Of Health, Department Of Health And Human Services</v>
      </c>
      <c r="V203" t="str">
        <f>INDEX('CFDA-Defs'!$A$2:$A$68000,MATCH(I203,'CFDA-Defs'!$B$2:$B$68000))</f>
        <v>Cancer Cause and Prevention Research</v>
      </c>
    </row>
    <row r="204" spans="1:22">
      <c r="A204" s="1">
        <v>40676</v>
      </c>
      <c r="B204" s="1">
        <v>41138</v>
      </c>
      <c r="C204" t="s">
        <v>460</v>
      </c>
      <c r="D204" t="s">
        <v>461</v>
      </c>
      <c r="E204" t="s">
        <v>15</v>
      </c>
      <c r="F204" t="s">
        <v>12</v>
      </c>
      <c r="G204" t="s">
        <v>434</v>
      </c>
      <c r="H204" t="s">
        <v>462</v>
      </c>
      <c r="I204">
        <v>93.394999999999996</v>
      </c>
      <c r="J204" s="9">
        <f ca="1">COUNTIF(OFFSET(Unit_CFDAs!A$2,0,0,COUNTA(Unit_CFDAs!A$2:A$68000),1),$I204)</f>
        <v>1</v>
      </c>
      <c r="K204" s="9">
        <f ca="1">COUNTIF(OFFSET(Unit_CFDAs!B$2,0,0,COUNTA(Unit_CFDAs!B$2:B$68000),1),$I204)</f>
        <v>0</v>
      </c>
      <c r="L204" s="9">
        <f ca="1">COUNTIF(OFFSET(Unit_CFDAs!C$2,0,0,COUNTA(Unit_CFDAs!C$2:C$68000),1),$I204)</f>
        <v>0</v>
      </c>
      <c r="M204" s="9">
        <f ca="1">COUNTIF(OFFSET(Unit_CFDAs!D$2,0,0,COUNTA(Unit_CFDAs!D$2:D$68000),1),$I204)</f>
        <v>1</v>
      </c>
      <c r="N204" s="9">
        <f ca="1">COUNTIF(OFFSET(Unit_CFDAs!E$2,0,0,COUNTA(Unit_CFDAs!E$2:E$68000),1),$I204)</f>
        <v>0</v>
      </c>
      <c r="O204" s="10">
        <f ca="1">COUNTIF(OFFSET(Unit_CFDAs!F$2,0,0,COUNTA(Unit_CFDAs!F$2:F$68000),1),$I204)</f>
        <v>0</v>
      </c>
      <c r="P204" s="13">
        <f ca="1">COUNTIF(OFFSET(Unit_CFDAs!G$2,0,0,COUNTA(Unit_CFDAs!G$2:G$68000),1),$I204)</f>
        <v>0</v>
      </c>
      <c r="Q204" s="13">
        <f ca="1">COUNTIF(OFFSET(Unit_CFDAs!H$2,0,0,COUNTA(Unit_CFDAs!H$2:H$68000),1),$I204)</f>
        <v>0</v>
      </c>
      <c r="R204" s="13">
        <f ca="1">COUNTIF(OFFSET(Unit_CFDAs!I$2,0,0,COUNTA(Unit_CFDAs!I$2:I$68000),1),$I204)</f>
        <v>1</v>
      </c>
      <c r="S204" s="13">
        <f ca="1">COUNTIF(OFFSET(Unit_CFDAs!J$2,0,0,COUNTA(Unit_CFDAs!J$2:J$68000),1),$I204)</f>
        <v>0</v>
      </c>
      <c r="T204" s="13">
        <f ca="1">COUNTIF(OFFSET(Unit_CFDAs!K$2,0,0,COUNTA(Unit_CFDAs!K$2:K$68000),1),$I204)</f>
        <v>0</v>
      </c>
      <c r="U204" t="str">
        <f>INDEX('CFDA-Defs'!$C$2:$C$68000,MATCH(I204,'CFDA-Defs'!$B$2:$B$68000))</f>
        <v>National Institutes Of Health, Department Of Health And Human Services</v>
      </c>
      <c r="V204" t="str">
        <f>INDEX('CFDA-Defs'!$A$2:$A$68000,MATCH(I204,'CFDA-Defs'!$B$2:$B$68000))</f>
        <v>Cancer Treatment Research</v>
      </c>
    </row>
    <row r="205" spans="1:22">
      <c r="A205" s="1">
        <v>40424</v>
      </c>
      <c r="B205" s="1">
        <v>41139</v>
      </c>
      <c r="C205" t="s">
        <v>404</v>
      </c>
      <c r="D205" t="s">
        <v>405</v>
      </c>
      <c r="E205" t="s">
        <v>15</v>
      </c>
      <c r="F205">
        <v>85000</v>
      </c>
      <c r="G205" t="s">
        <v>406</v>
      </c>
      <c r="H205" t="s">
        <v>407</v>
      </c>
      <c r="I205">
        <v>93.864999999999995</v>
      </c>
      <c r="J205" s="9">
        <f ca="1">COUNTIF(OFFSET(Unit_CFDAs!A$2,0,0,COUNTA(Unit_CFDAs!A$2:A$68000),1),$I205)</f>
        <v>0</v>
      </c>
      <c r="K205" s="9">
        <f ca="1">COUNTIF(OFFSET(Unit_CFDAs!B$2,0,0,COUNTA(Unit_CFDAs!B$2:B$68000),1),$I205)</f>
        <v>1</v>
      </c>
      <c r="L205" s="9">
        <f ca="1">COUNTIF(OFFSET(Unit_CFDAs!C$2,0,0,COUNTA(Unit_CFDAs!C$2:C$68000),1),$I205)</f>
        <v>1</v>
      </c>
      <c r="M205" s="9">
        <f ca="1">COUNTIF(OFFSET(Unit_CFDAs!D$2,0,0,COUNTA(Unit_CFDAs!D$2:D$68000),1),$I205)</f>
        <v>1</v>
      </c>
      <c r="N205" s="9">
        <f ca="1">COUNTIF(OFFSET(Unit_CFDAs!E$2,0,0,COUNTA(Unit_CFDAs!E$2:E$68000),1),$I205)</f>
        <v>0</v>
      </c>
      <c r="O205" s="10">
        <f ca="1">COUNTIF(OFFSET(Unit_CFDAs!F$2,0,0,COUNTA(Unit_CFDAs!F$2:F$68000),1),$I205)</f>
        <v>0</v>
      </c>
      <c r="P205" s="13">
        <f ca="1">COUNTIF(OFFSET(Unit_CFDAs!G$2,0,0,COUNTA(Unit_CFDAs!G$2:G$68000),1),$I205)</f>
        <v>1</v>
      </c>
      <c r="Q205" s="13">
        <f ca="1">COUNTIF(OFFSET(Unit_CFDAs!H$2,0,0,COUNTA(Unit_CFDAs!H$2:H$68000),1),$I205)</f>
        <v>1</v>
      </c>
      <c r="R205" s="13">
        <f ca="1">COUNTIF(OFFSET(Unit_CFDAs!I$2,0,0,COUNTA(Unit_CFDAs!I$2:I$68000),1),$I205)</f>
        <v>0</v>
      </c>
      <c r="S205" s="13">
        <f ca="1">COUNTIF(OFFSET(Unit_CFDAs!J$2,0,0,COUNTA(Unit_CFDAs!J$2:J$68000),1),$I205)</f>
        <v>1</v>
      </c>
      <c r="T205" s="13">
        <f ca="1">COUNTIF(OFFSET(Unit_CFDAs!K$2,0,0,COUNTA(Unit_CFDAs!K$2:K$68000),1),$I205)</f>
        <v>0</v>
      </c>
      <c r="U205" t="str">
        <f>INDEX('CFDA-Defs'!$C$2:$C$68000,MATCH(I205,'CFDA-Defs'!$B$2:$B$68000))</f>
        <v>National Institutes Of Health, Department Of Health And Human Services</v>
      </c>
      <c r="V205" t="str">
        <f>INDEX('CFDA-Defs'!$A$2:$A$68000,MATCH(I205,'CFDA-Defs'!$B$2:$B$68000))</f>
        <v>Child Health and Human Development Extramural Research</v>
      </c>
    </row>
    <row r="206" spans="1:22">
      <c r="A206" s="1">
        <v>40799</v>
      </c>
      <c r="B206" s="1">
        <v>41143</v>
      </c>
      <c r="C206" t="s">
        <v>567</v>
      </c>
      <c r="D206" t="s">
        <v>568</v>
      </c>
      <c r="E206" t="s">
        <v>15</v>
      </c>
      <c r="F206">
        <v>200000</v>
      </c>
      <c r="G206" t="s">
        <v>569</v>
      </c>
      <c r="H206" t="s">
        <v>570</v>
      </c>
      <c r="I206">
        <v>93.394000000000005</v>
      </c>
      <c r="J206" s="9">
        <f ca="1">COUNTIF(OFFSET(Unit_CFDAs!A$2,0,0,COUNTA(Unit_CFDAs!A$2:A$68000),1),$I206)</f>
        <v>1</v>
      </c>
      <c r="K206" s="9">
        <f ca="1">COUNTIF(OFFSET(Unit_CFDAs!B$2,0,0,COUNTA(Unit_CFDAs!B$2:B$68000),1),$I206)</f>
        <v>1</v>
      </c>
      <c r="L206" s="9">
        <f ca="1">COUNTIF(OFFSET(Unit_CFDAs!C$2,0,0,COUNTA(Unit_CFDAs!C$2:C$68000),1),$I206)</f>
        <v>0</v>
      </c>
      <c r="M206" s="9">
        <f ca="1">COUNTIF(OFFSET(Unit_CFDAs!D$2,0,0,COUNTA(Unit_CFDAs!D$2:D$68000),1),$I206)</f>
        <v>1</v>
      </c>
      <c r="N206" s="9">
        <f ca="1">COUNTIF(OFFSET(Unit_CFDAs!E$2,0,0,COUNTA(Unit_CFDAs!E$2:E$68000),1),$I206)</f>
        <v>0</v>
      </c>
      <c r="O206" s="10">
        <f ca="1">COUNTIF(OFFSET(Unit_CFDAs!F$2,0,0,COUNTA(Unit_CFDAs!F$2:F$68000),1),$I206)</f>
        <v>0</v>
      </c>
      <c r="P206" s="13">
        <f ca="1">COUNTIF(OFFSET(Unit_CFDAs!G$2,0,0,COUNTA(Unit_CFDAs!G$2:G$68000),1),$I206)</f>
        <v>0</v>
      </c>
      <c r="Q206" s="13">
        <f ca="1">COUNTIF(OFFSET(Unit_CFDAs!H$2,0,0,COUNTA(Unit_CFDAs!H$2:H$68000),1),$I206)</f>
        <v>0</v>
      </c>
      <c r="R206" s="13">
        <f ca="1">COUNTIF(OFFSET(Unit_CFDAs!I$2,0,0,COUNTA(Unit_CFDAs!I$2:I$68000),1),$I206)</f>
        <v>1</v>
      </c>
      <c r="S206" s="13">
        <f ca="1">COUNTIF(OFFSET(Unit_CFDAs!J$2,0,0,COUNTA(Unit_CFDAs!J$2:J$68000),1),$I206)</f>
        <v>1</v>
      </c>
      <c r="T206" s="13">
        <f ca="1">COUNTIF(OFFSET(Unit_CFDAs!K$2,0,0,COUNTA(Unit_CFDAs!K$2:K$68000),1),$I206)</f>
        <v>0</v>
      </c>
      <c r="U206" t="str">
        <f>INDEX('CFDA-Defs'!$C$2:$C$68000,MATCH(I206,'CFDA-Defs'!$B$2:$B$68000))</f>
        <v>National Institutes Of Health, Department Of Health And Human Services</v>
      </c>
      <c r="V206" t="str">
        <f>INDEX('CFDA-Defs'!$A$2:$A$68000,MATCH(I206,'CFDA-Defs'!$B$2:$B$68000))</f>
        <v>Cancer Detection and Diagnosis Research</v>
      </c>
    </row>
    <row r="207" spans="1:22">
      <c r="A207" s="1">
        <v>40299</v>
      </c>
      <c r="B207" s="1">
        <v>41146</v>
      </c>
      <c r="C207" t="s">
        <v>309</v>
      </c>
      <c r="D207" t="s">
        <v>310</v>
      </c>
      <c r="E207" t="s">
        <v>15</v>
      </c>
      <c r="F207">
        <v>400000</v>
      </c>
      <c r="G207" t="s">
        <v>311</v>
      </c>
      <c r="H207" t="s">
        <v>312</v>
      </c>
      <c r="I207">
        <v>93.113</v>
      </c>
      <c r="J207" s="9">
        <f ca="1">COUNTIF(OFFSET(Unit_CFDAs!A$2,0,0,COUNTA(Unit_CFDAs!A$2:A$68000),1),$I207)</f>
        <v>1</v>
      </c>
      <c r="K207" s="9">
        <f ca="1">COUNTIF(OFFSET(Unit_CFDAs!B$2,0,0,COUNTA(Unit_CFDAs!B$2:B$68000),1),$I207)</f>
        <v>1</v>
      </c>
      <c r="L207" s="9">
        <f ca="1">COUNTIF(OFFSET(Unit_CFDAs!C$2,0,0,COUNTA(Unit_CFDAs!C$2:C$68000),1),$I207)</f>
        <v>1</v>
      </c>
      <c r="M207" s="9">
        <f ca="1">COUNTIF(OFFSET(Unit_CFDAs!D$2,0,0,COUNTA(Unit_CFDAs!D$2:D$68000),1),$I207)</f>
        <v>0</v>
      </c>
      <c r="N207" s="9">
        <f ca="1">COUNTIF(OFFSET(Unit_CFDAs!E$2,0,0,COUNTA(Unit_CFDAs!E$2:E$68000),1),$I207)</f>
        <v>0</v>
      </c>
      <c r="O207" s="10">
        <f ca="1">COUNTIF(OFFSET(Unit_CFDAs!F$2,0,0,COUNTA(Unit_CFDAs!F$2:F$68000),1),$I207)</f>
        <v>2</v>
      </c>
      <c r="P207" s="13">
        <f ca="1">COUNTIF(OFFSET(Unit_CFDAs!G$2,0,0,COUNTA(Unit_CFDAs!G$2:G$68000),1),$I207)</f>
        <v>1</v>
      </c>
      <c r="Q207" s="13">
        <f ca="1">COUNTIF(OFFSET(Unit_CFDAs!H$2,0,0,COUNTA(Unit_CFDAs!H$2:H$68000),1),$I207)</f>
        <v>1</v>
      </c>
      <c r="R207" s="13">
        <f ca="1">COUNTIF(OFFSET(Unit_CFDAs!I$2,0,0,COUNTA(Unit_CFDAs!I$2:I$68000),1),$I207)</f>
        <v>1</v>
      </c>
      <c r="S207" s="13">
        <f ca="1">COUNTIF(OFFSET(Unit_CFDAs!J$2,0,0,COUNTA(Unit_CFDAs!J$2:J$68000),1),$I207)</f>
        <v>0</v>
      </c>
      <c r="T207" s="13">
        <f ca="1">COUNTIF(OFFSET(Unit_CFDAs!K$2,0,0,COUNTA(Unit_CFDAs!K$2:K$68000),1),$I207)</f>
        <v>0</v>
      </c>
      <c r="U207" t="str">
        <f>INDEX('CFDA-Defs'!$C$2:$C$68000,MATCH(I207,'CFDA-Defs'!$B$2:$B$68000))</f>
        <v>National Institutes Of Health, Department Of Health And Human Services</v>
      </c>
      <c r="V207" t="str">
        <f>INDEX('CFDA-Defs'!$A$2:$A$68000,MATCH(I207,'CFDA-Defs'!$B$2:$B$68000))</f>
        <v>Environmental Health</v>
      </c>
    </row>
    <row r="208" spans="1:22">
      <c r="A208" s="1">
        <v>41016</v>
      </c>
      <c r="B208" s="1">
        <v>41146</v>
      </c>
      <c r="C208" t="s">
        <v>676</v>
      </c>
      <c r="D208" t="s">
        <v>677</v>
      </c>
      <c r="E208" t="s">
        <v>15</v>
      </c>
      <c r="F208" t="s">
        <v>12</v>
      </c>
      <c r="G208" t="s">
        <v>678</v>
      </c>
      <c r="H208" t="s">
        <v>679</v>
      </c>
      <c r="I208">
        <v>93.113</v>
      </c>
      <c r="J208" s="9">
        <f ca="1">COUNTIF(OFFSET(Unit_CFDAs!A$2,0,0,COUNTA(Unit_CFDAs!A$2:A$68000),1),$I208)</f>
        <v>1</v>
      </c>
      <c r="K208" s="9">
        <f ca="1">COUNTIF(OFFSET(Unit_CFDAs!B$2,0,0,COUNTA(Unit_CFDAs!B$2:B$68000),1),$I208)</f>
        <v>1</v>
      </c>
      <c r="L208" s="9">
        <f ca="1">COUNTIF(OFFSET(Unit_CFDAs!C$2,0,0,COUNTA(Unit_CFDAs!C$2:C$68000),1),$I208)</f>
        <v>1</v>
      </c>
      <c r="M208" s="9">
        <f ca="1">COUNTIF(OFFSET(Unit_CFDAs!D$2,0,0,COUNTA(Unit_CFDAs!D$2:D$68000),1),$I208)</f>
        <v>0</v>
      </c>
      <c r="N208" s="9">
        <f ca="1">COUNTIF(OFFSET(Unit_CFDAs!E$2,0,0,COUNTA(Unit_CFDAs!E$2:E$68000),1),$I208)</f>
        <v>0</v>
      </c>
      <c r="O208" s="10">
        <f ca="1">COUNTIF(OFFSET(Unit_CFDAs!F$2,0,0,COUNTA(Unit_CFDAs!F$2:F$68000),1),$I208)</f>
        <v>2</v>
      </c>
      <c r="P208" s="13">
        <f ca="1">COUNTIF(OFFSET(Unit_CFDAs!G$2,0,0,COUNTA(Unit_CFDAs!G$2:G$68000),1),$I208)</f>
        <v>1</v>
      </c>
      <c r="Q208" s="13">
        <f ca="1">COUNTIF(OFFSET(Unit_CFDAs!H$2,0,0,COUNTA(Unit_CFDAs!H$2:H$68000),1),$I208)</f>
        <v>1</v>
      </c>
      <c r="R208" s="13">
        <f ca="1">COUNTIF(OFFSET(Unit_CFDAs!I$2,0,0,COUNTA(Unit_CFDAs!I$2:I$68000),1),$I208)</f>
        <v>1</v>
      </c>
      <c r="S208" s="13">
        <f ca="1">COUNTIF(OFFSET(Unit_CFDAs!J$2,0,0,COUNTA(Unit_CFDAs!J$2:J$68000),1),$I208)</f>
        <v>0</v>
      </c>
      <c r="T208" s="13">
        <f ca="1">COUNTIF(OFFSET(Unit_CFDAs!K$2,0,0,COUNTA(Unit_CFDAs!K$2:K$68000),1),$I208)</f>
        <v>0</v>
      </c>
      <c r="U208" t="str">
        <f>INDEX('CFDA-Defs'!$C$2:$C$68000,MATCH(I208,'CFDA-Defs'!$B$2:$B$68000))</f>
        <v>National Institutes Of Health, Department Of Health And Human Services</v>
      </c>
      <c r="V208" t="str">
        <f>INDEX('CFDA-Defs'!$A$2:$A$68000,MATCH(I208,'CFDA-Defs'!$B$2:$B$68000))</f>
        <v>Environmental Health</v>
      </c>
    </row>
    <row r="209" spans="1:22">
      <c r="A209" s="1">
        <v>41072</v>
      </c>
      <c r="B209" s="1">
        <v>41146</v>
      </c>
      <c r="C209" t="s">
        <v>6986</v>
      </c>
      <c r="D209" t="s">
        <v>6987</v>
      </c>
      <c r="E209" t="s">
        <v>466</v>
      </c>
      <c r="F209">
        <v>5000000</v>
      </c>
      <c r="G209" t="s">
        <v>6988</v>
      </c>
      <c r="H209" t="s">
        <v>6989</v>
      </c>
      <c r="I209">
        <v>19.344999999999999</v>
      </c>
      <c r="J209" s="9">
        <f ca="1">COUNTIF(OFFSET(Unit_CFDAs!A$2,0,0,COUNTA(Unit_CFDAs!A$2:A$68000),1),$I209)</f>
        <v>0</v>
      </c>
      <c r="K209" s="9">
        <f ca="1">COUNTIF(OFFSET(Unit_CFDAs!B$2,0,0,COUNTA(Unit_CFDAs!B$2:B$68000),1),$I209)</f>
        <v>0</v>
      </c>
      <c r="L209" s="9">
        <f ca="1">COUNTIF(OFFSET(Unit_CFDAs!C$2,0,0,COUNTA(Unit_CFDAs!C$2:C$68000),1),$I209)</f>
        <v>0</v>
      </c>
      <c r="M209" s="9">
        <f ca="1">COUNTIF(OFFSET(Unit_CFDAs!D$2,0,0,COUNTA(Unit_CFDAs!D$2:D$68000),1),$I209)</f>
        <v>0</v>
      </c>
      <c r="N209" s="9">
        <f ca="1">COUNTIF(OFFSET(Unit_CFDAs!E$2,0,0,COUNTA(Unit_CFDAs!E$2:E$68000),1),$I209)</f>
        <v>0</v>
      </c>
      <c r="O209" s="10">
        <f ca="1">COUNTIF(OFFSET(Unit_CFDAs!F$2,0,0,COUNTA(Unit_CFDAs!F$2:F$68000),1),$I209)</f>
        <v>0</v>
      </c>
      <c r="P209" s="13">
        <f ca="1">COUNTIF(OFFSET(Unit_CFDAs!G$2,0,0,COUNTA(Unit_CFDAs!G$2:G$68000),1),$I209)</f>
        <v>0</v>
      </c>
      <c r="Q209" s="13">
        <f ca="1">COUNTIF(OFFSET(Unit_CFDAs!H$2,0,0,COUNTA(Unit_CFDAs!H$2:H$68000),1),$I209)</f>
        <v>0</v>
      </c>
      <c r="R209" s="13">
        <f ca="1">COUNTIF(OFFSET(Unit_CFDAs!I$2,0,0,COUNTA(Unit_CFDAs!I$2:I$68000),1),$I209)</f>
        <v>0</v>
      </c>
      <c r="S209" s="13">
        <f ca="1">COUNTIF(OFFSET(Unit_CFDAs!J$2,0,0,COUNTA(Unit_CFDAs!J$2:J$68000),1),$I209)</f>
        <v>0</v>
      </c>
      <c r="T209" s="13">
        <f ca="1">COUNTIF(OFFSET(Unit_CFDAs!K$2,0,0,COUNTA(Unit_CFDAs!K$2:K$68000),1),$I209)</f>
        <v>0</v>
      </c>
      <c r="U209" t="str">
        <f>INDEX('CFDA-Defs'!$C$2:$C$68000,MATCH(I209,'CFDA-Defs'!$B$2:$B$68000))</f>
        <v>Bureau Of Democracy, Human Rights And Labor, Department Of State</v>
      </c>
      <c r="V209" t="str">
        <f>INDEX('CFDA-Defs'!$A$2:$A$68000,MATCH(I209,'CFDA-Defs'!$B$2:$B$68000))</f>
        <v>International Programs to Support Democracy, Human Rights and Labor</v>
      </c>
    </row>
    <row r="210" spans="1:22">
      <c r="A210" s="1">
        <v>41062</v>
      </c>
      <c r="B210" s="1">
        <v>41150</v>
      </c>
      <c r="C210" t="s">
        <v>6990</v>
      </c>
      <c r="D210" t="s">
        <v>6991</v>
      </c>
      <c r="E210" t="s">
        <v>15</v>
      </c>
      <c r="F210">
        <v>1300000</v>
      </c>
      <c r="G210" t="s">
        <v>6992</v>
      </c>
      <c r="H210" t="s">
        <v>6993</v>
      </c>
      <c r="I210">
        <v>93.864999999999995</v>
      </c>
      <c r="J210" s="9">
        <f ca="1">COUNTIF(OFFSET(Unit_CFDAs!A$2,0,0,COUNTA(Unit_CFDAs!A$2:A$68000),1),$I210)</f>
        <v>0</v>
      </c>
      <c r="K210" s="9">
        <f ca="1">COUNTIF(OFFSET(Unit_CFDAs!B$2,0,0,COUNTA(Unit_CFDAs!B$2:B$68000),1),$I210)</f>
        <v>1</v>
      </c>
      <c r="L210" s="9">
        <f ca="1">COUNTIF(OFFSET(Unit_CFDAs!C$2,0,0,COUNTA(Unit_CFDAs!C$2:C$68000),1),$I210)</f>
        <v>1</v>
      </c>
      <c r="M210" s="9">
        <f ca="1">COUNTIF(OFFSET(Unit_CFDAs!D$2,0,0,COUNTA(Unit_CFDAs!D$2:D$68000),1),$I210)</f>
        <v>1</v>
      </c>
      <c r="N210" s="9">
        <f ca="1">COUNTIF(OFFSET(Unit_CFDAs!E$2,0,0,COUNTA(Unit_CFDAs!E$2:E$68000),1),$I210)</f>
        <v>0</v>
      </c>
      <c r="O210" s="10">
        <f ca="1">COUNTIF(OFFSET(Unit_CFDAs!F$2,0,0,COUNTA(Unit_CFDAs!F$2:F$68000),1),$I210)</f>
        <v>0</v>
      </c>
      <c r="P210" s="13">
        <f ca="1">COUNTIF(OFFSET(Unit_CFDAs!G$2,0,0,COUNTA(Unit_CFDAs!G$2:G$68000),1),$I210)</f>
        <v>1</v>
      </c>
      <c r="Q210" s="13">
        <f ca="1">COUNTIF(OFFSET(Unit_CFDAs!H$2,0,0,COUNTA(Unit_CFDAs!H$2:H$68000),1),$I210)</f>
        <v>1</v>
      </c>
      <c r="R210" s="13">
        <f ca="1">COUNTIF(OFFSET(Unit_CFDAs!I$2,0,0,COUNTA(Unit_CFDAs!I$2:I$68000),1),$I210)</f>
        <v>0</v>
      </c>
      <c r="S210" s="13">
        <f ca="1">COUNTIF(OFFSET(Unit_CFDAs!J$2,0,0,COUNTA(Unit_CFDAs!J$2:J$68000),1),$I210)</f>
        <v>1</v>
      </c>
      <c r="T210" s="13">
        <f ca="1">COUNTIF(OFFSET(Unit_CFDAs!K$2,0,0,COUNTA(Unit_CFDAs!K$2:K$68000),1),$I210)</f>
        <v>0</v>
      </c>
      <c r="U210" t="str">
        <f>INDEX('CFDA-Defs'!$C$2:$C$68000,MATCH(I210,'CFDA-Defs'!$B$2:$B$68000))</f>
        <v>National Institutes Of Health, Department Of Health And Human Services</v>
      </c>
      <c r="V210" t="str">
        <f>INDEX('CFDA-Defs'!$A$2:$A$68000,MATCH(I210,'CFDA-Defs'!$B$2:$B$68000))</f>
        <v>Child Health and Human Development Extramural Research</v>
      </c>
    </row>
    <row r="211" spans="1:22">
      <c r="A211" s="1">
        <v>40333</v>
      </c>
      <c r="B211" s="1">
        <v>41153</v>
      </c>
      <c r="C211" t="s">
        <v>349</v>
      </c>
      <c r="D211" t="s">
        <v>350</v>
      </c>
      <c r="E211" t="s">
        <v>15</v>
      </c>
      <c r="F211">
        <v>50000</v>
      </c>
      <c r="G211" t="s">
        <v>351</v>
      </c>
      <c r="H211" t="s">
        <v>352</v>
      </c>
      <c r="I211">
        <v>93.113</v>
      </c>
      <c r="J211" s="9">
        <f ca="1">COUNTIF(OFFSET(Unit_CFDAs!A$2,0,0,COUNTA(Unit_CFDAs!A$2:A$68000),1),$I211)</f>
        <v>1</v>
      </c>
      <c r="K211" s="9">
        <f ca="1">COUNTIF(OFFSET(Unit_CFDAs!B$2,0,0,COUNTA(Unit_CFDAs!B$2:B$68000),1),$I211)</f>
        <v>1</v>
      </c>
      <c r="L211" s="9">
        <f ca="1">COUNTIF(OFFSET(Unit_CFDAs!C$2,0,0,COUNTA(Unit_CFDAs!C$2:C$68000),1),$I211)</f>
        <v>1</v>
      </c>
      <c r="M211" s="9">
        <f ca="1">COUNTIF(OFFSET(Unit_CFDAs!D$2,0,0,COUNTA(Unit_CFDAs!D$2:D$68000),1),$I211)</f>
        <v>0</v>
      </c>
      <c r="N211" s="9">
        <f ca="1">COUNTIF(OFFSET(Unit_CFDAs!E$2,0,0,COUNTA(Unit_CFDAs!E$2:E$68000),1),$I211)</f>
        <v>0</v>
      </c>
      <c r="O211" s="10">
        <f ca="1">COUNTIF(OFFSET(Unit_CFDAs!F$2,0,0,COUNTA(Unit_CFDAs!F$2:F$68000),1),$I211)</f>
        <v>2</v>
      </c>
      <c r="P211" s="13">
        <f ca="1">COUNTIF(OFFSET(Unit_CFDAs!G$2,0,0,COUNTA(Unit_CFDAs!G$2:G$68000),1),$I211)</f>
        <v>1</v>
      </c>
      <c r="Q211" s="13">
        <f ca="1">COUNTIF(OFFSET(Unit_CFDAs!H$2,0,0,COUNTA(Unit_CFDAs!H$2:H$68000),1),$I211)</f>
        <v>1</v>
      </c>
      <c r="R211" s="13">
        <f ca="1">COUNTIF(OFFSET(Unit_CFDAs!I$2,0,0,COUNTA(Unit_CFDAs!I$2:I$68000),1),$I211)</f>
        <v>1</v>
      </c>
      <c r="S211" s="13">
        <f ca="1">COUNTIF(OFFSET(Unit_CFDAs!J$2,0,0,COUNTA(Unit_CFDAs!J$2:J$68000),1),$I211)</f>
        <v>0</v>
      </c>
      <c r="T211" s="13">
        <f ca="1">COUNTIF(OFFSET(Unit_CFDAs!K$2,0,0,COUNTA(Unit_CFDAs!K$2:K$68000),1),$I211)</f>
        <v>0</v>
      </c>
      <c r="U211" t="str">
        <f>INDEX('CFDA-Defs'!$C$2:$C$68000,MATCH(I211,'CFDA-Defs'!$B$2:$B$68000))</f>
        <v>National Institutes Of Health, Department Of Health And Human Services</v>
      </c>
      <c r="V211" t="str">
        <f>INDEX('CFDA-Defs'!$A$2:$A$68000,MATCH(I211,'CFDA-Defs'!$B$2:$B$68000))</f>
        <v>Environmental Health</v>
      </c>
    </row>
    <row r="212" spans="1:22">
      <c r="A212" s="1">
        <v>39801</v>
      </c>
      <c r="B212" s="1">
        <v>41157</v>
      </c>
      <c r="C212" t="s">
        <v>88</v>
      </c>
      <c r="D212" t="s">
        <v>89</v>
      </c>
      <c r="E212" t="s">
        <v>15</v>
      </c>
      <c r="F212" t="s">
        <v>12</v>
      </c>
      <c r="G212" t="s">
        <v>90</v>
      </c>
      <c r="H212" t="s">
        <v>91</v>
      </c>
      <c r="I212">
        <v>93.171999999999997</v>
      </c>
      <c r="J212" s="9">
        <f ca="1">COUNTIF(OFFSET(Unit_CFDAs!A$2,0,0,COUNTA(Unit_CFDAs!A$2:A$68000),1),$I212)</f>
        <v>1</v>
      </c>
      <c r="K212" s="9">
        <f ca="1">COUNTIF(OFFSET(Unit_CFDAs!B$2,0,0,COUNTA(Unit_CFDAs!B$2:B$68000),1),$I212)</f>
        <v>1</v>
      </c>
      <c r="L212" s="9">
        <f ca="1">COUNTIF(OFFSET(Unit_CFDAs!C$2,0,0,COUNTA(Unit_CFDAs!C$2:C$68000),1),$I212)</f>
        <v>0</v>
      </c>
      <c r="M212" s="9">
        <f ca="1">COUNTIF(OFFSET(Unit_CFDAs!D$2,0,0,COUNTA(Unit_CFDAs!D$2:D$68000),1),$I212)</f>
        <v>0</v>
      </c>
      <c r="N212" s="9">
        <f ca="1">COUNTIF(OFFSET(Unit_CFDAs!E$2,0,0,COUNTA(Unit_CFDAs!E$2:E$68000),1),$I212)</f>
        <v>0</v>
      </c>
      <c r="O212" s="10">
        <f ca="1">COUNTIF(OFFSET(Unit_CFDAs!F$2,0,0,COUNTA(Unit_CFDAs!F$2:F$68000),1),$I212)</f>
        <v>0</v>
      </c>
      <c r="P212" s="13">
        <f ca="1">COUNTIF(OFFSET(Unit_CFDAs!G$2,0,0,COUNTA(Unit_CFDAs!G$2:G$68000),1),$I212)</f>
        <v>0</v>
      </c>
      <c r="Q212" s="13">
        <f ca="1">COUNTIF(OFFSET(Unit_CFDAs!H$2,0,0,COUNTA(Unit_CFDAs!H$2:H$68000),1),$I212)</f>
        <v>0</v>
      </c>
      <c r="R212" s="13">
        <f ca="1">COUNTIF(OFFSET(Unit_CFDAs!I$2,0,0,COUNTA(Unit_CFDAs!I$2:I$68000),1),$I212)</f>
        <v>0</v>
      </c>
      <c r="S212" s="13">
        <f ca="1">COUNTIF(OFFSET(Unit_CFDAs!J$2,0,0,COUNTA(Unit_CFDAs!J$2:J$68000),1),$I212)</f>
        <v>0</v>
      </c>
      <c r="T212" s="13">
        <f ca="1">COUNTIF(OFFSET(Unit_CFDAs!K$2,0,0,COUNTA(Unit_CFDAs!K$2:K$68000),1),$I212)</f>
        <v>0</v>
      </c>
      <c r="U212" t="str">
        <f>INDEX('CFDA-Defs'!$C$2:$C$68000,MATCH(I212,'CFDA-Defs'!$B$2:$B$68000))</f>
        <v>National Institutes Of Health, Department Of Health And Human Services</v>
      </c>
      <c r="V212" t="str">
        <f>INDEX('CFDA-Defs'!$A$2:$A$68000,MATCH(I212,'CFDA-Defs'!$B$2:$B$68000))</f>
        <v>Human Genome Research</v>
      </c>
    </row>
    <row r="213" spans="1:22">
      <c r="A213" s="1">
        <v>39991</v>
      </c>
      <c r="B213" s="1">
        <v>41158</v>
      </c>
      <c r="C213" t="s">
        <v>16</v>
      </c>
      <c r="D213" t="s">
        <v>17</v>
      </c>
      <c r="E213" t="s">
        <v>15</v>
      </c>
      <c r="F213" t="s">
        <v>12</v>
      </c>
      <c r="G213" t="s">
        <v>18</v>
      </c>
      <c r="H213" t="s">
        <v>19</v>
      </c>
      <c r="I213">
        <v>93.350999999999999</v>
      </c>
      <c r="J213" s="9">
        <f ca="1">COUNTIF(OFFSET(Unit_CFDAs!A$2,0,0,COUNTA(Unit_CFDAs!A$2:A$68000),1),$I213)</f>
        <v>0</v>
      </c>
      <c r="K213" s="9">
        <f ca="1">COUNTIF(OFFSET(Unit_CFDAs!B$2,0,0,COUNTA(Unit_CFDAs!B$2:B$68000),1),$I213)</f>
        <v>0</v>
      </c>
      <c r="L213" s="9">
        <f ca="1">COUNTIF(OFFSET(Unit_CFDAs!C$2,0,0,COUNTA(Unit_CFDAs!C$2:C$68000),1),$I213)</f>
        <v>0</v>
      </c>
      <c r="M213" s="9">
        <f ca="1">COUNTIF(OFFSET(Unit_CFDAs!D$2,0,0,COUNTA(Unit_CFDAs!D$2:D$68000),1),$I213)</f>
        <v>0</v>
      </c>
      <c r="N213" s="9">
        <f ca="1">COUNTIF(OFFSET(Unit_CFDAs!E$2,0,0,COUNTA(Unit_CFDAs!E$2:E$68000),1),$I213)</f>
        <v>0</v>
      </c>
      <c r="O213" s="10">
        <f ca="1">COUNTIF(OFFSET(Unit_CFDAs!F$2,0,0,COUNTA(Unit_CFDAs!F$2:F$68000),1),$I213)</f>
        <v>0</v>
      </c>
      <c r="P213" s="13">
        <f ca="1">COUNTIF(OFFSET(Unit_CFDAs!G$2,0,0,COUNTA(Unit_CFDAs!G$2:G$68000),1),$I213)</f>
        <v>0</v>
      </c>
      <c r="Q213" s="13">
        <f ca="1">COUNTIF(OFFSET(Unit_CFDAs!H$2,0,0,COUNTA(Unit_CFDAs!H$2:H$68000),1),$I213)</f>
        <v>1</v>
      </c>
      <c r="R213" s="13">
        <f ca="1">COUNTIF(OFFSET(Unit_CFDAs!I$2,0,0,COUNTA(Unit_CFDAs!I$2:I$68000),1),$I213)</f>
        <v>0</v>
      </c>
      <c r="S213" s="13">
        <f ca="1">COUNTIF(OFFSET(Unit_CFDAs!J$2,0,0,COUNTA(Unit_CFDAs!J$2:J$68000),1),$I213)</f>
        <v>0</v>
      </c>
      <c r="T213" s="13">
        <f ca="1">COUNTIF(OFFSET(Unit_CFDAs!K$2,0,0,COUNTA(Unit_CFDAs!K$2:K$68000),1),$I213)</f>
        <v>0</v>
      </c>
      <c r="U213" t="str">
        <f>INDEX('CFDA-Defs'!$C$2:$C$68000,MATCH(I213,'CFDA-Defs'!$B$2:$B$68000))</f>
        <v>National Institutes Of Health, Department Of Health And Human Services</v>
      </c>
      <c r="V213" t="str">
        <f>INDEX('CFDA-Defs'!$A$2:$A$68000,MATCH(I213,'CFDA-Defs'!$B$2:$B$68000))</f>
        <v>Research Infrastructure Programs</v>
      </c>
    </row>
    <row r="214" spans="1:22">
      <c r="A214" s="1">
        <v>40002</v>
      </c>
      <c r="B214" s="1">
        <v>41158</v>
      </c>
      <c r="C214" t="s">
        <v>20</v>
      </c>
      <c r="D214" t="s">
        <v>21</v>
      </c>
      <c r="E214" t="s">
        <v>15</v>
      </c>
      <c r="F214">
        <v>300000</v>
      </c>
      <c r="G214" t="s">
        <v>22</v>
      </c>
      <c r="H214" t="s">
        <v>23</v>
      </c>
      <c r="I214">
        <v>93.361000000000004</v>
      </c>
      <c r="J214" s="9">
        <f ca="1">COUNTIF(OFFSET(Unit_CFDAs!A$2,0,0,COUNTA(Unit_CFDAs!A$2:A$68000),1),$I214)</f>
        <v>0</v>
      </c>
      <c r="K214" s="9">
        <f ca="1">COUNTIF(OFFSET(Unit_CFDAs!B$2,0,0,COUNTA(Unit_CFDAs!B$2:B$68000),1),$I214)</f>
        <v>1</v>
      </c>
      <c r="L214" s="9">
        <f ca="1">COUNTIF(OFFSET(Unit_CFDAs!C$2,0,0,COUNTA(Unit_CFDAs!C$2:C$68000),1),$I214)</f>
        <v>1</v>
      </c>
      <c r="M214" s="9">
        <f ca="1">COUNTIF(OFFSET(Unit_CFDAs!D$2,0,0,COUNTA(Unit_CFDAs!D$2:D$68000),1),$I214)</f>
        <v>1</v>
      </c>
      <c r="N214" s="9">
        <f ca="1">COUNTIF(OFFSET(Unit_CFDAs!E$2,0,0,COUNTA(Unit_CFDAs!E$2:E$68000),1),$I214)</f>
        <v>1</v>
      </c>
      <c r="O214" s="10">
        <f ca="1">COUNTIF(OFFSET(Unit_CFDAs!F$2,0,0,COUNTA(Unit_CFDAs!F$2:F$68000),1),$I214)</f>
        <v>2</v>
      </c>
      <c r="P214" s="13">
        <f ca="1">COUNTIF(OFFSET(Unit_CFDAs!G$2,0,0,COUNTA(Unit_CFDAs!G$2:G$68000),1),$I214)</f>
        <v>0</v>
      </c>
      <c r="Q214" s="13">
        <f ca="1">COUNTIF(OFFSET(Unit_CFDAs!H$2,0,0,COUNTA(Unit_CFDAs!H$2:H$68000),1),$I214)</f>
        <v>1</v>
      </c>
      <c r="R214" s="13">
        <f ca="1">COUNTIF(OFFSET(Unit_CFDAs!I$2,0,0,COUNTA(Unit_CFDAs!I$2:I$68000),1),$I214)</f>
        <v>0</v>
      </c>
      <c r="S214" s="13">
        <f ca="1">COUNTIF(OFFSET(Unit_CFDAs!J$2,0,0,COUNTA(Unit_CFDAs!J$2:J$68000),1),$I214)</f>
        <v>1</v>
      </c>
      <c r="T214" s="13">
        <f ca="1">COUNTIF(OFFSET(Unit_CFDAs!K$2,0,0,COUNTA(Unit_CFDAs!K$2:K$68000),1),$I214)</f>
        <v>1</v>
      </c>
      <c r="U214" t="str">
        <f>INDEX('CFDA-Defs'!$C$2:$C$68000,MATCH(I214,'CFDA-Defs'!$B$2:$B$68000))</f>
        <v>National Institutes Of Health, Department Of Health And Human Services</v>
      </c>
      <c r="V214" t="str">
        <f>INDEX('CFDA-Defs'!$A$2:$A$68000,MATCH(I214,'CFDA-Defs'!$B$2:$B$68000))</f>
        <v>Nursing Research</v>
      </c>
    </row>
    <row r="215" spans="1:22">
      <c r="A215" s="1">
        <v>40017</v>
      </c>
      <c r="B215" s="1">
        <v>41158</v>
      </c>
      <c r="C215" t="s">
        <v>24</v>
      </c>
      <c r="D215" t="s">
        <v>25</v>
      </c>
      <c r="E215" t="s">
        <v>15</v>
      </c>
      <c r="F215" t="s">
        <v>12</v>
      </c>
      <c r="G215" t="s">
        <v>26</v>
      </c>
      <c r="H215" t="s">
        <v>27</v>
      </c>
      <c r="I215">
        <v>93.867000000000004</v>
      </c>
      <c r="J215" s="9">
        <f ca="1">COUNTIF(OFFSET(Unit_CFDAs!A$2,0,0,COUNTA(Unit_CFDAs!A$2:A$68000),1),$I215)</f>
        <v>0</v>
      </c>
      <c r="K215" s="9">
        <f ca="1">COUNTIF(OFFSET(Unit_CFDAs!B$2,0,0,COUNTA(Unit_CFDAs!B$2:B$68000),1),$I215)</f>
        <v>0</v>
      </c>
      <c r="L215" s="9">
        <f ca="1">COUNTIF(OFFSET(Unit_CFDAs!C$2,0,0,COUNTA(Unit_CFDAs!C$2:C$68000),1),$I215)</f>
        <v>0</v>
      </c>
      <c r="M215" s="9">
        <f ca="1">COUNTIF(OFFSET(Unit_CFDAs!D$2,0,0,COUNTA(Unit_CFDAs!D$2:D$68000),1),$I215)</f>
        <v>0</v>
      </c>
      <c r="N215" s="9">
        <f ca="1">COUNTIF(OFFSET(Unit_CFDAs!E$2,0,0,COUNTA(Unit_CFDAs!E$2:E$68000),1),$I215)</f>
        <v>0</v>
      </c>
      <c r="O215" s="10">
        <f ca="1">COUNTIF(OFFSET(Unit_CFDAs!F$2,0,0,COUNTA(Unit_CFDAs!F$2:F$68000),1),$I215)</f>
        <v>2</v>
      </c>
      <c r="P215" s="13">
        <f ca="1">COUNTIF(OFFSET(Unit_CFDAs!G$2,0,0,COUNTA(Unit_CFDAs!G$2:G$68000),1),$I215)</f>
        <v>0</v>
      </c>
      <c r="Q215" s="13">
        <f ca="1">COUNTIF(OFFSET(Unit_CFDAs!H$2,0,0,COUNTA(Unit_CFDAs!H$2:H$68000),1),$I215)</f>
        <v>1</v>
      </c>
      <c r="R215" s="13">
        <f ca="1">COUNTIF(OFFSET(Unit_CFDAs!I$2,0,0,COUNTA(Unit_CFDAs!I$2:I$68000),1),$I215)</f>
        <v>0</v>
      </c>
      <c r="S215" s="13">
        <f ca="1">COUNTIF(OFFSET(Unit_CFDAs!J$2,0,0,COUNTA(Unit_CFDAs!J$2:J$68000),1),$I215)</f>
        <v>0</v>
      </c>
      <c r="T215" s="13">
        <f ca="1">COUNTIF(OFFSET(Unit_CFDAs!K$2,0,0,COUNTA(Unit_CFDAs!K$2:K$68000),1),$I215)</f>
        <v>0</v>
      </c>
      <c r="U215" t="str">
        <f>INDEX('CFDA-Defs'!$C$2:$C$68000,MATCH(I215,'CFDA-Defs'!$B$2:$B$68000))</f>
        <v>National Institutes Of Health, Department Of Health And Human Services</v>
      </c>
      <c r="V215" t="str">
        <f>INDEX('CFDA-Defs'!$A$2:$A$68000,MATCH(I215,'CFDA-Defs'!$B$2:$B$68000))</f>
        <v>Vision Research</v>
      </c>
    </row>
    <row r="216" spans="1:22">
      <c r="A216" s="1">
        <v>39864</v>
      </c>
      <c r="B216" s="1">
        <v>41158</v>
      </c>
      <c r="C216" t="s">
        <v>28</v>
      </c>
      <c r="D216" t="s">
        <v>29</v>
      </c>
      <c r="E216" t="s">
        <v>15</v>
      </c>
      <c r="F216" t="s">
        <v>12</v>
      </c>
      <c r="G216" t="s">
        <v>30</v>
      </c>
      <c r="H216" t="s">
        <v>31</v>
      </c>
      <c r="I216">
        <v>93.866</v>
      </c>
      <c r="J216" s="9">
        <f ca="1">COUNTIF(OFFSET(Unit_CFDAs!A$2,0,0,COUNTA(Unit_CFDAs!A$2:A$68000),1),$I216)</f>
        <v>1</v>
      </c>
      <c r="K216" s="9">
        <f ca="1">COUNTIF(OFFSET(Unit_CFDAs!B$2,0,0,COUNTA(Unit_CFDAs!B$2:B$68000),1),$I216)</f>
        <v>0</v>
      </c>
      <c r="L216" s="9">
        <f ca="1">COUNTIF(OFFSET(Unit_CFDAs!C$2,0,0,COUNTA(Unit_CFDAs!C$2:C$68000),1),$I216)</f>
        <v>1</v>
      </c>
      <c r="M216" s="9">
        <f ca="1">COUNTIF(OFFSET(Unit_CFDAs!D$2,0,0,COUNTA(Unit_CFDAs!D$2:D$68000),1),$I216)</f>
        <v>1</v>
      </c>
      <c r="N216" s="9">
        <f ca="1">COUNTIF(OFFSET(Unit_CFDAs!E$2,0,0,COUNTA(Unit_CFDAs!E$2:E$68000),1),$I216)</f>
        <v>0</v>
      </c>
      <c r="O216" s="10">
        <f ca="1">COUNTIF(OFFSET(Unit_CFDAs!F$2,0,0,COUNTA(Unit_CFDAs!F$2:F$68000),1),$I216)</f>
        <v>2</v>
      </c>
      <c r="P216" s="13">
        <f ca="1">COUNTIF(OFFSET(Unit_CFDAs!G$2,0,0,COUNTA(Unit_CFDAs!G$2:G$68000),1),$I216)</f>
        <v>0</v>
      </c>
      <c r="Q216" s="13">
        <f ca="1">COUNTIF(OFFSET(Unit_CFDAs!H$2,0,0,COUNTA(Unit_CFDAs!H$2:H$68000),1),$I216)</f>
        <v>0</v>
      </c>
      <c r="R216" s="13">
        <f ca="1">COUNTIF(OFFSET(Unit_CFDAs!I$2,0,0,COUNTA(Unit_CFDAs!I$2:I$68000),1),$I216)</f>
        <v>1</v>
      </c>
      <c r="S216" s="13">
        <f ca="1">COUNTIF(OFFSET(Unit_CFDAs!J$2,0,0,COUNTA(Unit_CFDAs!J$2:J$68000),1),$I216)</f>
        <v>1</v>
      </c>
      <c r="T216" s="13">
        <f ca="1">COUNTIF(OFFSET(Unit_CFDAs!K$2,0,0,COUNTA(Unit_CFDAs!K$2:K$68000),1),$I216)</f>
        <v>0</v>
      </c>
      <c r="U216" t="str">
        <f>INDEX('CFDA-Defs'!$C$2:$C$68000,MATCH(I216,'CFDA-Defs'!$B$2:$B$68000))</f>
        <v>National Institutes Of Health, Department Of Health And Human Services</v>
      </c>
      <c r="V216" t="str">
        <f>INDEX('CFDA-Defs'!$A$2:$A$68000,MATCH(I216,'CFDA-Defs'!$B$2:$B$68000))</f>
        <v>Aging Research</v>
      </c>
    </row>
    <row r="217" spans="1:22">
      <c r="A217" s="1">
        <v>39947</v>
      </c>
      <c r="B217" s="1">
        <v>41158</v>
      </c>
      <c r="C217" t="s">
        <v>32</v>
      </c>
      <c r="D217" t="s">
        <v>33</v>
      </c>
      <c r="E217" t="s">
        <v>15</v>
      </c>
      <c r="F217">
        <v>250000</v>
      </c>
      <c r="G217" t="s">
        <v>34</v>
      </c>
      <c r="H217" t="s">
        <v>35</v>
      </c>
      <c r="I217">
        <v>93.846999999999994</v>
      </c>
      <c r="J217" s="9">
        <f ca="1">COUNTIF(OFFSET(Unit_CFDAs!A$2,0,0,COUNTA(Unit_CFDAs!A$2:A$68000),1),$I217)</f>
        <v>1</v>
      </c>
      <c r="K217" s="9">
        <f ca="1">COUNTIF(OFFSET(Unit_CFDAs!B$2,0,0,COUNTA(Unit_CFDAs!B$2:B$68000),1),$I217)</f>
        <v>0</v>
      </c>
      <c r="L217" s="9">
        <f ca="1">COUNTIF(OFFSET(Unit_CFDAs!C$2,0,0,COUNTA(Unit_CFDAs!C$2:C$68000),1),$I217)</f>
        <v>1</v>
      </c>
      <c r="M217" s="9">
        <f ca="1">COUNTIF(OFFSET(Unit_CFDAs!D$2,0,0,COUNTA(Unit_CFDAs!D$2:D$68000),1),$I217)</f>
        <v>1</v>
      </c>
      <c r="N217" s="9">
        <f ca="1">COUNTIF(OFFSET(Unit_CFDAs!E$2,0,0,COUNTA(Unit_CFDAs!E$2:E$68000),1),$I217)</f>
        <v>0</v>
      </c>
      <c r="O217" s="10">
        <f ca="1">COUNTIF(OFFSET(Unit_CFDAs!F$2,0,0,COUNTA(Unit_CFDAs!F$2:F$68000),1),$I217)</f>
        <v>0</v>
      </c>
      <c r="P217" s="13">
        <f ca="1">COUNTIF(OFFSET(Unit_CFDAs!G$2,0,0,COUNTA(Unit_CFDAs!G$2:G$68000),1),$I217)</f>
        <v>0</v>
      </c>
      <c r="Q217" s="13">
        <f ca="1">COUNTIF(OFFSET(Unit_CFDAs!H$2,0,0,COUNTA(Unit_CFDAs!H$2:H$68000),1),$I217)</f>
        <v>0</v>
      </c>
      <c r="R217" s="13">
        <f ca="1">COUNTIF(OFFSET(Unit_CFDAs!I$2,0,0,COUNTA(Unit_CFDAs!I$2:I$68000),1),$I217)</f>
        <v>1</v>
      </c>
      <c r="S217" s="13">
        <f ca="1">COUNTIF(OFFSET(Unit_CFDAs!J$2,0,0,COUNTA(Unit_CFDAs!J$2:J$68000),1),$I217)</f>
        <v>1</v>
      </c>
      <c r="T217" s="13">
        <f ca="1">COUNTIF(OFFSET(Unit_CFDAs!K$2,0,0,COUNTA(Unit_CFDAs!K$2:K$68000),1),$I217)</f>
        <v>0</v>
      </c>
      <c r="U217" t="str">
        <f>INDEX('CFDA-Defs'!$C$2:$C$68000,MATCH(I217,'CFDA-Defs'!$B$2:$B$68000))</f>
        <v>National Institutes Of Health, Department Of Health And Human Services</v>
      </c>
      <c r="V217" t="str">
        <f>INDEX('CFDA-Defs'!$A$2:$A$68000,MATCH(I217,'CFDA-Defs'!$B$2:$B$68000))</f>
        <v>Diabetes, Digestive, and Kidney Diseases Extramural Research</v>
      </c>
    </row>
    <row r="218" spans="1:22">
      <c r="A218" s="1">
        <v>40025</v>
      </c>
      <c r="B218" s="1">
        <v>41158</v>
      </c>
      <c r="C218" t="s">
        <v>36</v>
      </c>
      <c r="D218" t="s">
        <v>37</v>
      </c>
      <c r="E218" t="s">
        <v>15</v>
      </c>
      <c r="F218">
        <v>200000</v>
      </c>
      <c r="G218" t="s">
        <v>38</v>
      </c>
      <c r="H218" t="s">
        <v>39</v>
      </c>
      <c r="I218">
        <v>93.866</v>
      </c>
      <c r="J218" s="9">
        <f ca="1">COUNTIF(OFFSET(Unit_CFDAs!A$2,0,0,COUNTA(Unit_CFDAs!A$2:A$68000),1),$I218)</f>
        <v>1</v>
      </c>
      <c r="K218" s="9">
        <f ca="1">COUNTIF(OFFSET(Unit_CFDAs!B$2,0,0,COUNTA(Unit_CFDAs!B$2:B$68000),1),$I218)</f>
        <v>0</v>
      </c>
      <c r="L218" s="9">
        <f ca="1">COUNTIF(OFFSET(Unit_CFDAs!C$2,0,0,COUNTA(Unit_CFDAs!C$2:C$68000),1),$I218)</f>
        <v>1</v>
      </c>
      <c r="M218" s="9">
        <f ca="1">COUNTIF(OFFSET(Unit_CFDAs!D$2,0,0,COUNTA(Unit_CFDAs!D$2:D$68000),1),$I218)</f>
        <v>1</v>
      </c>
      <c r="N218" s="9">
        <f ca="1">COUNTIF(OFFSET(Unit_CFDAs!E$2,0,0,COUNTA(Unit_CFDAs!E$2:E$68000),1),$I218)</f>
        <v>0</v>
      </c>
      <c r="O218" s="10">
        <f ca="1">COUNTIF(OFFSET(Unit_CFDAs!F$2,0,0,COUNTA(Unit_CFDAs!F$2:F$68000),1),$I218)</f>
        <v>2</v>
      </c>
      <c r="P218" s="13">
        <f ca="1">COUNTIF(OFFSET(Unit_CFDAs!G$2,0,0,COUNTA(Unit_CFDAs!G$2:G$68000),1),$I218)</f>
        <v>0</v>
      </c>
      <c r="Q218" s="13">
        <f ca="1">COUNTIF(OFFSET(Unit_CFDAs!H$2,0,0,COUNTA(Unit_CFDAs!H$2:H$68000),1),$I218)</f>
        <v>0</v>
      </c>
      <c r="R218" s="13">
        <f ca="1">COUNTIF(OFFSET(Unit_CFDAs!I$2,0,0,COUNTA(Unit_CFDAs!I$2:I$68000),1),$I218)</f>
        <v>1</v>
      </c>
      <c r="S218" s="13">
        <f ca="1">COUNTIF(OFFSET(Unit_CFDAs!J$2,0,0,COUNTA(Unit_CFDAs!J$2:J$68000),1),$I218)</f>
        <v>1</v>
      </c>
      <c r="T218" s="13">
        <f ca="1">COUNTIF(OFFSET(Unit_CFDAs!K$2,0,0,COUNTA(Unit_CFDAs!K$2:K$68000),1),$I218)</f>
        <v>0</v>
      </c>
      <c r="U218" t="str">
        <f>INDEX('CFDA-Defs'!$C$2:$C$68000,MATCH(I218,'CFDA-Defs'!$B$2:$B$68000))</f>
        <v>National Institutes Of Health, Department Of Health And Human Services</v>
      </c>
      <c r="V218" t="str">
        <f>INDEX('CFDA-Defs'!$A$2:$A$68000,MATCH(I218,'CFDA-Defs'!$B$2:$B$68000))</f>
        <v>Aging Research</v>
      </c>
    </row>
    <row r="219" spans="1:22">
      <c r="A219" s="1">
        <v>40026</v>
      </c>
      <c r="B219" s="1">
        <v>41158</v>
      </c>
      <c r="C219" t="s">
        <v>44</v>
      </c>
      <c r="D219" t="s">
        <v>45</v>
      </c>
      <c r="E219" t="s">
        <v>15</v>
      </c>
      <c r="F219" t="s">
        <v>12</v>
      </c>
      <c r="G219" t="s">
        <v>46</v>
      </c>
      <c r="H219" t="s">
        <v>47</v>
      </c>
      <c r="I219">
        <v>93.113</v>
      </c>
      <c r="J219" s="9">
        <f ca="1">COUNTIF(OFFSET(Unit_CFDAs!A$2,0,0,COUNTA(Unit_CFDAs!A$2:A$68000),1),$I219)</f>
        <v>1</v>
      </c>
      <c r="K219" s="9">
        <f ca="1">COUNTIF(OFFSET(Unit_CFDAs!B$2,0,0,COUNTA(Unit_CFDAs!B$2:B$68000),1),$I219)</f>
        <v>1</v>
      </c>
      <c r="L219" s="9">
        <f ca="1">COUNTIF(OFFSET(Unit_CFDAs!C$2,0,0,COUNTA(Unit_CFDAs!C$2:C$68000),1),$I219)</f>
        <v>1</v>
      </c>
      <c r="M219" s="9">
        <f ca="1">COUNTIF(OFFSET(Unit_CFDAs!D$2,0,0,COUNTA(Unit_CFDAs!D$2:D$68000),1),$I219)</f>
        <v>0</v>
      </c>
      <c r="N219" s="9">
        <f ca="1">COUNTIF(OFFSET(Unit_CFDAs!E$2,0,0,COUNTA(Unit_CFDAs!E$2:E$68000),1),$I219)</f>
        <v>0</v>
      </c>
      <c r="O219" s="10">
        <f ca="1">COUNTIF(OFFSET(Unit_CFDAs!F$2,0,0,COUNTA(Unit_CFDAs!F$2:F$68000),1),$I219)</f>
        <v>2</v>
      </c>
      <c r="P219" s="13">
        <f ca="1">COUNTIF(OFFSET(Unit_CFDAs!G$2,0,0,COUNTA(Unit_CFDAs!G$2:G$68000),1),$I219)</f>
        <v>1</v>
      </c>
      <c r="Q219" s="13">
        <f ca="1">COUNTIF(OFFSET(Unit_CFDAs!H$2,0,0,COUNTA(Unit_CFDAs!H$2:H$68000),1),$I219)</f>
        <v>1</v>
      </c>
      <c r="R219" s="13">
        <f ca="1">COUNTIF(OFFSET(Unit_CFDAs!I$2,0,0,COUNTA(Unit_CFDAs!I$2:I$68000),1),$I219)</f>
        <v>1</v>
      </c>
      <c r="S219" s="13">
        <f ca="1">COUNTIF(OFFSET(Unit_CFDAs!J$2,0,0,COUNTA(Unit_CFDAs!J$2:J$68000),1),$I219)</f>
        <v>0</v>
      </c>
      <c r="T219" s="13">
        <f ca="1">COUNTIF(OFFSET(Unit_CFDAs!K$2,0,0,COUNTA(Unit_CFDAs!K$2:K$68000),1),$I219)</f>
        <v>0</v>
      </c>
      <c r="U219" t="str">
        <f>INDEX('CFDA-Defs'!$C$2:$C$68000,MATCH(I219,'CFDA-Defs'!$B$2:$B$68000))</f>
        <v>National Institutes Of Health, Department Of Health And Human Services</v>
      </c>
      <c r="V219" t="str">
        <f>INDEX('CFDA-Defs'!$A$2:$A$68000,MATCH(I219,'CFDA-Defs'!$B$2:$B$68000))</f>
        <v>Environmental Health</v>
      </c>
    </row>
    <row r="220" spans="1:22">
      <c r="A220" s="1">
        <v>40030</v>
      </c>
      <c r="B220" s="1">
        <v>41158</v>
      </c>
      <c r="C220" t="s">
        <v>48</v>
      </c>
      <c r="D220" t="s">
        <v>49</v>
      </c>
      <c r="E220" t="s">
        <v>15</v>
      </c>
      <c r="F220">
        <v>50000</v>
      </c>
      <c r="G220" t="s">
        <v>50</v>
      </c>
      <c r="H220" t="s">
        <v>51</v>
      </c>
      <c r="I220">
        <v>93.855000000000004</v>
      </c>
      <c r="J220" s="9">
        <f ca="1">COUNTIF(OFFSET(Unit_CFDAs!A$2,0,0,COUNTA(Unit_CFDAs!A$2:A$68000),1),$I220)</f>
        <v>1</v>
      </c>
      <c r="K220" s="9">
        <f ca="1">COUNTIF(OFFSET(Unit_CFDAs!B$2,0,0,COUNTA(Unit_CFDAs!B$2:B$68000),1),$I220)</f>
        <v>1</v>
      </c>
      <c r="L220" s="9">
        <f ca="1">COUNTIF(OFFSET(Unit_CFDAs!C$2,0,0,COUNTA(Unit_CFDAs!C$2:C$68000),1),$I220)</f>
        <v>1</v>
      </c>
      <c r="M220" s="9">
        <f ca="1">COUNTIF(OFFSET(Unit_CFDAs!D$2,0,0,COUNTA(Unit_CFDAs!D$2:D$68000),1),$I220)</f>
        <v>0</v>
      </c>
      <c r="N220" s="9">
        <f ca="1">COUNTIF(OFFSET(Unit_CFDAs!E$2,0,0,COUNTA(Unit_CFDAs!E$2:E$68000),1),$I220)</f>
        <v>0</v>
      </c>
      <c r="O220" s="10">
        <f ca="1">COUNTIF(OFFSET(Unit_CFDAs!F$2,0,0,COUNTA(Unit_CFDAs!F$2:F$68000),1),$I220)</f>
        <v>0</v>
      </c>
      <c r="P220" s="13">
        <f ca="1">COUNTIF(OFFSET(Unit_CFDAs!G$2,0,0,COUNTA(Unit_CFDAs!G$2:G$68000),1),$I220)</f>
        <v>0</v>
      </c>
      <c r="Q220" s="13">
        <f ca="1">COUNTIF(OFFSET(Unit_CFDAs!H$2,0,0,COUNTA(Unit_CFDAs!H$2:H$68000),1),$I220)</f>
        <v>0</v>
      </c>
      <c r="R220" s="13">
        <f ca="1">COUNTIF(OFFSET(Unit_CFDAs!I$2,0,0,COUNTA(Unit_CFDAs!I$2:I$68000),1),$I220)</f>
        <v>1</v>
      </c>
      <c r="S220" s="13">
        <f ca="1">COUNTIF(OFFSET(Unit_CFDAs!J$2,0,0,COUNTA(Unit_CFDAs!J$2:J$68000),1),$I220)</f>
        <v>0</v>
      </c>
      <c r="T220" s="13">
        <f ca="1">COUNTIF(OFFSET(Unit_CFDAs!K$2,0,0,COUNTA(Unit_CFDAs!K$2:K$68000),1),$I220)</f>
        <v>0</v>
      </c>
      <c r="U220" t="str">
        <f>INDEX('CFDA-Defs'!$C$2:$C$68000,MATCH(I220,'CFDA-Defs'!$B$2:$B$68000))</f>
        <v>National Institutes Of Health, Department Of Health And Human Services</v>
      </c>
      <c r="V220" t="str">
        <f>INDEX('CFDA-Defs'!$A$2:$A$68000,MATCH(I220,'CFDA-Defs'!$B$2:$B$68000))</f>
        <v>Allergy and Infectious Diseases Research</v>
      </c>
    </row>
    <row r="221" spans="1:22">
      <c r="A221" s="1">
        <v>39926</v>
      </c>
      <c r="B221" s="1">
        <v>41158</v>
      </c>
      <c r="C221" t="s">
        <v>52</v>
      </c>
      <c r="D221" t="s">
        <v>53</v>
      </c>
      <c r="E221" t="s">
        <v>15</v>
      </c>
      <c r="F221">
        <v>200000</v>
      </c>
      <c r="G221" t="s">
        <v>54</v>
      </c>
      <c r="H221" t="s">
        <v>55</v>
      </c>
      <c r="I221">
        <v>93.361000000000004</v>
      </c>
      <c r="J221" s="9">
        <f ca="1">COUNTIF(OFFSET(Unit_CFDAs!A$2,0,0,COUNTA(Unit_CFDAs!A$2:A$68000),1),$I221)</f>
        <v>0</v>
      </c>
      <c r="K221" s="9">
        <f ca="1">COUNTIF(OFFSET(Unit_CFDAs!B$2,0,0,COUNTA(Unit_CFDAs!B$2:B$68000),1),$I221)</f>
        <v>1</v>
      </c>
      <c r="L221" s="9">
        <f ca="1">COUNTIF(OFFSET(Unit_CFDAs!C$2,0,0,COUNTA(Unit_CFDAs!C$2:C$68000),1),$I221)</f>
        <v>1</v>
      </c>
      <c r="M221" s="9">
        <f ca="1">COUNTIF(OFFSET(Unit_CFDAs!D$2,0,0,COUNTA(Unit_CFDAs!D$2:D$68000),1),$I221)</f>
        <v>1</v>
      </c>
      <c r="N221" s="9">
        <f ca="1">COUNTIF(OFFSET(Unit_CFDAs!E$2,0,0,COUNTA(Unit_CFDAs!E$2:E$68000),1),$I221)</f>
        <v>1</v>
      </c>
      <c r="O221" s="10">
        <f ca="1">COUNTIF(OFFSET(Unit_CFDAs!F$2,0,0,COUNTA(Unit_CFDAs!F$2:F$68000),1),$I221)</f>
        <v>2</v>
      </c>
      <c r="P221" s="13">
        <f ca="1">COUNTIF(OFFSET(Unit_CFDAs!G$2,0,0,COUNTA(Unit_CFDAs!G$2:G$68000),1),$I221)</f>
        <v>0</v>
      </c>
      <c r="Q221" s="13">
        <f ca="1">COUNTIF(OFFSET(Unit_CFDAs!H$2,0,0,COUNTA(Unit_CFDAs!H$2:H$68000),1),$I221)</f>
        <v>1</v>
      </c>
      <c r="R221" s="13">
        <f ca="1">COUNTIF(OFFSET(Unit_CFDAs!I$2,0,0,COUNTA(Unit_CFDAs!I$2:I$68000),1),$I221)</f>
        <v>0</v>
      </c>
      <c r="S221" s="13">
        <f ca="1">COUNTIF(OFFSET(Unit_CFDAs!J$2,0,0,COUNTA(Unit_CFDAs!J$2:J$68000),1),$I221)</f>
        <v>1</v>
      </c>
      <c r="T221" s="13">
        <f ca="1">COUNTIF(OFFSET(Unit_CFDAs!K$2,0,0,COUNTA(Unit_CFDAs!K$2:K$68000),1),$I221)</f>
        <v>1</v>
      </c>
      <c r="U221" t="str">
        <f>INDEX('CFDA-Defs'!$C$2:$C$68000,MATCH(I221,'CFDA-Defs'!$B$2:$B$68000))</f>
        <v>National Institutes Of Health, Department Of Health And Human Services</v>
      </c>
      <c r="V221" t="str">
        <f>INDEX('CFDA-Defs'!$A$2:$A$68000,MATCH(I221,'CFDA-Defs'!$B$2:$B$68000))</f>
        <v>Nursing Research</v>
      </c>
    </row>
    <row r="222" spans="1:22">
      <c r="A222" s="1">
        <v>39995</v>
      </c>
      <c r="B222" s="1">
        <v>41158</v>
      </c>
      <c r="C222" t="s">
        <v>56</v>
      </c>
      <c r="D222" t="s">
        <v>57</v>
      </c>
      <c r="E222" t="s">
        <v>15</v>
      </c>
      <c r="F222" t="s">
        <v>12</v>
      </c>
      <c r="G222" t="s">
        <v>58</v>
      </c>
      <c r="H222" t="s">
        <v>59</v>
      </c>
      <c r="I222">
        <v>93.864999999999995</v>
      </c>
      <c r="J222" s="9">
        <f ca="1">COUNTIF(OFFSET(Unit_CFDAs!A$2,0,0,COUNTA(Unit_CFDAs!A$2:A$68000),1),$I222)</f>
        <v>0</v>
      </c>
      <c r="K222" s="9">
        <f ca="1">COUNTIF(OFFSET(Unit_CFDAs!B$2,0,0,COUNTA(Unit_CFDAs!B$2:B$68000),1),$I222)</f>
        <v>1</v>
      </c>
      <c r="L222" s="9">
        <f ca="1">COUNTIF(OFFSET(Unit_CFDAs!C$2,0,0,COUNTA(Unit_CFDAs!C$2:C$68000),1),$I222)</f>
        <v>1</v>
      </c>
      <c r="M222" s="9">
        <f ca="1">COUNTIF(OFFSET(Unit_CFDAs!D$2,0,0,COUNTA(Unit_CFDAs!D$2:D$68000),1),$I222)</f>
        <v>1</v>
      </c>
      <c r="N222" s="9">
        <f ca="1">COUNTIF(OFFSET(Unit_CFDAs!E$2,0,0,COUNTA(Unit_CFDAs!E$2:E$68000),1),$I222)</f>
        <v>0</v>
      </c>
      <c r="O222" s="10">
        <f ca="1">COUNTIF(OFFSET(Unit_CFDAs!F$2,0,0,COUNTA(Unit_CFDAs!F$2:F$68000),1),$I222)</f>
        <v>0</v>
      </c>
      <c r="P222" s="13">
        <f ca="1">COUNTIF(OFFSET(Unit_CFDAs!G$2,0,0,COUNTA(Unit_CFDAs!G$2:G$68000),1),$I222)</f>
        <v>1</v>
      </c>
      <c r="Q222" s="13">
        <f ca="1">COUNTIF(OFFSET(Unit_CFDAs!H$2,0,0,COUNTA(Unit_CFDAs!H$2:H$68000),1),$I222)</f>
        <v>1</v>
      </c>
      <c r="R222" s="13">
        <f ca="1">COUNTIF(OFFSET(Unit_CFDAs!I$2,0,0,COUNTA(Unit_CFDAs!I$2:I$68000),1),$I222)</f>
        <v>0</v>
      </c>
      <c r="S222" s="13">
        <f ca="1">COUNTIF(OFFSET(Unit_CFDAs!J$2,0,0,COUNTA(Unit_CFDAs!J$2:J$68000),1),$I222)</f>
        <v>1</v>
      </c>
      <c r="T222" s="13">
        <f ca="1">COUNTIF(OFFSET(Unit_CFDAs!K$2,0,0,COUNTA(Unit_CFDAs!K$2:K$68000),1),$I222)</f>
        <v>0</v>
      </c>
      <c r="U222" t="str">
        <f>INDEX('CFDA-Defs'!$C$2:$C$68000,MATCH(I222,'CFDA-Defs'!$B$2:$B$68000))</f>
        <v>National Institutes Of Health, Department Of Health And Human Services</v>
      </c>
      <c r="V222" t="str">
        <f>INDEX('CFDA-Defs'!$A$2:$A$68000,MATCH(I222,'CFDA-Defs'!$B$2:$B$68000))</f>
        <v>Child Health and Human Development Extramural Research</v>
      </c>
    </row>
    <row r="223" spans="1:22">
      <c r="A223" s="1">
        <v>40025</v>
      </c>
      <c r="B223" s="1">
        <v>41158</v>
      </c>
      <c r="C223" t="s">
        <v>60</v>
      </c>
      <c r="D223" t="s">
        <v>61</v>
      </c>
      <c r="E223" t="s">
        <v>15</v>
      </c>
      <c r="F223">
        <v>50000</v>
      </c>
      <c r="G223" t="s">
        <v>62</v>
      </c>
      <c r="H223" t="s">
        <v>63</v>
      </c>
      <c r="I223">
        <v>93.864999999999995</v>
      </c>
      <c r="J223" s="9">
        <f ca="1">COUNTIF(OFFSET(Unit_CFDAs!A$2,0,0,COUNTA(Unit_CFDAs!A$2:A$68000),1),$I223)</f>
        <v>0</v>
      </c>
      <c r="K223" s="9">
        <f ca="1">COUNTIF(OFFSET(Unit_CFDAs!B$2,0,0,COUNTA(Unit_CFDAs!B$2:B$68000),1),$I223)</f>
        <v>1</v>
      </c>
      <c r="L223" s="9">
        <f ca="1">COUNTIF(OFFSET(Unit_CFDAs!C$2,0,0,COUNTA(Unit_CFDAs!C$2:C$68000),1),$I223)</f>
        <v>1</v>
      </c>
      <c r="M223" s="9">
        <f ca="1">COUNTIF(OFFSET(Unit_CFDAs!D$2,0,0,COUNTA(Unit_CFDAs!D$2:D$68000),1),$I223)</f>
        <v>1</v>
      </c>
      <c r="N223" s="9">
        <f ca="1">COUNTIF(OFFSET(Unit_CFDAs!E$2,0,0,COUNTA(Unit_CFDAs!E$2:E$68000),1),$I223)</f>
        <v>0</v>
      </c>
      <c r="O223" s="10">
        <f ca="1">COUNTIF(OFFSET(Unit_CFDAs!F$2,0,0,COUNTA(Unit_CFDAs!F$2:F$68000),1),$I223)</f>
        <v>0</v>
      </c>
      <c r="P223" s="13">
        <f ca="1">COUNTIF(OFFSET(Unit_CFDAs!G$2,0,0,COUNTA(Unit_CFDAs!G$2:G$68000),1),$I223)</f>
        <v>1</v>
      </c>
      <c r="Q223" s="13">
        <f ca="1">COUNTIF(OFFSET(Unit_CFDAs!H$2,0,0,COUNTA(Unit_CFDAs!H$2:H$68000),1),$I223)</f>
        <v>1</v>
      </c>
      <c r="R223" s="13">
        <f ca="1">COUNTIF(OFFSET(Unit_CFDAs!I$2,0,0,COUNTA(Unit_CFDAs!I$2:I$68000),1),$I223)</f>
        <v>0</v>
      </c>
      <c r="S223" s="13">
        <f ca="1">COUNTIF(OFFSET(Unit_CFDAs!J$2,0,0,COUNTA(Unit_CFDAs!J$2:J$68000),1),$I223)</f>
        <v>1</v>
      </c>
      <c r="T223" s="13">
        <f ca="1">COUNTIF(OFFSET(Unit_CFDAs!K$2,0,0,COUNTA(Unit_CFDAs!K$2:K$68000),1),$I223)</f>
        <v>0</v>
      </c>
      <c r="U223" t="str">
        <f>INDEX('CFDA-Defs'!$C$2:$C$68000,MATCH(I223,'CFDA-Defs'!$B$2:$B$68000))</f>
        <v>National Institutes Of Health, Department Of Health And Human Services</v>
      </c>
      <c r="V223" t="str">
        <f>INDEX('CFDA-Defs'!$A$2:$A$68000,MATCH(I223,'CFDA-Defs'!$B$2:$B$68000))</f>
        <v>Child Health and Human Development Extramural Research</v>
      </c>
    </row>
    <row r="224" spans="1:22">
      <c r="A224" s="1">
        <v>40025</v>
      </c>
      <c r="B224" s="1">
        <v>41158</v>
      </c>
      <c r="C224" t="s">
        <v>64</v>
      </c>
      <c r="D224" t="s">
        <v>65</v>
      </c>
      <c r="E224" t="s">
        <v>15</v>
      </c>
      <c r="F224" t="s">
        <v>12</v>
      </c>
      <c r="G224" t="s">
        <v>66</v>
      </c>
      <c r="H224" t="s">
        <v>67</v>
      </c>
      <c r="I224">
        <v>93.864999999999995</v>
      </c>
      <c r="J224" s="9">
        <f ca="1">COUNTIF(OFFSET(Unit_CFDAs!A$2,0,0,COUNTA(Unit_CFDAs!A$2:A$68000),1),$I224)</f>
        <v>0</v>
      </c>
      <c r="K224" s="9">
        <f ca="1">COUNTIF(OFFSET(Unit_CFDAs!B$2,0,0,COUNTA(Unit_CFDAs!B$2:B$68000),1),$I224)</f>
        <v>1</v>
      </c>
      <c r="L224" s="9">
        <f ca="1">COUNTIF(OFFSET(Unit_CFDAs!C$2,0,0,COUNTA(Unit_CFDAs!C$2:C$68000),1),$I224)</f>
        <v>1</v>
      </c>
      <c r="M224" s="9">
        <f ca="1">COUNTIF(OFFSET(Unit_CFDAs!D$2,0,0,COUNTA(Unit_CFDAs!D$2:D$68000),1),$I224)</f>
        <v>1</v>
      </c>
      <c r="N224" s="9">
        <f ca="1">COUNTIF(OFFSET(Unit_CFDAs!E$2,0,0,COUNTA(Unit_CFDAs!E$2:E$68000),1),$I224)</f>
        <v>0</v>
      </c>
      <c r="O224" s="10">
        <f ca="1">COUNTIF(OFFSET(Unit_CFDAs!F$2,0,0,COUNTA(Unit_CFDAs!F$2:F$68000),1),$I224)</f>
        <v>0</v>
      </c>
      <c r="P224" s="13">
        <f ca="1">COUNTIF(OFFSET(Unit_CFDAs!G$2,0,0,COUNTA(Unit_CFDAs!G$2:G$68000),1),$I224)</f>
        <v>1</v>
      </c>
      <c r="Q224" s="13">
        <f ca="1">COUNTIF(OFFSET(Unit_CFDAs!H$2,0,0,COUNTA(Unit_CFDAs!H$2:H$68000),1),$I224)</f>
        <v>1</v>
      </c>
      <c r="R224" s="13">
        <f ca="1">COUNTIF(OFFSET(Unit_CFDAs!I$2,0,0,COUNTA(Unit_CFDAs!I$2:I$68000),1),$I224)</f>
        <v>0</v>
      </c>
      <c r="S224" s="13">
        <f ca="1">COUNTIF(OFFSET(Unit_CFDAs!J$2,0,0,COUNTA(Unit_CFDAs!J$2:J$68000),1),$I224)</f>
        <v>1</v>
      </c>
      <c r="T224" s="13">
        <f ca="1">COUNTIF(OFFSET(Unit_CFDAs!K$2,0,0,COUNTA(Unit_CFDAs!K$2:K$68000),1),$I224)</f>
        <v>0</v>
      </c>
      <c r="U224" t="str">
        <f>INDEX('CFDA-Defs'!$C$2:$C$68000,MATCH(I224,'CFDA-Defs'!$B$2:$B$68000))</f>
        <v>National Institutes Of Health, Department Of Health And Human Services</v>
      </c>
      <c r="V224" t="str">
        <f>INDEX('CFDA-Defs'!$A$2:$A$68000,MATCH(I224,'CFDA-Defs'!$B$2:$B$68000))</f>
        <v>Child Health and Human Development Extramural Research</v>
      </c>
    </row>
    <row r="225" spans="1:22">
      <c r="A225" s="1">
        <v>40029</v>
      </c>
      <c r="B225" s="1">
        <v>41158</v>
      </c>
      <c r="C225" t="s">
        <v>68</v>
      </c>
      <c r="D225" t="s">
        <v>69</v>
      </c>
      <c r="E225" t="s">
        <v>15</v>
      </c>
      <c r="F225">
        <v>200000</v>
      </c>
      <c r="G225" t="s">
        <v>70</v>
      </c>
      <c r="H225" t="s">
        <v>71</v>
      </c>
      <c r="I225">
        <v>93.113</v>
      </c>
      <c r="J225" s="9">
        <f ca="1">COUNTIF(OFFSET(Unit_CFDAs!A$2,0,0,COUNTA(Unit_CFDAs!A$2:A$68000),1),$I225)</f>
        <v>1</v>
      </c>
      <c r="K225" s="9">
        <f ca="1">COUNTIF(OFFSET(Unit_CFDAs!B$2,0,0,COUNTA(Unit_CFDAs!B$2:B$68000),1),$I225)</f>
        <v>1</v>
      </c>
      <c r="L225" s="9">
        <f ca="1">COUNTIF(OFFSET(Unit_CFDAs!C$2,0,0,COUNTA(Unit_CFDAs!C$2:C$68000),1),$I225)</f>
        <v>1</v>
      </c>
      <c r="M225" s="9">
        <f ca="1">COUNTIF(OFFSET(Unit_CFDAs!D$2,0,0,COUNTA(Unit_CFDAs!D$2:D$68000),1),$I225)</f>
        <v>0</v>
      </c>
      <c r="N225" s="9">
        <f ca="1">COUNTIF(OFFSET(Unit_CFDAs!E$2,0,0,COUNTA(Unit_CFDAs!E$2:E$68000),1),$I225)</f>
        <v>0</v>
      </c>
      <c r="O225" s="10">
        <f ca="1">COUNTIF(OFFSET(Unit_CFDAs!F$2,0,0,COUNTA(Unit_CFDAs!F$2:F$68000),1),$I225)</f>
        <v>2</v>
      </c>
      <c r="P225" s="13">
        <f ca="1">COUNTIF(OFFSET(Unit_CFDAs!G$2,0,0,COUNTA(Unit_CFDAs!G$2:G$68000),1),$I225)</f>
        <v>1</v>
      </c>
      <c r="Q225" s="13">
        <f ca="1">COUNTIF(OFFSET(Unit_CFDAs!H$2,0,0,COUNTA(Unit_CFDAs!H$2:H$68000),1),$I225)</f>
        <v>1</v>
      </c>
      <c r="R225" s="13">
        <f ca="1">COUNTIF(OFFSET(Unit_CFDAs!I$2,0,0,COUNTA(Unit_CFDAs!I$2:I$68000),1),$I225)</f>
        <v>1</v>
      </c>
      <c r="S225" s="13">
        <f ca="1">COUNTIF(OFFSET(Unit_CFDAs!J$2,0,0,COUNTA(Unit_CFDAs!J$2:J$68000),1),$I225)</f>
        <v>0</v>
      </c>
      <c r="T225" s="13">
        <f ca="1">COUNTIF(OFFSET(Unit_CFDAs!K$2,0,0,COUNTA(Unit_CFDAs!K$2:K$68000),1),$I225)</f>
        <v>0</v>
      </c>
      <c r="U225" t="str">
        <f>INDEX('CFDA-Defs'!$C$2:$C$68000,MATCH(I225,'CFDA-Defs'!$B$2:$B$68000))</f>
        <v>National Institutes Of Health, Department Of Health And Human Services</v>
      </c>
      <c r="V225" t="str">
        <f>INDEX('CFDA-Defs'!$A$2:$A$68000,MATCH(I225,'CFDA-Defs'!$B$2:$B$68000))</f>
        <v>Environmental Health</v>
      </c>
    </row>
    <row r="226" spans="1:22">
      <c r="A226" s="1">
        <v>40012</v>
      </c>
      <c r="B226" s="1">
        <v>41158</v>
      </c>
      <c r="C226" t="s">
        <v>72</v>
      </c>
      <c r="D226" t="s">
        <v>73</v>
      </c>
      <c r="E226" t="s">
        <v>15</v>
      </c>
      <c r="F226" t="s">
        <v>12</v>
      </c>
      <c r="G226" t="s">
        <v>74</v>
      </c>
      <c r="H226" t="s">
        <v>75</v>
      </c>
      <c r="I226">
        <v>93.171999999999997</v>
      </c>
      <c r="J226" s="9">
        <f ca="1">COUNTIF(OFFSET(Unit_CFDAs!A$2,0,0,COUNTA(Unit_CFDAs!A$2:A$68000),1),$I226)</f>
        <v>1</v>
      </c>
      <c r="K226" s="9">
        <f ca="1">COUNTIF(OFFSET(Unit_CFDAs!B$2,0,0,COUNTA(Unit_CFDAs!B$2:B$68000),1),$I226)</f>
        <v>1</v>
      </c>
      <c r="L226" s="9">
        <f ca="1">COUNTIF(OFFSET(Unit_CFDAs!C$2,0,0,COUNTA(Unit_CFDAs!C$2:C$68000),1),$I226)</f>
        <v>0</v>
      </c>
      <c r="M226" s="9">
        <f ca="1">COUNTIF(OFFSET(Unit_CFDAs!D$2,0,0,COUNTA(Unit_CFDAs!D$2:D$68000),1),$I226)</f>
        <v>0</v>
      </c>
      <c r="N226" s="9">
        <f ca="1">COUNTIF(OFFSET(Unit_CFDAs!E$2,0,0,COUNTA(Unit_CFDAs!E$2:E$68000),1),$I226)</f>
        <v>0</v>
      </c>
      <c r="O226" s="10">
        <f ca="1">COUNTIF(OFFSET(Unit_CFDAs!F$2,0,0,COUNTA(Unit_CFDAs!F$2:F$68000),1),$I226)</f>
        <v>0</v>
      </c>
      <c r="P226" s="13">
        <f ca="1">COUNTIF(OFFSET(Unit_CFDAs!G$2,0,0,COUNTA(Unit_CFDAs!G$2:G$68000),1),$I226)</f>
        <v>0</v>
      </c>
      <c r="Q226" s="13">
        <f ca="1">COUNTIF(OFFSET(Unit_CFDAs!H$2,0,0,COUNTA(Unit_CFDAs!H$2:H$68000),1),$I226)</f>
        <v>0</v>
      </c>
      <c r="R226" s="13">
        <f ca="1">COUNTIF(OFFSET(Unit_CFDAs!I$2,0,0,COUNTA(Unit_CFDAs!I$2:I$68000),1),$I226)</f>
        <v>0</v>
      </c>
      <c r="S226" s="13">
        <f ca="1">COUNTIF(OFFSET(Unit_CFDAs!J$2,0,0,COUNTA(Unit_CFDAs!J$2:J$68000),1),$I226)</f>
        <v>0</v>
      </c>
      <c r="T226" s="13">
        <f ca="1">COUNTIF(OFFSET(Unit_CFDAs!K$2,0,0,COUNTA(Unit_CFDAs!K$2:K$68000),1),$I226)</f>
        <v>0</v>
      </c>
      <c r="U226" t="str">
        <f>INDEX('CFDA-Defs'!$C$2:$C$68000,MATCH(I226,'CFDA-Defs'!$B$2:$B$68000))</f>
        <v>National Institutes Of Health, Department Of Health And Human Services</v>
      </c>
      <c r="V226" t="str">
        <f>INDEX('CFDA-Defs'!$A$2:$A$68000,MATCH(I226,'CFDA-Defs'!$B$2:$B$68000))</f>
        <v>Human Genome Research</v>
      </c>
    </row>
    <row r="227" spans="1:22">
      <c r="A227" s="1">
        <v>40025</v>
      </c>
      <c r="B227" s="1">
        <v>41158</v>
      </c>
      <c r="C227" t="s">
        <v>76</v>
      </c>
      <c r="D227" t="s">
        <v>77</v>
      </c>
      <c r="E227" t="s">
        <v>15</v>
      </c>
      <c r="F227">
        <v>200000</v>
      </c>
      <c r="G227" t="s">
        <v>78</v>
      </c>
      <c r="H227" t="s">
        <v>79</v>
      </c>
      <c r="I227">
        <v>93.864999999999995</v>
      </c>
      <c r="J227" s="9">
        <f ca="1">COUNTIF(OFFSET(Unit_CFDAs!A$2,0,0,COUNTA(Unit_CFDAs!A$2:A$68000),1),$I227)</f>
        <v>0</v>
      </c>
      <c r="K227" s="9">
        <f ca="1">COUNTIF(OFFSET(Unit_CFDAs!B$2,0,0,COUNTA(Unit_CFDAs!B$2:B$68000),1),$I227)</f>
        <v>1</v>
      </c>
      <c r="L227" s="9">
        <f ca="1">COUNTIF(OFFSET(Unit_CFDAs!C$2,0,0,COUNTA(Unit_CFDAs!C$2:C$68000),1),$I227)</f>
        <v>1</v>
      </c>
      <c r="M227" s="9">
        <f ca="1">COUNTIF(OFFSET(Unit_CFDAs!D$2,0,0,COUNTA(Unit_CFDAs!D$2:D$68000),1),$I227)</f>
        <v>1</v>
      </c>
      <c r="N227" s="9">
        <f ca="1">COUNTIF(OFFSET(Unit_CFDAs!E$2,0,0,COUNTA(Unit_CFDAs!E$2:E$68000),1),$I227)</f>
        <v>0</v>
      </c>
      <c r="O227" s="10">
        <f ca="1">COUNTIF(OFFSET(Unit_CFDAs!F$2,0,0,COUNTA(Unit_CFDAs!F$2:F$68000),1),$I227)</f>
        <v>0</v>
      </c>
      <c r="P227" s="13">
        <f ca="1">COUNTIF(OFFSET(Unit_CFDAs!G$2,0,0,COUNTA(Unit_CFDAs!G$2:G$68000),1),$I227)</f>
        <v>1</v>
      </c>
      <c r="Q227" s="13">
        <f ca="1">COUNTIF(OFFSET(Unit_CFDAs!H$2,0,0,COUNTA(Unit_CFDAs!H$2:H$68000),1),$I227)</f>
        <v>1</v>
      </c>
      <c r="R227" s="13">
        <f ca="1">COUNTIF(OFFSET(Unit_CFDAs!I$2,0,0,COUNTA(Unit_CFDAs!I$2:I$68000),1),$I227)</f>
        <v>0</v>
      </c>
      <c r="S227" s="13">
        <f ca="1">COUNTIF(OFFSET(Unit_CFDAs!J$2,0,0,COUNTA(Unit_CFDAs!J$2:J$68000),1),$I227)</f>
        <v>1</v>
      </c>
      <c r="T227" s="13">
        <f ca="1">COUNTIF(OFFSET(Unit_CFDAs!K$2,0,0,COUNTA(Unit_CFDAs!K$2:K$68000),1),$I227)</f>
        <v>0</v>
      </c>
      <c r="U227" t="str">
        <f>INDEX('CFDA-Defs'!$C$2:$C$68000,MATCH(I227,'CFDA-Defs'!$B$2:$B$68000))</f>
        <v>National Institutes Of Health, Department Of Health And Human Services</v>
      </c>
      <c r="V227" t="str">
        <f>INDEX('CFDA-Defs'!$A$2:$A$68000,MATCH(I227,'CFDA-Defs'!$B$2:$B$68000))</f>
        <v>Child Health and Human Development Extramural Research</v>
      </c>
    </row>
    <row r="228" spans="1:22">
      <c r="A228" s="1">
        <v>40029</v>
      </c>
      <c r="B228" s="1">
        <v>41158</v>
      </c>
      <c r="C228" t="s">
        <v>80</v>
      </c>
      <c r="D228" t="s">
        <v>81</v>
      </c>
      <c r="E228" t="s">
        <v>15</v>
      </c>
      <c r="F228">
        <v>50000</v>
      </c>
      <c r="G228" t="s">
        <v>82</v>
      </c>
      <c r="H228" t="s">
        <v>83</v>
      </c>
      <c r="I228">
        <v>93.113</v>
      </c>
      <c r="J228" s="9">
        <f ca="1">COUNTIF(OFFSET(Unit_CFDAs!A$2,0,0,COUNTA(Unit_CFDAs!A$2:A$68000),1),$I228)</f>
        <v>1</v>
      </c>
      <c r="K228" s="9">
        <f ca="1">COUNTIF(OFFSET(Unit_CFDAs!B$2,0,0,COUNTA(Unit_CFDAs!B$2:B$68000),1),$I228)</f>
        <v>1</v>
      </c>
      <c r="L228" s="9">
        <f ca="1">COUNTIF(OFFSET(Unit_CFDAs!C$2,0,0,COUNTA(Unit_CFDAs!C$2:C$68000),1),$I228)</f>
        <v>1</v>
      </c>
      <c r="M228" s="9">
        <f ca="1">COUNTIF(OFFSET(Unit_CFDAs!D$2,0,0,COUNTA(Unit_CFDAs!D$2:D$68000),1),$I228)</f>
        <v>0</v>
      </c>
      <c r="N228" s="9">
        <f ca="1">COUNTIF(OFFSET(Unit_CFDAs!E$2,0,0,COUNTA(Unit_CFDAs!E$2:E$68000),1),$I228)</f>
        <v>0</v>
      </c>
      <c r="O228" s="10">
        <f ca="1">COUNTIF(OFFSET(Unit_CFDAs!F$2,0,0,COUNTA(Unit_CFDAs!F$2:F$68000),1),$I228)</f>
        <v>2</v>
      </c>
      <c r="P228" s="13">
        <f ca="1">COUNTIF(OFFSET(Unit_CFDAs!G$2,0,0,COUNTA(Unit_CFDAs!G$2:G$68000),1),$I228)</f>
        <v>1</v>
      </c>
      <c r="Q228" s="13">
        <f ca="1">COUNTIF(OFFSET(Unit_CFDAs!H$2,0,0,COUNTA(Unit_CFDAs!H$2:H$68000),1),$I228)</f>
        <v>1</v>
      </c>
      <c r="R228" s="13">
        <f ca="1">COUNTIF(OFFSET(Unit_CFDAs!I$2,0,0,COUNTA(Unit_CFDAs!I$2:I$68000),1),$I228)</f>
        <v>1</v>
      </c>
      <c r="S228" s="13">
        <f ca="1">COUNTIF(OFFSET(Unit_CFDAs!J$2,0,0,COUNTA(Unit_CFDAs!J$2:J$68000),1),$I228)</f>
        <v>0</v>
      </c>
      <c r="T228" s="13">
        <f ca="1">COUNTIF(OFFSET(Unit_CFDAs!K$2,0,0,COUNTA(Unit_CFDAs!K$2:K$68000),1),$I228)</f>
        <v>0</v>
      </c>
      <c r="U228" t="str">
        <f>INDEX('CFDA-Defs'!$C$2:$C$68000,MATCH(I228,'CFDA-Defs'!$B$2:$B$68000))</f>
        <v>National Institutes Of Health, Department Of Health And Human Services</v>
      </c>
      <c r="V228" t="str">
        <f>INDEX('CFDA-Defs'!$A$2:$A$68000,MATCH(I228,'CFDA-Defs'!$B$2:$B$68000))</f>
        <v>Environmental Health</v>
      </c>
    </row>
    <row r="229" spans="1:22">
      <c r="A229" s="1">
        <v>40002</v>
      </c>
      <c r="B229" s="1">
        <v>41158</v>
      </c>
      <c r="C229" t="s">
        <v>84</v>
      </c>
      <c r="D229" t="s">
        <v>85</v>
      </c>
      <c r="E229" t="s">
        <v>15</v>
      </c>
      <c r="F229" t="s">
        <v>12</v>
      </c>
      <c r="G229" t="s">
        <v>86</v>
      </c>
      <c r="H229" t="s">
        <v>87</v>
      </c>
      <c r="I229">
        <v>93.361000000000004</v>
      </c>
      <c r="J229" s="9">
        <f ca="1">COUNTIF(OFFSET(Unit_CFDAs!A$2,0,0,COUNTA(Unit_CFDAs!A$2:A$68000),1),$I229)</f>
        <v>0</v>
      </c>
      <c r="K229" s="9">
        <f ca="1">COUNTIF(OFFSET(Unit_CFDAs!B$2,0,0,COUNTA(Unit_CFDAs!B$2:B$68000),1),$I229)</f>
        <v>1</v>
      </c>
      <c r="L229" s="9">
        <f ca="1">COUNTIF(OFFSET(Unit_CFDAs!C$2,0,0,COUNTA(Unit_CFDAs!C$2:C$68000),1),$I229)</f>
        <v>1</v>
      </c>
      <c r="M229" s="9">
        <f ca="1">COUNTIF(OFFSET(Unit_CFDAs!D$2,0,0,COUNTA(Unit_CFDAs!D$2:D$68000),1),$I229)</f>
        <v>1</v>
      </c>
      <c r="N229" s="9">
        <f ca="1">COUNTIF(OFFSET(Unit_CFDAs!E$2,0,0,COUNTA(Unit_CFDAs!E$2:E$68000),1),$I229)</f>
        <v>1</v>
      </c>
      <c r="O229" s="10">
        <f ca="1">COUNTIF(OFFSET(Unit_CFDAs!F$2,0,0,COUNTA(Unit_CFDAs!F$2:F$68000),1),$I229)</f>
        <v>2</v>
      </c>
      <c r="P229" s="13">
        <f ca="1">COUNTIF(OFFSET(Unit_CFDAs!G$2,0,0,COUNTA(Unit_CFDAs!G$2:G$68000),1),$I229)</f>
        <v>0</v>
      </c>
      <c r="Q229" s="13">
        <f ca="1">COUNTIF(OFFSET(Unit_CFDAs!H$2,0,0,COUNTA(Unit_CFDAs!H$2:H$68000),1),$I229)</f>
        <v>1</v>
      </c>
      <c r="R229" s="13">
        <f ca="1">COUNTIF(OFFSET(Unit_CFDAs!I$2,0,0,COUNTA(Unit_CFDAs!I$2:I$68000),1),$I229)</f>
        <v>0</v>
      </c>
      <c r="S229" s="13">
        <f ca="1">COUNTIF(OFFSET(Unit_CFDAs!J$2,0,0,COUNTA(Unit_CFDAs!J$2:J$68000),1),$I229)</f>
        <v>1</v>
      </c>
      <c r="T229" s="13">
        <f ca="1">COUNTIF(OFFSET(Unit_CFDAs!K$2,0,0,COUNTA(Unit_CFDAs!K$2:K$68000),1),$I229)</f>
        <v>1</v>
      </c>
      <c r="U229" t="str">
        <f>INDEX('CFDA-Defs'!$C$2:$C$68000,MATCH(I229,'CFDA-Defs'!$B$2:$B$68000))</f>
        <v>National Institutes Of Health, Department Of Health And Human Services</v>
      </c>
      <c r="V229" t="str">
        <f>INDEX('CFDA-Defs'!$A$2:$A$68000,MATCH(I229,'CFDA-Defs'!$B$2:$B$68000))</f>
        <v>Nursing Research</v>
      </c>
    </row>
    <row r="230" spans="1:22">
      <c r="A230" s="1">
        <v>40031</v>
      </c>
      <c r="B230" s="1">
        <v>41158</v>
      </c>
      <c r="C230" t="s">
        <v>92</v>
      </c>
      <c r="D230" t="s">
        <v>93</v>
      </c>
      <c r="E230" t="s">
        <v>15</v>
      </c>
      <c r="F230" t="s">
        <v>12</v>
      </c>
      <c r="G230" t="s">
        <v>94</v>
      </c>
      <c r="H230" t="s">
        <v>95</v>
      </c>
      <c r="I230">
        <v>93.113</v>
      </c>
      <c r="J230" s="9">
        <f ca="1">COUNTIF(OFFSET(Unit_CFDAs!A$2,0,0,COUNTA(Unit_CFDAs!A$2:A$68000),1),$I230)</f>
        <v>1</v>
      </c>
      <c r="K230" s="9">
        <f ca="1">COUNTIF(OFFSET(Unit_CFDAs!B$2,0,0,COUNTA(Unit_CFDAs!B$2:B$68000),1),$I230)</f>
        <v>1</v>
      </c>
      <c r="L230" s="9">
        <f ca="1">COUNTIF(OFFSET(Unit_CFDAs!C$2,0,0,COUNTA(Unit_CFDAs!C$2:C$68000),1),$I230)</f>
        <v>1</v>
      </c>
      <c r="M230" s="9">
        <f ca="1">COUNTIF(OFFSET(Unit_CFDAs!D$2,0,0,COUNTA(Unit_CFDAs!D$2:D$68000),1),$I230)</f>
        <v>0</v>
      </c>
      <c r="N230" s="9">
        <f ca="1">COUNTIF(OFFSET(Unit_CFDAs!E$2,0,0,COUNTA(Unit_CFDAs!E$2:E$68000),1),$I230)</f>
        <v>0</v>
      </c>
      <c r="O230" s="10">
        <f ca="1">COUNTIF(OFFSET(Unit_CFDAs!F$2,0,0,COUNTA(Unit_CFDAs!F$2:F$68000),1),$I230)</f>
        <v>2</v>
      </c>
      <c r="P230" s="13">
        <f ca="1">COUNTIF(OFFSET(Unit_CFDAs!G$2,0,0,COUNTA(Unit_CFDAs!G$2:G$68000),1),$I230)</f>
        <v>1</v>
      </c>
      <c r="Q230" s="13">
        <f ca="1">COUNTIF(OFFSET(Unit_CFDAs!H$2,0,0,COUNTA(Unit_CFDAs!H$2:H$68000),1),$I230)</f>
        <v>1</v>
      </c>
      <c r="R230" s="13">
        <f ca="1">COUNTIF(OFFSET(Unit_CFDAs!I$2,0,0,COUNTA(Unit_CFDAs!I$2:I$68000),1),$I230)</f>
        <v>1</v>
      </c>
      <c r="S230" s="13">
        <f ca="1">COUNTIF(OFFSET(Unit_CFDAs!J$2,0,0,COUNTA(Unit_CFDAs!J$2:J$68000),1),$I230)</f>
        <v>0</v>
      </c>
      <c r="T230" s="13">
        <f ca="1">COUNTIF(OFFSET(Unit_CFDAs!K$2,0,0,COUNTA(Unit_CFDAs!K$2:K$68000),1),$I230)</f>
        <v>0</v>
      </c>
      <c r="U230" t="str">
        <f>INDEX('CFDA-Defs'!$C$2:$C$68000,MATCH(I230,'CFDA-Defs'!$B$2:$B$68000))</f>
        <v>National Institutes Of Health, Department Of Health And Human Services</v>
      </c>
      <c r="V230" t="str">
        <f>INDEX('CFDA-Defs'!$A$2:$A$68000,MATCH(I230,'CFDA-Defs'!$B$2:$B$68000))</f>
        <v>Environmental Health</v>
      </c>
    </row>
    <row r="231" spans="1:22">
      <c r="A231" s="1">
        <v>40036</v>
      </c>
      <c r="B231" s="1">
        <v>41158</v>
      </c>
      <c r="C231" t="s">
        <v>96</v>
      </c>
      <c r="D231" t="s">
        <v>97</v>
      </c>
      <c r="E231" t="s">
        <v>15</v>
      </c>
      <c r="F231">
        <v>200000</v>
      </c>
      <c r="G231" t="s">
        <v>98</v>
      </c>
      <c r="H231" t="s">
        <v>99</v>
      </c>
      <c r="I231">
        <v>93.361000000000004</v>
      </c>
      <c r="J231" s="9">
        <f ca="1">COUNTIF(OFFSET(Unit_CFDAs!A$2,0,0,COUNTA(Unit_CFDAs!A$2:A$68000),1),$I231)</f>
        <v>0</v>
      </c>
      <c r="K231" s="9">
        <f ca="1">COUNTIF(OFFSET(Unit_CFDAs!B$2,0,0,COUNTA(Unit_CFDAs!B$2:B$68000),1),$I231)</f>
        <v>1</v>
      </c>
      <c r="L231" s="9">
        <f ca="1">COUNTIF(OFFSET(Unit_CFDAs!C$2,0,0,COUNTA(Unit_CFDAs!C$2:C$68000),1),$I231)</f>
        <v>1</v>
      </c>
      <c r="M231" s="9">
        <f ca="1">COUNTIF(OFFSET(Unit_CFDAs!D$2,0,0,COUNTA(Unit_CFDAs!D$2:D$68000),1),$I231)</f>
        <v>1</v>
      </c>
      <c r="N231" s="9">
        <f ca="1">COUNTIF(OFFSET(Unit_CFDAs!E$2,0,0,COUNTA(Unit_CFDAs!E$2:E$68000),1),$I231)</f>
        <v>1</v>
      </c>
      <c r="O231" s="10">
        <f ca="1">COUNTIF(OFFSET(Unit_CFDAs!F$2,0,0,COUNTA(Unit_CFDAs!F$2:F$68000),1),$I231)</f>
        <v>2</v>
      </c>
      <c r="P231" s="13">
        <f ca="1">COUNTIF(OFFSET(Unit_CFDAs!G$2,0,0,COUNTA(Unit_CFDAs!G$2:G$68000),1),$I231)</f>
        <v>0</v>
      </c>
      <c r="Q231" s="13">
        <f ca="1">COUNTIF(OFFSET(Unit_CFDAs!H$2,0,0,COUNTA(Unit_CFDAs!H$2:H$68000),1),$I231)</f>
        <v>1</v>
      </c>
      <c r="R231" s="13">
        <f ca="1">COUNTIF(OFFSET(Unit_CFDAs!I$2,0,0,COUNTA(Unit_CFDAs!I$2:I$68000),1),$I231)</f>
        <v>0</v>
      </c>
      <c r="S231" s="13">
        <f ca="1">COUNTIF(OFFSET(Unit_CFDAs!J$2,0,0,COUNTA(Unit_CFDAs!J$2:J$68000),1),$I231)</f>
        <v>1</v>
      </c>
      <c r="T231" s="13">
        <f ca="1">COUNTIF(OFFSET(Unit_CFDAs!K$2,0,0,COUNTA(Unit_CFDAs!K$2:K$68000),1),$I231)</f>
        <v>1</v>
      </c>
      <c r="U231" t="str">
        <f>INDEX('CFDA-Defs'!$C$2:$C$68000,MATCH(I231,'CFDA-Defs'!$B$2:$B$68000))</f>
        <v>National Institutes Of Health, Department Of Health And Human Services</v>
      </c>
      <c r="V231" t="str">
        <f>INDEX('CFDA-Defs'!$A$2:$A$68000,MATCH(I231,'CFDA-Defs'!$B$2:$B$68000))</f>
        <v>Nursing Research</v>
      </c>
    </row>
    <row r="232" spans="1:22">
      <c r="A232" s="1">
        <v>40106</v>
      </c>
      <c r="B232" s="1">
        <v>41158</v>
      </c>
      <c r="C232" t="s">
        <v>100</v>
      </c>
      <c r="D232" t="s">
        <v>101</v>
      </c>
      <c r="E232" t="s">
        <v>15</v>
      </c>
      <c r="F232">
        <v>200000</v>
      </c>
      <c r="G232" t="s">
        <v>102</v>
      </c>
      <c r="H232" t="s">
        <v>103</v>
      </c>
      <c r="I232">
        <v>93.120999999999995</v>
      </c>
      <c r="J232" s="9">
        <f ca="1">COUNTIF(OFFSET(Unit_CFDAs!A$2,0,0,COUNTA(Unit_CFDAs!A$2:A$68000),1),$I232)</f>
        <v>1</v>
      </c>
      <c r="K232" s="9">
        <f ca="1">COUNTIF(OFFSET(Unit_CFDAs!B$2,0,0,COUNTA(Unit_CFDAs!B$2:B$68000),1),$I232)</f>
        <v>1</v>
      </c>
      <c r="L232" s="9">
        <f ca="1">COUNTIF(OFFSET(Unit_CFDAs!C$2,0,0,COUNTA(Unit_CFDAs!C$2:C$68000),1),$I232)</f>
        <v>0</v>
      </c>
      <c r="M232" s="9">
        <f ca="1">COUNTIF(OFFSET(Unit_CFDAs!D$2,0,0,COUNTA(Unit_CFDAs!D$2:D$68000),1),$I232)</f>
        <v>0</v>
      </c>
      <c r="N232" s="9">
        <f ca="1">COUNTIF(OFFSET(Unit_CFDAs!E$2,0,0,COUNTA(Unit_CFDAs!E$2:E$68000),1),$I232)</f>
        <v>0</v>
      </c>
      <c r="O232" s="10">
        <f ca="1">COUNTIF(OFFSET(Unit_CFDAs!F$2,0,0,COUNTA(Unit_CFDAs!F$2:F$68000),1),$I232)</f>
        <v>1</v>
      </c>
      <c r="P232" s="13">
        <f ca="1">COUNTIF(OFFSET(Unit_CFDAs!G$2,0,0,COUNTA(Unit_CFDAs!G$2:G$68000),1),$I232)</f>
        <v>1</v>
      </c>
      <c r="Q232" s="13">
        <f ca="1">COUNTIF(OFFSET(Unit_CFDAs!H$2,0,0,COUNTA(Unit_CFDAs!H$2:H$68000),1),$I232)</f>
        <v>0</v>
      </c>
      <c r="R232" s="13">
        <f ca="1">COUNTIF(OFFSET(Unit_CFDAs!I$2,0,0,COUNTA(Unit_CFDAs!I$2:I$68000),1),$I232)</f>
        <v>1</v>
      </c>
      <c r="S232" s="13">
        <f ca="1">COUNTIF(OFFSET(Unit_CFDAs!J$2,0,0,COUNTA(Unit_CFDAs!J$2:J$68000),1),$I232)</f>
        <v>0</v>
      </c>
      <c r="T232" s="13">
        <f ca="1">COUNTIF(OFFSET(Unit_CFDAs!K$2,0,0,COUNTA(Unit_CFDAs!K$2:K$68000),1),$I232)</f>
        <v>1</v>
      </c>
      <c r="U232" t="str">
        <f>INDEX('CFDA-Defs'!$C$2:$C$68000,MATCH(I232,'CFDA-Defs'!$B$2:$B$68000))</f>
        <v>National Institutes Of Health, Department Of Health And Human Services</v>
      </c>
      <c r="V232" t="str">
        <f>INDEX('CFDA-Defs'!$A$2:$A$68000,MATCH(I232,'CFDA-Defs'!$B$2:$B$68000))</f>
        <v>Oral Diseases and Disorders Research</v>
      </c>
    </row>
    <row r="233" spans="1:22">
      <c r="A233" s="1">
        <v>40036</v>
      </c>
      <c r="B233" s="1">
        <v>41158</v>
      </c>
      <c r="C233" t="s">
        <v>104</v>
      </c>
      <c r="D233" t="s">
        <v>105</v>
      </c>
      <c r="E233" t="s">
        <v>15</v>
      </c>
      <c r="F233" t="s">
        <v>12</v>
      </c>
      <c r="G233" t="s">
        <v>106</v>
      </c>
      <c r="H233" t="s">
        <v>107</v>
      </c>
      <c r="I233">
        <v>93.361000000000004</v>
      </c>
      <c r="J233" s="9">
        <f ca="1">COUNTIF(OFFSET(Unit_CFDAs!A$2,0,0,COUNTA(Unit_CFDAs!A$2:A$68000),1),$I233)</f>
        <v>0</v>
      </c>
      <c r="K233" s="9">
        <f ca="1">COUNTIF(OFFSET(Unit_CFDAs!B$2,0,0,COUNTA(Unit_CFDAs!B$2:B$68000),1),$I233)</f>
        <v>1</v>
      </c>
      <c r="L233" s="9">
        <f ca="1">COUNTIF(OFFSET(Unit_CFDAs!C$2,0,0,COUNTA(Unit_CFDAs!C$2:C$68000),1),$I233)</f>
        <v>1</v>
      </c>
      <c r="M233" s="9">
        <f ca="1">COUNTIF(OFFSET(Unit_CFDAs!D$2,0,0,COUNTA(Unit_CFDAs!D$2:D$68000),1),$I233)</f>
        <v>1</v>
      </c>
      <c r="N233" s="9">
        <f ca="1">COUNTIF(OFFSET(Unit_CFDAs!E$2,0,0,COUNTA(Unit_CFDAs!E$2:E$68000),1),$I233)</f>
        <v>1</v>
      </c>
      <c r="O233" s="10">
        <f ca="1">COUNTIF(OFFSET(Unit_CFDAs!F$2,0,0,COUNTA(Unit_CFDAs!F$2:F$68000),1),$I233)</f>
        <v>2</v>
      </c>
      <c r="P233" s="13">
        <f ca="1">COUNTIF(OFFSET(Unit_CFDAs!G$2,0,0,COUNTA(Unit_CFDAs!G$2:G$68000),1),$I233)</f>
        <v>0</v>
      </c>
      <c r="Q233" s="13">
        <f ca="1">COUNTIF(OFFSET(Unit_CFDAs!H$2,0,0,COUNTA(Unit_CFDAs!H$2:H$68000),1),$I233)</f>
        <v>1</v>
      </c>
      <c r="R233" s="13">
        <f ca="1">COUNTIF(OFFSET(Unit_CFDAs!I$2,0,0,COUNTA(Unit_CFDAs!I$2:I$68000),1),$I233)</f>
        <v>0</v>
      </c>
      <c r="S233" s="13">
        <f ca="1">COUNTIF(OFFSET(Unit_CFDAs!J$2,0,0,COUNTA(Unit_CFDAs!J$2:J$68000),1),$I233)</f>
        <v>1</v>
      </c>
      <c r="T233" s="13">
        <f ca="1">COUNTIF(OFFSET(Unit_CFDAs!K$2,0,0,COUNTA(Unit_CFDAs!K$2:K$68000),1),$I233)</f>
        <v>1</v>
      </c>
      <c r="U233" t="str">
        <f>INDEX('CFDA-Defs'!$C$2:$C$68000,MATCH(I233,'CFDA-Defs'!$B$2:$B$68000))</f>
        <v>National Institutes Of Health, Department Of Health And Human Services</v>
      </c>
      <c r="V233" t="str">
        <f>INDEX('CFDA-Defs'!$A$2:$A$68000,MATCH(I233,'CFDA-Defs'!$B$2:$B$68000))</f>
        <v>Nursing Research</v>
      </c>
    </row>
    <row r="234" spans="1:22">
      <c r="A234" s="1">
        <v>40030</v>
      </c>
      <c r="B234" s="1">
        <v>41158</v>
      </c>
      <c r="C234" t="s">
        <v>112</v>
      </c>
      <c r="D234" t="s">
        <v>113</v>
      </c>
      <c r="E234" t="s">
        <v>15</v>
      </c>
      <c r="F234" t="s">
        <v>12</v>
      </c>
      <c r="G234" t="s">
        <v>114</v>
      </c>
      <c r="H234" t="s">
        <v>115</v>
      </c>
      <c r="I234">
        <v>93.233000000000004</v>
      </c>
      <c r="J234" s="9">
        <f ca="1">COUNTIF(OFFSET(Unit_CFDAs!A$2,0,0,COUNTA(Unit_CFDAs!A$2:A$68000),1),$I234)</f>
        <v>0</v>
      </c>
      <c r="K234" s="9">
        <f ca="1">COUNTIF(OFFSET(Unit_CFDAs!B$2,0,0,COUNTA(Unit_CFDAs!B$2:B$68000),1),$I234)</f>
        <v>1</v>
      </c>
      <c r="L234" s="9">
        <f ca="1">COUNTIF(OFFSET(Unit_CFDAs!C$2,0,0,COUNTA(Unit_CFDAs!C$2:C$68000),1),$I234)</f>
        <v>0</v>
      </c>
      <c r="M234" s="9">
        <f ca="1">COUNTIF(OFFSET(Unit_CFDAs!D$2,0,0,COUNTA(Unit_CFDAs!D$2:D$68000),1),$I234)</f>
        <v>1</v>
      </c>
      <c r="N234" s="9">
        <f ca="1">COUNTIF(OFFSET(Unit_CFDAs!E$2,0,0,COUNTA(Unit_CFDAs!E$2:E$68000),1),$I234)</f>
        <v>0</v>
      </c>
      <c r="O234" s="10">
        <f ca="1">COUNTIF(OFFSET(Unit_CFDAs!F$2,0,0,COUNTA(Unit_CFDAs!F$2:F$68000),1),$I234)</f>
        <v>0</v>
      </c>
      <c r="P234" s="13">
        <f ca="1">COUNTIF(OFFSET(Unit_CFDAs!G$2,0,0,COUNTA(Unit_CFDAs!G$2:G$68000),1),$I234)</f>
        <v>0</v>
      </c>
      <c r="Q234" s="13">
        <f ca="1">COUNTIF(OFFSET(Unit_CFDAs!H$2,0,0,COUNTA(Unit_CFDAs!H$2:H$68000),1),$I234)</f>
        <v>0</v>
      </c>
      <c r="R234" s="13">
        <f ca="1">COUNTIF(OFFSET(Unit_CFDAs!I$2,0,0,COUNTA(Unit_CFDAs!I$2:I$68000),1),$I234)</f>
        <v>0</v>
      </c>
      <c r="S234" s="13">
        <f ca="1">COUNTIF(OFFSET(Unit_CFDAs!J$2,0,0,COUNTA(Unit_CFDAs!J$2:J$68000),1),$I234)</f>
        <v>1</v>
      </c>
      <c r="T234" s="13">
        <f ca="1">COUNTIF(OFFSET(Unit_CFDAs!K$2,0,0,COUNTA(Unit_CFDAs!K$2:K$68000),1),$I234)</f>
        <v>0</v>
      </c>
      <c r="U234" t="str">
        <f>INDEX('CFDA-Defs'!$C$2:$C$68000,MATCH(I234,'CFDA-Defs'!$B$2:$B$68000))</f>
        <v>National Institutes Of Health, Department Of Health And Human Services</v>
      </c>
      <c r="V234" t="str">
        <f>INDEX('CFDA-Defs'!$A$2:$A$68000,MATCH(I234,'CFDA-Defs'!$B$2:$B$68000))</f>
        <v>National Center on Sleep Disorders Research</v>
      </c>
    </row>
    <row r="235" spans="1:22">
      <c r="A235" s="1">
        <v>39977</v>
      </c>
      <c r="B235" s="1">
        <v>41158</v>
      </c>
      <c r="C235" t="s">
        <v>116</v>
      </c>
      <c r="D235" t="s">
        <v>117</v>
      </c>
      <c r="E235" t="s">
        <v>15</v>
      </c>
      <c r="F235">
        <v>200000</v>
      </c>
      <c r="G235" t="s">
        <v>118</v>
      </c>
      <c r="H235" t="s">
        <v>119</v>
      </c>
      <c r="I235">
        <v>93.171999999999997</v>
      </c>
      <c r="J235" s="9">
        <f ca="1">COUNTIF(OFFSET(Unit_CFDAs!A$2,0,0,COUNTA(Unit_CFDAs!A$2:A$68000),1),$I235)</f>
        <v>1</v>
      </c>
      <c r="K235" s="9">
        <f ca="1">COUNTIF(OFFSET(Unit_CFDAs!B$2,0,0,COUNTA(Unit_CFDAs!B$2:B$68000),1),$I235)</f>
        <v>1</v>
      </c>
      <c r="L235" s="9">
        <f ca="1">COUNTIF(OFFSET(Unit_CFDAs!C$2,0,0,COUNTA(Unit_CFDAs!C$2:C$68000),1),$I235)</f>
        <v>0</v>
      </c>
      <c r="M235" s="9">
        <f ca="1">COUNTIF(OFFSET(Unit_CFDAs!D$2,0,0,COUNTA(Unit_CFDAs!D$2:D$68000),1),$I235)</f>
        <v>0</v>
      </c>
      <c r="N235" s="9">
        <f ca="1">COUNTIF(OFFSET(Unit_CFDAs!E$2,0,0,COUNTA(Unit_CFDAs!E$2:E$68000),1),$I235)</f>
        <v>0</v>
      </c>
      <c r="O235" s="10">
        <f ca="1">COUNTIF(OFFSET(Unit_CFDAs!F$2,0,0,COUNTA(Unit_CFDAs!F$2:F$68000),1),$I235)</f>
        <v>0</v>
      </c>
      <c r="P235" s="13">
        <f ca="1">COUNTIF(OFFSET(Unit_CFDAs!G$2,0,0,COUNTA(Unit_CFDAs!G$2:G$68000),1),$I235)</f>
        <v>0</v>
      </c>
      <c r="Q235" s="13">
        <f ca="1">COUNTIF(OFFSET(Unit_CFDAs!H$2,0,0,COUNTA(Unit_CFDAs!H$2:H$68000),1),$I235)</f>
        <v>0</v>
      </c>
      <c r="R235" s="13">
        <f ca="1">COUNTIF(OFFSET(Unit_CFDAs!I$2,0,0,COUNTA(Unit_CFDAs!I$2:I$68000),1),$I235)</f>
        <v>0</v>
      </c>
      <c r="S235" s="13">
        <f ca="1">COUNTIF(OFFSET(Unit_CFDAs!J$2,0,0,COUNTA(Unit_CFDAs!J$2:J$68000),1),$I235)</f>
        <v>0</v>
      </c>
      <c r="T235" s="13">
        <f ca="1">COUNTIF(OFFSET(Unit_CFDAs!K$2,0,0,COUNTA(Unit_CFDAs!K$2:K$68000),1),$I235)</f>
        <v>0</v>
      </c>
      <c r="U235" t="str">
        <f>INDEX('CFDA-Defs'!$C$2:$C$68000,MATCH(I235,'CFDA-Defs'!$B$2:$B$68000))</f>
        <v>National Institutes Of Health, Department Of Health And Human Services</v>
      </c>
      <c r="V235" t="str">
        <f>INDEX('CFDA-Defs'!$A$2:$A$68000,MATCH(I235,'CFDA-Defs'!$B$2:$B$68000))</f>
        <v>Human Genome Research</v>
      </c>
    </row>
    <row r="236" spans="1:22">
      <c r="A236" s="1">
        <v>39977</v>
      </c>
      <c r="B236" s="1">
        <v>41158</v>
      </c>
      <c r="C236" t="s">
        <v>120</v>
      </c>
      <c r="D236" t="s">
        <v>121</v>
      </c>
      <c r="E236" t="s">
        <v>15</v>
      </c>
      <c r="F236">
        <v>100000</v>
      </c>
      <c r="G236" t="s">
        <v>122</v>
      </c>
      <c r="H236" t="s">
        <v>123</v>
      </c>
      <c r="I236">
        <v>93.171999999999997</v>
      </c>
      <c r="J236" s="9">
        <f ca="1">COUNTIF(OFFSET(Unit_CFDAs!A$2,0,0,COUNTA(Unit_CFDAs!A$2:A$68000),1),$I236)</f>
        <v>1</v>
      </c>
      <c r="K236" s="9">
        <f ca="1">COUNTIF(OFFSET(Unit_CFDAs!B$2,0,0,COUNTA(Unit_CFDAs!B$2:B$68000),1),$I236)</f>
        <v>1</v>
      </c>
      <c r="L236" s="9">
        <f ca="1">COUNTIF(OFFSET(Unit_CFDAs!C$2,0,0,COUNTA(Unit_CFDAs!C$2:C$68000),1),$I236)</f>
        <v>0</v>
      </c>
      <c r="M236" s="9">
        <f ca="1">COUNTIF(OFFSET(Unit_CFDAs!D$2,0,0,COUNTA(Unit_CFDAs!D$2:D$68000),1),$I236)</f>
        <v>0</v>
      </c>
      <c r="N236" s="9">
        <f ca="1">COUNTIF(OFFSET(Unit_CFDAs!E$2,0,0,COUNTA(Unit_CFDAs!E$2:E$68000),1),$I236)</f>
        <v>0</v>
      </c>
      <c r="O236" s="10">
        <f ca="1">COUNTIF(OFFSET(Unit_CFDAs!F$2,0,0,COUNTA(Unit_CFDAs!F$2:F$68000),1),$I236)</f>
        <v>0</v>
      </c>
      <c r="P236" s="13">
        <f ca="1">COUNTIF(OFFSET(Unit_CFDAs!G$2,0,0,COUNTA(Unit_CFDAs!G$2:G$68000),1),$I236)</f>
        <v>0</v>
      </c>
      <c r="Q236" s="13">
        <f ca="1">COUNTIF(OFFSET(Unit_CFDAs!H$2,0,0,COUNTA(Unit_CFDAs!H$2:H$68000),1),$I236)</f>
        <v>0</v>
      </c>
      <c r="R236" s="13">
        <f ca="1">COUNTIF(OFFSET(Unit_CFDAs!I$2,0,0,COUNTA(Unit_CFDAs!I$2:I$68000),1),$I236)</f>
        <v>0</v>
      </c>
      <c r="S236" s="13">
        <f ca="1">COUNTIF(OFFSET(Unit_CFDAs!J$2,0,0,COUNTA(Unit_CFDAs!J$2:J$68000),1),$I236)</f>
        <v>0</v>
      </c>
      <c r="T236" s="13">
        <f ca="1">COUNTIF(OFFSET(Unit_CFDAs!K$2,0,0,COUNTA(Unit_CFDAs!K$2:K$68000),1),$I236)</f>
        <v>0</v>
      </c>
      <c r="U236" t="str">
        <f>INDEX('CFDA-Defs'!$C$2:$C$68000,MATCH(I236,'CFDA-Defs'!$B$2:$B$68000))</f>
        <v>National Institutes Of Health, Department Of Health And Human Services</v>
      </c>
      <c r="V236" t="str">
        <f>INDEX('CFDA-Defs'!$A$2:$A$68000,MATCH(I236,'CFDA-Defs'!$B$2:$B$68000))</f>
        <v>Human Genome Research</v>
      </c>
    </row>
    <row r="237" spans="1:22">
      <c r="A237" s="1">
        <v>39977</v>
      </c>
      <c r="B237" s="1">
        <v>41158</v>
      </c>
      <c r="C237" t="s">
        <v>124</v>
      </c>
      <c r="D237" t="s">
        <v>125</v>
      </c>
      <c r="E237" t="s">
        <v>15</v>
      </c>
      <c r="F237" t="s">
        <v>12</v>
      </c>
      <c r="G237" t="s">
        <v>118</v>
      </c>
      <c r="H237" t="s">
        <v>126</v>
      </c>
      <c r="I237">
        <v>93.171999999999997</v>
      </c>
      <c r="J237" s="9">
        <f ca="1">COUNTIF(OFFSET(Unit_CFDAs!A$2,0,0,COUNTA(Unit_CFDAs!A$2:A$68000),1),$I237)</f>
        <v>1</v>
      </c>
      <c r="K237" s="9">
        <f ca="1">COUNTIF(OFFSET(Unit_CFDAs!B$2,0,0,COUNTA(Unit_CFDAs!B$2:B$68000),1),$I237)</f>
        <v>1</v>
      </c>
      <c r="L237" s="9">
        <f ca="1">COUNTIF(OFFSET(Unit_CFDAs!C$2,0,0,COUNTA(Unit_CFDAs!C$2:C$68000),1),$I237)</f>
        <v>0</v>
      </c>
      <c r="M237" s="9">
        <f ca="1">COUNTIF(OFFSET(Unit_CFDAs!D$2,0,0,COUNTA(Unit_CFDAs!D$2:D$68000),1),$I237)</f>
        <v>0</v>
      </c>
      <c r="N237" s="9">
        <f ca="1">COUNTIF(OFFSET(Unit_CFDAs!E$2,0,0,COUNTA(Unit_CFDAs!E$2:E$68000),1),$I237)</f>
        <v>0</v>
      </c>
      <c r="O237" s="10">
        <f ca="1">COUNTIF(OFFSET(Unit_CFDAs!F$2,0,0,COUNTA(Unit_CFDAs!F$2:F$68000),1),$I237)</f>
        <v>0</v>
      </c>
      <c r="P237" s="13">
        <f ca="1">COUNTIF(OFFSET(Unit_CFDAs!G$2,0,0,COUNTA(Unit_CFDAs!G$2:G$68000),1),$I237)</f>
        <v>0</v>
      </c>
      <c r="Q237" s="13">
        <f ca="1">COUNTIF(OFFSET(Unit_CFDAs!H$2,0,0,COUNTA(Unit_CFDAs!H$2:H$68000),1),$I237)</f>
        <v>0</v>
      </c>
      <c r="R237" s="13">
        <f ca="1">COUNTIF(OFFSET(Unit_CFDAs!I$2,0,0,COUNTA(Unit_CFDAs!I$2:I$68000),1),$I237)</f>
        <v>0</v>
      </c>
      <c r="S237" s="13">
        <f ca="1">COUNTIF(OFFSET(Unit_CFDAs!J$2,0,0,COUNTA(Unit_CFDAs!J$2:J$68000),1),$I237)</f>
        <v>0</v>
      </c>
      <c r="T237" s="13">
        <f ca="1">COUNTIF(OFFSET(Unit_CFDAs!K$2,0,0,COUNTA(Unit_CFDAs!K$2:K$68000),1),$I237)</f>
        <v>0</v>
      </c>
      <c r="U237" t="str">
        <f>INDEX('CFDA-Defs'!$C$2:$C$68000,MATCH(I237,'CFDA-Defs'!$B$2:$B$68000))</f>
        <v>National Institutes Of Health, Department Of Health And Human Services</v>
      </c>
      <c r="V237" t="str">
        <f>INDEX('CFDA-Defs'!$A$2:$A$68000,MATCH(I237,'CFDA-Defs'!$B$2:$B$68000))</f>
        <v>Human Genome Research</v>
      </c>
    </row>
    <row r="238" spans="1:22">
      <c r="A238" s="1">
        <v>40029</v>
      </c>
      <c r="B238" s="1">
        <v>41158</v>
      </c>
      <c r="C238" t="s">
        <v>127</v>
      </c>
      <c r="D238" t="s">
        <v>128</v>
      </c>
      <c r="E238" t="s">
        <v>15</v>
      </c>
      <c r="F238">
        <v>200000</v>
      </c>
      <c r="G238" t="s">
        <v>46</v>
      </c>
      <c r="H238" t="s">
        <v>129</v>
      </c>
      <c r="I238">
        <v>93.113</v>
      </c>
      <c r="J238" s="9">
        <f ca="1">COUNTIF(OFFSET(Unit_CFDAs!A$2,0,0,COUNTA(Unit_CFDAs!A$2:A$68000),1),$I238)</f>
        <v>1</v>
      </c>
      <c r="K238" s="9">
        <f ca="1">COUNTIF(OFFSET(Unit_CFDAs!B$2,0,0,COUNTA(Unit_CFDAs!B$2:B$68000),1),$I238)</f>
        <v>1</v>
      </c>
      <c r="L238" s="9">
        <f ca="1">COUNTIF(OFFSET(Unit_CFDAs!C$2,0,0,COUNTA(Unit_CFDAs!C$2:C$68000),1),$I238)</f>
        <v>1</v>
      </c>
      <c r="M238" s="9">
        <f ca="1">COUNTIF(OFFSET(Unit_CFDAs!D$2,0,0,COUNTA(Unit_CFDAs!D$2:D$68000),1),$I238)</f>
        <v>0</v>
      </c>
      <c r="N238" s="9">
        <f ca="1">COUNTIF(OFFSET(Unit_CFDAs!E$2,0,0,COUNTA(Unit_CFDAs!E$2:E$68000),1),$I238)</f>
        <v>0</v>
      </c>
      <c r="O238" s="10">
        <f ca="1">COUNTIF(OFFSET(Unit_CFDAs!F$2,0,0,COUNTA(Unit_CFDAs!F$2:F$68000),1),$I238)</f>
        <v>2</v>
      </c>
      <c r="P238" s="13">
        <f ca="1">COUNTIF(OFFSET(Unit_CFDAs!G$2,0,0,COUNTA(Unit_CFDAs!G$2:G$68000),1),$I238)</f>
        <v>1</v>
      </c>
      <c r="Q238" s="13">
        <f ca="1">COUNTIF(OFFSET(Unit_CFDAs!H$2,0,0,COUNTA(Unit_CFDAs!H$2:H$68000),1),$I238)</f>
        <v>1</v>
      </c>
      <c r="R238" s="13">
        <f ca="1">COUNTIF(OFFSET(Unit_CFDAs!I$2,0,0,COUNTA(Unit_CFDAs!I$2:I$68000),1),$I238)</f>
        <v>1</v>
      </c>
      <c r="S238" s="13">
        <f ca="1">COUNTIF(OFFSET(Unit_CFDAs!J$2,0,0,COUNTA(Unit_CFDAs!J$2:J$68000),1),$I238)</f>
        <v>0</v>
      </c>
      <c r="T238" s="13">
        <f ca="1">COUNTIF(OFFSET(Unit_CFDAs!K$2,0,0,COUNTA(Unit_CFDAs!K$2:K$68000),1),$I238)</f>
        <v>0</v>
      </c>
      <c r="U238" t="str">
        <f>INDEX('CFDA-Defs'!$C$2:$C$68000,MATCH(I238,'CFDA-Defs'!$B$2:$B$68000))</f>
        <v>National Institutes Of Health, Department Of Health And Human Services</v>
      </c>
      <c r="V238" t="str">
        <f>INDEX('CFDA-Defs'!$A$2:$A$68000,MATCH(I238,'CFDA-Defs'!$B$2:$B$68000))</f>
        <v>Environmental Health</v>
      </c>
    </row>
    <row r="239" spans="1:22">
      <c r="A239" s="1">
        <v>39840</v>
      </c>
      <c r="B239" s="1">
        <v>41158</v>
      </c>
      <c r="C239" t="s">
        <v>130</v>
      </c>
      <c r="D239" t="s">
        <v>131</v>
      </c>
      <c r="E239" t="s">
        <v>15</v>
      </c>
      <c r="F239">
        <v>200000</v>
      </c>
      <c r="G239" t="s">
        <v>132</v>
      </c>
      <c r="H239" t="s">
        <v>133</v>
      </c>
      <c r="I239">
        <v>93.864999999999995</v>
      </c>
      <c r="J239" s="9">
        <f ca="1">COUNTIF(OFFSET(Unit_CFDAs!A$2,0,0,COUNTA(Unit_CFDAs!A$2:A$68000),1),$I239)</f>
        <v>0</v>
      </c>
      <c r="K239" s="9">
        <f ca="1">COUNTIF(OFFSET(Unit_CFDAs!B$2,0,0,COUNTA(Unit_CFDAs!B$2:B$68000),1),$I239)</f>
        <v>1</v>
      </c>
      <c r="L239" s="9">
        <f ca="1">COUNTIF(OFFSET(Unit_CFDAs!C$2,0,0,COUNTA(Unit_CFDAs!C$2:C$68000),1),$I239)</f>
        <v>1</v>
      </c>
      <c r="M239" s="9">
        <f ca="1">COUNTIF(OFFSET(Unit_CFDAs!D$2,0,0,COUNTA(Unit_CFDAs!D$2:D$68000),1),$I239)</f>
        <v>1</v>
      </c>
      <c r="N239" s="9">
        <f ca="1">COUNTIF(OFFSET(Unit_CFDAs!E$2,0,0,COUNTA(Unit_CFDAs!E$2:E$68000),1),$I239)</f>
        <v>0</v>
      </c>
      <c r="O239" s="10">
        <f ca="1">COUNTIF(OFFSET(Unit_CFDAs!F$2,0,0,COUNTA(Unit_CFDAs!F$2:F$68000),1),$I239)</f>
        <v>0</v>
      </c>
      <c r="P239" s="13">
        <f ca="1">COUNTIF(OFFSET(Unit_CFDAs!G$2,0,0,COUNTA(Unit_CFDAs!G$2:G$68000),1),$I239)</f>
        <v>1</v>
      </c>
      <c r="Q239" s="13">
        <f ca="1">COUNTIF(OFFSET(Unit_CFDAs!H$2,0,0,COUNTA(Unit_CFDAs!H$2:H$68000),1),$I239)</f>
        <v>1</v>
      </c>
      <c r="R239" s="13">
        <f ca="1">COUNTIF(OFFSET(Unit_CFDAs!I$2,0,0,COUNTA(Unit_CFDAs!I$2:I$68000),1),$I239)</f>
        <v>0</v>
      </c>
      <c r="S239" s="13">
        <f ca="1">COUNTIF(OFFSET(Unit_CFDAs!J$2,0,0,COUNTA(Unit_CFDAs!J$2:J$68000),1),$I239)</f>
        <v>1</v>
      </c>
      <c r="T239" s="13">
        <f ca="1">COUNTIF(OFFSET(Unit_CFDAs!K$2,0,0,COUNTA(Unit_CFDAs!K$2:K$68000),1),$I239)</f>
        <v>0</v>
      </c>
      <c r="U239" t="str">
        <f>INDEX('CFDA-Defs'!$C$2:$C$68000,MATCH(I239,'CFDA-Defs'!$B$2:$B$68000))</f>
        <v>National Institutes Of Health, Department Of Health And Human Services</v>
      </c>
      <c r="V239" t="str">
        <f>INDEX('CFDA-Defs'!$A$2:$A$68000,MATCH(I239,'CFDA-Defs'!$B$2:$B$68000))</f>
        <v>Child Health and Human Development Extramural Research</v>
      </c>
    </row>
    <row r="240" spans="1:22">
      <c r="A240" s="1">
        <v>39991</v>
      </c>
      <c r="B240" s="1">
        <v>41158</v>
      </c>
      <c r="C240" t="s">
        <v>134</v>
      </c>
      <c r="D240" t="s">
        <v>135</v>
      </c>
      <c r="E240" t="s">
        <v>15</v>
      </c>
      <c r="F240" t="s">
        <v>12</v>
      </c>
      <c r="G240" t="s">
        <v>136</v>
      </c>
      <c r="H240" t="s">
        <v>137</v>
      </c>
      <c r="I240">
        <v>93.855000000000004</v>
      </c>
      <c r="J240" s="9">
        <f ca="1">COUNTIF(OFFSET(Unit_CFDAs!A$2,0,0,COUNTA(Unit_CFDAs!A$2:A$68000),1),$I240)</f>
        <v>1</v>
      </c>
      <c r="K240" s="9">
        <f ca="1">COUNTIF(OFFSET(Unit_CFDAs!B$2,0,0,COUNTA(Unit_CFDAs!B$2:B$68000),1),$I240)</f>
        <v>1</v>
      </c>
      <c r="L240" s="9">
        <f ca="1">COUNTIF(OFFSET(Unit_CFDAs!C$2,0,0,COUNTA(Unit_CFDAs!C$2:C$68000),1),$I240)</f>
        <v>1</v>
      </c>
      <c r="M240" s="9">
        <f ca="1">COUNTIF(OFFSET(Unit_CFDAs!D$2,0,0,COUNTA(Unit_CFDAs!D$2:D$68000),1),$I240)</f>
        <v>0</v>
      </c>
      <c r="N240" s="9">
        <f ca="1">COUNTIF(OFFSET(Unit_CFDAs!E$2,0,0,COUNTA(Unit_CFDAs!E$2:E$68000),1),$I240)</f>
        <v>0</v>
      </c>
      <c r="O240" s="10">
        <f ca="1">COUNTIF(OFFSET(Unit_CFDAs!F$2,0,0,COUNTA(Unit_CFDAs!F$2:F$68000),1),$I240)</f>
        <v>0</v>
      </c>
      <c r="P240" s="13">
        <f ca="1">COUNTIF(OFFSET(Unit_CFDAs!G$2,0,0,COUNTA(Unit_CFDAs!G$2:G$68000),1),$I240)</f>
        <v>0</v>
      </c>
      <c r="Q240" s="13">
        <f ca="1">COUNTIF(OFFSET(Unit_CFDAs!H$2,0,0,COUNTA(Unit_CFDAs!H$2:H$68000),1),$I240)</f>
        <v>0</v>
      </c>
      <c r="R240" s="13">
        <f ca="1">COUNTIF(OFFSET(Unit_CFDAs!I$2,0,0,COUNTA(Unit_CFDAs!I$2:I$68000),1),$I240)</f>
        <v>1</v>
      </c>
      <c r="S240" s="13">
        <f ca="1">COUNTIF(OFFSET(Unit_CFDAs!J$2,0,0,COUNTA(Unit_CFDAs!J$2:J$68000),1),$I240)</f>
        <v>0</v>
      </c>
      <c r="T240" s="13">
        <f ca="1">COUNTIF(OFFSET(Unit_CFDAs!K$2,0,0,COUNTA(Unit_CFDAs!K$2:K$68000),1),$I240)</f>
        <v>0</v>
      </c>
      <c r="U240" t="str">
        <f>INDEX('CFDA-Defs'!$C$2:$C$68000,MATCH(I240,'CFDA-Defs'!$B$2:$B$68000))</f>
        <v>National Institutes Of Health, Department Of Health And Human Services</v>
      </c>
      <c r="V240" t="str">
        <f>INDEX('CFDA-Defs'!$A$2:$A$68000,MATCH(I240,'CFDA-Defs'!$B$2:$B$68000))</f>
        <v>Allergy and Infectious Diseases Research</v>
      </c>
    </row>
    <row r="241" spans="1:22">
      <c r="A241" s="1">
        <v>39994</v>
      </c>
      <c r="B241" s="1">
        <v>41158</v>
      </c>
      <c r="C241" t="s">
        <v>138</v>
      </c>
      <c r="D241" t="s">
        <v>139</v>
      </c>
      <c r="E241" t="s">
        <v>15</v>
      </c>
      <c r="F241" t="s">
        <v>12</v>
      </c>
      <c r="G241" t="s">
        <v>140</v>
      </c>
      <c r="H241" t="s">
        <v>141</v>
      </c>
      <c r="I241">
        <v>93.837999999999994</v>
      </c>
      <c r="J241" s="9">
        <f ca="1">COUNTIF(OFFSET(Unit_CFDAs!A$2,0,0,COUNTA(Unit_CFDAs!A$2:A$68000),1),$I241)</f>
        <v>0</v>
      </c>
      <c r="K241" s="9">
        <f ca="1">COUNTIF(OFFSET(Unit_CFDAs!B$2,0,0,COUNTA(Unit_CFDAs!B$2:B$68000),1),$I241)</f>
        <v>0</v>
      </c>
      <c r="L241" s="9">
        <f ca="1">COUNTIF(OFFSET(Unit_CFDAs!C$2,0,0,COUNTA(Unit_CFDAs!C$2:C$68000),1),$I241)</f>
        <v>0</v>
      </c>
      <c r="M241" s="9">
        <f ca="1">COUNTIF(OFFSET(Unit_CFDAs!D$2,0,0,COUNTA(Unit_CFDAs!D$2:D$68000),1),$I241)</f>
        <v>0</v>
      </c>
      <c r="N241" s="9">
        <f ca="1">COUNTIF(OFFSET(Unit_CFDAs!E$2,0,0,COUNTA(Unit_CFDAs!E$2:E$68000),1),$I241)</f>
        <v>0</v>
      </c>
      <c r="O241" s="10">
        <f ca="1">COUNTIF(OFFSET(Unit_CFDAs!F$2,0,0,COUNTA(Unit_CFDAs!F$2:F$68000),1),$I241)</f>
        <v>0</v>
      </c>
      <c r="P241" s="13">
        <f ca="1">COUNTIF(OFFSET(Unit_CFDAs!G$2,0,0,COUNTA(Unit_CFDAs!G$2:G$68000),1),$I241)</f>
        <v>0</v>
      </c>
      <c r="Q241" s="13">
        <f ca="1">COUNTIF(OFFSET(Unit_CFDAs!H$2,0,0,COUNTA(Unit_CFDAs!H$2:H$68000),1),$I241)</f>
        <v>0</v>
      </c>
      <c r="R241" s="13">
        <f ca="1">COUNTIF(OFFSET(Unit_CFDAs!I$2,0,0,COUNTA(Unit_CFDAs!I$2:I$68000),1),$I241)</f>
        <v>0</v>
      </c>
      <c r="S241" s="13">
        <f ca="1">COUNTIF(OFFSET(Unit_CFDAs!J$2,0,0,COUNTA(Unit_CFDAs!J$2:J$68000),1),$I241)</f>
        <v>0</v>
      </c>
      <c r="T241" s="13">
        <f ca="1">COUNTIF(OFFSET(Unit_CFDAs!K$2,0,0,COUNTA(Unit_CFDAs!K$2:K$68000),1),$I241)</f>
        <v>0</v>
      </c>
      <c r="U241" t="str">
        <f>INDEX('CFDA-Defs'!$C$2:$C$68000,MATCH(I241,'CFDA-Defs'!$B$2:$B$68000))</f>
        <v>National Institutes Of Health, Department Of Health And Human Services</v>
      </c>
      <c r="V241" t="str">
        <f>INDEX('CFDA-Defs'!$A$2:$A$68000,MATCH(I241,'CFDA-Defs'!$B$2:$B$68000))</f>
        <v>Lung Diseases Research</v>
      </c>
    </row>
    <row r="242" spans="1:22">
      <c r="A242" s="1">
        <v>39995</v>
      </c>
      <c r="B242" s="1">
        <v>41158</v>
      </c>
      <c r="C242" t="s">
        <v>142</v>
      </c>
      <c r="D242" t="s">
        <v>143</v>
      </c>
      <c r="E242" t="s">
        <v>15</v>
      </c>
      <c r="F242" t="s">
        <v>12</v>
      </c>
      <c r="G242" t="s">
        <v>144</v>
      </c>
      <c r="H242" t="s">
        <v>145</v>
      </c>
      <c r="I242">
        <v>93.866</v>
      </c>
      <c r="J242" s="9">
        <f ca="1">COUNTIF(OFFSET(Unit_CFDAs!A$2,0,0,COUNTA(Unit_CFDAs!A$2:A$68000),1),$I242)</f>
        <v>1</v>
      </c>
      <c r="K242" s="9">
        <f ca="1">COUNTIF(OFFSET(Unit_CFDAs!B$2,0,0,COUNTA(Unit_CFDAs!B$2:B$68000),1),$I242)</f>
        <v>0</v>
      </c>
      <c r="L242" s="9">
        <f ca="1">COUNTIF(OFFSET(Unit_CFDAs!C$2,0,0,COUNTA(Unit_CFDAs!C$2:C$68000),1),$I242)</f>
        <v>1</v>
      </c>
      <c r="M242" s="9">
        <f ca="1">COUNTIF(OFFSET(Unit_CFDAs!D$2,0,0,COUNTA(Unit_CFDAs!D$2:D$68000),1),$I242)</f>
        <v>1</v>
      </c>
      <c r="N242" s="9">
        <f ca="1">COUNTIF(OFFSET(Unit_CFDAs!E$2,0,0,COUNTA(Unit_CFDAs!E$2:E$68000),1),$I242)</f>
        <v>0</v>
      </c>
      <c r="O242" s="10">
        <f ca="1">COUNTIF(OFFSET(Unit_CFDAs!F$2,0,0,COUNTA(Unit_CFDAs!F$2:F$68000),1),$I242)</f>
        <v>2</v>
      </c>
      <c r="P242" s="13">
        <f ca="1">COUNTIF(OFFSET(Unit_CFDAs!G$2,0,0,COUNTA(Unit_CFDAs!G$2:G$68000),1),$I242)</f>
        <v>0</v>
      </c>
      <c r="Q242" s="13">
        <f ca="1">COUNTIF(OFFSET(Unit_CFDAs!H$2,0,0,COUNTA(Unit_CFDAs!H$2:H$68000),1),$I242)</f>
        <v>0</v>
      </c>
      <c r="R242" s="13">
        <f ca="1">COUNTIF(OFFSET(Unit_CFDAs!I$2,0,0,COUNTA(Unit_CFDAs!I$2:I$68000),1),$I242)</f>
        <v>1</v>
      </c>
      <c r="S242" s="13">
        <f ca="1">COUNTIF(OFFSET(Unit_CFDAs!J$2,0,0,COUNTA(Unit_CFDAs!J$2:J$68000),1),$I242)</f>
        <v>1</v>
      </c>
      <c r="T242" s="13">
        <f ca="1">COUNTIF(OFFSET(Unit_CFDAs!K$2,0,0,COUNTA(Unit_CFDAs!K$2:K$68000),1),$I242)</f>
        <v>0</v>
      </c>
      <c r="U242" t="str">
        <f>INDEX('CFDA-Defs'!$C$2:$C$68000,MATCH(I242,'CFDA-Defs'!$B$2:$B$68000))</f>
        <v>National Institutes Of Health, Department Of Health And Human Services</v>
      </c>
      <c r="V242" t="str">
        <f>INDEX('CFDA-Defs'!$A$2:$A$68000,MATCH(I242,'CFDA-Defs'!$B$2:$B$68000))</f>
        <v>Aging Research</v>
      </c>
    </row>
    <row r="243" spans="1:22">
      <c r="A243" s="1">
        <v>40001</v>
      </c>
      <c r="B243" s="1">
        <v>41158</v>
      </c>
      <c r="C243" t="s">
        <v>146</v>
      </c>
      <c r="D243" t="s">
        <v>147</v>
      </c>
      <c r="E243" t="s">
        <v>15</v>
      </c>
      <c r="F243">
        <v>200000</v>
      </c>
      <c r="G243" t="s">
        <v>148</v>
      </c>
      <c r="H243" t="s">
        <v>149</v>
      </c>
      <c r="I243">
        <v>93.272999999999996</v>
      </c>
      <c r="J243" s="9">
        <f ca="1">COUNTIF(OFFSET(Unit_CFDAs!A$2,0,0,COUNTA(Unit_CFDAs!A$2:A$68000),1),$I243)</f>
        <v>1</v>
      </c>
      <c r="K243" s="9">
        <f ca="1">COUNTIF(OFFSET(Unit_CFDAs!B$2,0,0,COUNTA(Unit_CFDAs!B$2:B$68000),1),$I243)</f>
        <v>0</v>
      </c>
      <c r="L243" s="9">
        <f ca="1">COUNTIF(OFFSET(Unit_CFDAs!C$2,0,0,COUNTA(Unit_CFDAs!C$2:C$68000),1),$I243)</f>
        <v>1</v>
      </c>
      <c r="M243" s="9">
        <f ca="1">COUNTIF(OFFSET(Unit_CFDAs!D$2,0,0,COUNTA(Unit_CFDAs!D$2:D$68000),1),$I243)</f>
        <v>1</v>
      </c>
      <c r="N243" s="9">
        <f ca="1">COUNTIF(OFFSET(Unit_CFDAs!E$2,0,0,COUNTA(Unit_CFDAs!E$2:E$68000),1),$I243)</f>
        <v>0</v>
      </c>
      <c r="O243" s="10">
        <f ca="1">COUNTIF(OFFSET(Unit_CFDAs!F$2,0,0,COUNTA(Unit_CFDAs!F$2:F$68000),1),$I243)</f>
        <v>0</v>
      </c>
      <c r="P243" s="13">
        <f ca="1">COUNTIF(OFFSET(Unit_CFDAs!G$2,0,0,COUNTA(Unit_CFDAs!G$2:G$68000),1),$I243)</f>
        <v>0</v>
      </c>
      <c r="Q243" s="13">
        <f ca="1">COUNTIF(OFFSET(Unit_CFDAs!H$2,0,0,COUNTA(Unit_CFDAs!H$2:H$68000),1),$I243)</f>
        <v>0</v>
      </c>
      <c r="R243" s="13">
        <f ca="1">COUNTIF(OFFSET(Unit_CFDAs!I$2,0,0,COUNTA(Unit_CFDAs!I$2:I$68000),1),$I243)</f>
        <v>1</v>
      </c>
      <c r="S243" s="13">
        <f ca="1">COUNTIF(OFFSET(Unit_CFDAs!J$2,0,0,COUNTA(Unit_CFDAs!J$2:J$68000),1),$I243)</f>
        <v>1</v>
      </c>
      <c r="T243" s="13">
        <f ca="1">COUNTIF(OFFSET(Unit_CFDAs!K$2,0,0,COUNTA(Unit_CFDAs!K$2:K$68000),1),$I243)</f>
        <v>0</v>
      </c>
      <c r="U243" t="str">
        <f>INDEX('CFDA-Defs'!$C$2:$C$68000,MATCH(I243,'CFDA-Defs'!$B$2:$B$68000))</f>
        <v>National Institutes Of Health, Department Of Health And Human Services</v>
      </c>
      <c r="V243" t="str">
        <f>INDEX('CFDA-Defs'!$A$2:$A$68000,MATCH(I243,'CFDA-Defs'!$B$2:$B$68000))</f>
        <v>Alcohol Research Programs</v>
      </c>
    </row>
    <row r="244" spans="1:22">
      <c r="A244" s="1">
        <v>40017</v>
      </c>
      <c r="B244" s="1">
        <v>41158</v>
      </c>
      <c r="C244" t="s">
        <v>150</v>
      </c>
      <c r="D244" t="s">
        <v>151</v>
      </c>
      <c r="E244" t="s">
        <v>15</v>
      </c>
      <c r="F244" t="s">
        <v>12</v>
      </c>
      <c r="G244" t="s">
        <v>152</v>
      </c>
      <c r="H244" t="s">
        <v>153</v>
      </c>
      <c r="I244">
        <v>93.879000000000005</v>
      </c>
      <c r="J244" s="9">
        <f ca="1">COUNTIF(OFFSET(Unit_CFDAs!A$2,0,0,COUNTA(Unit_CFDAs!A$2:A$68000),1),$I244)</f>
        <v>0</v>
      </c>
      <c r="K244" s="9">
        <f ca="1">COUNTIF(OFFSET(Unit_CFDAs!B$2,0,0,COUNTA(Unit_CFDAs!B$2:B$68000),1),$I244)</f>
        <v>0</v>
      </c>
      <c r="L244" s="9">
        <f ca="1">COUNTIF(OFFSET(Unit_CFDAs!C$2,0,0,COUNTA(Unit_CFDAs!C$2:C$68000),1),$I244)</f>
        <v>1</v>
      </c>
      <c r="M244" s="9">
        <f ca="1">COUNTIF(OFFSET(Unit_CFDAs!D$2,0,0,COUNTA(Unit_CFDAs!D$2:D$68000),1),$I244)</f>
        <v>0</v>
      </c>
      <c r="N244" s="9">
        <f ca="1">COUNTIF(OFFSET(Unit_CFDAs!E$2,0,0,COUNTA(Unit_CFDAs!E$2:E$68000),1),$I244)</f>
        <v>0</v>
      </c>
      <c r="O244" s="10">
        <f ca="1">COUNTIF(OFFSET(Unit_CFDAs!F$2,0,0,COUNTA(Unit_CFDAs!F$2:F$68000),1),$I244)</f>
        <v>0</v>
      </c>
      <c r="P244" s="13">
        <f ca="1">COUNTIF(OFFSET(Unit_CFDAs!G$2,0,0,COUNTA(Unit_CFDAs!G$2:G$68000),1),$I244)</f>
        <v>0</v>
      </c>
      <c r="Q244" s="13">
        <f ca="1">COUNTIF(OFFSET(Unit_CFDAs!H$2,0,0,COUNTA(Unit_CFDAs!H$2:H$68000),1),$I244)</f>
        <v>0</v>
      </c>
      <c r="R244" s="13">
        <f ca="1">COUNTIF(OFFSET(Unit_CFDAs!I$2,0,0,COUNTA(Unit_CFDAs!I$2:I$68000),1),$I244)</f>
        <v>0</v>
      </c>
      <c r="S244" s="13">
        <f ca="1">COUNTIF(OFFSET(Unit_CFDAs!J$2,0,0,COUNTA(Unit_CFDAs!J$2:J$68000),1),$I244)</f>
        <v>0</v>
      </c>
      <c r="T244" s="13">
        <f ca="1">COUNTIF(OFFSET(Unit_CFDAs!K$2,0,0,COUNTA(Unit_CFDAs!K$2:K$68000),1),$I244)</f>
        <v>0</v>
      </c>
      <c r="U244" t="str">
        <f>INDEX('CFDA-Defs'!$C$2:$C$68000,MATCH(I244,'CFDA-Defs'!$B$2:$B$68000))</f>
        <v>National Institutes Of Health, Department Of Health And Human Services</v>
      </c>
      <c r="V244" t="str">
        <f>INDEX('CFDA-Defs'!$A$2:$A$68000,MATCH(I244,'CFDA-Defs'!$B$2:$B$68000))</f>
        <v>Medical Library Assistance</v>
      </c>
    </row>
    <row r="245" spans="1:22">
      <c r="A245" s="1">
        <v>40001</v>
      </c>
      <c r="B245" s="1">
        <v>41158</v>
      </c>
      <c r="C245" t="s">
        <v>154</v>
      </c>
      <c r="D245" t="s">
        <v>155</v>
      </c>
      <c r="E245" t="s">
        <v>15</v>
      </c>
      <c r="F245" t="s">
        <v>12</v>
      </c>
      <c r="G245" t="s">
        <v>156</v>
      </c>
      <c r="H245" t="s">
        <v>157</v>
      </c>
      <c r="I245">
        <v>93.272999999999996</v>
      </c>
      <c r="J245" s="9">
        <f ca="1">COUNTIF(OFFSET(Unit_CFDAs!A$2,0,0,COUNTA(Unit_CFDAs!A$2:A$68000),1),$I245)</f>
        <v>1</v>
      </c>
      <c r="K245" s="9">
        <f ca="1">COUNTIF(OFFSET(Unit_CFDAs!B$2,0,0,COUNTA(Unit_CFDAs!B$2:B$68000),1),$I245)</f>
        <v>0</v>
      </c>
      <c r="L245" s="9">
        <f ca="1">COUNTIF(OFFSET(Unit_CFDAs!C$2,0,0,COUNTA(Unit_CFDAs!C$2:C$68000),1),$I245)</f>
        <v>1</v>
      </c>
      <c r="M245" s="9">
        <f ca="1">COUNTIF(OFFSET(Unit_CFDAs!D$2,0,0,COUNTA(Unit_CFDAs!D$2:D$68000),1),$I245)</f>
        <v>1</v>
      </c>
      <c r="N245" s="9">
        <f ca="1">COUNTIF(OFFSET(Unit_CFDAs!E$2,0,0,COUNTA(Unit_CFDAs!E$2:E$68000),1),$I245)</f>
        <v>0</v>
      </c>
      <c r="O245" s="10">
        <f ca="1">COUNTIF(OFFSET(Unit_CFDAs!F$2,0,0,COUNTA(Unit_CFDAs!F$2:F$68000),1),$I245)</f>
        <v>0</v>
      </c>
      <c r="P245" s="13">
        <f ca="1">COUNTIF(OFFSET(Unit_CFDAs!G$2,0,0,COUNTA(Unit_CFDAs!G$2:G$68000),1),$I245)</f>
        <v>0</v>
      </c>
      <c r="Q245" s="13">
        <f ca="1">COUNTIF(OFFSET(Unit_CFDAs!H$2,0,0,COUNTA(Unit_CFDAs!H$2:H$68000),1),$I245)</f>
        <v>0</v>
      </c>
      <c r="R245" s="13">
        <f ca="1">COUNTIF(OFFSET(Unit_CFDAs!I$2,0,0,COUNTA(Unit_CFDAs!I$2:I$68000),1),$I245)</f>
        <v>1</v>
      </c>
      <c r="S245" s="13">
        <f ca="1">COUNTIF(OFFSET(Unit_CFDAs!J$2,0,0,COUNTA(Unit_CFDAs!J$2:J$68000),1),$I245)</f>
        <v>1</v>
      </c>
      <c r="T245" s="13">
        <f ca="1">COUNTIF(OFFSET(Unit_CFDAs!K$2,0,0,COUNTA(Unit_CFDAs!K$2:K$68000),1),$I245)</f>
        <v>0</v>
      </c>
      <c r="U245" t="str">
        <f>INDEX('CFDA-Defs'!$C$2:$C$68000,MATCH(I245,'CFDA-Defs'!$B$2:$B$68000))</f>
        <v>National Institutes Of Health, Department Of Health And Human Services</v>
      </c>
      <c r="V245" t="str">
        <f>INDEX('CFDA-Defs'!$A$2:$A$68000,MATCH(I245,'CFDA-Defs'!$B$2:$B$68000))</f>
        <v>Alcohol Research Programs</v>
      </c>
    </row>
    <row r="246" spans="1:22">
      <c r="A246" s="1">
        <v>39893</v>
      </c>
      <c r="B246" s="1">
        <v>41158</v>
      </c>
      <c r="C246" t="s">
        <v>158</v>
      </c>
      <c r="D246" t="s">
        <v>159</v>
      </c>
      <c r="E246" t="s">
        <v>15</v>
      </c>
      <c r="F246" t="s">
        <v>12</v>
      </c>
      <c r="G246" t="s">
        <v>160</v>
      </c>
      <c r="H246" t="s">
        <v>161</v>
      </c>
      <c r="I246">
        <v>93.173000000000002</v>
      </c>
      <c r="J246" s="9">
        <f ca="1">COUNTIF(OFFSET(Unit_CFDAs!A$2,0,0,COUNTA(Unit_CFDAs!A$2:A$68000),1),$I246)</f>
        <v>0</v>
      </c>
      <c r="K246" s="9">
        <f ca="1">COUNTIF(OFFSET(Unit_CFDAs!B$2,0,0,COUNTA(Unit_CFDAs!B$2:B$68000),1),$I246)</f>
        <v>1</v>
      </c>
      <c r="L246" s="9">
        <f ca="1">COUNTIF(OFFSET(Unit_CFDAs!C$2,0,0,COUNTA(Unit_CFDAs!C$2:C$68000),1),$I246)</f>
        <v>1</v>
      </c>
      <c r="M246" s="9">
        <f ca="1">COUNTIF(OFFSET(Unit_CFDAs!D$2,0,0,COUNTA(Unit_CFDAs!D$2:D$68000),1),$I246)</f>
        <v>0</v>
      </c>
      <c r="N246" s="9">
        <f ca="1">COUNTIF(OFFSET(Unit_CFDAs!E$2,0,0,COUNTA(Unit_CFDAs!E$2:E$68000),1),$I246)</f>
        <v>0</v>
      </c>
      <c r="O246" s="10">
        <f ca="1">COUNTIF(OFFSET(Unit_CFDAs!F$2,0,0,COUNTA(Unit_CFDAs!F$2:F$68000),1),$I246)</f>
        <v>0</v>
      </c>
      <c r="P246" s="13">
        <f ca="1">COUNTIF(OFFSET(Unit_CFDAs!G$2,0,0,COUNTA(Unit_CFDAs!G$2:G$68000),1),$I246)</f>
        <v>0</v>
      </c>
      <c r="Q246" s="13">
        <f ca="1">COUNTIF(OFFSET(Unit_CFDAs!H$2,0,0,COUNTA(Unit_CFDAs!H$2:H$68000),1),$I246)</f>
        <v>0</v>
      </c>
      <c r="R246" s="13">
        <f ca="1">COUNTIF(OFFSET(Unit_CFDAs!I$2,0,0,COUNTA(Unit_CFDAs!I$2:I$68000),1),$I246)</f>
        <v>0</v>
      </c>
      <c r="S246" s="13">
        <f ca="1">COUNTIF(OFFSET(Unit_CFDAs!J$2,0,0,COUNTA(Unit_CFDAs!J$2:J$68000),1),$I246)</f>
        <v>0</v>
      </c>
      <c r="T246" s="13">
        <f ca="1">COUNTIF(OFFSET(Unit_CFDAs!K$2,0,0,COUNTA(Unit_CFDAs!K$2:K$68000),1),$I246)</f>
        <v>0</v>
      </c>
      <c r="U246" t="str">
        <f>INDEX('CFDA-Defs'!$C$2:$C$68000,MATCH(I246,'CFDA-Defs'!$B$2:$B$68000))</f>
        <v>National Institutes Of Health, Department Of Health And Human Services</v>
      </c>
      <c r="V246" t="str">
        <f>INDEX('CFDA-Defs'!$A$2:$A$68000,MATCH(I246,'CFDA-Defs'!$B$2:$B$68000))</f>
        <v>Research Related to Deafness and Communication Disorders</v>
      </c>
    </row>
    <row r="247" spans="1:22">
      <c r="A247" s="1">
        <v>39893</v>
      </c>
      <c r="B247" s="1">
        <v>41158</v>
      </c>
      <c r="C247" t="s">
        <v>162</v>
      </c>
      <c r="D247" t="s">
        <v>163</v>
      </c>
      <c r="E247" t="s">
        <v>15</v>
      </c>
      <c r="F247" t="s">
        <v>12</v>
      </c>
      <c r="G247" t="s">
        <v>164</v>
      </c>
      <c r="H247" t="s">
        <v>165</v>
      </c>
      <c r="I247">
        <v>93.173000000000002</v>
      </c>
      <c r="J247" s="9">
        <f ca="1">COUNTIF(OFFSET(Unit_CFDAs!A$2,0,0,COUNTA(Unit_CFDAs!A$2:A$68000),1),$I247)</f>
        <v>0</v>
      </c>
      <c r="K247" s="9">
        <f ca="1">COUNTIF(OFFSET(Unit_CFDAs!B$2,0,0,COUNTA(Unit_CFDAs!B$2:B$68000),1),$I247)</f>
        <v>1</v>
      </c>
      <c r="L247" s="9">
        <f ca="1">COUNTIF(OFFSET(Unit_CFDAs!C$2,0,0,COUNTA(Unit_CFDAs!C$2:C$68000),1),$I247)</f>
        <v>1</v>
      </c>
      <c r="M247" s="9">
        <f ca="1">COUNTIF(OFFSET(Unit_CFDAs!D$2,0,0,COUNTA(Unit_CFDAs!D$2:D$68000),1),$I247)</f>
        <v>0</v>
      </c>
      <c r="N247" s="9">
        <f ca="1">COUNTIF(OFFSET(Unit_CFDAs!E$2,0,0,COUNTA(Unit_CFDAs!E$2:E$68000),1),$I247)</f>
        <v>0</v>
      </c>
      <c r="O247" s="10">
        <f ca="1">COUNTIF(OFFSET(Unit_CFDAs!F$2,0,0,COUNTA(Unit_CFDAs!F$2:F$68000),1),$I247)</f>
        <v>0</v>
      </c>
      <c r="P247" s="13">
        <f ca="1">COUNTIF(OFFSET(Unit_CFDAs!G$2,0,0,COUNTA(Unit_CFDAs!G$2:G$68000),1),$I247)</f>
        <v>0</v>
      </c>
      <c r="Q247" s="13">
        <f ca="1">COUNTIF(OFFSET(Unit_CFDAs!H$2,0,0,COUNTA(Unit_CFDAs!H$2:H$68000),1),$I247)</f>
        <v>0</v>
      </c>
      <c r="R247" s="13">
        <f ca="1">COUNTIF(OFFSET(Unit_CFDAs!I$2,0,0,COUNTA(Unit_CFDAs!I$2:I$68000),1),$I247)</f>
        <v>0</v>
      </c>
      <c r="S247" s="13">
        <f ca="1">COUNTIF(OFFSET(Unit_CFDAs!J$2,0,0,COUNTA(Unit_CFDAs!J$2:J$68000),1),$I247)</f>
        <v>0</v>
      </c>
      <c r="T247" s="13">
        <f ca="1">COUNTIF(OFFSET(Unit_CFDAs!K$2,0,0,COUNTA(Unit_CFDAs!K$2:K$68000),1),$I247)</f>
        <v>0</v>
      </c>
      <c r="U247" t="str">
        <f>INDEX('CFDA-Defs'!$C$2:$C$68000,MATCH(I247,'CFDA-Defs'!$B$2:$B$68000))</f>
        <v>National Institutes Of Health, Department Of Health And Human Services</v>
      </c>
      <c r="V247" t="str">
        <f>INDEX('CFDA-Defs'!$A$2:$A$68000,MATCH(I247,'CFDA-Defs'!$B$2:$B$68000))</f>
        <v>Research Related to Deafness and Communication Disorders</v>
      </c>
    </row>
    <row r="248" spans="1:22">
      <c r="A248" s="1">
        <v>40033</v>
      </c>
      <c r="B248" s="1">
        <v>41158</v>
      </c>
      <c r="C248" t="s">
        <v>166</v>
      </c>
      <c r="D248" t="s">
        <v>167</v>
      </c>
      <c r="E248" t="s">
        <v>15</v>
      </c>
      <c r="F248" t="s">
        <v>12</v>
      </c>
      <c r="G248" t="s">
        <v>168</v>
      </c>
      <c r="H248" t="s">
        <v>169</v>
      </c>
      <c r="I248">
        <v>93.866</v>
      </c>
      <c r="J248" s="9">
        <f ca="1">COUNTIF(OFFSET(Unit_CFDAs!A$2,0,0,COUNTA(Unit_CFDAs!A$2:A$68000),1),$I248)</f>
        <v>1</v>
      </c>
      <c r="K248" s="9">
        <f ca="1">COUNTIF(OFFSET(Unit_CFDAs!B$2,0,0,COUNTA(Unit_CFDAs!B$2:B$68000),1),$I248)</f>
        <v>0</v>
      </c>
      <c r="L248" s="9">
        <f ca="1">COUNTIF(OFFSET(Unit_CFDAs!C$2,0,0,COUNTA(Unit_CFDAs!C$2:C$68000),1),$I248)</f>
        <v>1</v>
      </c>
      <c r="M248" s="9">
        <f ca="1">COUNTIF(OFFSET(Unit_CFDAs!D$2,0,0,COUNTA(Unit_CFDAs!D$2:D$68000),1),$I248)</f>
        <v>1</v>
      </c>
      <c r="N248" s="9">
        <f ca="1">COUNTIF(OFFSET(Unit_CFDAs!E$2,0,0,COUNTA(Unit_CFDAs!E$2:E$68000),1),$I248)</f>
        <v>0</v>
      </c>
      <c r="O248" s="10">
        <f ca="1">COUNTIF(OFFSET(Unit_CFDAs!F$2,0,0,COUNTA(Unit_CFDAs!F$2:F$68000),1),$I248)</f>
        <v>2</v>
      </c>
      <c r="P248" s="13">
        <f ca="1">COUNTIF(OFFSET(Unit_CFDAs!G$2,0,0,COUNTA(Unit_CFDAs!G$2:G$68000),1),$I248)</f>
        <v>0</v>
      </c>
      <c r="Q248" s="13">
        <f ca="1">COUNTIF(OFFSET(Unit_CFDAs!H$2,0,0,COUNTA(Unit_CFDAs!H$2:H$68000),1),$I248)</f>
        <v>0</v>
      </c>
      <c r="R248" s="13">
        <f ca="1">COUNTIF(OFFSET(Unit_CFDAs!I$2,0,0,COUNTA(Unit_CFDAs!I$2:I$68000),1),$I248)</f>
        <v>1</v>
      </c>
      <c r="S248" s="13">
        <f ca="1">COUNTIF(OFFSET(Unit_CFDAs!J$2,0,0,COUNTA(Unit_CFDAs!J$2:J$68000),1),$I248)</f>
        <v>1</v>
      </c>
      <c r="T248" s="13">
        <f ca="1">COUNTIF(OFFSET(Unit_CFDAs!K$2,0,0,COUNTA(Unit_CFDAs!K$2:K$68000),1),$I248)</f>
        <v>0</v>
      </c>
      <c r="U248" t="str">
        <f>INDEX('CFDA-Defs'!$C$2:$C$68000,MATCH(I248,'CFDA-Defs'!$B$2:$B$68000))</f>
        <v>National Institutes Of Health, Department Of Health And Human Services</v>
      </c>
      <c r="V248" t="str">
        <f>INDEX('CFDA-Defs'!$A$2:$A$68000,MATCH(I248,'CFDA-Defs'!$B$2:$B$68000))</f>
        <v>Aging Research</v>
      </c>
    </row>
    <row r="249" spans="1:22">
      <c r="A249" s="1">
        <v>39996</v>
      </c>
      <c r="B249" s="1">
        <v>41158</v>
      </c>
      <c r="C249" t="s">
        <v>170</v>
      </c>
      <c r="D249" t="s">
        <v>171</v>
      </c>
      <c r="E249" t="s">
        <v>15</v>
      </c>
      <c r="F249" t="s">
        <v>12</v>
      </c>
      <c r="G249" t="s">
        <v>172</v>
      </c>
      <c r="H249" t="s">
        <v>173</v>
      </c>
      <c r="I249">
        <v>93.278999999999996</v>
      </c>
      <c r="J249" s="9">
        <f ca="1">COUNTIF(OFFSET(Unit_CFDAs!A$2,0,0,COUNTA(Unit_CFDAs!A$2:A$68000),1),$I249)</f>
        <v>1</v>
      </c>
      <c r="K249" s="9">
        <f ca="1">COUNTIF(OFFSET(Unit_CFDAs!B$2,0,0,COUNTA(Unit_CFDAs!B$2:B$68000),1),$I249)</f>
        <v>0</v>
      </c>
      <c r="L249" s="9">
        <f ca="1">COUNTIF(OFFSET(Unit_CFDAs!C$2,0,0,COUNTA(Unit_CFDAs!C$2:C$68000),1),$I249)</f>
        <v>1</v>
      </c>
      <c r="M249" s="9">
        <f ca="1">COUNTIF(OFFSET(Unit_CFDAs!D$2,0,0,COUNTA(Unit_CFDAs!D$2:D$68000),1),$I249)</f>
        <v>1</v>
      </c>
      <c r="N249" s="9">
        <f ca="1">COUNTIF(OFFSET(Unit_CFDAs!E$2,0,0,COUNTA(Unit_CFDAs!E$2:E$68000),1),$I249)</f>
        <v>0</v>
      </c>
      <c r="O249" s="10">
        <f ca="1">COUNTIF(OFFSET(Unit_CFDAs!F$2,0,0,COUNTA(Unit_CFDAs!F$2:F$68000),1),$I249)</f>
        <v>0</v>
      </c>
      <c r="P249" s="13">
        <f ca="1">COUNTIF(OFFSET(Unit_CFDAs!G$2,0,0,COUNTA(Unit_CFDAs!G$2:G$68000),1),$I249)</f>
        <v>0</v>
      </c>
      <c r="Q249" s="13">
        <f ca="1">COUNTIF(OFFSET(Unit_CFDAs!H$2,0,0,COUNTA(Unit_CFDAs!H$2:H$68000),1),$I249)</f>
        <v>1</v>
      </c>
      <c r="R249" s="13">
        <f ca="1">COUNTIF(OFFSET(Unit_CFDAs!I$2,0,0,COUNTA(Unit_CFDAs!I$2:I$68000),1),$I249)</f>
        <v>1</v>
      </c>
      <c r="S249" s="13">
        <f ca="1">COUNTIF(OFFSET(Unit_CFDAs!J$2,0,0,COUNTA(Unit_CFDAs!J$2:J$68000),1),$I249)</f>
        <v>1</v>
      </c>
      <c r="T249" s="13">
        <f ca="1">COUNTIF(OFFSET(Unit_CFDAs!K$2,0,0,COUNTA(Unit_CFDAs!K$2:K$68000),1),$I249)</f>
        <v>0</v>
      </c>
      <c r="U249" t="str">
        <f>INDEX('CFDA-Defs'!$C$2:$C$68000,MATCH(I249,'CFDA-Defs'!$B$2:$B$68000))</f>
        <v>National Institutes Of Health, Department Of Health And Human Services</v>
      </c>
      <c r="V249" t="str">
        <f>INDEX('CFDA-Defs'!$A$2:$A$68000,MATCH(I249,'CFDA-Defs'!$B$2:$B$68000))</f>
        <v>Drug Abuse and Addiction Research Programs</v>
      </c>
    </row>
    <row r="250" spans="1:22">
      <c r="A250" s="1">
        <v>39954</v>
      </c>
      <c r="B250" s="1">
        <v>41158</v>
      </c>
      <c r="C250" t="s">
        <v>178</v>
      </c>
      <c r="D250" t="s">
        <v>179</v>
      </c>
      <c r="E250" t="s">
        <v>15</v>
      </c>
      <c r="F250">
        <v>499999</v>
      </c>
      <c r="G250" t="s">
        <v>180</v>
      </c>
      <c r="H250" t="s">
        <v>181</v>
      </c>
      <c r="I250">
        <v>93.171999999999997</v>
      </c>
      <c r="J250" s="9">
        <f ca="1">COUNTIF(OFFSET(Unit_CFDAs!A$2,0,0,COUNTA(Unit_CFDAs!A$2:A$68000),1),$I250)</f>
        <v>1</v>
      </c>
      <c r="K250" s="9">
        <f ca="1">COUNTIF(OFFSET(Unit_CFDAs!B$2,0,0,COUNTA(Unit_CFDAs!B$2:B$68000),1),$I250)</f>
        <v>1</v>
      </c>
      <c r="L250" s="9">
        <f ca="1">COUNTIF(OFFSET(Unit_CFDAs!C$2,0,0,COUNTA(Unit_CFDAs!C$2:C$68000),1),$I250)</f>
        <v>0</v>
      </c>
      <c r="M250" s="9">
        <f ca="1">COUNTIF(OFFSET(Unit_CFDAs!D$2,0,0,COUNTA(Unit_CFDAs!D$2:D$68000),1),$I250)</f>
        <v>0</v>
      </c>
      <c r="N250" s="9">
        <f ca="1">COUNTIF(OFFSET(Unit_CFDAs!E$2,0,0,COUNTA(Unit_CFDAs!E$2:E$68000),1),$I250)</f>
        <v>0</v>
      </c>
      <c r="O250" s="10">
        <f ca="1">COUNTIF(OFFSET(Unit_CFDAs!F$2,0,0,COUNTA(Unit_CFDAs!F$2:F$68000),1),$I250)</f>
        <v>0</v>
      </c>
      <c r="P250" s="13">
        <f ca="1">COUNTIF(OFFSET(Unit_CFDAs!G$2,0,0,COUNTA(Unit_CFDAs!G$2:G$68000),1),$I250)</f>
        <v>0</v>
      </c>
      <c r="Q250" s="13">
        <f ca="1">COUNTIF(OFFSET(Unit_CFDAs!H$2,0,0,COUNTA(Unit_CFDAs!H$2:H$68000),1),$I250)</f>
        <v>0</v>
      </c>
      <c r="R250" s="13">
        <f ca="1">COUNTIF(OFFSET(Unit_CFDAs!I$2,0,0,COUNTA(Unit_CFDAs!I$2:I$68000),1),$I250)</f>
        <v>0</v>
      </c>
      <c r="S250" s="13">
        <f ca="1">COUNTIF(OFFSET(Unit_CFDAs!J$2,0,0,COUNTA(Unit_CFDAs!J$2:J$68000),1),$I250)</f>
        <v>0</v>
      </c>
      <c r="T250" s="13">
        <f ca="1">COUNTIF(OFFSET(Unit_CFDAs!K$2,0,0,COUNTA(Unit_CFDAs!K$2:K$68000),1),$I250)</f>
        <v>0</v>
      </c>
      <c r="U250" t="str">
        <f>INDEX('CFDA-Defs'!$C$2:$C$68000,MATCH(I250,'CFDA-Defs'!$B$2:$B$68000))</f>
        <v>National Institutes Of Health, Department Of Health And Human Services</v>
      </c>
      <c r="V250" t="str">
        <f>INDEX('CFDA-Defs'!$A$2:$A$68000,MATCH(I250,'CFDA-Defs'!$B$2:$B$68000))</f>
        <v>Human Genome Research</v>
      </c>
    </row>
    <row r="251" spans="1:22">
      <c r="A251" s="1">
        <v>40001</v>
      </c>
      <c r="B251" s="1">
        <v>41158</v>
      </c>
      <c r="C251" t="s">
        <v>182</v>
      </c>
      <c r="D251" t="s">
        <v>183</v>
      </c>
      <c r="E251" t="s">
        <v>15</v>
      </c>
      <c r="F251">
        <v>50000</v>
      </c>
      <c r="G251" t="s">
        <v>184</v>
      </c>
      <c r="H251" t="s">
        <v>185</v>
      </c>
      <c r="I251">
        <v>93.272999999999996</v>
      </c>
      <c r="J251" s="9">
        <f ca="1">COUNTIF(OFFSET(Unit_CFDAs!A$2,0,0,COUNTA(Unit_CFDAs!A$2:A$68000),1),$I251)</f>
        <v>1</v>
      </c>
      <c r="K251" s="9">
        <f ca="1">COUNTIF(OFFSET(Unit_CFDAs!B$2,0,0,COUNTA(Unit_CFDAs!B$2:B$68000),1),$I251)</f>
        <v>0</v>
      </c>
      <c r="L251" s="9">
        <f ca="1">COUNTIF(OFFSET(Unit_CFDAs!C$2,0,0,COUNTA(Unit_CFDAs!C$2:C$68000),1),$I251)</f>
        <v>1</v>
      </c>
      <c r="M251" s="9">
        <f ca="1">COUNTIF(OFFSET(Unit_CFDAs!D$2,0,0,COUNTA(Unit_CFDAs!D$2:D$68000),1),$I251)</f>
        <v>1</v>
      </c>
      <c r="N251" s="9">
        <f ca="1">COUNTIF(OFFSET(Unit_CFDAs!E$2,0,0,COUNTA(Unit_CFDAs!E$2:E$68000),1),$I251)</f>
        <v>0</v>
      </c>
      <c r="O251" s="10">
        <f ca="1">COUNTIF(OFFSET(Unit_CFDAs!F$2,0,0,COUNTA(Unit_CFDAs!F$2:F$68000),1),$I251)</f>
        <v>0</v>
      </c>
      <c r="P251" s="13">
        <f ca="1">COUNTIF(OFFSET(Unit_CFDAs!G$2,0,0,COUNTA(Unit_CFDAs!G$2:G$68000),1),$I251)</f>
        <v>0</v>
      </c>
      <c r="Q251" s="13">
        <f ca="1">COUNTIF(OFFSET(Unit_CFDAs!H$2,0,0,COUNTA(Unit_CFDAs!H$2:H$68000),1),$I251)</f>
        <v>0</v>
      </c>
      <c r="R251" s="13">
        <f ca="1">COUNTIF(OFFSET(Unit_CFDAs!I$2,0,0,COUNTA(Unit_CFDAs!I$2:I$68000),1),$I251)</f>
        <v>1</v>
      </c>
      <c r="S251" s="13">
        <f ca="1">COUNTIF(OFFSET(Unit_CFDAs!J$2,0,0,COUNTA(Unit_CFDAs!J$2:J$68000),1),$I251)</f>
        <v>1</v>
      </c>
      <c r="T251" s="13">
        <f ca="1">COUNTIF(OFFSET(Unit_CFDAs!K$2,0,0,COUNTA(Unit_CFDAs!K$2:K$68000),1),$I251)</f>
        <v>0</v>
      </c>
      <c r="U251" t="str">
        <f>INDEX('CFDA-Defs'!$C$2:$C$68000,MATCH(I251,'CFDA-Defs'!$B$2:$B$68000))</f>
        <v>National Institutes Of Health, Department Of Health And Human Services</v>
      </c>
      <c r="V251" t="str">
        <f>INDEX('CFDA-Defs'!$A$2:$A$68000,MATCH(I251,'CFDA-Defs'!$B$2:$B$68000))</f>
        <v>Alcohol Research Programs</v>
      </c>
    </row>
    <row r="252" spans="1:22">
      <c r="A252" s="1">
        <v>40018</v>
      </c>
      <c r="B252" s="1">
        <v>41158</v>
      </c>
      <c r="C252" t="s">
        <v>186</v>
      </c>
      <c r="D252" t="s">
        <v>187</v>
      </c>
      <c r="E252" t="s">
        <v>15</v>
      </c>
      <c r="F252" t="s">
        <v>12</v>
      </c>
      <c r="G252" t="s">
        <v>188</v>
      </c>
      <c r="H252" t="s">
        <v>189</v>
      </c>
      <c r="I252">
        <v>93.864999999999995</v>
      </c>
      <c r="J252" s="9">
        <f ca="1">COUNTIF(OFFSET(Unit_CFDAs!A$2,0,0,COUNTA(Unit_CFDAs!A$2:A$68000),1),$I252)</f>
        <v>0</v>
      </c>
      <c r="K252" s="9">
        <f ca="1">COUNTIF(OFFSET(Unit_CFDAs!B$2,0,0,COUNTA(Unit_CFDAs!B$2:B$68000),1),$I252)</f>
        <v>1</v>
      </c>
      <c r="L252" s="9">
        <f ca="1">COUNTIF(OFFSET(Unit_CFDAs!C$2,0,0,COUNTA(Unit_CFDAs!C$2:C$68000),1),$I252)</f>
        <v>1</v>
      </c>
      <c r="M252" s="9">
        <f ca="1">COUNTIF(OFFSET(Unit_CFDAs!D$2,0,0,COUNTA(Unit_CFDAs!D$2:D$68000),1),$I252)</f>
        <v>1</v>
      </c>
      <c r="N252" s="9">
        <f ca="1">COUNTIF(OFFSET(Unit_CFDAs!E$2,0,0,COUNTA(Unit_CFDAs!E$2:E$68000),1),$I252)</f>
        <v>0</v>
      </c>
      <c r="O252" s="10">
        <f ca="1">COUNTIF(OFFSET(Unit_CFDAs!F$2,0,0,COUNTA(Unit_CFDAs!F$2:F$68000),1),$I252)</f>
        <v>0</v>
      </c>
      <c r="P252" s="13">
        <f ca="1">COUNTIF(OFFSET(Unit_CFDAs!G$2,0,0,COUNTA(Unit_CFDAs!G$2:G$68000),1),$I252)</f>
        <v>1</v>
      </c>
      <c r="Q252" s="13">
        <f ca="1">COUNTIF(OFFSET(Unit_CFDAs!H$2,0,0,COUNTA(Unit_CFDAs!H$2:H$68000),1),$I252)</f>
        <v>1</v>
      </c>
      <c r="R252" s="13">
        <f ca="1">COUNTIF(OFFSET(Unit_CFDAs!I$2,0,0,COUNTA(Unit_CFDAs!I$2:I$68000),1),$I252)</f>
        <v>0</v>
      </c>
      <c r="S252" s="13">
        <f ca="1">COUNTIF(OFFSET(Unit_CFDAs!J$2,0,0,COUNTA(Unit_CFDAs!J$2:J$68000),1),$I252)</f>
        <v>1</v>
      </c>
      <c r="T252" s="13">
        <f ca="1">COUNTIF(OFFSET(Unit_CFDAs!K$2,0,0,COUNTA(Unit_CFDAs!K$2:K$68000),1),$I252)</f>
        <v>0</v>
      </c>
      <c r="U252" t="str">
        <f>INDEX('CFDA-Defs'!$C$2:$C$68000,MATCH(I252,'CFDA-Defs'!$B$2:$B$68000))</f>
        <v>National Institutes Of Health, Department Of Health And Human Services</v>
      </c>
      <c r="V252" t="str">
        <f>INDEX('CFDA-Defs'!$A$2:$A$68000,MATCH(I252,'CFDA-Defs'!$B$2:$B$68000))</f>
        <v>Child Health and Human Development Extramural Research</v>
      </c>
    </row>
    <row r="253" spans="1:22">
      <c r="A253" s="1">
        <v>40019</v>
      </c>
      <c r="B253" s="1">
        <v>41158</v>
      </c>
      <c r="C253" t="s">
        <v>190</v>
      </c>
      <c r="D253" t="s">
        <v>191</v>
      </c>
      <c r="E253" t="s">
        <v>15</v>
      </c>
      <c r="F253" t="s">
        <v>12</v>
      </c>
      <c r="G253" t="s">
        <v>192</v>
      </c>
      <c r="H253" t="s">
        <v>193</v>
      </c>
      <c r="I253">
        <v>93.393000000000001</v>
      </c>
      <c r="J253" s="9">
        <f ca="1">COUNTIF(OFFSET(Unit_CFDAs!A$2,0,0,COUNTA(Unit_CFDAs!A$2:A$68000),1),$I253)</f>
        <v>1</v>
      </c>
      <c r="K253" s="9">
        <f ca="1">COUNTIF(OFFSET(Unit_CFDAs!B$2,0,0,COUNTA(Unit_CFDAs!B$2:B$68000),1),$I253)</f>
        <v>0</v>
      </c>
      <c r="L253" s="9">
        <f ca="1">COUNTIF(OFFSET(Unit_CFDAs!C$2,0,0,COUNTA(Unit_CFDAs!C$2:C$68000),1),$I253)</f>
        <v>1</v>
      </c>
      <c r="M253" s="9">
        <f ca="1">COUNTIF(OFFSET(Unit_CFDAs!D$2,0,0,COUNTA(Unit_CFDAs!D$2:D$68000),1),$I253)</f>
        <v>1</v>
      </c>
      <c r="N253" s="9">
        <f ca="1">COUNTIF(OFFSET(Unit_CFDAs!E$2,0,0,COUNTA(Unit_CFDAs!E$2:E$68000),1),$I253)</f>
        <v>0</v>
      </c>
      <c r="O253" s="10">
        <f ca="1">COUNTIF(OFFSET(Unit_CFDAs!F$2,0,0,COUNTA(Unit_CFDAs!F$2:F$68000),1),$I253)</f>
        <v>2</v>
      </c>
      <c r="P253" s="13">
        <f ca="1">COUNTIF(OFFSET(Unit_CFDAs!G$2,0,0,COUNTA(Unit_CFDAs!G$2:G$68000),1),$I253)</f>
        <v>0</v>
      </c>
      <c r="Q253" s="13">
        <f ca="1">COUNTIF(OFFSET(Unit_CFDAs!H$2,0,0,COUNTA(Unit_CFDAs!H$2:H$68000),1),$I253)</f>
        <v>1</v>
      </c>
      <c r="R253" s="13">
        <f ca="1">COUNTIF(OFFSET(Unit_CFDAs!I$2,0,0,COUNTA(Unit_CFDAs!I$2:I$68000),1),$I253)</f>
        <v>1</v>
      </c>
      <c r="S253" s="13">
        <f ca="1">COUNTIF(OFFSET(Unit_CFDAs!J$2,0,0,COUNTA(Unit_CFDAs!J$2:J$68000),1),$I253)</f>
        <v>1</v>
      </c>
      <c r="T253" s="13">
        <f ca="1">COUNTIF(OFFSET(Unit_CFDAs!K$2,0,0,COUNTA(Unit_CFDAs!K$2:K$68000),1),$I253)</f>
        <v>0</v>
      </c>
      <c r="U253" t="str">
        <f>INDEX('CFDA-Defs'!$C$2:$C$68000,MATCH(I253,'CFDA-Defs'!$B$2:$B$68000))</f>
        <v>National Institutes Of Health, Department Of Health And Human Services</v>
      </c>
      <c r="V253" t="str">
        <f>INDEX('CFDA-Defs'!$A$2:$A$68000,MATCH(I253,'CFDA-Defs'!$B$2:$B$68000))</f>
        <v>Cancer Cause and Prevention Research</v>
      </c>
    </row>
    <row r="254" spans="1:22">
      <c r="A254" s="1">
        <v>39864</v>
      </c>
      <c r="B254" s="1">
        <v>41158</v>
      </c>
      <c r="C254" t="s">
        <v>194</v>
      </c>
      <c r="D254" t="s">
        <v>195</v>
      </c>
      <c r="E254" t="s">
        <v>15</v>
      </c>
      <c r="F254">
        <v>200000</v>
      </c>
      <c r="G254" t="s">
        <v>196</v>
      </c>
      <c r="H254" t="s">
        <v>197</v>
      </c>
      <c r="I254">
        <v>93.866</v>
      </c>
      <c r="J254" s="9">
        <f ca="1">COUNTIF(OFFSET(Unit_CFDAs!A$2,0,0,COUNTA(Unit_CFDAs!A$2:A$68000),1),$I254)</f>
        <v>1</v>
      </c>
      <c r="K254" s="9">
        <f ca="1">COUNTIF(OFFSET(Unit_CFDAs!B$2,0,0,COUNTA(Unit_CFDAs!B$2:B$68000),1),$I254)</f>
        <v>0</v>
      </c>
      <c r="L254" s="9">
        <f ca="1">COUNTIF(OFFSET(Unit_CFDAs!C$2,0,0,COUNTA(Unit_CFDAs!C$2:C$68000),1),$I254)</f>
        <v>1</v>
      </c>
      <c r="M254" s="9">
        <f ca="1">COUNTIF(OFFSET(Unit_CFDAs!D$2,0,0,COUNTA(Unit_CFDAs!D$2:D$68000),1),$I254)</f>
        <v>1</v>
      </c>
      <c r="N254" s="9">
        <f ca="1">COUNTIF(OFFSET(Unit_CFDAs!E$2,0,0,COUNTA(Unit_CFDAs!E$2:E$68000),1),$I254)</f>
        <v>0</v>
      </c>
      <c r="O254" s="10">
        <f ca="1">COUNTIF(OFFSET(Unit_CFDAs!F$2,0,0,COUNTA(Unit_CFDAs!F$2:F$68000),1),$I254)</f>
        <v>2</v>
      </c>
      <c r="P254" s="13">
        <f ca="1">COUNTIF(OFFSET(Unit_CFDAs!G$2,0,0,COUNTA(Unit_CFDAs!G$2:G$68000),1),$I254)</f>
        <v>0</v>
      </c>
      <c r="Q254" s="13">
        <f ca="1">COUNTIF(OFFSET(Unit_CFDAs!H$2,0,0,COUNTA(Unit_CFDAs!H$2:H$68000),1),$I254)</f>
        <v>0</v>
      </c>
      <c r="R254" s="13">
        <f ca="1">COUNTIF(OFFSET(Unit_CFDAs!I$2,0,0,COUNTA(Unit_CFDAs!I$2:I$68000),1),$I254)</f>
        <v>1</v>
      </c>
      <c r="S254" s="13">
        <f ca="1">COUNTIF(OFFSET(Unit_CFDAs!J$2,0,0,COUNTA(Unit_CFDAs!J$2:J$68000),1),$I254)</f>
        <v>1</v>
      </c>
      <c r="T254" s="13">
        <f ca="1">COUNTIF(OFFSET(Unit_CFDAs!K$2,0,0,COUNTA(Unit_CFDAs!K$2:K$68000),1),$I254)</f>
        <v>0</v>
      </c>
      <c r="U254" t="str">
        <f>INDEX('CFDA-Defs'!$C$2:$C$68000,MATCH(I254,'CFDA-Defs'!$B$2:$B$68000))</f>
        <v>National Institutes Of Health, Department Of Health And Human Services</v>
      </c>
      <c r="V254" t="str">
        <f>INDEX('CFDA-Defs'!$A$2:$A$68000,MATCH(I254,'CFDA-Defs'!$B$2:$B$68000))</f>
        <v>Aging Research</v>
      </c>
    </row>
    <row r="255" spans="1:22">
      <c r="A255" s="1">
        <v>40025</v>
      </c>
      <c r="B255" s="1">
        <v>41158</v>
      </c>
      <c r="C255" t="s">
        <v>198</v>
      </c>
      <c r="D255" t="s">
        <v>199</v>
      </c>
      <c r="E255" t="s">
        <v>15</v>
      </c>
      <c r="F255">
        <v>250000</v>
      </c>
      <c r="G255" t="s">
        <v>200</v>
      </c>
      <c r="H255" t="s">
        <v>201</v>
      </c>
      <c r="I255">
        <v>93.879000000000005</v>
      </c>
      <c r="J255" s="9">
        <f ca="1">COUNTIF(OFFSET(Unit_CFDAs!A$2,0,0,COUNTA(Unit_CFDAs!A$2:A$68000),1),$I255)</f>
        <v>0</v>
      </c>
      <c r="K255" s="9">
        <f ca="1">COUNTIF(OFFSET(Unit_CFDAs!B$2,0,0,COUNTA(Unit_CFDAs!B$2:B$68000),1),$I255)</f>
        <v>0</v>
      </c>
      <c r="L255" s="9">
        <f ca="1">COUNTIF(OFFSET(Unit_CFDAs!C$2,0,0,COUNTA(Unit_CFDAs!C$2:C$68000),1),$I255)</f>
        <v>1</v>
      </c>
      <c r="M255" s="9">
        <f ca="1">COUNTIF(OFFSET(Unit_CFDAs!D$2,0,0,COUNTA(Unit_CFDAs!D$2:D$68000),1),$I255)</f>
        <v>0</v>
      </c>
      <c r="N255" s="9">
        <f ca="1">COUNTIF(OFFSET(Unit_CFDAs!E$2,0,0,COUNTA(Unit_CFDAs!E$2:E$68000),1),$I255)</f>
        <v>0</v>
      </c>
      <c r="O255" s="10">
        <f ca="1">COUNTIF(OFFSET(Unit_CFDAs!F$2,0,0,COUNTA(Unit_CFDAs!F$2:F$68000),1),$I255)</f>
        <v>0</v>
      </c>
      <c r="P255" s="13">
        <f ca="1">COUNTIF(OFFSET(Unit_CFDAs!G$2,0,0,COUNTA(Unit_CFDAs!G$2:G$68000),1),$I255)</f>
        <v>0</v>
      </c>
      <c r="Q255" s="13">
        <f ca="1">COUNTIF(OFFSET(Unit_CFDAs!H$2,0,0,COUNTA(Unit_CFDAs!H$2:H$68000),1),$I255)</f>
        <v>0</v>
      </c>
      <c r="R255" s="13">
        <f ca="1">COUNTIF(OFFSET(Unit_CFDAs!I$2,0,0,COUNTA(Unit_CFDAs!I$2:I$68000),1),$I255)</f>
        <v>0</v>
      </c>
      <c r="S255" s="13">
        <f ca="1">COUNTIF(OFFSET(Unit_CFDAs!J$2,0,0,COUNTA(Unit_CFDAs!J$2:J$68000),1),$I255)</f>
        <v>0</v>
      </c>
      <c r="T255" s="13">
        <f ca="1">COUNTIF(OFFSET(Unit_CFDAs!K$2,0,0,COUNTA(Unit_CFDAs!K$2:K$68000),1),$I255)</f>
        <v>0</v>
      </c>
      <c r="U255" t="str">
        <f>INDEX('CFDA-Defs'!$C$2:$C$68000,MATCH(I255,'CFDA-Defs'!$B$2:$B$68000))</f>
        <v>National Institutes Of Health, Department Of Health And Human Services</v>
      </c>
      <c r="V255" t="str">
        <f>INDEX('CFDA-Defs'!$A$2:$A$68000,MATCH(I255,'CFDA-Defs'!$B$2:$B$68000))</f>
        <v>Medical Library Assistance</v>
      </c>
    </row>
    <row r="256" spans="1:22">
      <c r="A256" s="1">
        <v>40026</v>
      </c>
      <c r="B256" s="1">
        <v>41158</v>
      </c>
      <c r="C256" t="s">
        <v>202</v>
      </c>
      <c r="D256" t="s">
        <v>203</v>
      </c>
      <c r="E256" t="s">
        <v>15</v>
      </c>
      <c r="F256">
        <v>1800000</v>
      </c>
      <c r="G256" t="s">
        <v>204</v>
      </c>
      <c r="H256" t="s">
        <v>205</v>
      </c>
      <c r="I256">
        <v>93.858999999999995</v>
      </c>
      <c r="J256" s="9">
        <f ca="1">COUNTIF(OFFSET(Unit_CFDAs!A$2,0,0,COUNTA(Unit_CFDAs!A$2:A$68000),1),$I256)</f>
        <v>1</v>
      </c>
      <c r="K256" s="9">
        <f ca="1">COUNTIF(OFFSET(Unit_CFDAs!B$2,0,0,COUNTA(Unit_CFDAs!B$2:B$68000),1),$I256)</f>
        <v>1</v>
      </c>
      <c r="L256" s="9">
        <f ca="1">COUNTIF(OFFSET(Unit_CFDAs!C$2,0,0,COUNTA(Unit_CFDAs!C$2:C$68000),1),$I256)</f>
        <v>1</v>
      </c>
      <c r="M256" s="9">
        <f ca="1">COUNTIF(OFFSET(Unit_CFDAs!D$2,0,0,COUNTA(Unit_CFDAs!D$2:D$68000),1),$I256)</f>
        <v>1</v>
      </c>
      <c r="N256" s="9">
        <f ca="1">COUNTIF(OFFSET(Unit_CFDAs!E$2,0,0,COUNTA(Unit_CFDAs!E$2:E$68000),1),$I256)</f>
        <v>0</v>
      </c>
      <c r="O256" s="10">
        <f ca="1">COUNTIF(OFFSET(Unit_CFDAs!F$2,0,0,COUNTA(Unit_CFDAs!F$2:F$68000),1),$I256)</f>
        <v>1</v>
      </c>
      <c r="P256" s="13">
        <f ca="1">COUNTIF(OFFSET(Unit_CFDAs!G$2,0,0,COUNTA(Unit_CFDAs!G$2:G$68000),1),$I256)</f>
        <v>2</v>
      </c>
      <c r="Q256" s="13">
        <f ca="1">COUNTIF(OFFSET(Unit_CFDAs!H$2,0,0,COUNTA(Unit_CFDAs!H$2:H$68000),1),$I256)</f>
        <v>1</v>
      </c>
      <c r="R256" s="13">
        <f ca="1">COUNTIF(OFFSET(Unit_CFDAs!I$2,0,0,COUNTA(Unit_CFDAs!I$2:I$68000),1),$I256)</f>
        <v>1</v>
      </c>
      <c r="S256" s="13">
        <f ca="1">COUNTIF(OFFSET(Unit_CFDAs!J$2,0,0,COUNTA(Unit_CFDAs!J$2:J$68000),1),$I256)</f>
        <v>1</v>
      </c>
      <c r="T256" s="13">
        <f ca="1">COUNTIF(OFFSET(Unit_CFDAs!K$2,0,0,COUNTA(Unit_CFDAs!K$2:K$68000),1),$I256)</f>
        <v>1</v>
      </c>
      <c r="U256" t="str">
        <f>INDEX('CFDA-Defs'!$C$2:$C$68000,MATCH(I256,'CFDA-Defs'!$B$2:$B$68000))</f>
        <v>National Institutes Of Health, Department Of Health And Human Services</v>
      </c>
      <c r="V256" t="str">
        <f>INDEX('CFDA-Defs'!$A$2:$A$68000,MATCH(I256,'CFDA-Defs'!$B$2:$B$68000))</f>
        <v>Biomedical Research and Research Training</v>
      </c>
    </row>
    <row r="257" spans="1:22">
      <c r="A257" s="1">
        <v>40030</v>
      </c>
      <c r="B257" s="1">
        <v>41158</v>
      </c>
      <c r="C257" t="s">
        <v>209</v>
      </c>
      <c r="D257" t="s">
        <v>210</v>
      </c>
      <c r="E257" t="s">
        <v>15</v>
      </c>
      <c r="F257">
        <v>200000</v>
      </c>
      <c r="G257" t="s">
        <v>211</v>
      </c>
      <c r="H257" t="s">
        <v>212</v>
      </c>
      <c r="I257">
        <v>93.855000000000004</v>
      </c>
      <c r="J257" s="9">
        <f ca="1">COUNTIF(OFFSET(Unit_CFDAs!A$2,0,0,COUNTA(Unit_CFDAs!A$2:A$68000),1),$I257)</f>
        <v>1</v>
      </c>
      <c r="K257" s="9">
        <f ca="1">COUNTIF(OFFSET(Unit_CFDAs!B$2,0,0,COUNTA(Unit_CFDAs!B$2:B$68000),1),$I257)</f>
        <v>1</v>
      </c>
      <c r="L257" s="9">
        <f ca="1">COUNTIF(OFFSET(Unit_CFDAs!C$2,0,0,COUNTA(Unit_CFDAs!C$2:C$68000),1),$I257)</f>
        <v>1</v>
      </c>
      <c r="M257" s="9">
        <f ca="1">COUNTIF(OFFSET(Unit_CFDAs!D$2,0,0,COUNTA(Unit_CFDAs!D$2:D$68000),1),$I257)</f>
        <v>0</v>
      </c>
      <c r="N257" s="9">
        <f ca="1">COUNTIF(OFFSET(Unit_CFDAs!E$2,0,0,COUNTA(Unit_CFDAs!E$2:E$68000),1),$I257)</f>
        <v>0</v>
      </c>
      <c r="O257" s="10">
        <f ca="1">COUNTIF(OFFSET(Unit_CFDAs!F$2,0,0,COUNTA(Unit_CFDAs!F$2:F$68000),1),$I257)</f>
        <v>0</v>
      </c>
      <c r="P257" s="13">
        <f ca="1">COUNTIF(OFFSET(Unit_CFDAs!G$2,0,0,COUNTA(Unit_CFDAs!G$2:G$68000),1),$I257)</f>
        <v>0</v>
      </c>
      <c r="Q257" s="13">
        <f ca="1">COUNTIF(OFFSET(Unit_CFDAs!H$2,0,0,COUNTA(Unit_CFDAs!H$2:H$68000),1),$I257)</f>
        <v>0</v>
      </c>
      <c r="R257" s="13">
        <f ca="1">COUNTIF(OFFSET(Unit_CFDAs!I$2,0,0,COUNTA(Unit_CFDAs!I$2:I$68000),1),$I257)</f>
        <v>1</v>
      </c>
      <c r="S257" s="13">
        <f ca="1">COUNTIF(OFFSET(Unit_CFDAs!J$2,0,0,COUNTA(Unit_CFDAs!J$2:J$68000),1),$I257)</f>
        <v>0</v>
      </c>
      <c r="T257" s="13">
        <f ca="1">COUNTIF(OFFSET(Unit_CFDAs!K$2,0,0,COUNTA(Unit_CFDAs!K$2:K$68000),1),$I257)</f>
        <v>0</v>
      </c>
      <c r="U257" t="str">
        <f>INDEX('CFDA-Defs'!$C$2:$C$68000,MATCH(I257,'CFDA-Defs'!$B$2:$B$68000))</f>
        <v>National Institutes Of Health, Department Of Health And Human Services</v>
      </c>
      <c r="V257" t="str">
        <f>INDEX('CFDA-Defs'!$A$2:$A$68000,MATCH(I257,'CFDA-Defs'!$B$2:$B$68000))</f>
        <v>Allergy and Infectious Diseases Research</v>
      </c>
    </row>
    <row r="258" spans="1:22">
      <c r="A258" s="1">
        <v>39926</v>
      </c>
      <c r="B258" s="1">
        <v>41158</v>
      </c>
      <c r="C258" t="s">
        <v>213</v>
      </c>
      <c r="D258" t="s">
        <v>214</v>
      </c>
      <c r="E258" t="s">
        <v>15</v>
      </c>
      <c r="F258" t="s">
        <v>12</v>
      </c>
      <c r="G258" t="s">
        <v>215</v>
      </c>
      <c r="H258" t="s">
        <v>216</v>
      </c>
      <c r="I258">
        <v>93.361000000000004</v>
      </c>
      <c r="J258" s="9">
        <f ca="1">COUNTIF(OFFSET(Unit_CFDAs!A$2,0,0,COUNTA(Unit_CFDAs!A$2:A$68000),1),$I258)</f>
        <v>0</v>
      </c>
      <c r="K258" s="9">
        <f ca="1">COUNTIF(OFFSET(Unit_CFDAs!B$2,0,0,COUNTA(Unit_CFDAs!B$2:B$68000),1),$I258)</f>
        <v>1</v>
      </c>
      <c r="L258" s="9">
        <f ca="1">COUNTIF(OFFSET(Unit_CFDAs!C$2,0,0,COUNTA(Unit_CFDAs!C$2:C$68000),1),$I258)</f>
        <v>1</v>
      </c>
      <c r="M258" s="9">
        <f ca="1">COUNTIF(OFFSET(Unit_CFDAs!D$2,0,0,COUNTA(Unit_CFDAs!D$2:D$68000),1),$I258)</f>
        <v>1</v>
      </c>
      <c r="N258" s="9">
        <f ca="1">COUNTIF(OFFSET(Unit_CFDAs!E$2,0,0,COUNTA(Unit_CFDAs!E$2:E$68000),1),$I258)</f>
        <v>1</v>
      </c>
      <c r="O258" s="10">
        <f ca="1">COUNTIF(OFFSET(Unit_CFDAs!F$2,0,0,COUNTA(Unit_CFDAs!F$2:F$68000),1),$I258)</f>
        <v>2</v>
      </c>
      <c r="P258" s="13">
        <f ca="1">COUNTIF(OFFSET(Unit_CFDAs!G$2,0,0,COUNTA(Unit_CFDAs!G$2:G$68000),1),$I258)</f>
        <v>0</v>
      </c>
      <c r="Q258" s="13">
        <f ca="1">COUNTIF(OFFSET(Unit_CFDAs!H$2,0,0,COUNTA(Unit_CFDAs!H$2:H$68000),1),$I258)</f>
        <v>1</v>
      </c>
      <c r="R258" s="13">
        <f ca="1">COUNTIF(OFFSET(Unit_CFDAs!I$2,0,0,COUNTA(Unit_CFDAs!I$2:I$68000),1),$I258)</f>
        <v>0</v>
      </c>
      <c r="S258" s="13">
        <f ca="1">COUNTIF(OFFSET(Unit_CFDAs!J$2,0,0,COUNTA(Unit_CFDAs!J$2:J$68000),1),$I258)</f>
        <v>1</v>
      </c>
      <c r="T258" s="13">
        <f ca="1">COUNTIF(OFFSET(Unit_CFDAs!K$2,0,0,COUNTA(Unit_CFDAs!K$2:K$68000),1),$I258)</f>
        <v>1</v>
      </c>
      <c r="U258" t="str">
        <f>INDEX('CFDA-Defs'!$C$2:$C$68000,MATCH(I258,'CFDA-Defs'!$B$2:$B$68000))</f>
        <v>National Institutes Of Health, Department Of Health And Human Services</v>
      </c>
      <c r="V258" t="str">
        <f>INDEX('CFDA-Defs'!$A$2:$A$68000,MATCH(I258,'CFDA-Defs'!$B$2:$B$68000))</f>
        <v>Nursing Research</v>
      </c>
    </row>
    <row r="259" spans="1:22">
      <c r="A259" s="1">
        <v>39904</v>
      </c>
      <c r="B259" s="1">
        <v>41158</v>
      </c>
      <c r="C259" t="s">
        <v>217</v>
      </c>
      <c r="D259" t="s">
        <v>218</v>
      </c>
      <c r="E259" t="s">
        <v>15</v>
      </c>
      <c r="F259">
        <v>200000</v>
      </c>
      <c r="G259" t="s">
        <v>219</v>
      </c>
      <c r="H259" t="s">
        <v>220</v>
      </c>
      <c r="I259">
        <v>93.120999999999995</v>
      </c>
      <c r="J259" s="9">
        <f ca="1">COUNTIF(OFFSET(Unit_CFDAs!A$2,0,0,COUNTA(Unit_CFDAs!A$2:A$68000),1),$I259)</f>
        <v>1</v>
      </c>
      <c r="K259" s="9">
        <f ca="1">COUNTIF(OFFSET(Unit_CFDAs!B$2,0,0,COUNTA(Unit_CFDAs!B$2:B$68000),1),$I259)</f>
        <v>1</v>
      </c>
      <c r="L259" s="9">
        <f ca="1">COUNTIF(OFFSET(Unit_CFDAs!C$2,0,0,COUNTA(Unit_CFDAs!C$2:C$68000),1),$I259)</f>
        <v>0</v>
      </c>
      <c r="M259" s="9">
        <f ca="1">COUNTIF(OFFSET(Unit_CFDAs!D$2,0,0,COUNTA(Unit_CFDAs!D$2:D$68000),1),$I259)</f>
        <v>0</v>
      </c>
      <c r="N259" s="9">
        <f ca="1">COUNTIF(OFFSET(Unit_CFDAs!E$2,0,0,COUNTA(Unit_CFDAs!E$2:E$68000),1),$I259)</f>
        <v>0</v>
      </c>
      <c r="O259" s="10">
        <f ca="1">COUNTIF(OFFSET(Unit_CFDAs!F$2,0,0,COUNTA(Unit_CFDAs!F$2:F$68000),1),$I259)</f>
        <v>1</v>
      </c>
      <c r="P259" s="13">
        <f ca="1">COUNTIF(OFFSET(Unit_CFDAs!G$2,0,0,COUNTA(Unit_CFDAs!G$2:G$68000),1),$I259)</f>
        <v>1</v>
      </c>
      <c r="Q259" s="13">
        <f ca="1">COUNTIF(OFFSET(Unit_CFDAs!H$2,0,0,COUNTA(Unit_CFDAs!H$2:H$68000),1),$I259)</f>
        <v>0</v>
      </c>
      <c r="R259" s="13">
        <f ca="1">COUNTIF(OFFSET(Unit_CFDAs!I$2,0,0,COUNTA(Unit_CFDAs!I$2:I$68000),1),$I259)</f>
        <v>1</v>
      </c>
      <c r="S259" s="13">
        <f ca="1">COUNTIF(OFFSET(Unit_CFDAs!J$2,0,0,COUNTA(Unit_CFDAs!J$2:J$68000),1),$I259)</f>
        <v>0</v>
      </c>
      <c r="T259" s="13">
        <f ca="1">COUNTIF(OFFSET(Unit_CFDAs!K$2,0,0,COUNTA(Unit_CFDAs!K$2:K$68000),1),$I259)</f>
        <v>1</v>
      </c>
      <c r="U259" t="str">
        <f>INDEX('CFDA-Defs'!$C$2:$C$68000,MATCH(I259,'CFDA-Defs'!$B$2:$B$68000))</f>
        <v>National Institutes Of Health, Department Of Health And Human Services</v>
      </c>
      <c r="V259" t="str">
        <f>INDEX('CFDA-Defs'!$A$2:$A$68000,MATCH(I259,'CFDA-Defs'!$B$2:$B$68000))</f>
        <v>Oral Diseases and Disorders Research</v>
      </c>
    </row>
    <row r="260" spans="1:22">
      <c r="A260" s="1">
        <v>39935</v>
      </c>
      <c r="B260" s="1">
        <v>41158</v>
      </c>
      <c r="C260" t="s">
        <v>225</v>
      </c>
      <c r="D260" t="s">
        <v>226</v>
      </c>
      <c r="E260" t="s">
        <v>15</v>
      </c>
      <c r="F260" t="s">
        <v>12</v>
      </c>
      <c r="G260" t="s">
        <v>227</v>
      </c>
      <c r="H260" t="s">
        <v>228</v>
      </c>
      <c r="I260">
        <v>93.866</v>
      </c>
      <c r="J260" s="9">
        <f ca="1">COUNTIF(OFFSET(Unit_CFDAs!A$2,0,0,COUNTA(Unit_CFDAs!A$2:A$68000),1),$I260)</f>
        <v>1</v>
      </c>
      <c r="K260" s="9">
        <f ca="1">COUNTIF(OFFSET(Unit_CFDAs!B$2,0,0,COUNTA(Unit_CFDAs!B$2:B$68000),1),$I260)</f>
        <v>0</v>
      </c>
      <c r="L260" s="9">
        <f ca="1">COUNTIF(OFFSET(Unit_CFDAs!C$2,0,0,COUNTA(Unit_CFDAs!C$2:C$68000),1),$I260)</f>
        <v>1</v>
      </c>
      <c r="M260" s="9">
        <f ca="1">COUNTIF(OFFSET(Unit_CFDAs!D$2,0,0,COUNTA(Unit_CFDAs!D$2:D$68000),1),$I260)</f>
        <v>1</v>
      </c>
      <c r="N260" s="9">
        <f ca="1">COUNTIF(OFFSET(Unit_CFDAs!E$2,0,0,COUNTA(Unit_CFDAs!E$2:E$68000),1),$I260)</f>
        <v>0</v>
      </c>
      <c r="O260" s="10">
        <f ca="1">COUNTIF(OFFSET(Unit_CFDAs!F$2,0,0,COUNTA(Unit_CFDAs!F$2:F$68000),1),$I260)</f>
        <v>2</v>
      </c>
      <c r="P260" s="13">
        <f ca="1">COUNTIF(OFFSET(Unit_CFDAs!G$2,0,0,COUNTA(Unit_CFDAs!G$2:G$68000),1),$I260)</f>
        <v>0</v>
      </c>
      <c r="Q260" s="13">
        <f ca="1">COUNTIF(OFFSET(Unit_CFDAs!H$2,0,0,COUNTA(Unit_CFDAs!H$2:H$68000),1),$I260)</f>
        <v>0</v>
      </c>
      <c r="R260" s="13">
        <f ca="1">COUNTIF(OFFSET(Unit_CFDAs!I$2,0,0,COUNTA(Unit_CFDAs!I$2:I$68000),1),$I260)</f>
        <v>1</v>
      </c>
      <c r="S260" s="13">
        <f ca="1">COUNTIF(OFFSET(Unit_CFDAs!J$2,0,0,COUNTA(Unit_CFDAs!J$2:J$68000),1),$I260)</f>
        <v>1</v>
      </c>
      <c r="T260" s="13">
        <f ca="1">COUNTIF(OFFSET(Unit_CFDAs!K$2,0,0,COUNTA(Unit_CFDAs!K$2:K$68000),1),$I260)</f>
        <v>0</v>
      </c>
      <c r="U260" t="str">
        <f>INDEX('CFDA-Defs'!$C$2:$C$68000,MATCH(I260,'CFDA-Defs'!$B$2:$B$68000))</f>
        <v>National Institutes Of Health, Department Of Health And Human Services</v>
      </c>
      <c r="V260" t="str">
        <f>INDEX('CFDA-Defs'!$A$2:$A$68000,MATCH(I260,'CFDA-Defs'!$B$2:$B$68000))</f>
        <v>Aging Research</v>
      </c>
    </row>
    <row r="261" spans="1:22">
      <c r="A261" s="1">
        <v>40004</v>
      </c>
      <c r="B261" s="1">
        <v>41158</v>
      </c>
      <c r="C261" t="s">
        <v>229</v>
      </c>
      <c r="D261" t="s">
        <v>230</v>
      </c>
      <c r="E261" t="s">
        <v>15</v>
      </c>
      <c r="F261">
        <v>5000000</v>
      </c>
      <c r="G261" t="s">
        <v>231</v>
      </c>
      <c r="H261" t="s">
        <v>232</v>
      </c>
      <c r="I261">
        <v>93.278999999999996</v>
      </c>
      <c r="J261" s="9">
        <f ca="1">COUNTIF(OFFSET(Unit_CFDAs!A$2,0,0,COUNTA(Unit_CFDAs!A$2:A$68000),1),$I261)</f>
        <v>1</v>
      </c>
      <c r="K261" s="9">
        <f ca="1">COUNTIF(OFFSET(Unit_CFDAs!B$2,0,0,COUNTA(Unit_CFDAs!B$2:B$68000),1),$I261)</f>
        <v>0</v>
      </c>
      <c r="L261" s="9">
        <f ca="1">COUNTIF(OFFSET(Unit_CFDAs!C$2,0,0,COUNTA(Unit_CFDAs!C$2:C$68000),1),$I261)</f>
        <v>1</v>
      </c>
      <c r="M261" s="9">
        <f ca="1">COUNTIF(OFFSET(Unit_CFDAs!D$2,0,0,COUNTA(Unit_CFDAs!D$2:D$68000),1),$I261)</f>
        <v>1</v>
      </c>
      <c r="N261" s="9">
        <f ca="1">COUNTIF(OFFSET(Unit_CFDAs!E$2,0,0,COUNTA(Unit_CFDAs!E$2:E$68000),1),$I261)</f>
        <v>0</v>
      </c>
      <c r="O261" s="10">
        <f ca="1">COUNTIF(OFFSET(Unit_CFDAs!F$2,0,0,COUNTA(Unit_CFDAs!F$2:F$68000),1),$I261)</f>
        <v>0</v>
      </c>
      <c r="P261" s="13">
        <f ca="1">COUNTIF(OFFSET(Unit_CFDAs!G$2,0,0,COUNTA(Unit_CFDAs!G$2:G$68000),1),$I261)</f>
        <v>0</v>
      </c>
      <c r="Q261" s="13">
        <f ca="1">COUNTIF(OFFSET(Unit_CFDAs!H$2,0,0,COUNTA(Unit_CFDAs!H$2:H$68000),1),$I261)</f>
        <v>1</v>
      </c>
      <c r="R261" s="13">
        <f ca="1">COUNTIF(OFFSET(Unit_CFDAs!I$2,0,0,COUNTA(Unit_CFDAs!I$2:I$68000),1),$I261)</f>
        <v>1</v>
      </c>
      <c r="S261" s="13">
        <f ca="1">COUNTIF(OFFSET(Unit_CFDAs!J$2,0,0,COUNTA(Unit_CFDAs!J$2:J$68000),1),$I261)</f>
        <v>1</v>
      </c>
      <c r="T261" s="13">
        <f ca="1">COUNTIF(OFFSET(Unit_CFDAs!K$2,0,0,COUNTA(Unit_CFDAs!K$2:K$68000),1),$I261)</f>
        <v>0</v>
      </c>
      <c r="U261" t="str">
        <f>INDEX('CFDA-Defs'!$C$2:$C$68000,MATCH(I261,'CFDA-Defs'!$B$2:$B$68000))</f>
        <v>National Institutes Of Health, Department Of Health And Human Services</v>
      </c>
      <c r="V261" t="str">
        <f>INDEX('CFDA-Defs'!$A$2:$A$68000,MATCH(I261,'CFDA-Defs'!$B$2:$B$68000))</f>
        <v>Drug Abuse and Addiction Research Programs</v>
      </c>
    </row>
    <row r="262" spans="1:22">
      <c r="A262" s="1">
        <v>40030</v>
      </c>
      <c r="B262" s="1">
        <v>41158</v>
      </c>
      <c r="C262" t="s">
        <v>233</v>
      </c>
      <c r="D262" t="s">
        <v>234</v>
      </c>
      <c r="E262" t="s">
        <v>15</v>
      </c>
      <c r="F262" t="s">
        <v>12</v>
      </c>
      <c r="G262" t="s">
        <v>235</v>
      </c>
      <c r="H262" t="s">
        <v>236</v>
      </c>
      <c r="I262">
        <v>93.272999999999996</v>
      </c>
      <c r="J262" s="9">
        <f ca="1">COUNTIF(OFFSET(Unit_CFDAs!A$2,0,0,COUNTA(Unit_CFDAs!A$2:A$68000),1),$I262)</f>
        <v>1</v>
      </c>
      <c r="K262" s="9">
        <f ca="1">COUNTIF(OFFSET(Unit_CFDAs!B$2,0,0,COUNTA(Unit_CFDAs!B$2:B$68000),1),$I262)</f>
        <v>0</v>
      </c>
      <c r="L262" s="9">
        <f ca="1">COUNTIF(OFFSET(Unit_CFDAs!C$2,0,0,COUNTA(Unit_CFDAs!C$2:C$68000),1),$I262)</f>
        <v>1</v>
      </c>
      <c r="M262" s="9">
        <f ca="1">COUNTIF(OFFSET(Unit_CFDAs!D$2,0,0,COUNTA(Unit_CFDAs!D$2:D$68000),1),$I262)</f>
        <v>1</v>
      </c>
      <c r="N262" s="9">
        <f ca="1">COUNTIF(OFFSET(Unit_CFDAs!E$2,0,0,COUNTA(Unit_CFDAs!E$2:E$68000),1),$I262)</f>
        <v>0</v>
      </c>
      <c r="O262" s="10">
        <f ca="1">COUNTIF(OFFSET(Unit_CFDAs!F$2,0,0,COUNTA(Unit_CFDAs!F$2:F$68000),1),$I262)</f>
        <v>0</v>
      </c>
      <c r="P262" s="13">
        <f ca="1">COUNTIF(OFFSET(Unit_CFDAs!G$2,0,0,COUNTA(Unit_CFDAs!G$2:G$68000),1),$I262)</f>
        <v>0</v>
      </c>
      <c r="Q262" s="13">
        <f ca="1">COUNTIF(OFFSET(Unit_CFDAs!H$2,0,0,COUNTA(Unit_CFDAs!H$2:H$68000),1),$I262)</f>
        <v>0</v>
      </c>
      <c r="R262" s="13">
        <f ca="1">COUNTIF(OFFSET(Unit_CFDAs!I$2,0,0,COUNTA(Unit_CFDAs!I$2:I$68000),1),$I262)</f>
        <v>1</v>
      </c>
      <c r="S262" s="13">
        <f ca="1">COUNTIF(OFFSET(Unit_CFDAs!J$2,0,0,COUNTA(Unit_CFDAs!J$2:J$68000),1),$I262)</f>
        <v>1</v>
      </c>
      <c r="T262" s="13">
        <f ca="1">COUNTIF(OFFSET(Unit_CFDAs!K$2,0,0,COUNTA(Unit_CFDAs!K$2:K$68000),1),$I262)</f>
        <v>0</v>
      </c>
      <c r="U262" t="str">
        <f>INDEX('CFDA-Defs'!$C$2:$C$68000,MATCH(I262,'CFDA-Defs'!$B$2:$B$68000))</f>
        <v>National Institutes Of Health, Department Of Health And Human Services</v>
      </c>
      <c r="V262" t="str">
        <f>INDEX('CFDA-Defs'!$A$2:$A$68000,MATCH(I262,'CFDA-Defs'!$B$2:$B$68000))</f>
        <v>Alcohol Research Programs</v>
      </c>
    </row>
    <row r="263" spans="1:22">
      <c r="A263" s="1">
        <v>39840</v>
      </c>
      <c r="B263" s="1">
        <v>41158</v>
      </c>
      <c r="C263" t="s">
        <v>237</v>
      </c>
      <c r="D263" t="s">
        <v>238</v>
      </c>
      <c r="E263" t="s">
        <v>15</v>
      </c>
      <c r="F263">
        <v>500000</v>
      </c>
      <c r="G263" t="s">
        <v>239</v>
      </c>
      <c r="H263" t="s">
        <v>240</v>
      </c>
      <c r="I263">
        <v>93.864999999999995</v>
      </c>
      <c r="J263" s="9">
        <f ca="1">COUNTIF(OFFSET(Unit_CFDAs!A$2,0,0,COUNTA(Unit_CFDAs!A$2:A$68000),1),$I263)</f>
        <v>0</v>
      </c>
      <c r="K263" s="9">
        <f ca="1">COUNTIF(OFFSET(Unit_CFDAs!B$2,0,0,COUNTA(Unit_CFDAs!B$2:B$68000),1),$I263)</f>
        <v>1</v>
      </c>
      <c r="L263" s="9">
        <f ca="1">COUNTIF(OFFSET(Unit_CFDAs!C$2,0,0,COUNTA(Unit_CFDAs!C$2:C$68000),1),$I263)</f>
        <v>1</v>
      </c>
      <c r="M263" s="9">
        <f ca="1">COUNTIF(OFFSET(Unit_CFDAs!D$2,0,0,COUNTA(Unit_CFDAs!D$2:D$68000),1),$I263)</f>
        <v>1</v>
      </c>
      <c r="N263" s="9">
        <f ca="1">COUNTIF(OFFSET(Unit_CFDAs!E$2,0,0,COUNTA(Unit_CFDAs!E$2:E$68000),1),$I263)</f>
        <v>0</v>
      </c>
      <c r="O263" s="10">
        <f ca="1">COUNTIF(OFFSET(Unit_CFDAs!F$2,0,0,COUNTA(Unit_CFDAs!F$2:F$68000),1),$I263)</f>
        <v>0</v>
      </c>
      <c r="P263" s="13">
        <f ca="1">COUNTIF(OFFSET(Unit_CFDAs!G$2,0,0,COUNTA(Unit_CFDAs!G$2:G$68000),1),$I263)</f>
        <v>1</v>
      </c>
      <c r="Q263" s="13">
        <f ca="1">COUNTIF(OFFSET(Unit_CFDAs!H$2,0,0,COUNTA(Unit_CFDAs!H$2:H$68000),1),$I263)</f>
        <v>1</v>
      </c>
      <c r="R263" s="13">
        <f ca="1">COUNTIF(OFFSET(Unit_CFDAs!I$2,0,0,COUNTA(Unit_CFDAs!I$2:I$68000),1),$I263)</f>
        <v>0</v>
      </c>
      <c r="S263" s="13">
        <f ca="1">COUNTIF(OFFSET(Unit_CFDAs!J$2,0,0,COUNTA(Unit_CFDAs!J$2:J$68000),1),$I263)</f>
        <v>1</v>
      </c>
      <c r="T263" s="13">
        <f ca="1">COUNTIF(OFFSET(Unit_CFDAs!K$2,0,0,COUNTA(Unit_CFDAs!K$2:K$68000),1),$I263)</f>
        <v>0</v>
      </c>
      <c r="U263" t="str">
        <f>INDEX('CFDA-Defs'!$C$2:$C$68000,MATCH(I263,'CFDA-Defs'!$B$2:$B$68000))</f>
        <v>National Institutes Of Health, Department Of Health And Human Services</v>
      </c>
      <c r="V263" t="str">
        <f>INDEX('CFDA-Defs'!$A$2:$A$68000,MATCH(I263,'CFDA-Defs'!$B$2:$B$68000))</f>
        <v>Child Health and Human Development Extramural Research</v>
      </c>
    </row>
    <row r="264" spans="1:22">
      <c r="A264" s="1">
        <v>39926</v>
      </c>
      <c r="B264" s="1">
        <v>41158</v>
      </c>
      <c r="C264" t="s">
        <v>241</v>
      </c>
      <c r="D264" t="s">
        <v>242</v>
      </c>
      <c r="E264" t="s">
        <v>15</v>
      </c>
      <c r="F264">
        <v>200000</v>
      </c>
      <c r="G264" t="s">
        <v>243</v>
      </c>
      <c r="H264" t="s">
        <v>244</v>
      </c>
      <c r="I264">
        <v>93.361000000000004</v>
      </c>
      <c r="J264" s="9">
        <f ca="1">COUNTIF(OFFSET(Unit_CFDAs!A$2,0,0,COUNTA(Unit_CFDAs!A$2:A$68000),1),$I264)</f>
        <v>0</v>
      </c>
      <c r="K264" s="9">
        <f ca="1">COUNTIF(OFFSET(Unit_CFDAs!B$2,0,0,COUNTA(Unit_CFDAs!B$2:B$68000),1),$I264)</f>
        <v>1</v>
      </c>
      <c r="L264" s="9">
        <f ca="1">COUNTIF(OFFSET(Unit_CFDAs!C$2,0,0,COUNTA(Unit_CFDAs!C$2:C$68000),1),$I264)</f>
        <v>1</v>
      </c>
      <c r="M264" s="9">
        <f ca="1">COUNTIF(OFFSET(Unit_CFDAs!D$2,0,0,COUNTA(Unit_CFDAs!D$2:D$68000),1),$I264)</f>
        <v>1</v>
      </c>
      <c r="N264" s="9">
        <f ca="1">COUNTIF(OFFSET(Unit_CFDAs!E$2,0,0,COUNTA(Unit_CFDAs!E$2:E$68000),1),$I264)</f>
        <v>1</v>
      </c>
      <c r="O264" s="10">
        <f ca="1">COUNTIF(OFFSET(Unit_CFDAs!F$2,0,0,COUNTA(Unit_CFDAs!F$2:F$68000),1),$I264)</f>
        <v>2</v>
      </c>
      <c r="P264" s="13">
        <f ca="1">COUNTIF(OFFSET(Unit_CFDAs!G$2,0,0,COUNTA(Unit_CFDAs!G$2:G$68000),1),$I264)</f>
        <v>0</v>
      </c>
      <c r="Q264" s="13">
        <f ca="1">COUNTIF(OFFSET(Unit_CFDAs!H$2,0,0,COUNTA(Unit_CFDAs!H$2:H$68000),1),$I264)</f>
        <v>1</v>
      </c>
      <c r="R264" s="13">
        <f ca="1">COUNTIF(OFFSET(Unit_CFDAs!I$2,0,0,COUNTA(Unit_CFDAs!I$2:I$68000),1),$I264)</f>
        <v>0</v>
      </c>
      <c r="S264" s="13">
        <f ca="1">COUNTIF(OFFSET(Unit_CFDAs!J$2,0,0,COUNTA(Unit_CFDAs!J$2:J$68000),1),$I264)</f>
        <v>1</v>
      </c>
      <c r="T264" s="13">
        <f ca="1">COUNTIF(OFFSET(Unit_CFDAs!K$2,0,0,COUNTA(Unit_CFDAs!K$2:K$68000),1),$I264)</f>
        <v>1</v>
      </c>
      <c r="U264" t="str">
        <f>INDEX('CFDA-Defs'!$C$2:$C$68000,MATCH(I264,'CFDA-Defs'!$B$2:$B$68000))</f>
        <v>National Institutes Of Health, Department Of Health And Human Services</v>
      </c>
      <c r="V264" t="str">
        <f>INDEX('CFDA-Defs'!$A$2:$A$68000,MATCH(I264,'CFDA-Defs'!$B$2:$B$68000))</f>
        <v>Nursing Research</v>
      </c>
    </row>
    <row r="265" spans="1:22">
      <c r="A265" s="1">
        <v>39926</v>
      </c>
      <c r="B265" s="1">
        <v>41158</v>
      </c>
      <c r="C265" t="s">
        <v>245</v>
      </c>
      <c r="D265" t="s">
        <v>246</v>
      </c>
      <c r="E265" t="s">
        <v>15</v>
      </c>
      <c r="F265" t="s">
        <v>12</v>
      </c>
      <c r="G265" t="s">
        <v>247</v>
      </c>
      <c r="H265" t="s">
        <v>248</v>
      </c>
      <c r="I265">
        <v>93.361000000000004</v>
      </c>
      <c r="J265" s="9">
        <f ca="1">COUNTIF(OFFSET(Unit_CFDAs!A$2,0,0,COUNTA(Unit_CFDAs!A$2:A$68000),1),$I265)</f>
        <v>0</v>
      </c>
      <c r="K265" s="9">
        <f ca="1">COUNTIF(OFFSET(Unit_CFDAs!B$2,0,0,COUNTA(Unit_CFDAs!B$2:B$68000),1),$I265)</f>
        <v>1</v>
      </c>
      <c r="L265" s="9">
        <f ca="1">COUNTIF(OFFSET(Unit_CFDAs!C$2,0,0,COUNTA(Unit_CFDAs!C$2:C$68000),1),$I265)</f>
        <v>1</v>
      </c>
      <c r="M265" s="9">
        <f ca="1">COUNTIF(OFFSET(Unit_CFDAs!D$2,0,0,COUNTA(Unit_CFDAs!D$2:D$68000),1),$I265)</f>
        <v>1</v>
      </c>
      <c r="N265" s="9">
        <f ca="1">COUNTIF(OFFSET(Unit_CFDAs!E$2,0,0,COUNTA(Unit_CFDAs!E$2:E$68000),1),$I265)</f>
        <v>1</v>
      </c>
      <c r="O265" s="10">
        <f ca="1">COUNTIF(OFFSET(Unit_CFDAs!F$2,0,0,COUNTA(Unit_CFDAs!F$2:F$68000),1),$I265)</f>
        <v>2</v>
      </c>
      <c r="P265" s="13">
        <f ca="1">COUNTIF(OFFSET(Unit_CFDAs!G$2,0,0,COUNTA(Unit_CFDAs!G$2:G$68000),1),$I265)</f>
        <v>0</v>
      </c>
      <c r="Q265" s="13">
        <f ca="1">COUNTIF(OFFSET(Unit_CFDAs!H$2,0,0,COUNTA(Unit_CFDAs!H$2:H$68000),1),$I265)</f>
        <v>1</v>
      </c>
      <c r="R265" s="13">
        <f ca="1">COUNTIF(OFFSET(Unit_CFDAs!I$2,0,0,COUNTA(Unit_CFDAs!I$2:I$68000),1),$I265)</f>
        <v>0</v>
      </c>
      <c r="S265" s="13">
        <f ca="1">COUNTIF(OFFSET(Unit_CFDAs!J$2,0,0,COUNTA(Unit_CFDAs!J$2:J$68000),1),$I265)</f>
        <v>1</v>
      </c>
      <c r="T265" s="13">
        <f ca="1">COUNTIF(OFFSET(Unit_CFDAs!K$2,0,0,COUNTA(Unit_CFDAs!K$2:K$68000),1),$I265)</f>
        <v>1</v>
      </c>
      <c r="U265" t="str">
        <f>INDEX('CFDA-Defs'!$C$2:$C$68000,MATCH(I265,'CFDA-Defs'!$B$2:$B$68000))</f>
        <v>National Institutes Of Health, Department Of Health And Human Services</v>
      </c>
      <c r="V265" t="str">
        <f>INDEX('CFDA-Defs'!$A$2:$A$68000,MATCH(I265,'CFDA-Defs'!$B$2:$B$68000))</f>
        <v>Nursing Research</v>
      </c>
    </row>
    <row r="266" spans="1:22">
      <c r="A266" s="1">
        <v>39970</v>
      </c>
      <c r="B266" s="1">
        <v>41158</v>
      </c>
      <c r="C266" t="s">
        <v>249</v>
      </c>
      <c r="D266" t="s">
        <v>250</v>
      </c>
      <c r="E266" t="s">
        <v>15</v>
      </c>
      <c r="F266" t="s">
        <v>12</v>
      </c>
      <c r="G266" t="s">
        <v>251</v>
      </c>
      <c r="H266" t="s">
        <v>252</v>
      </c>
      <c r="I266">
        <v>93.855000000000004</v>
      </c>
      <c r="J266" s="9">
        <f ca="1">COUNTIF(OFFSET(Unit_CFDAs!A$2,0,0,COUNTA(Unit_CFDAs!A$2:A$68000),1),$I266)</f>
        <v>1</v>
      </c>
      <c r="K266" s="9">
        <f ca="1">COUNTIF(OFFSET(Unit_CFDAs!B$2,0,0,COUNTA(Unit_CFDAs!B$2:B$68000),1),$I266)</f>
        <v>1</v>
      </c>
      <c r="L266" s="9">
        <f ca="1">COUNTIF(OFFSET(Unit_CFDAs!C$2,0,0,COUNTA(Unit_CFDAs!C$2:C$68000),1),$I266)</f>
        <v>1</v>
      </c>
      <c r="M266" s="9">
        <f ca="1">COUNTIF(OFFSET(Unit_CFDAs!D$2,0,0,COUNTA(Unit_CFDAs!D$2:D$68000),1),$I266)</f>
        <v>0</v>
      </c>
      <c r="N266" s="9">
        <f ca="1">COUNTIF(OFFSET(Unit_CFDAs!E$2,0,0,COUNTA(Unit_CFDAs!E$2:E$68000),1),$I266)</f>
        <v>0</v>
      </c>
      <c r="O266" s="10">
        <f ca="1">COUNTIF(OFFSET(Unit_CFDAs!F$2,0,0,COUNTA(Unit_CFDAs!F$2:F$68000),1),$I266)</f>
        <v>0</v>
      </c>
      <c r="P266" s="13">
        <f ca="1">COUNTIF(OFFSET(Unit_CFDAs!G$2,0,0,COUNTA(Unit_CFDAs!G$2:G$68000),1),$I266)</f>
        <v>0</v>
      </c>
      <c r="Q266" s="13">
        <f ca="1">COUNTIF(OFFSET(Unit_CFDAs!H$2,0,0,COUNTA(Unit_CFDAs!H$2:H$68000),1),$I266)</f>
        <v>0</v>
      </c>
      <c r="R266" s="13">
        <f ca="1">COUNTIF(OFFSET(Unit_CFDAs!I$2,0,0,COUNTA(Unit_CFDAs!I$2:I$68000),1),$I266)</f>
        <v>1</v>
      </c>
      <c r="S266" s="13">
        <f ca="1">COUNTIF(OFFSET(Unit_CFDAs!J$2,0,0,COUNTA(Unit_CFDAs!J$2:J$68000),1),$I266)</f>
        <v>0</v>
      </c>
      <c r="T266" s="13">
        <f ca="1">COUNTIF(OFFSET(Unit_CFDAs!K$2,0,0,COUNTA(Unit_CFDAs!K$2:K$68000),1),$I266)</f>
        <v>0</v>
      </c>
      <c r="U266" t="str">
        <f>INDEX('CFDA-Defs'!$C$2:$C$68000,MATCH(I266,'CFDA-Defs'!$B$2:$B$68000))</f>
        <v>National Institutes Of Health, Department Of Health And Human Services</v>
      </c>
      <c r="V266" t="str">
        <f>INDEX('CFDA-Defs'!$A$2:$A$68000,MATCH(I266,'CFDA-Defs'!$B$2:$B$68000))</f>
        <v>Allergy and Infectious Diseases Research</v>
      </c>
    </row>
    <row r="267" spans="1:22">
      <c r="A267" s="1">
        <v>39864</v>
      </c>
      <c r="B267" s="1">
        <v>41158</v>
      </c>
      <c r="C267" t="s">
        <v>253</v>
      </c>
      <c r="D267" t="s">
        <v>254</v>
      </c>
      <c r="E267" t="s">
        <v>15</v>
      </c>
      <c r="F267" t="s">
        <v>12</v>
      </c>
      <c r="G267" t="s">
        <v>255</v>
      </c>
      <c r="H267" t="s">
        <v>256</v>
      </c>
      <c r="I267">
        <v>93.866</v>
      </c>
      <c r="J267" s="9">
        <f ca="1">COUNTIF(OFFSET(Unit_CFDAs!A$2,0,0,COUNTA(Unit_CFDAs!A$2:A$68000),1),$I267)</f>
        <v>1</v>
      </c>
      <c r="K267" s="9">
        <f ca="1">COUNTIF(OFFSET(Unit_CFDAs!B$2,0,0,COUNTA(Unit_CFDAs!B$2:B$68000),1),$I267)</f>
        <v>0</v>
      </c>
      <c r="L267" s="9">
        <f ca="1">COUNTIF(OFFSET(Unit_CFDAs!C$2,0,0,COUNTA(Unit_CFDAs!C$2:C$68000),1),$I267)</f>
        <v>1</v>
      </c>
      <c r="M267" s="9">
        <f ca="1">COUNTIF(OFFSET(Unit_CFDAs!D$2,0,0,COUNTA(Unit_CFDAs!D$2:D$68000),1),$I267)</f>
        <v>1</v>
      </c>
      <c r="N267" s="9">
        <f ca="1">COUNTIF(OFFSET(Unit_CFDAs!E$2,0,0,COUNTA(Unit_CFDAs!E$2:E$68000),1),$I267)</f>
        <v>0</v>
      </c>
      <c r="O267" s="10">
        <f ca="1">COUNTIF(OFFSET(Unit_CFDAs!F$2,0,0,COUNTA(Unit_CFDAs!F$2:F$68000),1),$I267)</f>
        <v>2</v>
      </c>
      <c r="P267" s="13">
        <f ca="1">COUNTIF(OFFSET(Unit_CFDAs!G$2,0,0,COUNTA(Unit_CFDAs!G$2:G$68000),1),$I267)</f>
        <v>0</v>
      </c>
      <c r="Q267" s="13">
        <f ca="1">COUNTIF(OFFSET(Unit_CFDAs!H$2,0,0,COUNTA(Unit_CFDAs!H$2:H$68000),1),$I267)</f>
        <v>0</v>
      </c>
      <c r="R267" s="13">
        <f ca="1">COUNTIF(OFFSET(Unit_CFDAs!I$2,0,0,COUNTA(Unit_CFDAs!I$2:I$68000),1),$I267)</f>
        <v>1</v>
      </c>
      <c r="S267" s="13">
        <f ca="1">COUNTIF(OFFSET(Unit_CFDAs!J$2,0,0,COUNTA(Unit_CFDAs!J$2:J$68000),1),$I267)</f>
        <v>1</v>
      </c>
      <c r="T267" s="13">
        <f ca="1">COUNTIF(OFFSET(Unit_CFDAs!K$2,0,0,COUNTA(Unit_CFDAs!K$2:K$68000),1),$I267)</f>
        <v>0</v>
      </c>
      <c r="U267" t="str">
        <f>INDEX('CFDA-Defs'!$C$2:$C$68000,MATCH(I267,'CFDA-Defs'!$B$2:$B$68000))</f>
        <v>National Institutes Of Health, Department Of Health And Human Services</v>
      </c>
      <c r="V267" t="str">
        <f>INDEX('CFDA-Defs'!$A$2:$A$68000,MATCH(I267,'CFDA-Defs'!$B$2:$B$68000))</f>
        <v>Aging Research</v>
      </c>
    </row>
    <row r="268" spans="1:22">
      <c r="A268" s="1">
        <v>40017</v>
      </c>
      <c r="B268" s="1">
        <v>41158</v>
      </c>
      <c r="C268" t="s">
        <v>257</v>
      </c>
      <c r="D268" t="s">
        <v>258</v>
      </c>
      <c r="E268" t="s">
        <v>15</v>
      </c>
      <c r="F268">
        <v>175000</v>
      </c>
      <c r="G268" t="s">
        <v>259</v>
      </c>
      <c r="H268" t="s">
        <v>260</v>
      </c>
      <c r="I268">
        <v>93.242000000000004</v>
      </c>
      <c r="J268" s="9">
        <f ca="1">COUNTIF(OFFSET(Unit_CFDAs!A$2,0,0,COUNTA(Unit_CFDAs!A$2:A$68000),1),$I268)</f>
        <v>1</v>
      </c>
      <c r="K268" s="9">
        <f ca="1">COUNTIF(OFFSET(Unit_CFDAs!B$2,0,0,COUNTA(Unit_CFDAs!B$2:B$68000),1),$I268)</f>
        <v>0</v>
      </c>
      <c r="L268" s="9">
        <f ca="1">COUNTIF(OFFSET(Unit_CFDAs!C$2,0,0,COUNTA(Unit_CFDAs!C$2:C$68000),1),$I268)</f>
        <v>1</v>
      </c>
      <c r="M268" s="9">
        <f ca="1">COUNTIF(OFFSET(Unit_CFDAs!D$2,0,0,COUNTA(Unit_CFDAs!D$2:D$68000),1),$I268)</f>
        <v>1</v>
      </c>
      <c r="N268" s="9">
        <f ca="1">COUNTIF(OFFSET(Unit_CFDAs!E$2,0,0,COUNTA(Unit_CFDAs!E$2:E$68000),1),$I268)</f>
        <v>0</v>
      </c>
      <c r="O268" s="10">
        <f ca="1">COUNTIF(OFFSET(Unit_CFDAs!F$2,0,0,COUNTA(Unit_CFDAs!F$2:F$68000),1),$I268)</f>
        <v>1</v>
      </c>
      <c r="P268" s="13">
        <f ca="1">COUNTIF(OFFSET(Unit_CFDAs!G$2,0,0,COUNTA(Unit_CFDAs!G$2:G$68000),1),$I268)</f>
        <v>1</v>
      </c>
      <c r="Q268" s="13">
        <f ca="1">COUNTIF(OFFSET(Unit_CFDAs!H$2,0,0,COUNTA(Unit_CFDAs!H$2:H$68000),1),$I268)</f>
        <v>0</v>
      </c>
      <c r="R268" s="13">
        <f ca="1">COUNTIF(OFFSET(Unit_CFDAs!I$2,0,0,COUNTA(Unit_CFDAs!I$2:I$68000),1),$I268)</f>
        <v>1</v>
      </c>
      <c r="S268" s="13">
        <f ca="1">COUNTIF(OFFSET(Unit_CFDAs!J$2,0,0,COUNTA(Unit_CFDAs!J$2:J$68000),1),$I268)</f>
        <v>1</v>
      </c>
      <c r="T268" s="13">
        <f ca="1">COUNTIF(OFFSET(Unit_CFDAs!K$2,0,0,COUNTA(Unit_CFDAs!K$2:K$68000),1),$I268)</f>
        <v>0</v>
      </c>
      <c r="U268" t="str">
        <f>INDEX('CFDA-Defs'!$C$2:$C$68000,MATCH(I268,'CFDA-Defs'!$B$2:$B$68000))</f>
        <v>National Institutes Of Health, Department Of Health And Human Services</v>
      </c>
      <c r="V268" t="str">
        <f>INDEX('CFDA-Defs'!$A$2:$A$68000,MATCH(I268,'CFDA-Defs'!$B$2:$B$68000))</f>
        <v>Mental Health Research Grants</v>
      </c>
    </row>
    <row r="269" spans="1:22">
      <c r="A269" s="1">
        <v>40001</v>
      </c>
      <c r="B269" s="1">
        <v>41158</v>
      </c>
      <c r="C269" t="s">
        <v>261</v>
      </c>
      <c r="D269" t="s">
        <v>262</v>
      </c>
      <c r="E269" t="s">
        <v>15</v>
      </c>
      <c r="F269" t="s">
        <v>12</v>
      </c>
      <c r="G269" t="s">
        <v>263</v>
      </c>
      <c r="H269" t="s">
        <v>264</v>
      </c>
      <c r="I269">
        <v>93.272999999999996</v>
      </c>
      <c r="J269" s="9">
        <f ca="1">COUNTIF(OFFSET(Unit_CFDAs!A$2,0,0,COUNTA(Unit_CFDAs!A$2:A$68000),1),$I269)</f>
        <v>1</v>
      </c>
      <c r="K269" s="9">
        <f ca="1">COUNTIF(OFFSET(Unit_CFDAs!B$2,0,0,COUNTA(Unit_CFDAs!B$2:B$68000),1),$I269)</f>
        <v>0</v>
      </c>
      <c r="L269" s="9">
        <f ca="1">COUNTIF(OFFSET(Unit_CFDAs!C$2,0,0,COUNTA(Unit_CFDAs!C$2:C$68000),1),$I269)</f>
        <v>1</v>
      </c>
      <c r="M269" s="9">
        <f ca="1">COUNTIF(OFFSET(Unit_CFDAs!D$2,0,0,COUNTA(Unit_CFDAs!D$2:D$68000),1),$I269)</f>
        <v>1</v>
      </c>
      <c r="N269" s="9">
        <f ca="1">COUNTIF(OFFSET(Unit_CFDAs!E$2,0,0,COUNTA(Unit_CFDAs!E$2:E$68000),1),$I269)</f>
        <v>0</v>
      </c>
      <c r="O269" s="10">
        <f ca="1">COUNTIF(OFFSET(Unit_CFDAs!F$2,0,0,COUNTA(Unit_CFDAs!F$2:F$68000),1),$I269)</f>
        <v>0</v>
      </c>
      <c r="P269" s="13">
        <f ca="1">COUNTIF(OFFSET(Unit_CFDAs!G$2,0,0,COUNTA(Unit_CFDAs!G$2:G$68000),1),$I269)</f>
        <v>0</v>
      </c>
      <c r="Q269" s="13">
        <f ca="1">COUNTIF(OFFSET(Unit_CFDAs!H$2,0,0,COUNTA(Unit_CFDAs!H$2:H$68000),1),$I269)</f>
        <v>0</v>
      </c>
      <c r="R269" s="13">
        <f ca="1">COUNTIF(OFFSET(Unit_CFDAs!I$2,0,0,COUNTA(Unit_CFDAs!I$2:I$68000),1),$I269)</f>
        <v>1</v>
      </c>
      <c r="S269" s="13">
        <f ca="1">COUNTIF(OFFSET(Unit_CFDAs!J$2,0,0,COUNTA(Unit_CFDAs!J$2:J$68000),1),$I269)</f>
        <v>1</v>
      </c>
      <c r="T269" s="13">
        <f ca="1">COUNTIF(OFFSET(Unit_CFDAs!K$2,0,0,COUNTA(Unit_CFDAs!K$2:K$68000),1),$I269)</f>
        <v>0</v>
      </c>
      <c r="U269" t="str">
        <f>INDEX('CFDA-Defs'!$C$2:$C$68000,MATCH(I269,'CFDA-Defs'!$B$2:$B$68000))</f>
        <v>National Institutes Of Health, Department Of Health And Human Services</v>
      </c>
      <c r="V269" t="str">
        <f>INDEX('CFDA-Defs'!$A$2:$A$68000,MATCH(I269,'CFDA-Defs'!$B$2:$B$68000))</f>
        <v>Alcohol Research Programs</v>
      </c>
    </row>
    <row r="270" spans="1:22">
      <c r="A270" s="1">
        <v>40001</v>
      </c>
      <c r="B270" s="1">
        <v>41158</v>
      </c>
      <c r="C270" t="s">
        <v>265</v>
      </c>
      <c r="D270" t="s">
        <v>266</v>
      </c>
      <c r="E270" t="s">
        <v>15</v>
      </c>
      <c r="F270">
        <v>200000</v>
      </c>
      <c r="G270" t="s">
        <v>267</v>
      </c>
      <c r="H270" t="s">
        <v>268</v>
      </c>
      <c r="I270">
        <v>93.272999999999996</v>
      </c>
      <c r="J270" s="9">
        <f ca="1">COUNTIF(OFFSET(Unit_CFDAs!A$2,0,0,COUNTA(Unit_CFDAs!A$2:A$68000),1),$I270)</f>
        <v>1</v>
      </c>
      <c r="K270" s="9">
        <f ca="1">COUNTIF(OFFSET(Unit_CFDAs!B$2,0,0,COUNTA(Unit_CFDAs!B$2:B$68000),1),$I270)</f>
        <v>0</v>
      </c>
      <c r="L270" s="9">
        <f ca="1">COUNTIF(OFFSET(Unit_CFDAs!C$2,0,0,COUNTA(Unit_CFDAs!C$2:C$68000),1),$I270)</f>
        <v>1</v>
      </c>
      <c r="M270" s="9">
        <f ca="1">COUNTIF(OFFSET(Unit_CFDAs!D$2,0,0,COUNTA(Unit_CFDAs!D$2:D$68000),1),$I270)</f>
        <v>1</v>
      </c>
      <c r="N270" s="9">
        <f ca="1">COUNTIF(OFFSET(Unit_CFDAs!E$2,0,0,COUNTA(Unit_CFDAs!E$2:E$68000),1),$I270)</f>
        <v>0</v>
      </c>
      <c r="O270" s="10">
        <f ca="1">COUNTIF(OFFSET(Unit_CFDAs!F$2,0,0,COUNTA(Unit_CFDAs!F$2:F$68000),1),$I270)</f>
        <v>0</v>
      </c>
      <c r="P270" s="13">
        <f ca="1">COUNTIF(OFFSET(Unit_CFDAs!G$2,0,0,COUNTA(Unit_CFDAs!G$2:G$68000),1),$I270)</f>
        <v>0</v>
      </c>
      <c r="Q270" s="13">
        <f ca="1">COUNTIF(OFFSET(Unit_CFDAs!H$2,0,0,COUNTA(Unit_CFDAs!H$2:H$68000),1),$I270)</f>
        <v>0</v>
      </c>
      <c r="R270" s="13">
        <f ca="1">COUNTIF(OFFSET(Unit_CFDAs!I$2,0,0,COUNTA(Unit_CFDAs!I$2:I$68000),1),$I270)</f>
        <v>1</v>
      </c>
      <c r="S270" s="13">
        <f ca="1">COUNTIF(OFFSET(Unit_CFDAs!J$2,0,0,COUNTA(Unit_CFDAs!J$2:J$68000),1),$I270)</f>
        <v>1</v>
      </c>
      <c r="T270" s="13">
        <f ca="1">COUNTIF(OFFSET(Unit_CFDAs!K$2,0,0,COUNTA(Unit_CFDAs!K$2:K$68000),1),$I270)</f>
        <v>0</v>
      </c>
      <c r="U270" t="str">
        <f>INDEX('CFDA-Defs'!$C$2:$C$68000,MATCH(I270,'CFDA-Defs'!$B$2:$B$68000))</f>
        <v>National Institutes Of Health, Department Of Health And Human Services</v>
      </c>
      <c r="V270" t="str">
        <f>INDEX('CFDA-Defs'!$A$2:$A$68000,MATCH(I270,'CFDA-Defs'!$B$2:$B$68000))</f>
        <v>Alcohol Research Programs</v>
      </c>
    </row>
    <row r="271" spans="1:22">
      <c r="A271" s="1">
        <v>40155</v>
      </c>
      <c r="B271" s="1">
        <v>41158</v>
      </c>
      <c r="C271" t="s">
        <v>273</v>
      </c>
      <c r="D271" t="s">
        <v>274</v>
      </c>
      <c r="E271" t="s">
        <v>15</v>
      </c>
      <c r="F271">
        <v>100000</v>
      </c>
      <c r="G271" t="s">
        <v>275</v>
      </c>
      <c r="H271" t="s">
        <v>276</v>
      </c>
      <c r="I271">
        <v>93.858999999999995</v>
      </c>
      <c r="J271" s="9">
        <f ca="1">COUNTIF(OFFSET(Unit_CFDAs!A$2,0,0,COUNTA(Unit_CFDAs!A$2:A$68000),1),$I271)</f>
        <v>1</v>
      </c>
      <c r="K271" s="9">
        <f ca="1">COUNTIF(OFFSET(Unit_CFDAs!B$2,0,0,COUNTA(Unit_CFDAs!B$2:B$68000),1),$I271)</f>
        <v>1</v>
      </c>
      <c r="L271" s="9">
        <f ca="1">COUNTIF(OFFSET(Unit_CFDAs!C$2,0,0,COUNTA(Unit_CFDAs!C$2:C$68000),1),$I271)</f>
        <v>1</v>
      </c>
      <c r="M271" s="9">
        <f ca="1">COUNTIF(OFFSET(Unit_CFDAs!D$2,0,0,COUNTA(Unit_CFDAs!D$2:D$68000),1),$I271)</f>
        <v>1</v>
      </c>
      <c r="N271" s="9">
        <f ca="1">COUNTIF(OFFSET(Unit_CFDAs!E$2,0,0,COUNTA(Unit_CFDAs!E$2:E$68000),1),$I271)</f>
        <v>0</v>
      </c>
      <c r="O271" s="10">
        <f ca="1">COUNTIF(OFFSET(Unit_CFDAs!F$2,0,0,COUNTA(Unit_CFDAs!F$2:F$68000),1),$I271)</f>
        <v>1</v>
      </c>
      <c r="P271" s="13">
        <f ca="1">COUNTIF(OFFSET(Unit_CFDAs!G$2,0,0,COUNTA(Unit_CFDAs!G$2:G$68000),1),$I271)</f>
        <v>2</v>
      </c>
      <c r="Q271" s="13">
        <f ca="1">COUNTIF(OFFSET(Unit_CFDAs!H$2,0,0,COUNTA(Unit_CFDAs!H$2:H$68000),1),$I271)</f>
        <v>1</v>
      </c>
      <c r="R271" s="13">
        <f ca="1">COUNTIF(OFFSET(Unit_CFDAs!I$2,0,0,COUNTA(Unit_CFDAs!I$2:I$68000),1),$I271)</f>
        <v>1</v>
      </c>
      <c r="S271" s="13">
        <f ca="1">COUNTIF(OFFSET(Unit_CFDAs!J$2,0,0,COUNTA(Unit_CFDAs!J$2:J$68000),1),$I271)</f>
        <v>1</v>
      </c>
      <c r="T271" s="13">
        <f ca="1">COUNTIF(OFFSET(Unit_CFDAs!K$2,0,0,COUNTA(Unit_CFDAs!K$2:K$68000),1),$I271)</f>
        <v>1</v>
      </c>
      <c r="U271" t="str">
        <f>INDEX('CFDA-Defs'!$C$2:$C$68000,MATCH(I271,'CFDA-Defs'!$B$2:$B$68000))</f>
        <v>National Institutes Of Health, Department Of Health And Human Services</v>
      </c>
      <c r="V271" t="str">
        <f>INDEX('CFDA-Defs'!$A$2:$A$68000,MATCH(I271,'CFDA-Defs'!$B$2:$B$68000))</f>
        <v>Biomedical Research and Research Training</v>
      </c>
    </row>
    <row r="272" spans="1:22">
      <c r="A272" s="1">
        <v>40059</v>
      </c>
      <c r="B272" s="1">
        <v>41158</v>
      </c>
      <c r="C272" t="s">
        <v>321</v>
      </c>
      <c r="D272" t="s">
        <v>322</v>
      </c>
      <c r="E272" t="s">
        <v>15</v>
      </c>
      <c r="F272">
        <v>200000</v>
      </c>
      <c r="G272" t="s">
        <v>323</v>
      </c>
      <c r="H272" t="s">
        <v>324</v>
      </c>
      <c r="I272">
        <v>93.173000000000002</v>
      </c>
      <c r="J272" s="9">
        <f ca="1">COUNTIF(OFFSET(Unit_CFDAs!A$2,0,0,COUNTA(Unit_CFDAs!A$2:A$68000),1),$I272)</f>
        <v>0</v>
      </c>
      <c r="K272" s="9">
        <f ca="1">COUNTIF(OFFSET(Unit_CFDAs!B$2,0,0,COUNTA(Unit_CFDAs!B$2:B$68000),1),$I272)</f>
        <v>1</v>
      </c>
      <c r="L272" s="9">
        <f ca="1">COUNTIF(OFFSET(Unit_CFDAs!C$2,0,0,COUNTA(Unit_CFDAs!C$2:C$68000),1),$I272)</f>
        <v>1</v>
      </c>
      <c r="M272" s="9">
        <f ca="1">COUNTIF(OFFSET(Unit_CFDAs!D$2,0,0,COUNTA(Unit_CFDAs!D$2:D$68000),1),$I272)</f>
        <v>0</v>
      </c>
      <c r="N272" s="9">
        <f ca="1">COUNTIF(OFFSET(Unit_CFDAs!E$2,0,0,COUNTA(Unit_CFDAs!E$2:E$68000),1),$I272)</f>
        <v>0</v>
      </c>
      <c r="O272" s="10">
        <f ca="1">COUNTIF(OFFSET(Unit_CFDAs!F$2,0,0,COUNTA(Unit_CFDAs!F$2:F$68000),1),$I272)</f>
        <v>0</v>
      </c>
      <c r="P272" s="13">
        <f ca="1">COUNTIF(OFFSET(Unit_CFDAs!G$2,0,0,COUNTA(Unit_CFDAs!G$2:G$68000),1),$I272)</f>
        <v>0</v>
      </c>
      <c r="Q272" s="13">
        <f ca="1">COUNTIF(OFFSET(Unit_CFDAs!H$2,0,0,COUNTA(Unit_CFDAs!H$2:H$68000),1),$I272)</f>
        <v>0</v>
      </c>
      <c r="R272" s="13">
        <f ca="1">COUNTIF(OFFSET(Unit_CFDAs!I$2,0,0,COUNTA(Unit_CFDAs!I$2:I$68000),1),$I272)</f>
        <v>0</v>
      </c>
      <c r="S272" s="13">
        <f ca="1">COUNTIF(OFFSET(Unit_CFDAs!J$2,0,0,COUNTA(Unit_CFDAs!J$2:J$68000),1),$I272)</f>
        <v>0</v>
      </c>
      <c r="T272" s="13">
        <f ca="1">COUNTIF(OFFSET(Unit_CFDAs!K$2,0,0,COUNTA(Unit_CFDAs!K$2:K$68000),1),$I272)</f>
        <v>0</v>
      </c>
      <c r="U272" t="str">
        <f>INDEX('CFDA-Defs'!$C$2:$C$68000,MATCH(I272,'CFDA-Defs'!$B$2:$B$68000))</f>
        <v>National Institutes Of Health, Department Of Health And Human Services</v>
      </c>
      <c r="V272" t="str">
        <f>INDEX('CFDA-Defs'!$A$2:$A$68000,MATCH(I272,'CFDA-Defs'!$B$2:$B$68000))</f>
        <v>Research Related to Deafness and Communication Disorders</v>
      </c>
    </row>
    <row r="273" spans="1:22">
      <c r="A273" s="1">
        <v>40066</v>
      </c>
      <c r="B273" s="1">
        <v>41158</v>
      </c>
      <c r="C273" t="s">
        <v>325</v>
      </c>
      <c r="D273" t="s">
        <v>326</v>
      </c>
      <c r="E273" t="s">
        <v>15</v>
      </c>
      <c r="F273">
        <v>250000</v>
      </c>
      <c r="G273" t="s">
        <v>327</v>
      </c>
      <c r="H273" t="s">
        <v>328</v>
      </c>
      <c r="I273">
        <v>93.278999999999996</v>
      </c>
      <c r="J273" s="9">
        <f ca="1">COUNTIF(OFFSET(Unit_CFDAs!A$2,0,0,COUNTA(Unit_CFDAs!A$2:A$68000),1),$I273)</f>
        <v>1</v>
      </c>
      <c r="K273" s="9">
        <f ca="1">COUNTIF(OFFSET(Unit_CFDAs!B$2,0,0,COUNTA(Unit_CFDAs!B$2:B$68000),1),$I273)</f>
        <v>0</v>
      </c>
      <c r="L273" s="9">
        <f ca="1">COUNTIF(OFFSET(Unit_CFDAs!C$2,0,0,COUNTA(Unit_CFDAs!C$2:C$68000),1),$I273)</f>
        <v>1</v>
      </c>
      <c r="M273" s="9">
        <f ca="1">COUNTIF(OFFSET(Unit_CFDAs!D$2,0,0,COUNTA(Unit_CFDAs!D$2:D$68000),1),$I273)</f>
        <v>1</v>
      </c>
      <c r="N273" s="9">
        <f ca="1">COUNTIF(OFFSET(Unit_CFDAs!E$2,0,0,COUNTA(Unit_CFDAs!E$2:E$68000),1),$I273)</f>
        <v>0</v>
      </c>
      <c r="O273" s="10">
        <f ca="1">COUNTIF(OFFSET(Unit_CFDAs!F$2,0,0,COUNTA(Unit_CFDAs!F$2:F$68000),1),$I273)</f>
        <v>0</v>
      </c>
      <c r="P273" s="13">
        <f ca="1">COUNTIF(OFFSET(Unit_CFDAs!G$2,0,0,COUNTA(Unit_CFDAs!G$2:G$68000),1),$I273)</f>
        <v>0</v>
      </c>
      <c r="Q273" s="13">
        <f ca="1">COUNTIF(OFFSET(Unit_CFDAs!H$2,0,0,COUNTA(Unit_CFDAs!H$2:H$68000),1),$I273)</f>
        <v>1</v>
      </c>
      <c r="R273" s="13">
        <f ca="1">COUNTIF(OFFSET(Unit_CFDAs!I$2,0,0,COUNTA(Unit_CFDAs!I$2:I$68000),1),$I273)</f>
        <v>1</v>
      </c>
      <c r="S273" s="13">
        <f ca="1">COUNTIF(OFFSET(Unit_CFDAs!J$2,0,0,COUNTA(Unit_CFDAs!J$2:J$68000),1),$I273)</f>
        <v>1</v>
      </c>
      <c r="T273" s="13">
        <f ca="1">COUNTIF(OFFSET(Unit_CFDAs!K$2,0,0,COUNTA(Unit_CFDAs!K$2:K$68000),1),$I273)</f>
        <v>0</v>
      </c>
      <c r="U273" t="str">
        <f>INDEX('CFDA-Defs'!$C$2:$C$68000,MATCH(I273,'CFDA-Defs'!$B$2:$B$68000))</f>
        <v>National Institutes Of Health, Department Of Health And Human Services</v>
      </c>
      <c r="V273" t="str">
        <f>INDEX('CFDA-Defs'!$A$2:$A$68000,MATCH(I273,'CFDA-Defs'!$B$2:$B$68000))</f>
        <v>Drug Abuse and Addiction Research Programs</v>
      </c>
    </row>
    <row r="274" spans="1:22">
      <c r="A274" s="1">
        <v>40155</v>
      </c>
      <c r="B274" s="1">
        <v>41158</v>
      </c>
      <c r="C274" t="s">
        <v>337</v>
      </c>
      <c r="D274" t="s">
        <v>338</v>
      </c>
      <c r="E274" t="s">
        <v>15</v>
      </c>
      <c r="F274">
        <v>75000</v>
      </c>
      <c r="G274" t="s">
        <v>339</v>
      </c>
      <c r="H274" t="s">
        <v>340</v>
      </c>
      <c r="I274">
        <v>93.858999999999995</v>
      </c>
      <c r="J274" s="9">
        <f ca="1">COUNTIF(OFFSET(Unit_CFDAs!A$2,0,0,COUNTA(Unit_CFDAs!A$2:A$68000),1),$I274)</f>
        <v>1</v>
      </c>
      <c r="K274" s="9">
        <f ca="1">COUNTIF(OFFSET(Unit_CFDAs!B$2,0,0,COUNTA(Unit_CFDAs!B$2:B$68000),1),$I274)</f>
        <v>1</v>
      </c>
      <c r="L274" s="9">
        <f ca="1">COUNTIF(OFFSET(Unit_CFDAs!C$2,0,0,COUNTA(Unit_CFDAs!C$2:C$68000),1),$I274)</f>
        <v>1</v>
      </c>
      <c r="M274" s="9">
        <f ca="1">COUNTIF(OFFSET(Unit_CFDAs!D$2,0,0,COUNTA(Unit_CFDAs!D$2:D$68000),1),$I274)</f>
        <v>1</v>
      </c>
      <c r="N274" s="9">
        <f ca="1">COUNTIF(OFFSET(Unit_CFDAs!E$2,0,0,COUNTA(Unit_CFDAs!E$2:E$68000),1),$I274)</f>
        <v>0</v>
      </c>
      <c r="O274" s="10">
        <f ca="1">COUNTIF(OFFSET(Unit_CFDAs!F$2,0,0,COUNTA(Unit_CFDAs!F$2:F$68000),1),$I274)</f>
        <v>1</v>
      </c>
      <c r="P274" s="13">
        <f ca="1">COUNTIF(OFFSET(Unit_CFDAs!G$2,0,0,COUNTA(Unit_CFDAs!G$2:G$68000),1),$I274)</f>
        <v>2</v>
      </c>
      <c r="Q274" s="13">
        <f ca="1">COUNTIF(OFFSET(Unit_CFDAs!H$2,0,0,COUNTA(Unit_CFDAs!H$2:H$68000),1),$I274)</f>
        <v>1</v>
      </c>
      <c r="R274" s="13">
        <f ca="1">COUNTIF(OFFSET(Unit_CFDAs!I$2,0,0,COUNTA(Unit_CFDAs!I$2:I$68000),1),$I274)</f>
        <v>1</v>
      </c>
      <c r="S274" s="13">
        <f ca="1">COUNTIF(OFFSET(Unit_CFDAs!J$2,0,0,COUNTA(Unit_CFDAs!J$2:J$68000),1),$I274)</f>
        <v>1</v>
      </c>
      <c r="T274" s="13">
        <f ca="1">COUNTIF(OFFSET(Unit_CFDAs!K$2,0,0,COUNTA(Unit_CFDAs!K$2:K$68000),1),$I274)</f>
        <v>1</v>
      </c>
      <c r="U274" t="str">
        <f>INDEX('CFDA-Defs'!$C$2:$C$68000,MATCH(I274,'CFDA-Defs'!$B$2:$B$68000))</f>
        <v>National Institutes Of Health, Department Of Health And Human Services</v>
      </c>
      <c r="V274" t="str">
        <f>INDEX('CFDA-Defs'!$A$2:$A$68000,MATCH(I274,'CFDA-Defs'!$B$2:$B$68000))</f>
        <v>Biomedical Research and Research Training</v>
      </c>
    </row>
    <row r="275" spans="1:22">
      <c r="A275" s="1">
        <v>40066</v>
      </c>
      <c r="B275" s="1">
        <v>41158</v>
      </c>
      <c r="C275" t="s">
        <v>345</v>
      </c>
      <c r="D275" t="s">
        <v>346</v>
      </c>
      <c r="E275" t="s">
        <v>15</v>
      </c>
      <c r="F275">
        <v>150000</v>
      </c>
      <c r="G275" t="s">
        <v>347</v>
      </c>
      <c r="H275" t="s">
        <v>348</v>
      </c>
      <c r="I275">
        <v>93.120999999999995</v>
      </c>
      <c r="J275" s="9">
        <f ca="1">COUNTIF(OFFSET(Unit_CFDAs!A$2,0,0,COUNTA(Unit_CFDAs!A$2:A$68000),1),$I275)</f>
        <v>1</v>
      </c>
      <c r="K275" s="9">
        <f ca="1">COUNTIF(OFFSET(Unit_CFDAs!B$2,0,0,COUNTA(Unit_CFDAs!B$2:B$68000),1),$I275)</f>
        <v>1</v>
      </c>
      <c r="L275" s="9">
        <f ca="1">COUNTIF(OFFSET(Unit_CFDAs!C$2,0,0,COUNTA(Unit_CFDAs!C$2:C$68000),1),$I275)</f>
        <v>0</v>
      </c>
      <c r="M275" s="9">
        <f ca="1">COUNTIF(OFFSET(Unit_CFDAs!D$2,0,0,COUNTA(Unit_CFDAs!D$2:D$68000),1),$I275)</f>
        <v>0</v>
      </c>
      <c r="N275" s="9">
        <f ca="1">COUNTIF(OFFSET(Unit_CFDAs!E$2,0,0,COUNTA(Unit_CFDAs!E$2:E$68000),1),$I275)</f>
        <v>0</v>
      </c>
      <c r="O275" s="10">
        <f ca="1">COUNTIF(OFFSET(Unit_CFDAs!F$2,0,0,COUNTA(Unit_CFDAs!F$2:F$68000),1),$I275)</f>
        <v>1</v>
      </c>
      <c r="P275" s="13">
        <f ca="1">COUNTIF(OFFSET(Unit_CFDAs!G$2,0,0,COUNTA(Unit_CFDAs!G$2:G$68000),1),$I275)</f>
        <v>1</v>
      </c>
      <c r="Q275" s="13">
        <f ca="1">COUNTIF(OFFSET(Unit_CFDAs!H$2,0,0,COUNTA(Unit_CFDAs!H$2:H$68000),1),$I275)</f>
        <v>0</v>
      </c>
      <c r="R275" s="13">
        <f ca="1">COUNTIF(OFFSET(Unit_CFDAs!I$2,0,0,COUNTA(Unit_CFDAs!I$2:I$68000),1),$I275)</f>
        <v>1</v>
      </c>
      <c r="S275" s="13">
        <f ca="1">COUNTIF(OFFSET(Unit_CFDAs!J$2,0,0,COUNTA(Unit_CFDAs!J$2:J$68000),1),$I275)</f>
        <v>0</v>
      </c>
      <c r="T275" s="13">
        <f ca="1">COUNTIF(OFFSET(Unit_CFDAs!K$2,0,0,COUNTA(Unit_CFDAs!K$2:K$68000),1),$I275)</f>
        <v>1</v>
      </c>
      <c r="U275" t="str">
        <f>INDEX('CFDA-Defs'!$C$2:$C$68000,MATCH(I275,'CFDA-Defs'!$B$2:$B$68000))</f>
        <v>National Institutes Of Health, Department Of Health And Human Services</v>
      </c>
      <c r="V275" t="str">
        <f>INDEX('CFDA-Defs'!$A$2:$A$68000,MATCH(I275,'CFDA-Defs'!$B$2:$B$68000))</f>
        <v>Oral Diseases and Disorders Research</v>
      </c>
    </row>
    <row r="276" spans="1:22">
      <c r="A276" s="1">
        <v>40155</v>
      </c>
      <c r="B276" s="1">
        <v>41158</v>
      </c>
      <c r="C276" t="s">
        <v>361</v>
      </c>
      <c r="D276" t="s">
        <v>362</v>
      </c>
      <c r="E276" t="s">
        <v>15</v>
      </c>
      <c r="F276">
        <v>250000</v>
      </c>
      <c r="G276" t="s">
        <v>363</v>
      </c>
      <c r="H276" t="s">
        <v>364</v>
      </c>
      <c r="I276">
        <v>93.858999999999995</v>
      </c>
      <c r="J276" s="9">
        <f ca="1">COUNTIF(OFFSET(Unit_CFDAs!A$2,0,0,COUNTA(Unit_CFDAs!A$2:A$68000),1),$I276)</f>
        <v>1</v>
      </c>
      <c r="K276" s="9">
        <f ca="1">COUNTIF(OFFSET(Unit_CFDAs!B$2,0,0,COUNTA(Unit_CFDAs!B$2:B$68000),1),$I276)</f>
        <v>1</v>
      </c>
      <c r="L276" s="9">
        <f ca="1">COUNTIF(OFFSET(Unit_CFDAs!C$2,0,0,COUNTA(Unit_CFDAs!C$2:C$68000),1),$I276)</f>
        <v>1</v>
      </c>
      <c r="M276" s="9">
        <f ca="1">COUNTIF(OFFSET(Unit_CFDAs!D$2,0,0,COUNTA(Unit_CFDAs!D$2:D$68000),1),$I276)</f>
        <v>1</v>
      </c>
      <c r="N276" s="9">
        <f ca="1">COUNTIF(OFFSET(Unit_CFDAs!E$2,0,0,COUNTA(Unit_CFDAs!E$2:E$68000),1),$I276)</f>
        <v>0</v>
      </c>
      <c r="O276" s="10">
        <f ca="1">COUNTIF(OFFSET(Unit_CFDAs!F$2,0,0,COUNTA(Unit_CFDAs!F$2:F$68000),1),$I276)</f>
        <v>1</v>
      </c>
      <c r="P276" s="13">
        <f ca="1">COUNTIF(OFFSET(Unit_CFDAs!G$2,0,0,COUNTA(Unit_CFDAs!G$2:G$68000),1),$I276)</f>
        <v>2</v>
      </c>
      <c r="Q276" s="13">
        <f ca="1">COUNTIF(OFFSET(Unit_CFDAs!H$2,0,0,COUNTA(Unit_CFDAs!H$2:H$68000),1),$I276)</f>
        <v>1</v>
      </c>
      <c r="R276" s="13">
        <f ca="1">COUNTIF(OFFSET(Unit_CFDAs!I$2,0,0,COUNTA(Unit_CFDAs!I$2:I$68000),1),$I276)</f>
        <v>1</v>
      </c>
      <c r="S276" s="13">
        <f ca="1">COUNTIF(OFFSET(Unit_CFDAs!J$2,0,0,COUNTA(Unit_CFDAs!J$2:J$68000),1),$I276)</f>
        <v>1</v>
      </c>
      <c r="T276" s="13">
        <f ca="1">COUNTIF(OFFSET(Unit_CFDAs!K$2,0,0,COUNTA(Unit_CFDAs!K$2:K$68000),1),$I276)</f>
        <v>1</v>
      </c>
      <c r="U276" t="str">
        <f>INDEX('CFDA-Defs'!$C$2:$C$68000,MATCH(I276,'CFDA-Defs'!$B$2:$B$68000))</f>
        <v>National Institutes Of Health, Department Of Health And Human Services</v>
      </c>
      <c r="V276" t="str">
        <f>INDEX('CFDA-Defs'!$A$2:$A$68000,MATCH(I276,'CFDA-Defs'!$B$2:$B$68000))</f>
        <v>Biomedical Research and Research Training</v>
      </c>
    </row>
    <row r="277" spans="1:22">
      <c r="A277" s="1">
        <v>40059</v>
      </c>
      <c r="B277" s="1">
        <v>41158</v>
      </c>
      <c r="C277" t="s">
        <v>373</v>
      </c>
      <c r="D277" t="s">
        <v>374</v>
      </c>
      <c r="E277" t="s">
        <v>15</v>
      </c>
      <c r="F277" t="s">
        <v>12</v>
      </c>
      <c r="G277" t="s">
        <v>323</v>
      </c>
      <c r="H277" t="s">
        <v>375</v>
      </c>
      <c r="I277">
        <v>93.173000000000002</v>
      </c>
      <c r="J277" s="9">
        <f ca="1">COUNTIF(OFFSET(Unit_CFDAs!A$2,0,0,COUNTA(Unit_CFDAs!A$2:A$68000),1),$I277)</f>
        <v>0</v>
      </c>
      <c r="K277" s="9">
        <f ca="1">COUNTIF(OFFSET(Unit_CFDAs!B$2,0,0,COUNTA(Unit_CFDAs!B$2:B$68000),1),$I277)</f>
        <v>1</v>
      </c>
      <c r="L277" s="9">
        <f ca="1">COUNTIF(OFFSET(Unit_CFDAs!C$2,0,0,COUNTA(Unit_CFDAs!C$2:C$68000),1),$I277)</f>
        <v>1</v>
      </c>
      <c r="M277" s="9">
        <f ca="1">COUNTIF(OFFSET(Unit_CFDAs!D$2,0,0,COUNTA(Unit_CFDAs!D$2:D$68000),1),$I277)</f>
        <v>0</v>
      </c>
      <c r="N277" s="9">
        <f ca="1">COUNTIF(OFFSET(Unit_CFDAs!E$2,0,0,COUNTA(Unit_CFDAs!E$2:E$68000),1),$I277)</f>
        <v>0</v>
      </c>
      <c r="O277" s="10">
        <f ca="1">COUNTIF(OFFSET(Unit_CFDAs!F$2,0,0,COUNTA(Unit_CFDAs!F$2:F$68000),1),$I277)</f>
        <v>0</v>
      </c>
      <c r="P277" s="13">
        <f ca="1">COUNTIF(OFFSET(Unit_CFDAs!G$2,0,0,COUNTA(Unit_CFDAs!G$2:G$68000),1),$I277)</f>
        <v>0</v>
      </c>
      <c r="Q277" s="13">
        <f ca="1">COUNTIF(OFFSET(Unit_CFDAs!H$2,0,0,COUNTA(Unit_CFDAs!H$2:H$68000),1),$I277)</f>
        <v>0</v>
      </c>
      <c r="R277" s="13">
        <f ca="1">COUNTIF(OFFSET(Unit_CFDAs!I$2,0,0,COUNTA(Unit_CFDAs!I$2:I$68000),1),$I277)</f>
        <v>0</v>
      </c>
      <c r="S277" s="13">
        <f ca="1">COUNTIF(OFFSET(Unit_CFDAs!J$2,0,0,COUNTA(Unit_CFDAs!J$2:J$68000),1),$I277)</f>
        <v>0</v>
      </c>
      <c r="T277" s="13">
        <f ca="1">COUNTIF(OFFSET(Unit_CFDAs!K$2,0,0,COUNTA(Unit_CFDAs!K$2:K$68000),1),$I277)</f>
        <v>0</v>
      </c>
      <c r="U277" t="str">
        <f>INDEX('CFDA-Defs'!$C$2:$C$68000,MATCH(I277,'CFDA-Defs'!$B$2:$B$68000))</f>
        <v>National Institutes Of Health, Department Of Health And Human Services</v>
      </c>
      <c r="V277" t="str">
        <f>INDEX('CFDA-Defs'!$A$2:$A$68000,MATCH(I277,'CFDA-Defs'!$B$2:$B$68000))</f>
        <v>Research Related to Deafness and Communication Disorders</v>
      </c>
    </row>
    <row r="278" spans="1:22">
      <c r="A278" s="1">
        <v>40106</v>
      </c>
      <c r="B278" s="1">
        <v>41158</v>
      </c>
      <c r="C278" t="s">
        <v>376</v>
      </c>
      <c r="D278" t="s">
        <v>377</v>
      </c>
      <c r="E278" t="s">
        <v>15</v>
      </c>
      <c r="F278" t="s">
        <v>12</v>
      </c>
      <c r="G278" t="s">
        <v>378</v>
      </c>
      <c r="H278" t="s">
        <v>379</v>
      </c>
      <c r="I278">
        <v>93.120999999999995</v>
      </c>
      <c r="J278" s="9">
        <f ca="1">COUNTIF(OFFSET(Unit_CFDAs!A$2,0,0,COUNTA(Unit_CFDAs!A$2:A$68000),1),$I278)</f>
        <v>1</v>
      </c>
      <c r="K278" s="9">
        <f ca="1">COUNTIF(OFFSET(Unit_CFDAs!B$2,0,0,COUNTA(Unit_CFDAs!B$2:B$68000),1),$I278)</f>
        <v>1</v>
      </c>
      <c r="L278" s="9">
        <f ca="1">COUNTIF(OFFSET(Unit_CFDAs!C$2,0,0,COUNTA(Unit_CFDAs!C$2:C$68000),1),$I278)</f>
        <v>0</v>
      </c>
      <c r="M278" s="9">
        <f ca="1">COUNTIF(OFFSET(Unit_CFDAs!D$2,0,0,COUNTA(Unit_CFDAs!D$2:D$68000),1),$I278)</f>
        <v>0</v>
      </c>
      <c r="N278" s="9">
        <f ca="1">COUNTIF(OFFSET(Unit_CFDAs!E$2,0,0,COUNTA(Unit_CFDAs!E$2:E$68000),1),$I278)</f>
        <v>0</v>
      </c>
      <c r="O278" s="10">
        <f ca="1">COUNTIF(OFFSET(Unit_CFDAs!F$2,0,0,COUNTA(Unit_CFDAs!F$2:F$68000),1),$I278)</f>
        <v>1</v>
      </c>
      <c r="P278" s="13">
        <f ca="1">COUNTIF(OFFSET(Unit_CFDAs!G$2,0,0,COUNTA(Unit_CFDAs!G$2:G$68000),1),$I278)</f>
        <v>1</v>
      </c>
      <c r="Q278" s="13">
        <f ca="1">COUNTIF(OFFSET(Unit_CFDAs!H$2,0,0,COUNTA(Unit_CFDAs!H$2:H$68000),1),$I278)</f>
        <v>0</v>
      </c>
      <c r="R278" s="13">
        <f ca="1">COUNTIF(OFFSET(Unit_CFDAs!I$2,0,0,COUNTA(Unit_CFDAs!I$2:I$68000),1),$I278)</f>
        <v>1</v>
      </c>
      <c r="S278" s="13">
        <f ca="1">COUNTIF(OFFSET(Unit_CFDAs!J$2,0,0,COUNTA(Unit_CFDAs!J$2:J$68000),1),$I278)</f>
        <v>0</v>
      </c>
      <c r="T278" s="13">
        <f ca="1">COUNTIF(OFFSET(Unit_CFDAs!K$2,0,0,COUNTA(Unit_CFDAs!K$2:K$68000),1),$I278)</f>
        <v>1</v>
      </c>
      <c r="U278" t="str">
        <f>INDEX('CFDA-Defs'!$C$2:$C$68000,MATCH(I278,'CFDA-Defs'!$B$2:$B$68000))</f>
        <v>National Institutes Of Health, Department Of Health And Human Services</v>
      </c>
      <c r="V278" t="str">
        <f>INDEX('CFDA-Defs'!$A$2:$A$68000,MATCH(I278,'CFDA-Defs'!$B$2:$B$68000))</f>
        <v>Oral Diseases and Disorders Research</v>
      </c>
    </row>
    <row r="279" spans="1:22">
      <c r="A279" s="1">
        <v>40059</v>
      </c>
      <c r="B279" s="1">
        <v>41158</v>
      </c>
      <c r="C279" t="s">
        <v>384</v>
      </c>
      <c r="D279" t="s">
        <v>385</v>
      </c>
      <c r="E279" t="s">
        <v>15</v>
      </c>
      <c r="F279">
        <v>50000</v>
      </c>
      <c r="G279" t="s">
        <v>386</v>
      </c>
      <c r="H279" t="s">
        <v>387</v>
      </c>
      <c r="I279">
        <v>93.864999999999995</v>
      </c>
      <c r="J279" s="9">
        <f ca="1">COUNTIF(OFFSET(Unit_CFDAs!A$2,0,0,COUNTA(Unit_CFDAs!A$2:A$68000),1),$I279)</f>
        <v>0</v>
      </c>
      <c r="K279" s="9">
        <f ca="1">COUNTIF(OFFSET(Unit_CFDAs!B$2,0,0,COUNTA(Unit_CFDAs!B$2:B$68000),1),$I279)</f>
        <v>1</v>
      </c>
      <c r="L279" s="9">
        <f ca="1">COUNTIF(OFFSET(Unit_CFDAs!C$2,0,0,COUNTA(Unit_CFDAs!C$2:C$68000),1),$I279)</f>
        <v>1</v>
      </c>
      <c r="M279" s="9">
        <f ca="1">COUNTIF(OFFSET(Unit_CFDAs!D$2,0,0,COUNTA(Unit_CFDAs!D$2:D$68000),1),$I279)</f>
        <v>1</v>
      </c>
      <c r="N279" s="9">
        <f ca="1">COUNTIF(OFFSET(Unit_CFDAs!E$2,0,0,COUNTA(Unit_CFDAs!E$2:E$68000),1),$I279)</f>
        <v>0</v>
      </c>
      <c r="O279" s="10">
        <f ca="1">COUNTIF(OFFSET(Unit_CFDAs!F$2,0,0,COUNTA(Unit_CFDAs!F$2:F$68000),1),$I279)</f>
        <v>0</v>
      </c>
      <c r="P279" s="13">
        <f ca="1">COUNTIF(OFFSET(Unit_CFDAs!G$2,0,0,COUNTA(Unit_CFDAs!G$2:G$68000),1),$I279)</f>
        <v>1</v>
      </c>
      <c r="Q279" s="13">
        <f ca="1">COUNTIF(OFFSET(Unit_CFDAs!H$2,0,0,COUNTA(Unit_CFDAs!H$2:H$68000),1),$I279)</f>
        <v>1</v>
      </c>
      <c r="R279" s="13">
        <f ca="1">COUNTIF(OFFSET(Unit_CFDAs!I$2,0,0,COUNTA(Unit_CFDAs!I$2:I$68000),1),$I279)</f>
        <v>0</v>
      </c>
      <c r="S279" s="13">
        <f ca="1">COUNTIF(OFFSET(Unit_CFDAs!J$2,0,0,COUNTA(Unit_CFDAs!J$2:J$68000),1),$I279)</f>
        <v>1</v>
      </c>
      <c r="T279" s="13">
        <f ca="1">COUNTIF(OFFSET(Unit_CFDAs!K$2,0,0,COUNTA(Unit_CFDAs!K$2:K$68000),1),$I279)</f>
        <v>0</v>
      </c>
      <c r="U279" t="str">
        <f>INDEX('CFDA-Defs'!$C$2:$C$68000,MATCH(I279,'CFDA-Defs'!$B$2:$B$68000))</f>
        <v>National Institutes Of Health, Department Of Health And Human Services</v>
      </c>
      <c r="V279" t="str">
        <f>INDEX('CFDA-Defs'!$A$2:$A$68000,MATCH(I279,'CFDA-Defs'!$B$2:$B$68000))</f>
        <v>Child Health and Human Development Extramural Research</v>
      </c>
    </row>
    <row r="280" spans="1:22">
      <c r="A280" s="1">
        <v>41034</v>
      </c>
      <c r="B280" s="1">
        <v>41158</v>
      </c>
      <c r="C280" t="s">
        <v>721</v>
      </c>
      <c r="D280" t="s">
        <v>722</v>
      </c>
      <c r="E280" t="s">
        <v>15</v>
      </c>
      <c r="F280">
        <v>2000000</v>
      </c>
      <c r="G280" t="s">
        <v>723</v>
      </c>
      <c r="H280" t="s">
        <v>724</v>
      </c>
      <c r="I280">
        <v>93.171999999999997</v>
      </c>
      <c r="J280" s="9">
        <f ca="1">COUNTIF(OFFSET(Unit_CFDAs!A$2,0,0,COUNTA(Unit_CFDAs!A$2:A$68000),1),$I280)</f>
        <v>1</v>
      </c>
      <c r="K280" s="9">
        <f ca="1">COUNTIF(OFFSET(Unit_CFDAs!B$2,0,0,COUNTA(Unit_CFDAs!B$2:B$68000),1),$I280)</f>
        <v>1</v>
      </c>
      <c r="L280" s="9">
        <f ca="1">COUNTIF(OFFSET(Unit_CFDAs!C$2,0,0,COUNTA(Unit_CFDAs!C$2:C$68000),1),$I280)</f>
        <v>0</v>
      </c>
      <c r="M280" s="9">
        <f ca="1">COUNTIF(OFFSET(Unit_CFDAs!D$2,0,0,COUNTA(Unit_CFDAs!D$2:D$68000),1),$I280)</f>
        <v>0</v>
      </c>
      <c r="N280" s="9">
        <f ca="1">COUNTIF(OFFSET(Unit_CFDAs!E$2,0,0,COUNTA(Unit_CFDAs!E$2:E$68000),1),$I280)</f>
        <v>0</v>
      </c>
      <c r="O280" s="10">
        <f ca="1">COUNTIF(OFFSET(Unit_CFDAs!F$2,0,0,COUNTA(Unit_CFDAs!F$2:F$68000),1),$I280)</f>
        <v>0</v>
      </c>
      <c r="P280" s="13">
        <f ca="1">COUNTIF(OFFSET(Unit_CFDAs!G$2,0,0,COUNTA(Unit_CFDAs!G$2:G$68000),1),$I280)</f>
        <v>0</v>
      </c>
      <c r="Q280" s="13">
        <f ca="1">COUNTIF(OFFSET(Unit_CFDAs!H$2,0,0,COUNTA(Unit_CFDAs!H$2:H$68000),1),$I280)</f>
        <v>0</v>
      </c>
      <c r="R280" s="13">
        <f ca="1">COUNTIF(OFFSET(Unit_CFDAs!I$2,0,0,COUNTA(Unit_CFDAs!I$2:I$68000),1),$I280)</f>
        <v>0</v>
      </c>
      <c r="S280" s="13">
        <f ca="1">COUNTIF(OFFSET(Unit_CFDAs!J$2,0,0,COUNTA(Unit_CFDAs!J$2:J$68000),1),$I280)</f>
        <v>0</v>
      </c>
      <c r="T280" s="13">
        <f ca="1">COUNTIF(OFFSET(Unit_CFDAs!K$2,0,0,COUNTA(Unit_CFDAs!K$2:K$68000),1),$I280)</f>
        <v>0</v>
      </c>
      <c r="U280" t="str">
        <f>INDEX('CFDA-Defs'!$C$2:$C$68000,MATCH(I280,'CFDA-Defs'!$B$2:$B$68000))</f>
        <v>National Institutes Of Health, Department Of Health And Human Services</v>
      </c>
      <c r="V280" t="str">
        <f>INDEX('CFDA-Defs'!$A$2:$A$68000,MATCH(I280,'CFDA-Defs'!$B$2:$B$68000))</f>
        <v>Human Genome Research</v>
      </c>
    </row>
    <row r="281" spans="1:22">
      <c r="A281" s="1">
        <v>41034</v>
      </c>
      <c r="B281" s="1">
        <v>41158</v>
      </c>
      <c r="C281" t="s">
        <v>946</v>
      </c>
      <c r="D281" t="s">
        <v>947</v>
      </c>
      <c r="E281" t="s">
        <v>15</v>
      </c>
      <c r="F281">
        <v>2500000</v>
      </c>
      <c r="G281" t="s">
        <v>948</v>
      </c>
      <c r="H281" t="s">
        <v>949</v>
      </c>
      <c r="I281">
        <v>93.171999999999997</v>
      </c>
      <c r="J281" s="9">
        <f ca="1">COUNTIF(OFFSET(Unit_CFDAs!A$2,0,0,COUNTA(Unit_CFDAs!A$2:A$68000),1),$I281)</f>
        <v>1</v>
      </c>
      <c r="K281" s="9">
        <f ca="1">COUNTIF(OFFSET(Unit_CFDAs!B$2,0,0,COUNTA(Unit_CFDAs!B$2:B$68000),1),$I281)</f>
        <v>1</v>
      </c>
      <c r="L281" s="9">
        <f ca="1">COUNTIF(OFFSET(Unit_CFDAs!C$2,0,0,COUNTA(Unit_CFDAs!C$2:C$68000),1),$I281)</f>
        <v>0</v>
      </c>
      <c r="M281" s="9">
        <f ca="1">COUNTIF(OFFSET(Unit_CFDAs!D$2,0,0,COUNTA(Unit_CFDAs!D$2:D$68000),1),$I281)</f>
        <v>0</v>
      </c>
      <c r="N281" s="9">
        <f ca="1">COUNTIF(OFFSET(Unit_CFDAs!E$2,0,0,COUNTA(Unit_CFDAs!E$2:E$68000),1),$I281)</f>
        <v>0</v>
      </c>
      <c r="O281" s="10">
        <f ca="1">COUNTIF(OFFSET(Unit_CFDAs!F$2,0,0,COUNTA(Unit_CFDAs!F$2:F$68000),1),$I281)</f>
        <v>0</v>
      </c>
      <c r="P281" s="13">
        <f ca="1">COUNTIF(OFFSET(Unit_CFDAs!G$2,0,0,COUNTA(Unit_CFDAs!G$2:G$68000),1),$I281)</f>
        <v>0</v>
      </c>
      <c r="Q281" s="13">
        <f ca="1">COUNTIF(OFFSET(Unit_CFDAs!H$2,0,0,COUNTA(Unit_CFDAs!H$2:H$68000),1),$I281)</f>
        <v>0</v>
      </c>
      <c r="R281" s="13">
        <f ca="1">COUNTIF(OFFSET(Unit_CFDAs!I$2,0,0,COUNTA(Unit_CFDAs!I$2:I$68000),1),$I281)</f>
        <v>0</v>
      </c>
      <c r="S281" s="13">
        <f ca="1">COUNTIF(OFFSET(Unit_CFDAs!J$2,0,0,COUNTA(Unit_CFDAs!J$2:J$68000),1),$I281)</f>
        <v>0</v>
      </c>
      <c r="T281" s="13">
        <f ca="1">COUNTIF(OFFSET(Unit_CFDAs!K$2,0,0,COUNTA(Unit_CFDAs!K$2:K$68000),1),$I281)</f>
        <v>0</v>
      </c>
      <c r="U281" t="str">
        <f>INDEX('CFDA-Defs'!$C$2:$C$68000,MATCH(I281,'CFDA-Defs'!$B$2:$B$68000))</f>
        <v>National Institutes Of Health, Department Of Health And Human Services</v>
      </c>
      <c r="V281" t="str">
        <f>INDEX('CFDA-Defs'!$A$2:$A$68000,MATCH(I281,'CFDA-Defs'!$B$2:$B$68000))</f>
        <v>Human Genome Research</v>
      </c>
    </row>
    <row r="282" spans="1:22">
      <c r="A282" s="1">
        <v>40787</v>
      </c>
      <c r="B282" s="1">
        <v>41160</v>
      </c>
      <c r="C282" t="s">
        <v>518</v>
      </c>
      <c r="D282" t="s">
        <v>519</v>
      </c>
      <c r="E282" t="s">
        <v>15</v>
      </c>
      <c r="F282">
        <v>750000</v>
      </c>
      <c r="G282" t="s">
        <v>520</v>
      </c>
      <c r="H282" t="s">
        <v>521</v>
      </c>
      <c r="I282">
        <v>93.394999999999996</v>
      </c>
      <c r="J282" s="9">
        <f ca="1">COUNTIF(OFFSET(Unit_CFDAs!A$2,0,0,COUNTA(Unit_CFDAs!A$2:A$68000),1),$I282)</f>
        <v>1</v>
      </c>
      <c r="K282" s="9">
        <f ca="1">COUNTIF(OFFSET(Unit_CFDAs!B$2,0,0,COUNTA(Unit_CFDAs!B$2:B$68000),1),$I282)</f>
        <v>0</v>
      </c>
      <c r="L282" s="9">
        <f ca="1">COUNTIF(OFFSET(Unit_CFDAs!C$2,0,0,COUNTA(Unit_CFDAs!C$2:C$68000),1),$I282)</f>
        <v>0</v>
      </c>
      <c r="M282" s="9">
        <f ca="1">COUNTIF(OFFSET(Unit_CFDAs!D$2,0,0,COUNTA(Unit_CFDAs!D$2:D$68000),1),$I282)</f>
        <v>1</v>
      </c>
      <c r="N282" s="9">
        <f ca="1">COUNTIF(OFFSET(Unit_CFDAs!E$2,0,0,COUNTA(Unit_CFDAs!E$2:E$68000),1),$I282)</f>
        <v>0</v>
      </c>
      <c r="O282" s="10">
        <f ca="1">COUNTIF(OFFSET(Unit_CFDAs!F$2,0,0,COUNTA(Unit_CFDAs!F$2:F$68000),1),$I282)</f>
        <v>0</v>
      </c>
      <c r="P282" s="13">
        <f ca="1">COUNTIF(OFFSET(Unit_CFDAs!G$2,0,0,COUNTA(Unit_CFDAs!G$2:G$68000),1),$I282)</f>
        <v>0</v>
      </c>
      <c r="Q282" s="13">
        <f ca="1">COUNTIF(OFFSET(Unit_CFDAs!H$2,0,0,COUNTA(Unit_CFDAs!H$2:H$68000),1),$I282)</f>
        <v>0</v>
      </c>
      <c r="R282" s="13">
        <f ca="1">COUNTIF(OFFSET(Unit_CFDAs!I$2,0,0,COUNTA(Unit_CFDAs!I$2:I$68000),1),$I282)</f>
        <v>1</v>
      </c>
      <c r="S282" s="13">
        <f ca="1">COUNTIF(OFFSET(Unit_CFDAs!J$2,0,0,COUNTA(Unit_CFDAs!J$2:J$68000),1),$I282)</f>
        <v>0</v>
      </c>
      <c r="T282" s="13">
        <f ca="1">COUNTIF(OFFSET(Unit_CFDAs!K$2,0,0,COUNTA(Unit_CFDAs!K$2:K$68000),1),$I282)</f>
        <v>0</v>
      </c>
      <c r="U282" t="str">
        <f>INDEX('CFDA-Defs'!$C$2:$C$68000,MATCH(I282,'CFDA-Defs'!$B$2:$B$68000))</f>
        <v>National Institutes Of Health, Department Of Health And Human Services</v>
      </c>
      <c r="V282" t="str">
        <f>INDEX('CFDA-Defs'!$A$2:$A$68000,MATCH(I282,'CFDA-Defs'!$B$2:$B$68000))</f>
        <v>Cancer Treatment Research</v>
      </c>
    </row>
    <row r="283" spans="1:22">
      <c r="A283" s="1">
        <v>41004</v>
      </c>
      <c r="B283" s="1">
        <v>41160</v>
      </c>
      <c r="C283" t="s">
        <v>732</v>
      </c>
      <c r="D283" t="s">
        <v>733</v>
      </c>
      <c r="E283" t="s">
        <v>15</v>
      </c>
      <c r="F283">
        <v>200000</v>
      </c>
      <c r="G283" t="s">
        <v>734</v>
      </c>
      <c r="H283" t="s">
        <v>735</v>
      </c>
      <c r="I283">
        <v>93.242000000000004</v>
      </c>
      <c r="J283" s="9">
        <f ca="1">COUNTIF(OFFSET(Unit_CFDAs!A$2,0,0,COUNTA(Unit_CFDAs!A$2:A$68000),1),$I283)</f>
        <v>1</v>
      </c>
      <c r="K283" s="9">
        <f ca="1">COUNTIF(OFFSET(Unit_CFDAs!B$2,0,0,COUNTA(Unit_CFDAs!B$2:B$68000),1),$I283)</f>
        <v>0</v>
      </c>
      <c r="L283" s="9">
        <f ca="1">COUNTIF(OFFSET(Unit_CFDAs!C$2,0,0,COUNTA(Unit_CFDAs!C$2:C$68000),1),$I283)</f>
        <v>1</v>
      </c>
      <c r="M283" s="9">
        <f ca="1">COUNTIF(OFFSET(Unit_CFDAs!D$2,0,0,COUNTA(Unit_CFDAs!D$2:D$68000),1),$I283)</f>
        <v>1</v>
      </c>
      <c r="N283" s="9">
        <f ca="1">COUNTIF(OFFSET(Unit_CFDAs!E$2,0,0,COUNTA(Unit_CFDAs!E$2:E$68000),1),$I283)</f>
        <v>0</v>
      </c>
      <c r="O283" s="10">
        <f ca="1">COUNTIF(OFFSET(Unit_CFDAs!F$2,0,0,COUNTA(Unit_CFDAs!F$2:F$68000),1),$I283)</f>
        <v>1</v>
      </c>
      <c r="P283" s="13">
        <f ca="1">COUNTIF(OFFSET(Unit_CFDAs!G$2,0,0,COUNTA(Unit_CFDAs!G$2:G$68000),1),$I283)</f>
        <v>1</v>
      </c>
      <c r="Q283" s="13">
        <f ca="1">COUNTIF(OFFSET(Unit_CFDAs!H$2,0,0,COUNTA(Unit_CFDAs!H$2:H$68000),1),$I283)</f>
        <v>0</v>
      </c>
      <c r="R283" s="13">
        <f ca="1">COUNTIF(OFFSET(Unit_CFDAs!I$2,0,0,COUNTA(Unit_CFDAs!I$2:I$68000),1),$I283)</f>
        <v>1</v>
      </c>
      <c r="S283" s="13">
        <f ca="1">COUNTIF(OFFSET(Unit_CFDAs!J$2,0,0,COUNTA(Unit_CFDAs!J$2:J$68000),1),$I283)</f>
        <v>1</v>
      </c>
      <c r="T283" s="13">
        <f ca="1">COUNTIF(OFFSET(Unit_CFDAs!K$2,0,0,COUNTA(Unit_CFDAs!K$2:K$68000),1),$I283)</f>
        <v>0</v>
      </c>
      <c r="U283" t="str">
        <f>INDEX('CFDA-Defs'!$C$2:$C$68000,MATCH(I283,'CFDA-Defs'!$B$2:$B$68000))</f>
        <v>National Institutes Of Health, Department Of Health And Human Services</v>
      </c>
      <c r="V283" t="str">
        <f>INDEX('CFDA-Defs'!$A$2:$A$68000,MATCH(I283,'CFDA-Defs'!$B$2:$B$68000))</f>
        <v>Mental Health Research Grants</v>
      </c>
    </row>
    <row r="284" spans="1:22">
      <c r="A284" s="1">
        <v>40999</v>
      </c>
      <c r="B284" s="1">
        <v>41160</v>
      </c>
      <c r="C284" t="s">
        <v>1005</v>
      </c>
      <c r="D284" t="s">
        <v>1006</v>
      </c>
      <c r="E284" t="s">
        <v>15</v>
      </c>
      <c r="F284">
        <v>1500000</v>
      </c>
      <c r="G284" t="s">
        <v>1007</v>
      </c>
      <c r="H284" t="s">
        <v>1008</v>
      </c>
      <c r="I284">
        <v>93.31</v>
      </c>
      <c r="J284" s="9">
        <f ca="1">COUNTIF(OFFSET(Unit_CFDAs!A$2,0,0,COUNTA(Unit_CFDAs!A$2:A$68000),1),$I284)</f>
        <v>1</v>
      </c>
      <c r="K284" s="9">
        <f ca="1">COUNTIF(OFFSET(Unit_CFDAs!B$2,0,0,COUNTA(Unit_CFDAs!B$2:B$68000),1),$I284)</f>
        <v>1</v>
      </c>
      <c r="L284" s="9">
        <f ca="1">COUNTIF(OFFSET(Unit_CFDAs!C$2,0,0,COUNTA(Unit_CFDAs!C$2:C$68000),1),$I284)</f>
        <v>1</v>
      </c>
      <c r="M284" s="9">
        <f ca="1">COUNTIF(OFFSET(Unit_CFDAs!D$2,0,0,COUNTA(Unit_CFDAs!D$2:D$68000),1),$I284)</f>
        <v>1</v>
      </c>
      <c r="N284" s="9">
        <f ca="1">COUNTIF(OFFSET(Unit_CFDAs!E$2,0,0,COUNTA(Unit_CFDAs!E$2:E$68000),1),$I284)</f>
        <v>0</v>
      </c>
      <c r="O284" s="10">
        <f ca="1">COUNTIF(OFFSET(Unit_CFDAs!F$2,0,0,COUNTA(Unit_CFDAs!F$2:F$68000),1),$I284)</f>
        <v>0</v>
      </c>
      <c r="P284" s="13">
        <f ca="1">COUNTIF(OFFSET(Unit_CFDAs!G$2,0,0,COUNTA(Unit_CFDAs!G$2:G$68000),1),$I284)</f>
        <v>0</v>
      </c>
      <c r="Q284" s="13">
        <f ca="1">COUNTIF(OFFSET(Unit_CFDAs!H$2,0,0,COUNTA(Unit_CFDAs!H$2:H$68000),1),$I284)</f>
        <v>1</v>
      </c>
      <c r="R284" s="13">
        <f ca="1">COUNTIF(OFFSET(Unit_CFDAs!I$2,0,0,COUNTA(Unit_CFDAs!I$2:I$68000),1),$I284)</f>
        <v>1</v>
      </c>
      <c r="S284" s="13">
        <f ca="1">COUNTIF(OFFSET(Unit_CFDAs!J$2,0,0,COUNTA(Unit_CFDAs!J$2:J$68000),1),$I284)</f>
        <v>1</v>
      </c>
      <c r="T284" s="13">
        <f ca="1">COUNTIF(OFFSET(Unit_CFDAs!K$2,0,0,COUNTA(Unit_CFDAs!K$2:K$68000),1),$I284)</f>
        <v>0</v>
      </c>
      <c r="U284" t="str">
        <f>INDEX('CFDA-Defs'!$C$2:$C$68000,MATCH(I284,'CFDA-Defs'!$B$2:$B$68000))</f>
        <v>National Institutes Of Health, Department Of Health And Human Services</v>
      </c>
      <c r="V284" t="str">
        <f>INDEX('CFDA-Defs'!$A$2:$A$68000,MATCH(I284,'CFDA-Defs'!$B$2:$B$68000))</f>
        <v>Trans-NIH Research Support</v>
      </c>
    </row>
    <row r="285" spans="1:22">
      <c r="A285" s="1">
        <v>41004</v>
      </c>
      <c r="B285" s="1">
        <v>41160</v>
      </c>
      <c r="C285" t="s">
        <v>1073</v>
      </c>
      <c r="D285" t="s">
        <v>1074</v>
      </c>
      <c r="E285" t="s">
        <v>15</v>
      </c>
      <c r="F285" t="s">
        <v>12</v>
      </c>
      <c r="G285" t="s">
        <v>1075</v>
      </c>
      <c r="H285" t="s">
        <v>1076</v>
      </c>
      <c r="I285">
        <v>93.242000000000004</v>
      </c>
      <c r="J285" s="9">
        <f ca="1">COUNTIF(OFFSET(Unit_CFDAs!A$2,0,0,COUNTA(Unit_CFDAs!A$2:A$68000),1),$I285)</f>
        <v>1</v>
      </c>
      <c r="K285" s="9">
        <f ca="1">COUNTIF(OFFSET(Unit_CFDAs!B$2,0,0,COUNTA(Unit_CFDAs!B$2:B$68000),1),$I285)</f>
        <v>0</v>
      </c>
      <c r="L285" s="9">
        <f ca="1">COUNTIF(OFFSET(Unit_CFDAs!C$2,0,0,COUNTA(Unit_CFDAs!C$2:C$68000),1),$I285)</f>
        <v>1</v>
      </c>
      <c r="M285" s="9">
        <f ca="1">COUNTIF(OFFSET(Unit_CFDAs!D$2,0,0,COUNTA(Unit_CFDAs!D$2:D$68000),1),$I285)</f>
        <v>1</v>
      </c>
      <c r="N285" s="9">
        <f ca="1">COUNTIF(OFFSET(Unit_CFDAs!E$2,0,0,COUNTA(Unit_CFDAs!E$2:E$68000),1),$I285)</f>
        <v>0</v>
      </c>
      <c r="O285" s="10">
        <f ca="1">COUNTIF(OFFSET(Unit_CFDAs!F$2,0,0,COUNTA(Unit_CFDAs!F$2:F$68000),1),$I285)</f>
        <v>1</v>
      </c>
      <c r="P285" s="13">
        <f ca="1">COUNTIF(OFFSET(Unit_CFDAs!G$2,0,0,COUNTA(Unit_CFDAs!G$2:G$68000),1),$I285)</f>
        <v>1</v>
      </c>
      <c r="Q285" s="13">
        <f ca="1">COUNTIF(OFFSET(Unit_CFDAs!H$2,0,0,COUNTA(Unit_CFDAs!H$2:H$68000),1),$I285)</f>
        <v>0</v>
      </c>
      <c r="R285" s="13">
        <f ca="1">COUNTIF(OFFSET(Unit_CFDAs!I$2,0,0,COUNTA(Unit_CFDAs!I$2:I$68000),1),$I285)</f>
        <v>1</v>
      </c>
      <c r="S285" s="13">
        <f ca="1">COUNTIF(OFFSET(Unit_CFDAs!J$2,0,0,COUNTA(Unit_CFDAs!J$2:J$68000),1),$I285)</f>
        <v>1</v>
      </c>
      <c r="T285" s="13">
        <f ca="1">COUNTIF(OFFSET(Unit_CFDAs!K$2,0,0,COUNTA(Unit_CFDAs!K$2:K$68000),1),$I285)</f>
        <v>0</v>
      </c>
      <c r="U285" t="str">
        <f>INDEX('CFDA-Defs'!$C$2:$C$68000,MATCH(I285,'CFDA-Defs'!$B$2:$B$68000))</f>
        <v>National Institutes Of Health, Department Of Health And Human Services</v>
      </c>
      <c r="V285" t="str">
        <f>INDEX('CFDA-Defs'!$A$2:$A$68000,MATCH(I285,'CFDA-Defs'!$B$2:$B$68000))</f>
        <v>Mental Health Research Grants</v>
      </c>
    </row>
    <row r="286" spans="1:22">
      <c r="A286" s="1">
        <v>40976</v>
      </c>
      <c r="B286" s="1">
        <v>41163</v>
      </c>
      <c r="C286" t="s">
        <v>776</v>
      </c>
      <c r="D286" t="s">
        <v>497</v>
      </c>
      <c r="E286" t="s">
        <v>15</v>
      </c>
      <c r="F286">
        <v>250000</v>
      </c>
      <c r="G286" t="s">
        <v>498</v>
      </c>
      <c r="H286" t="s">
        <v>777</v>
      </c>
      <c r="I286">
        <v>93.31</v>
      </c>
      <c r="J286" s="9">
        <f ca="1">COUNTIF(OFFSET(Unit_CFDAs!A$2,0,0,COUNTA(Unit_CFDAs!A$2:A$68000),1),$I286)</f>
        <v>1</v>
      </c>
      <c r="K286" s="9">
        <f ca="1">COUNTIF(OFFSET(Unit_CFDAs!B$2,0,0,COUNTA(Unit_CFDAs!B$2:B$68000),1),$I286)</f>
        <v>1</v>
      </c>
      <c r="L286" s="9">
        <f ca="1">COUNTIF(OFFSET(Unit_CFDAs!C$2,0,0,COUNTA(Unit_CFDAs!C$2:C$68000),1),$I286)</f>
        <v>1</v>
      </c>
      <c r="M286" s="9">
        <f ca="1">COUNTIF(OFFSET(Unit_CFDAs!D$2,0,0,COUNTA(Unit_CFDAs!D$2:D$68000),1),$I286)</f>
        <v>1</v>
      </c>
      <c r="N286" s="9">
        <f ca="1">COUNTIF(OFFSET(Unit_CFDAs!E$2,0,0,COUNTA(Unit_CFDAs!E$2:E$68000),1),$I286)</f>
        <v>0</v>
      </c>
      <c r="O286" s="10">
        <f ca="1">COUNTIF(OFFSET(Unit_CFDAs!F$2,0,0,COUNTA(Unit_CFDAs!F$2:F$68000),1),$I286)</f>
        <v>0</v>
      </c>
      <c r="P286" s="13">
        <f ca="1">COUNTIF(OFFSET(Unit_CFDAs!G$2,0,0,COUNTA(Unit_CFDAs!G$2:G$68000),1),$I286)</f>
        <v>0</v>
      </c>
      <c r="Q286" s="13">
        <f ca="1">COUNTIF(OFFSET(Unit_CFDAs!H$2,0,0,COUNTA(Unit_CFDAs!H$2:H$68000),1),$I286)</f>
        <v>1</v>
      </c>
      <c r="R286" s="13">
        <f ca="1">COUNTIF(OFFSET(Unit_CFDAs!I$2,0,0,COUNTA(Unit_CFDAs!I$2:I$68000),1),$I286)</f>
        <v>1</v>
      </c>
      <c r="S286" s="13">
        <f ca="1">COUNTIF(OFFSET(Unit_CFDAs!J$2,0,0,COUNTA(Unit_CFDAs!J$2:J$68000),1),$I286)</f>
        <v>1</v>
      </c>
      <c r="T286" s="13">
        <f ca="1">COUNTIF(OFFSET(Unit_CFDAs!K$2,0,0,COUNTA(Unit_CFDAs!K$2:K$68000),1),$I286)</f>
        <v>0</v>
      </c>
      <c r="U286" t="str">
        <f>INDEX('CFDA-Defs'!$C$2:$C$68000,MATCH(I286,'CFDA-Defs'!$B$2:$B$68000))</f>
        <v>National Institutes Of Health, Department Of Health And Human Services</v>
      </c>
      <c r="V286" t="str">
        <f>INDEX('CFDA-Defs'!$A$2:$A$68000,MATCH(I286,'CFDA-Defs'!$B$2:$B$68000))</f>
        <v>Trans-NIH Research Support</v>
      </c>
    </row>
    <row r="287" spans="1:22">
      <c r="A287" s="1">
        <v>41037</v>
      </c>
      <c r="B287" s="1">
        <v>41163</v>
      </c>
      <c r="C287" t="s">
        <v>929</v>
      </c>
      <c r="D287" t="s">
        <v>930</v>
      </c>
      <c r="E287" t="s">
        <v>12</v>
      </c>
      <c r="F287">
        <v>200000</v>
      </c>
      <c r="G287" t="s">
        <v>6994</v>
      </c>
      <c r="H287" t="s">
        <v>931</v>
      </c>
      <c r="I287">
        <v>45.024000000000001</v>
      </c>
      <c r="J287" s="9">
        <f ca="1">COUNTIF(OFFSET(Unit_CFDAs!A$2,0,0,COUNTA(Unit_CFDAs!A$2:A$68000),1),$I287)</f>
        <v>0</v>
      </c>
      <c r="K287" s="9">
        <f ca="1">COUNTIF(OFFSET(Unit_CFDAs!B$2,0,0,COUNTA(Unit_CFDAs!B$2:B$68000),1),$I287)</f>
        <v>0</v>
      </c>
      <c r="L287" s="9">
        <f ca="1">COUNTIF(OFFSET(Unit_CFDAs!C$2,0,0,COUNTA(Unit_CFDAs!C$2:C$68000),1),$I287)</f>
        <v>0</v>
      </c>
      <c r="M287" s="9">
        <f ca="1">COUNTIF(OFFSET(Unit_CFDAs!D$2,0,0,COUNTA(Unit_CFDAs!D$2:D$68000),1),$I287)</f>
        <v>1</v>
      </c>
      <c r="N287" s="9">
        <f ca="1">COUNTIF(OFFSET(Unit_CFDAs!E$2,0,0,COUNTA(Unit_CFDAs!E$2:E$68000),1),$I287)</f>
        <v>0</v>
      </c>
      <c r="O287" s="10">
        <f ca="1">COUNTIF(OFFSET(Unit_CFDAs!F$2,0,0,COUNTA(Unit_CFDAs!F$2:F$68000),1),$I287)</f>
        <v>0</v>
      </c>
      <c r="P287" s="13">
        <f ca="1">COUNTIF(OFFSET(Unit_CFDAs!G$2,0,0,COUNTA(Unit_CFDAs!G$2:G$68000),1),$I287)</f>
        <v>0</v>
      </c>
      <c r="Q287" s="13">
        <f ca="1">COUNTIF(OFFSET(Unit_CFDAs!H$2,0,0,COUNTA(Unit_CFDAs!H$2:H$68000),1),$I287)</f>
        <v>1</v>
      </c>
      <c r="R287" s="13">
        <f ca="1">COUNTIF(OFFSET(Unit_CFDAs!I$2,0,0,COUNTA(Unit_CFDAs!I$2:I$68000),1),$I287)</f>
        <v>0</v>
      </c>
      <c r="S287" s="13">
        <f ca="1">COUNTIF(OFFSET(Unit_CFDAs!J$2,0,0,COUNTA(Unit_CFDAs!J$2:J$68000),1),$I287)</f>
        <v>0</v>
      </c>
      <c r="T287" s="13">
        <f ca="1">COUNTIF(OFFSET(Unit_CFDAs!K$2,0,0,COUNTA(Unit_CFDAs!K$2:K$68000),1),$I287)</f>
        <v>0</v>
      </c>
      <c r="U287" t="str">
        <f>INDEX('CFDA-Defs'!$C$2:$C$68000,MATCH(I287,'CFDA-Defs'!$B$2:$B$68000))</f>
        <v>National Endowment For The Arts</v>
      </c>
      <c r="V287" t="str">
        <f>INDEX('CFDA-Defs'!$A$2:$A$68000,MATCH(I287,'CFDA-Defs'!$B$2:$B$68000))</f>
        <v>Promotion of the Arts_Grants to Organizations and Individuals</v>
      </c>
    </row>
    <row r="288" spans="1:22">
      <c r="A288" s="1">
        <v>40989</v>
      </c>
      <c r="B288" s="1">
        <v>41164</v>
      </c>
      <c r="C288" t="s">
        <v>725</v>
      </c>
      <c r="D288" t="s">
        <v>726</v>
      </c>
      <c r="E288" t="s">
        <v>12</v>
      </c>
      <c r="F288">
        <v>100000</v>
      </c>
      <c r="G288" t="s">
        <v>6995</v>
      </c>
      <c r="H288" t="s">
        <v>727</v>
      </c>
      <c r="I288">
        <v>45.168999999999997</v>
      </c>
      <c r="J288" s="9">
        <f ca="1">COUNTIF(OFFSET(Unit_CFDAs!A$2,0,0,COUNTA(Unit_CFDAs!A$2:A$68000),1),$I288)</f>
        <v>0</v>
      </c>
      <c r="K288" s="9">
        <f ca="1">COUNTIF(OFFSET(Unit_CFDAs!B$2,0,0,COUNTA(Unit_CFDAs!B$2:B$68000),1),$I288)</f>
        <v>0</v>
      </c>
      <c r="L288" s="9">
        <f ca="1">COUNTIF(OFFSET(Unit_CFDAs!C$2,0,0,COUNTA(Unit_CFDAs!C$2:C$68000),1),$I288)</f>
        <v>0</v>
      </c>
      <c r="M288" s="9">
        <f ca="1">COUNTIF(OFFSET(Unit_CFDAs!D$2,0,0,COUNTA(Unit_CFDAs!D$2:D$68000),1),$I288)</f>
        <v>1</v>
      </c>
      <c r="N288" s="9">
        <f ca="1">COUNTIF(OFFSET(Unit_CFDAs!E$2,0,0,COUNTA(Unit_CFDAs!E$2:E$68000),1),$I288)</f>
        <v>0</v>
      </c>
      <c r="O288" s="10">
        <f ca="1">COUNTIF(OFFSET(Unit_CFDAs!F$2,0,0,COUNTA(Unit_CFDAs!F$2:F$68000),1),$I288)</f>
        <v>0</v>
      </c>
      <c r="P288" s="13">
        <f ca="1">COUNTIF(OFFSET(Unit_CFDAs!G$2,0,0,COUNTA(Unit_CFDAs!G$2:G$68000),1),$I288)</f>
        <v>0</v>
      </c>
      <c r="Q288" s="13">
        <f ca="1">COUNTIF(OFFSET(Unit_CFDAs!H$2,0,0,COUNTA(Unit_CFDAs!H$2:H$68000),1),$I288)</f>
        <v>0</v>
      </c>
      <c r="R288" s="13">
        <f ca="1">COUNTIF(OFFSET(Unit_CFDAs!I$2,0,0,COUNTA(Unit_CFDAs!I$2:I$68000),1),$I288)</f>
        <v>0</v>
      </c>
      <c r="S288" s="13">
        <f ca="1">COUNTIF(OFFSET(Unit_CFDAs!J$2,0,0,COUNTA(Unit_CFDAs!J$2:J$68000),1),$I288)</f>
        <v>0</v>
      </c>
      <c r="T288" s="13">
        <f ca="1">COUNTIF(OFFSET(Unit_CFDAs!K$2,0,0,COUNTA(Unit_CFDAs!K$2:K$68000),1),$I288)</f>
        <v>0</v>
      </c>
      <c r="U288" t="str">
        <f>INDEX('CFDA-Defs'!$C$2:$C$68000,MATCH(I288,'CFDA-Defs'!$B$2:$B$68000))</f>
        <v>National Endowment For The Humanities</v>
      </c>
      <c r="V288" t="str">
        <f>INDEX('CFDA-Defs'!$A$2:$A$68000,MATCH(I288,'CFDA-Defs'!$B$2:$B$68000))</f>
        <v>Promotion of the Humanities_Office of Digital Humanities</v>
      </c>
    </row>
    <row r="289" spans="1:22">
      <c r="A289" s="1">
        <v>40137</v>
      </c>
      <c r="B289" s="1">
        <v>41176</v>
      </c>
      <c r="C289" t="s">
        <v>317</v>
      </c>
      <c r="D289" t="s">
        <v>318</v>
      </c>
      <c r="E289" t="s">
        <v>11</v>
      </c>
      <c r="F289" t="s">
        <v>12</v>
      </c>
      <c r="G289" t="s">
        <v>319</v>
      </c>
      <c r="H289" t="s">
        <v>320</v>
      </c>
      <c r="I289">
        <v>93.225999999999999</v>
      </c>
      <c r="J289" s="9">
        <f ca="1">COUNTIF(OFFSET(Unit_CFDAs!A$2,0,0,COUNTA(Unit_CFDAs!A$2:A$68000),1),$I289)</f>
        <v>0</v>
      </c>
      <c r="K289" s="9">
        <f ca="1">COUNTIF(OFFSET(Unit_CFDAs!B$2,0,0,COUNTA(Unit_CFDAs!B$2:B$68000),1),$I289)</f>
        <v>0</v>
      </c>
      <c r="L289" s="9">
        <f ca="1">COUNTIF(OFFSET(Unit_CFDAs!C$2,0,0,COUNTA(Unit_CFDAs!C$2:C$68000),1),$I289)</f>
        <v>1</v>
      </c>
      <c r="M289" s="9">
        <f ca="1">COUNTIF(OFFSET(Unit_CFDAs!D$2,0,0,COUNTA(Unit_CFDAs!D$2:D$68000),1),$I289)</f>
        <v>1</v>
      </c>
      <c r="N289" s="9">
        <f ca="1">COUNTIF(OFFSET(Unit_CFDAs!E$2,0,0,COUNTA(Unit_CFDAs!E$2:E$68000),1),$I289)</f>
        <v>0</v>
      </c>
      <c r="O289" s="10">
        <f ca="1">COUNTIF(OFFSET(Unit_CFDAs!F$2,0,0,COUNTA(Unit_CFDAs!F$2:F$68000),1),$I289)</f>
        <v>2</v>
      </c>
      <c r="P289" s="13">
        <f ca="1">COUNTIF(OFFSET(Unit_CFDAs!G$2,0,0,COUNTA(Unit_CFDAs!G$2:G$68000),1),$I289)</f>
        <v>0</v>
      </c>
      <c r="Q289" s="13">
        <f ca="1">COUNTIF(OFFSET(Unit_CFDAs!H$2,0,0,COUNTA(Unit_CFDAs!H$2:H$68000),1),$I289)</f>
        <v>0</v>
      </c>
      <c r="R289" s="13">
        <f ca="1">COUNTIF(OFFSET(Unit_CFDAs!I$2,0,0,COUNTA(Unit_CFDAs!I$2:I$68000),1),$I289)</f>
        <v>0</v>
      </c>
      <c r="S289" s="13">
        <f ca="1">COUNTIF(OFFSET(Unit_CFDAs!J$2,0,0,COUNTA(Unit_CFDAs!J$2:J$68000),1),$I289)</f>
        <v>1</v>
      </c>
      <c r="T289" s="13">
        <f ca="1">COUNTIF(OFFSET(Unit_CFDAs!K$2,0,0,COUNTA(Unit_CFDAs!K$2:K$68000),1),$I289)</f>
        <v>0</v>
      </c>
      <c r="U289" t="str">
        <f>INDEX('CFDA-Defs'!$C$2:$C$68000,MATCH(I289,'CFDA-Defs'!$B$2:$B$68000))</f>
        <v>Agency For Healthcare Research And Quality, Department Of Health And Human Services</v>
      </c>
      <c r="V289" t="str">
        <f>INDEX('CFDA-Defs'!$A$2:$A$68000,MATCH(I289,'CFDA-Defs'!$B$2:$B$68000))</f>
        <v>Research on Healthcare Costs, Quality and Outcomes</v>
      </c>
    </row>
    <row r="290" spans="1:22">
      <c r="A290" s="1">
        <v>40289</v>
      </c>
      <c r="B290" s="1">
        <v>41176</v>
      </c>
      <c r="C290" t="s">
        <v>365</v>
      </c>
      <c r="D290" t="s">
        <v>366</v>
      </c>
      <c r="E290" t="s">
        <v>15</v>
      </c>
      <c r="F290" t="s">
        <v>12</v>
      </c>
      <c r="G290" t="s">
        <v>367</v>
      </c>
      <c r="H290" t="s">
        <v>368</v>
      </c>
      <c r="I290">
        <v>93.858999999999995</v>
      </c>
      <c r="J290" s="9">
        <f ca="1">COUNTIF(OFFSET(Unit_CFDAs!A$2,0,0,COUNTA(Unit_CFDAs!A$2:A$68000),1),$I290)</f>
        <v>1</v>
      </c>
      <c r="K290" s="9">
        <f ca="1">COUNTIF(OFFSET(Unit_CFDAs!B$2,0,0,COUNTA(Unit_CFDAs!B$2:B$68000),1),$I290)</f>
        <v>1</v>
      </c>
      <c r="L290" s="9">
        <f ca="1">COUNTIF(OFFSET(Unit_CFDAs!C$2,0,0,COUNTA(Unit_CFDAs!C$2:C$68000),1),$I290)</f>
        <v>1</v>
      </c>
      <c r="M290" s="9">
        <f ca="1">COUNTIF(OFFSET(Unit_CFDAs!D$2,0,0,COUNTA(Unit_CFDAs!D$2:D$68000),1),$I290)</f>
        <v>1</v>
      </c>
      <c r="N290" s="9">
        <f ca="1">COUNTIF(OFFSET(Unit_CFDAs!E$2,0,0,COUNTA(Unit_CFDAs!E$2:E$68000),1),$I290)</f>
        <v>0</v>
      </c>
      <c r="O290" s="10">
        <f ca="1">COUNTIF(OFFSET(Unit_CFDAs!F$2,0,0,COUNTA(Unit_CFDAs!F$2:F$68000),1),$I290)</f>
        <v>1</v>
      </c>
      <c r="P290" s="13">
        <f ca="1">COUNTIF(OFFSET(Unit_CFDAs!G$2,0,0,COUNTA(Unit_CFDAs!G$2:G$68000),1),$I290)</f>
        <v>2</v>
      </c>
      <c r="Q290" s="13">
        <f ca="1">COUNTIF(OFFSET(Unit_CFDAs!H$2,0,0,COUNTA(Unit_CFDAs!H$2:H$68000),1),$I290)</f>
        <v>1</v>
      </c>
      <c r="R290" s="13">
        <f ca="1">COUNTIF(OFFSET(Unit_CFDAs!I$2,0,0,COUNTA(Unit_CFDAs!I$2:I$68000),1),$I290)</f>
        <v>1</v>
      </c>
      <c r="S290" s="13">
        <f ca="1">COUNTIF(OFFSET(Unit_CFDAs!J$2,0,0,COUNTA(Unit_CFDAs!J$2:J$68000),1),$I290)</f>
        <v>1</v>
      </c>
      <c r="T290" s="13">
        <f ca="1">COUNTIF(OFFSET(Unit_CFDAs!K$2,0,0,COUNTA(Unit_CFDAs!K$2:K$68000),1),$I290)</f>
        <v>1</v>
      </c>
      <c r="U290" t="str">
        <f>INDEX('CFDA-Defs'!$C$2:$C$68000,MATCH(I290,'CFDA-Defs'!$B$2:$B$68000))</f>
        <v>National Institutes Of Health, Department Of Health And Human Services</v>
      </c>
      <c r="V290" t="str">
        <f>INDEX('CFDA-Defs'!$A$2:$A$68000,MATCH(I290,'CFDA-Defs'!$B$2:$B$68000))</f>
        <v>Biomedical Research and Research Training</v>
      </c>
    </row>
    <row r="291" spans="1:22">
      <c r="A291" s="1">
        <v>40130</v>
      </c>
      <c r="B291" s="1">
        <v>41176</v>
      </c>
      <c r="C291" t="s">
        <v>380</v>
      </c>
      <c r="D291" t="s">
        <v>381</v>
      </c>
      <c r="E291" t="s">
        <v>11</v>
      </c>
      <c r="F291">
        <v>500000</v>
      </c>
      <c r="G291" t="s">
        <v>382</v>
      </c>
      <c r="H291" t="s">
        <v>383</v>
      </c>
      <c r="I291">
        <v>93.225999999999999</v>
      </c>
      <c r="J291" s="9">
        <f ca="1">COUNTIF(OFFSET(Unit_CFDAs!A$2,0,0,COUNTA(Unit_CFDAs!A$2:A$68000),1),$I291)</f>
        <v>0</v>
      </c>
      <c r="K291" s="9">
        <f ca="1">COUNTIF(OFFSET(Unit_CFDAs!B$2,0,0,COUNTA(Unit_CFDAs!B$2:B$68000),1),$I291)</f>
        <v>0</v>
      </c>
      <c r="L291" s="9">
        <f ca="1">COUNTIF(OFFSET(Unit_CFDAs!C$2,0,0,COUNTA(Unit_CFDAs!C$2:C$68000),1),$I291)</f>
        <v>1</v>
      </c>
      <c r="M291" s="9">
        <f ca="1">COUNTIF(OFFSET(Unit_CFDAs!D$2,0,0,COUNTA(Unit_CFDAs!D$2:D$68000),1),$I291)</f>
        <v>1</v>
      </c>
      <c r="N291" s="9">
        <f ca="1">COUNTIF(OFFSET(Unit_CFDAs!E$2,0,0,COUNTA(Unit_CFDAs!E$2:E$68000),1),$I291)</f>
        <v>0</v>
      </c>
      <c r="O291" s="10">
        <f ca="1">COUNTIF(OFFSET(Unit_CFDAs!F$2,0,0,COUNTA(Unit_CFDAs!F$2:F$68000),1),$I291)</f>
        <v>2</v>
      </c>
      <c r="P291" s="13">
        <f ca="1">COUNTIF(OFFSET(Unit_CFDAs!G$2,0,0,COUNTA(Unit_CFDAs!G$2:G$68000),1),$I291)</f>
        <v>0</v>
      </c>
      <c r="Q291" s="13">
        <f ca="1">COUNTIF(OFFSET(Unit_CFDAs!H$2,0,0,COUNTA(Unit_CFDAs!H$2:H$68000),1),$I291)</f>
        <v>0</v>
      </c>
      <c r="R291" s="13">
        <f ca="1">COUNTIF(OFFSET(Unit_CFDAs!I$2,0,0,COUNTA(Unit_CFDAs!I$2:I$68000),1),$I291)</f>
        <v>0</v>
      </c>
      <c r="S291" s="13">
        <f ca="1">COUNTIF(OFFSET(Unit_CFDAs!J$2,0,0,COUNTA(Unit_CFDAs!J$2:J$68000),1),$I291)</f>
        <v>1</v>
      </c>
      <c r="T291" s="13">
        <f ca="1">COUNTIF(OFFSET(Unit_CFDAs!K$2,0,0,COUNTA(Unit_CFDAs!K$2:K$68000),1),$I291)</f>
        <v>0</v>
      </c>
      <c r="U291" t="str">
        <f>INDEX('CFDA-Defs'!$C$2:$C$68000,MATCH(I291,'CFDA-Defs'!$B$2:$B$68000))</f>
        <v>Agency For Healthcare Research And Quality, Department Of Health And Human Services</v>
      </c>
      <c r="V291" t="str">
        <f>INDEX('CFDA-Defs'!$A$2:$A$68000,MATCH(I291,'CFDA-Defs'!$B$2:$B$68000))</f>
        <v>Research on Healthcare Costs, Quality and Outcomes</v>
      </c>
    </row>
    <row r="292" spans="1:22">
      <c r="A292" s="1">
        <v>40885</v>
      </c>
      <c r="B292" s="1">
        <v>41177</v>
      </c>
      <c r="C292" t="s">
        <v>471</v>
      </c>
      <c r="D292" t="s">
        <v>472</v>
      </c>
      <c r="E292" t="s">
        <v>15</v>
      </c>
      <c r="F292">
        <v>200000</v>
      </c>
      <c r="G292" t="s">
        <v>473</v>
      </c>
      <c r="H292" t="s">
        <v>474</v>
      </c>
      <c r="I292">
        <v>93.394000000000005</v>
      </c>
      <c r="J292" s="9">
        <f ca="1">COUNTIF(OFFSET(Unit_CFDAs!A$2,0,0,COUNTA(Unit_CFDAs!A$2:A$68000),1),$I292)</f>
        <v>1</v>
      </c>
      <c r="K292" s="9">
        <f ca="1">COUNTIF(OFFSET(Unit_CFDAs!B$2,0,0,COUNTA(Unit_CFDAs!B$2:B$68000),1),$I292)</f>
        <v>1</v>
      </c>
      <c r="L292" s="9">
        <f ca="1">COUNTIF(OFFSET(Unit_CFDAs!C$2,0,0,COUNTA(Unit_CFDAs!C$2:C$68000),1),$I292)</f>
        <v>0</v>
      </c>
      <c r="M292" s="9">
        <f ca="1">COUNTIF(OFFSET(Unit_CFDAs!D$2,0,0,COUNTA(Unit_CFDAs!D$2:D$68000),1),$I292)</f>
        <v>1</v>
      </c>
      <c r="N292" s="9">
        <f ca="1">COUNTIF(OFFSET(Unit_CFDAs!E$2,0,0,COUNTA(Unit_CFDAs!E$2:E$68000),1),$I292)</f>
        <v>0</v>
      </c>
      <c r="O292" s="10">
        <f ca="1">COUNTIF(OFFSET(Unit_CFDAs!F$2,0,0,COUNTA(Unit_CFDAs!F$2:F$68000),1),$I292)</f>
        <v>0</v>
      </c>
      <c r="P292" s="13">
        <f ca="1">COUNTIF(OFFSET(Unit_CFDAs!G$2,0,0,COUNTA(Unit_CFDAs!G$2:G$68000),1),$I292)</f>
        <v>0</v>
      </c>
      <c r="Q292" s="13">
        <f ca="1">COUNTIF(OFFSET(Unit_CFDAs!H$2,0,0,COUNTA(Unit_CFDAs!H$2:H$68000),1),$I292)</f>
        <v>0</v>
      </c>
      <c r="R292" s="13">
        <f ca="1">COUNTIF(OFFSET(Unit_CFDAs!I$2,0,0,COUNTA(Unit_CFDAs!I$2:I$68000),1),$I292)</f>
        <v>1</v>
      </c>
      <c r="S292" s="13">
        <f ca="1">COUNTIF(OFFSET(Unit_CFDAs!J$2,0,0,COUNTA(Unit_CFDAs!J$2:J$68000),1),$I292)</f>
        <v>1</v>
      </c>
      <c r="T292" s="13">
        <f ca="1">COUNTIF(OFFSET(Unit_CFDAs!K$2,0,0,COUNTA(Unit_CFDAs!K$2:K$68000),1),$I292)</f>
        <v>0</v>
      </c>
      <c r="U292" t="str">
        <f>INDEX('CFDA-Defs'!$C$2:$C$68000,MATCH(I292,'CFDA-Defs'!$B$2:$B$68000))</f>
        <v>National Institutes Of Health, Department Of Health And Human Services</v>
      </c>
      <c r="V292" t="str">
        <f>INDEX('CFDA-Defs'!$A$2:$A$68000,MATCH(I292,'CFDA-Defs'!$B$2:$B$68000))</f>
        <v>Cancer Detection and Diagnosis Research</v>
      </c>
    </row>
    <row r="293" spans="1:22">
      <c r="A293" s="1">
        <v>40885</v>
      </c>
      <c r="B293" s="1">
        <v>41177</v>
      </c>
      <c r="C293" t="s">
        <v>507</v>
      </c>
      <c r="D293" t="s">
        <v>508</v>
      </c>
      <c r="E293" t="s">
        <v>15</v>
      </c>
      <c r="F293">
        <v>200000</v>
      </c>
      <c r="G293" t="s">
        <v>509</v>
      </c>
      <c r="H293" t="s">
        <v>510</v>
      </c>
      <c r="I293">
        <v>93.394000000000005</v>
      </c>
      <c r="J293" s="9">
        <f ca="1">COUNTIF(OFFSET(Unit_CFDAs!A$2,0,0,COUNTA(Unit_CFDAs!A$2:A$68000),1),$I293)</f>
        <v>1</v>
      </c>
      <c r="K293" s="9">
        <f ca="1">COUNTIF(OFFSET(Unit_CFDAs!B$2,0,0,COUNTA(Unit_CFDAs!B$2:B$68000),1),$I293)</f>
        <v>1</v>
      </c>
      <c r="L293" s="9">
        <f ca="1">COUNTIF(OFFSET(Unit_CFDAs!C$2,0,0,COUNTA(Unit_CFDAs!C$2:C$68000),1),$I293)</f>
        <v>0</v>
      </c>
      <c r="M293" s="9">
        <f ca="1">COUNTIF(OFFSET(Unit_CFDAs!D$2,0,0,COUNTA(Unit_CFDAs!D$2:D$68000),1),$I293)</f>
        <v>1</v>
      </c>
      <c r="N293" s="9">
        <f ca="1">COUNTIF(OFFSET(Unit_CFDAs!E$2,0,0,COUNTA(Unit_CFDAs!E$2:E$68000),1),$I293)</f>
        <v>0</v>
      </c>
      <c r="O293" s="10">
        <f ca="1">COUNTIF(OFFSET(Unit_CFDAs!F$2,0,0,COUNTA(Unit_CFDAs!F$2:F$68000),1),$I293)</f>
        <v>0</v>
      </c>
      <c r="P293" s="13">
        <f ca="1">COUNTIF(OFFSET(Unit_CFDAs!G$2,0,0,COUNTA(Unit_CFDAs!G$2:G$68000),1),$I293)</f>
        <v>0</v>
      </c>
      <c r="Q293" s="13">
        <f ca="1">COUNTIF(OFFSET(Unit_CFDAs!H$2,0,0,COUNTA(Unit_CFDAs!H$2:H$68000),1),$I293)</f>
        <v>0</v>
      </c>
      <c r="R293" s="13">
        <f ca="1">COUNTIF(OFFSET(Unit_CFDAs!I$2,0,0,COUNTA(Unit_CFDAs!I$2:I$68000),1),$I293)</f>
        <v>1</v>
      </c>
      <c r="S293" s="13">
        <f ca="1">COUNTIF(OFFSET(Unit_CFDAs!J$2,0,0,COUNTA(Unit_CFDAs!J$2:J$68000),1),$I293)</f>
        <v>1</v>
      </c>
      <c r="T293" s="13">
        <f ca="1">COUNTIF(OFFSET(Unit_CFDAs!K$2,0,0,COUNTA(Unit_CFDAs!K$2:K$68000),1),$I293)</f>
        <v>0</v>
      </c>
      <c r="U293" t="str">
        <f>INDEX('CFDA-Defs'!$C$2:$C$68000,MATCH(I293,'CFDA-Defs'!$B$2:$B$68000))</f>
        <v>National Institutes Of Health, Department Of Health And Human Services</v>
      </c>
      <c r="V293" t="str">
        <f>INDEX('CFDA-Defs'!$A$2:$A$68000,MATCH(I293,'CFDA-Defs'!$B$2:$B$68000))</f>
        <v>Cancer Detection and Diagnosis Research</v>
      </c>
    </row>
    <row r="294" spans="1:22">
      <c r="A294" s="1">
        <v>40884</v>
      </c>
      <c r="B294" s="1">
        <v>41177</v>
      </c>
      <c r="C294" t="s">
        <v>563</v>
      </c>
      <c r="D294" t="s">
        <v>564</v>
      </c>
      <c r="E294" t="s">
        <v>15</v>
      </c>
      <c r="F294">
        <v>300000</v>
      </c>
      <c r="G294" t="s">
        <v>565</v>
      </c>
      <c r="H294" t="s">
        <v>566</v>
      </c>
      <c r="I294">
        <v>93.394000000000005</v>
      </c>
      <c r="J294" s="9">
        <f ca="1">COUNTIF(OFFSET(Unit_CFDAs!A$2,0,0,COUNTA(Unit_CFDAs!A$2:A$68000),1),$I294)</f>
        <v>1</v>
      </c>
      <c r="K294" s="9">
        <f ca="1">COUNTIF(OFFSET(Unit_CFDAs!B$2,0,0,COUNTA(Unit_CFDAs!B$2:B$68000),1),$I294)</f>
        <v>1</v>
      </c>
      <c r="L294" s="9">
        <f ca="1">COUNTIF(OFFSET(Unit_CFDAs!C$2,0,0,COUNTA(Unit_CFDAs!C$2:C$68000),1),$I294)</f>
        <v>0</v>
      </c>
      <c r="M294" s="9">
        <f ca="1">COUNTIF(OFFSET(Unit_CFDAs!D$2,0,0,COUNTA(Unit_CFDAs!D$2:D$68000),1),$I294)</f>
        <v>1</v>
      </c>
      <c r="N294" s="9">
        <f ca="1">COUNTIF(OFFSET(Unit_CFDAs!E$2,0,0,COUNTA(Unit_CFDAs!E$2:E$68000),1),$I294)</f>
        <v>0</v>
      </c>
      <c r="O294" s="10">
        <f ca="1">COUNTIF(OFFSET(Unit_CFDAs!F$2,0,0,COUNTA(Unit_CFDAs!F$2:F$68000),1),$I294)</f>
        <v>0</v>
      </c>
      <c r="P294" s="13">
        <f ca="1">COUNTIF(OFFSET(Unit_CFDAs!G$2,0,0,COUNTA(Unit_CFDAs!G$2:G$68000),1),$I294)</f>
        <v>0</v>
      </c>
      <c r="Q294" s="13">
        <f ca="1">COUNTIF(OFFSET(Unit_CFDAs!H$2,0,0,COUNTA(Unit_CFDAs!H$2:H$68000),1),$I294)</f>
        <v>0</v>
      </c>
      <c r="R294" s="13">
        <f ca="1">COUNTIF(OFFSET(Unit_CFDAs!I$2,0,0,COUNTA(Unit_CFDAs!I$2:I$68000),1),$I294)</f>
        <v>1</v>
      </c>
      <c r="S294" s="13">
        <f ca="1">COUNTIF(OFFSET(Unit_CFDAs!J$2,0,0,COUNTA(Unit_CFDAs!J$2:J$68000),1),$I294)</f>
        <v>1</v>
      </c>
      <c r="T294" s="13">
        <f ca="1">COUNTIF(OFFSET(Unit_CFDAs!K$2,0,0,COUNTA(Unit_CFDAs!K$2:K$68000),1),$I294)</f>
        <v>0</v>
      </c>
      <c r="U294" t="str">
        <f>INDEX('CFDA-Defs'!$C$2:$C$68000,MATCH(I294,'CFDA-Defs'!$B$2:$B$68000))</f>
        <v>National Institutes Of Health, Department Of Health And Human Services</v>
      </c>
      <c r="V294" t="str">
        <f>INDEX('CFDA-Defs'!$A$2:$A$68000,MATCH(I294,'CFDA-Defs'!$B$2:$B$68000))</f>
        <v>Cancer Detection and Diagnosis Research</v>
      </c>
    </row>
    <row r="295" spans="1:22">
      <c r="A295" s="1">
        <v>40884</v>
      </c>
      <c r="B295" s="1">
        <v>41177</v>
      </c>
      <c r="C295" t="s">
        <v>575</v>
      </c>
      <c r="D295" t="s">
        <v>576</v>
      </c>
      <c r="E295" t="s">
        <v>15</v>
      </c>
      <c r="F295">
        <v>300000</v>
      </c>
      <c r="G295" t="s">
        <v>577</v>
      </c>
      <c r="H295" t="s">
        <v>578</v>
      </c>
      <c r="I295">
        <v>93.394000000000005</v>
      </c>
      <c r="J295" s="9">
        <f ca="1">COUNTIF(OFFSET(Unit_CFDAs!A$2,0,0,COUNTA(Unit_CFDAs!A$2:A$68000),1),$I295)</f>
        <v>1</v>
      </c>
      <c r="K295" s="9">
        <f ca="1">COUNTIF(OFFSET(Unit_CFDAs!B$2,0,0,COUNTA(Unit_CFDAs!B$2:B$68000),1),$I295)</f>
        <v>1</v>
      </c>
      <c r="L295" s="9">
        <f ca="1">COUNTIF(OFFSET(Unit_CFDAs!C$2,0,0,COUNTA(Unit_CFDAs!C$2:C$68000),1),$I295)</f>
        <v>0</v>
      </c>
      <c r="M295" s="9">
        <f ca="1">COUNTIF(OFFSET(Unit_CFDAs!D$2,0,0,COUNTA(Unit_CFDAs!D$2:D$68000),1),$I295)</f>
        <v>1</v>
      </c>
      <c r="N295" s="9">
        <f ca="1">COUNTIF(OFFSET(Unit_CFDAs!E$2,0,0,COUNTA(Unit_CFDAs!E$2:E$68000),1),$I295)</f>
        <v>0</v>
      </c>
      <c r="O295" s="10">
        <f ca="1">COUNTIF(OFFSET(Unit_CFDAs!F$2,0,0,COUNTA(Unit_CFDAs!F$2:F$68000),1),$I295)</f>
        <v>0</v>
      </c>
      <c r="P295" s="13">
        <f ca="1">COUNTIF(OFFSET(Unit_CFDAs!G$2,0,0,COUNTA(Unit_CFDAs!G$2:G$68000),1),$I295)</f>
        <v>0</v>
      </c>
      <c r="Q295" s="13">
        <f ca="1">COUNTIF(OFFSET(Unit_CFDAs!H$2,0,0,COUNTA(Unit_CFDAs!H$2:H$68000),1),$I295)</f>
        <v>0</v>
      </c>
      <c r="R295" s="13">
        <f ca="1">COUNTIF(OFFSET(Unit_CFDAs!I$2,0,0,COUNTA(Unit_CFDAs!I$2:I$68000),1),$I295)</f>
        <v>1</v>
      </c>
      <c r="S295" s="13">
        <f ca="1">COUNTIF(OFFSET(Unit_CFDAs!J$2,0,0,COUNTA(Unit_CFDAs!J$2:J$68000),1),$I295)</f>
        <v>1</v>
      </c>
      <c r="T295" s="13">
        <f ca="1">COUNTIF(OFFSET(Unit_CFDAs!K$2,0,0,COUNTA(Unit_CFDAs!K$2:K$68000),1),$I295)</f>
        <v>0</v>
      </c>
      <c r="U295" t="str">
        <f>INDEX('CFDA-Defs'!$C$2:$C$68000,MATCH(I295,'CFDA-Defs'!$B$2:$B$68000))</f>
        <v>National Institutes Of Health, Department Of Health And Human Services</v>
      </c>
      <c r="V295" t="str">
        <f>INDEX('CFDA-Defs'!$A$2:$A$68000,MATCH(I295,'CFDA-Defs'!$B$2:$B$68000))</f>
        <v>Cancer Detection and Diagnosis Research</v>
      </c>
    </row>
    <row r="296" spans="1:22">
      <c r="A296" s="1">
        <v>41039</v>
      </c>
      <c r="B296" s="1">
        <v>41178</v>
      </c>
      <c r="C296" t="s">
        <v>839</v>
      </c>
      <c r="D296" t="s">
        <v>840</v>
      </c>
      <c r="E296" t="s">
        <v>15</v>
      </c>
      <c r="F296">
        <v>350000</v>
      </c>
      <c r="G296" t="s">
        <v>841</v>
      </c>
      <c r="H296" t="s">
        <v>842</v>
      </c>
      <c r="I296">
        <v>93.866</v>
      </c>
      <c r="J296" s="9">
        <f ca="1">COUNTIF(OFFSET(Unit_CFDAs!A$2,0,0,COUNTA(Unit_CFDAs!A$2:A$68000),1),$I296)</f>
        <v>1</v>
      </c>
      <c r="K296" s="9">
        <f ca="1">COUNTIF(OFFSET(Unit_CFDAs!B$2,0,0,COUNTA(Unit_CFDAs!B$2:B$68000),1),$I296)</f>
        <v>0</v>
      </c>
      <c r="L296" s="9">
        <f ca="1">COUNTIF(OFFSET(Unit_CFDAs!C$2,0,0,COUNTA(Unit_CFDAs!C$2:C$68000),1),$I296)</f>
        <v>1</v>
      </c>
      <c r="M296" s="9">
        <f ca="1">COUNTIF(OFFSET(Unit_CFDAs!D$2,0,0,COUNTA(Unit_CFDAs!D$2:D$68000),1),$I296)</f>
        <v>1</v>
      </c>
      <c r="N296" s="9">
        <f ca="1">COUNTIF(OFFSET(Unit_CFDAs!E$2,0,0,COUNTA(Unit_CFDAs!E$2:E$68000),1),$I296)</f>
        <v>0</v>
      </c>
      <c r="O296" s="10">
        <f ca="1">COUNTIF(OFFSET(Unit_CFDAs!F$2,0,0,COUNTA(Unit_CFDAs!F$2:F$68000),1),$I296)</f>
        <v>2</v>
      </c>
      <c r="P296" s="13">
        <f ca="1">COUNTIF(OFFSET(Unit_CFDAs!G$2,0,0,COUNTA(Unit_CFDAs!G$2:G$68000),1),$I296)</f>
        <v>0</v>
      </c>
      <c r="Q296" s="13">
        <f ca="1">COUNTIF(OFFSET(Unit_CFDAs!H$2,0,0,COUNTA(Unit_CFDAs!H$2:H$68000),1),$I296)</f>
        <v>0</v>
      </c>
      <c r="R296" s="13">
        <f ca="1">COUNTIF(OFFSET(Unit_CFDAs!I$2,0,0,COUNTA(Unit_CFDAs!I$2:I$68000),1),$I296)</f>
        <v>1</v>
      </c>
      <c r="S296" s="13">
        <f ca="1">COUNTIF(OFFSET(Unit_CFDAs!J$2,0,0,COUNTA(Unit_CFDAs!J$2:J$68000),1),$I296)</f>
        <v>1</v>
      </c>
      <c r="T296" s="13">
        <f ca="1">COUNTIF(OFFSET(Unit_CFDAs!K$2,0,0,COUNTA(Unit_CFDAs!K$2:K$68000),1),$I296)</f>
        <v>0</v>
      </c>
      <c r="U296" t="str">
        <f>INDEX('CFDA-Defs'!$C$2:$C$68000,MATCH(I296,'CFDA-Defs'!$B$2:$B$68000))</f>
        <v>National Institutes Of Health, Department Of Health And Human Services</v>
      </c>
      <c r="V296" t="str">
        <f>INDEX('CFDA-Defs'!$A$2:$A$68000,MATCH(I296,'CFDA-Defs'!$B$2:$B$68000))</f>
        <v>Aging Research</v>
      </c>
    </row>
    <row r="297" spans="1:22">
      <c r="A297" s="1">
        <v>41039</v>
      </c>
      <c r="B297" s="1">
        <v>41178</v>
      </c>
      <c r="C297" t="s">
        <v>884</v>
      </c>
      <c r="D297" t="s">
        <v>885</v>
      </c>
      <c r="E297" t="s">
        <v>15</v>
      </c>
      <c r="F297">
        <v>200000</v>
      </c>
      <c r="G297" t="s">
        <v>886</v>
      </c>
      <c r="H297" t="s">
        <v>887</v>
      </c>
      <c r="I297">
        <v>93.866</v>
      </c>
      <c r="J297" s="9">
        <f ca="1">COUNTIF(OFFSET(Unit_CFDAs!A$2,0,0,COUNTA(Unit_CFDAs!A$2:A$68000),1),$I297)</f>
        <v>1</v>
      </c>
      <c r="K297" s="9">
        <f ca="1">COUNTIF(OFFSET(Unit_CFDAs!B$2,0,0,COUNTA(Unit_CFDAs!B$2:B$68000),1),$I297)</f>
        <v>0</v>
      </c>
      <c r="L297" s="9">
        <f ca="1">COUNTIF(OFFSET(Unit_CFDAs!C$2,0,0,COUNTA(Unit_CFDAs!C$2:C$68000),1),$I297)</f>
        <v>1</v>
      </c>
      <c r="M297" s="9">
        <f ca="1">COUNTIF(OFFSET(Unit_CFDAs!D$2,0,0,COUNTA(Unit_CFDAs!D$2:D$68000),1),$I297)</f>
        <v>1</v>
      </c>
      <c r="N297" s="9">
        <f ca="1">COUNTIF(OFFSET(Unit_CFDAs!E$2,0,0,COUNTA(Unit_CFDAs!E$2:E$68000),1),$I297)</f>
        <v>0</v>
      </c>
      <c r="O297" s="10">
        <f ca="1">COUNTIF(OFFSET(Unit_CFDAs!F$2,0,0,COUNTA(Unit_CFDAs!F$2:F$68000),1),$I297)</f>
        <v>2</v>
      </c>
      <c r="P297" s="13">
        <f ca="1">COUNTIF(OFFSET(Unit_CFDAs!G$2,0,0,COUNTA(Unit_CFDAs!G$2:G$68000),1),$I297)</f>
        <v>0</v>
      </c>
      <c r="Q297" s="13">
        <f ca="1">COUNTIF(OFFSET(Unit_CFDAs!H$2,0,0,COUNTA(Unit_CFDAs!H$2:H$68000),1),$I297)</f>
        <v>0</v>
      </c>
      <c r="R297" s="13">
        <f ca="1">COUNTIF(OFFSET(Unit_CFDAs!I$2,0,0,COUNTA(Unit_CFDAs!I$2:I$68000),1),$I297)</f>
        <v>1</v>
      </c>
      <c r="S297" s="13">
        <f ca="1">COUNTIF(OFFSET(Unit_CFDAs!J$2,0,0,COUNTA(Unit_CFDAs!J$2:J$68000),1),$I297)</f>
        <v>1</v>
      </c>
      <c r="T297" s="13">
        <f ca="1">COUNTIF(OFFSET(Unit_CFDAs!K$2,0,0,COUNTA(Unit_CFDAs!K$2:K$68000),1),$I297)</f>
        <v>0</v>
      </c>
      <c r="U297" t="str">
        <f>INDEX('CFDA-Defs'!$C$2:$C$68000,MATCH(I297,'CFDA-Defs'!$B$2:$B$68000))</f>
        <v>National Institutes Of Health, Department Of Health And Human Services</v>
      </c>
      <c r="V297" t="str">
        <f>INDEX('CFDA-Defs'!$A$2:$A$68000,MATCH(I297,'CFDA-Defs'!$B$2:$B$68000))</f>
        <v>Aging Research</v>
      </c>
    </row>
    <row r="298" spans="1:22">
      <c r="A298" s="1">
        <v>41037</v>
      </c>
      <c r="B298" s="1">
        <v>41179</v>
      </c>
      <c r="C298" t="s">
        <v>932</v>
      </c>
      <c r="D298" t="s">
        <v>933</v>
      </c>
      <c r="E298" t="s">
        <v>15</v>
      </c>
      <c r="F298">
        <v>250000</v>
      </c>
      <c r="G298" t="s">
        <v>934</v>
      </c>
      <c r="H298" t="s">
        <v>935</v>
      </c>
      <c r="I298">
        <v>93.866</v>
      </c>
      <c r="J298" s="9">
        <f ca="1">COUNTIF(OFFSET(Unit_CFDAs!A$2,0,0,COUNTA(Unit_CFDAs!A$2:A$68000),1),$I298)</f>
        <v>1</v>
      </c>
      <c r="K298" s="9">
        <f ca="1">COUNTIF(OFFSET(Unit_CFDAs!B$2,0,0,COUNTA(Unit_CFDAs!B$2:B$68000),1),$I298)</f>
        <v>0</v>
      </c>
      <c r="L298" s="9">
        <f ca="1">COUNTIF(OFFSET(Unit_CFDAs!C$2,0,0,COUNTA(Unit_CFDAs!C$2:C$68000),1),$I298)</f>
        <v>1</v>
      </c>
      <c r="M298" s="9">
        <f ca="1">COUNTIF(OFFSET(Unit_CFDAs!D$2,0,0,COUNTA(Unit_CFDAs!D$2:D$68000),1),$I298)</f>
        <v>1</v>
      </c>
      <c r="N298" s="9">
        <f ca="1">COUNTIF(OFFSET(Unit_CFDAs!E$2,0,0,COUNTA(Unit_CFDAs!E$2:E$68000),1),$I298)</f>
        <v>0</v>
      </c>
      <c r="O298" s="10">
        <f ca="1">COUNTIF(OFFSET(Unit_CFDAs!F$2,0,0,COUNTA(Unit_CFDAs!F$2:F$68000),1),$I298)</f>
        <v>2</v>
      </c>
      <c r="P298" s="13">
        <f ca="1">COUNTIF(OFFSET(Unit_CFDAs!G$2,0,0,COUNTA(Unit_CFDAs!G$2:G$68000),1),$I298)</f>
        <v>0</v>
      </c>
      <c r="Q298" s="13">
        <f ca="1">COUNTIF(OFFSET(Unit_CFDAs!H$2,0,0,COUNTA(Unit_CFDAs!H$2:H$68000),1),$I298)</f>
        <v>0</v>
      </c>
      <c r="R298" s="13">
        <f ca="1">COUNTIF(OFFSET(Unit_CFDAs!I$2,0,0,COUNTA(Unit_CFDAs!I$2:I$68000),1),$I298)</f>
        <v>1</v>
      </c>
      <c r="S298" s="13">
        <f ca="1">COUNTIF(OFFSET(Unit_CFDAs!J$2,0,0,COUNTA(Unit_CFDAs!J$2:J$68000),1),$I298)</f>
        <v>1</v>
      </c>
      <c r="T298" s="13">
        <f ca="1">COUNTIF(OFFSET(Unit_CFDAs!K$2,0,0,COUNTA(Unit_CFDAs!K$2:K$68000),1),$I298)</f>
        <v>0</v>
      </c>
      <c r="U298" t="str">
        <f>INDEX('CFDA-Defs'!$C$2:$C$68000,MATCH(I298,'CFDA-Defs'!$B$2:$B$68000))</f>
        <v>National Institutes Of Health, Department Of Health And Human Services</v>
      </c>
      <c r="V298" t="str">
        <f>INDEX('CFDA-Defs'!$A$2:$A$68000,MATCH(I298,'CFDA-Defs'!$B$2:$B$68000))</f>
        <v>Aging Research</v>
      </c>
    </row>
    <row r="299" spans="1:22">
      <c r="A299" s="1">
        <v>40946</v>
      </c>
      <c r="B299" s="1">
        <v>41180</v>
      </c>
      <c r="C299" t="s">
        <v>831</v>
      </c>
      <c r="D299" t="s">
        <v>832</v>
      </c>
      <c r="E299" t="s">
        <v>15</v>
      </c>
      <c r="F299" t="s">
        <v>12</v>
      </c>
      <c r="G299" t="s">
        <v>833</v>
      </c>
      <c r="H299" t="s">
        <v>834</v>
      </c>
      <c r="I299">
        <v>93.31</v>
      </c>
      <c r="J299" s="9">
        <f ca="1">COUNTIF(OFFSET(Unit_CFDAs!A$2,0,0,COUNTA(Unit_CFDAs!A$2:A$68000),1),$I299)</f>
        <v>1</v>
      </c>
      <c r="K299" s="9">
        <f ca="1">COUNTIF(OFFSET(Unit_CFDAs!B$2,0,0,COUNTA(Unit_CFDAs!B$2:B$68000),1),$I299)</f>
        <v>1</v>
      </c>
      <c r="L299" s="9">
        <f ca="1">COUNTIF(OFFSET(Unit_CFDAs!C$2,0,0,COUNTA(Unit_CFDAs!C$2:C$68000),1),$I299)</f>
        <v>1</v>
      </c>
      <c r="M299" s="9">
        <f ca="1">COUNTIF(OFFSET(Unit_CFDAs!D$2,0,0,COUNTA(Unit_CFDAs!D$2:D$68000),1),$I299)</f>
        <v>1</v>
      </c>
      <c r="N299" s="9">
        <f ca="1">COUNTIF(OFFSET(Unit_CFDAs!E$2,0,0,COUNTA(Unit_CFDAs!E$2:E$68000),1),$I299)</f>
        <v>0</v>
      </c>
      <c r="O299" s="10">
        <f ca="1">COUNTIF(OFFSET(Unit_CFDAs!F$2,0,0,COUNTA(Unit_CFDAs!F$2:F$68000),1),$I299)</f>
        <v>0</v>
      </c>
      <c r="P299" s="13">
        <f ca="1">COUNTIF(OFFSET(Unit_CFDAs!G$2,0,0,COUNTA(Unit_CFDAs!G$2:G$68000),1),$I299)</f>
        <v>0</v>
      </c>
      <c r="Q299" s="13">
        <f ca="1">COUNTIF(OFFSET(Unit_CFDAs!H$2,0,0,COUNTA(Unit_CFDAs!H$2:H$68000),1),$I299)</f>
        <v>1</v>
      </c>
      <c r="R299" s="13">
        <f ca="1">COUNTIF(OFFSET(Unit_CFDAs!I$2,0,0,COUNTA(Unit_CFDAs!I$2:I$68000),1),$I299)</f>
        <v>1</v>
      </c>
      <c r="S299" s="13">
        <f ca="1">COUNTIF(OFFSET(Unit_CFDAs!J$2,0,0,COUNTA(Unit_CFDAs!J$2:J$68000),1),$I299)</f>
        <v>1</v>
      </c>
      <c r="T299" s="13">
        <f ca="1">COUNTIF(OFFSET(Unit_CFDAs!K$2,0,0,COUNTA(Unit_CFDAs!K$2:K$68000),1),$I299)</f>
        <v>0</v>
      </c>
      <c r="U299" t="str">
        <f>INDEX('CFDA-Defs'!$C$2:$C$68000,MATCH(I299,'CFDA-Defs'!$B$2:$B$68000))</f>
        <v>National Institutes Of Health, Department Of Health And Human Services</v>
      </c>
      <c r="V299" t="str">
        <f>INDEX('CFDA-Defs'!$A$2:$A$68000,MATCH(I299,'CFDA-Defs'!$B$2:$B$68000))</f>
        <v>Trans-NIH Research Support</v>
      </c>
    </row>
    <row r="300" spans="1:22">
      <c r="A300" s="1">
        <v>40316</v>
      </c>
      <c r="B300" s="1">
        <v>41181</v>
      </c>
      <c r="C300" t="s">
        <v>277</v>
      </c>
      <c r="D300" t="s">
        <v>278</v>
      </c>
      <c r="E300" t="s">
        <v>15</v>
      </c>
      <c r="F300" t="s">
        <v>12</v>
      </c>
      <c r="G300" t="s">
        <v>279</v>
      </c>
      <c r="H300" t="s">
        <v>280</v>
      </c>
      <c r="I300">
        <v>93.867000000000004</v>
      </c>
      <c r="J300" s="9">
        <f ca="1">COUNTIF(OFFSET(Unit_CFDAs!A$2,0,0,COUNTA(Unit_CFDAs!A$2:A$68000),1),$I300)</f>
        <v>0</v>
      </c>
      <c r="K300" s="9">
        <f ca="1">COUNTIF(OFFSET(Unit_CFDAs!B$2,0,0,COUNTA(Unit_CFDAs!B$2:B$68000),1),$I300)</f>
        <v>0</v>
      </c>
      <c r="L300" s="9">
        <f ca="1">COUNTIF(OFFSET(Unit_CFDAs!C$2,0,0,COUNTA(Unit_CFDAs!C$2:C$68000),1),$I300)</f>
        <v>0</v>
      </c>
      <c r="M300" s="9">
        <f ca="1">COUNTIF(OFFSET(Unit_CFDAs!D$2,0,0,COUNTA(Unit_CFDAs!D$2:D$68000),1),$I300)</f>
        <v>0</v>
      </c>
      <c r="N300" s="9">
        <f ca="1">COUNTIF(OFFSET(Unit_CFDAs!E$2,0,0,COUNTA(Unit_CFDAs!E$2:E$68000),1),$I300)</f>
        <v>0</v>
      </c>
      <c r="O300" s="10">
        <f ca="1">COUNTIF(OFFSET(Unit_CFDAs!F$2,0,0,COUNTA(Unit_CFDAs!F$2:F$68000),1),$I300)</f>
        <v>2</v>
      </c>
      <c r="P300" s="13">
        <f ca="1">COUNTIF(OFFSET(Unit_CFDAs!G$2,0,0,COUNTA(Unit_CFDAs!G$2:G$68000),1),$I300)</f>
        <v>0</v>
      </c>
      <c r="Q300" s="13">
        <f ca="1">COUNTIF(OFFSET(Unit_CFDAs!H$2,0,0,COUNTA(Unit_CFDAs!H$2:H$68000),1),$I300)</f>
        <v>1</v>
      </c>
      <c r="R300" s="13">
        <f ca="1">COUNTIF(OFFSET(Unit_CFDAs!I$2,0,0,COUNTA(Unit_CFDAs!I$2:I$68000),1),$I300)</f>
        <v>0</v>
      </c>
      <c r="S300" s="13">
        <f ca="1">COUNTIF(OFFSET(Unit_CFDAs!J$2,0,0,COUNTA(Unit_CFDAs!J$2:J$68000),1),$I300)</f>
        <v>0</v>
      </c>
      <c r="T300" s="13">
        <f ca="1">COUNTIF(OFFSET(Unit_CFDAs!K$2,0,0,COUNTA(Unit_CFDAs!K$2:K$68000),1),$I300)</f>
        <v>0</v>
      </c>
      <c r="U300" t="str">
        <f>INDEX('CFDA-Defs'!$C$2:$C$68000,MATCH(I300,'CFDA-Defs'!$B$2:$B$68000))</f>
        <v>National Institutes Of Health, Department Of Health And Human Services</v>
      </c>
      <c r="V300" t="str">
        <f>INDEX('CFDA-Defs'!$A$2:$A$68000,MATCH(I300,'CFDA-Defs'!$B$2:$B$68000))</f>
        <v>Vision Research</v>
      </c>
    </row>
    <row r="301" spans="1:22">
      <c r="A301" s="1">
        <v>40361</v>
      </c>
      <c r="B301" s="1">
        <v>41181</v>
      </c>
      <c r="C301" t="s">
        <v>388</v>
      </c>
      <c r="D301" t="s">
        <v>389</v>
      </c>
      <c r="E301" t="s">
        <v>15</v>
      </c>
      <c r="F301" t="s">
        <v>12</v>
      </c>
      <c r="G301" t="s">
        <v>390</v>
      </c>
      <c r="H301" t="s">
        <v>391</v>
      </c>
      <c r="I301">
        <v>93.864999999999995</v>
      </c>
      <c r="J301" s="9">
        <f ca="1">COUNTIF(OFFSET(Unit_CFDAs!A$2,0,0,COUNTA(Unit_CFDAs!A$2:A$68000),1),$I301)</f>
        <v>0</v>
      </c>
      <c r="K301" s="9">
        <f ca="1">COUNTIF(OFFSET(Unit_CFDAs!B$2,0,0,COUNTA(Unit_CFDAs!B$2:B$68000),1),$I301)</f>
        <v>1</v>
      </c>
      <c r="L301" s="9">
        <f ca="1">COUNTIF(OFFSET(Unit_CFDAs!C$2,0,0,COUNTA(Unit_CFDAs!C$2:C$68000),1),$I301)</f>
        <v>1</v>
      </c>
      <c r="M301" s="9">
        <f ca="1">COUNTIF(OFFSET(Unit_CFDAs!D$2,0,0,COUNTA(Unit_CFDAs!D$2:D$68000),1),$I301)</f>
        <v>1</v>
      </c>
      <c r="N301" s="9">
        <f ca="1">COUNTIF(OFFSET(Unit_CFDAs!E$2,0,0,COUNTA(Unit_CFDAs!E$2:E$68000),1),$I301)</f>
        <v>0</v>
      </c>
      <c r="O301" s="10">
        <f ca="1">COUNTIF(OFFSET(Unit_CFDAs!F$2,0,0,COUNTA(Unit_CFDAs!F$2:F$68000),1),$I301)</f>
        <v>0</v>
      </c>
      <c r="P301" s="13">
        <f ca="1">COUNTIF(OFFSET(Unit_CFDAs!G$2,0,0,COUNTA(Unit_CFDAs!G$2:G$68000),1),$I301)</f>
        <v>1</v>
      </c>
      <c r="Q301" s="13">
        <f ca="1">COUNTIF(OFFSET(Unit_CFDAs!H$2,0,0,COUNTA(Unit_CFDAs!H$2:H$68000),1),$I301)</f>
        <v>1</v>
      </c>
      <c r="R301" s="13">
        <f ca="1">COUNTIF(OFFSET(Unit_CFDAs!I$2,0,0,COUNTA(Unit_CFDAs!I$2:I$68000),1),$I301)</f>
        <v>0</v>
      </c>
      <c r="S301" s="13">
        <f ca="1">COUNTIF(OFFSET(Unit_CFDAs!J$2,0,0,COUNTA(Unit_CFDAs!J$2:J$68000),1),$I301)</f>
        <v>1</v>
      </c>
      <c r="T301" s="13">
        <f ca="1">COUNTIF(OFFSET(Unit_CFDAs!K$2,0,0,COUNTA(Unit_CFDAs!K$2:K$68000),1),$I301)</f>
        <v>0</v>
      </c>
      <c r="U301" t="str">
        <f>INDEX('CFDA-Defs'!$C$2:$C$68000,MATCH(I301,'CFDA-Defs'!$B$2:$B$68000))</f>
        <v>National Institutes Of Health, Department Of Health And Human Services</v>
      </c>
      <c r="V301" t="str">
        <f>INDEX('CFDA-Defs'!$A$2:$A$68000,MATCH(I301,'CFDA-Defs'!$B$2:$B$68000))</f>
        <v>Child Health and Human Development Extramural Research</v>
      </c>
    </row>
    <row r="302" spans="1:22">
      <c r="A302" s="1">
        <v>40361</v>
      </c>
      <c r="B302" s="1">
        <v>41181</v>
      </c>
      <c r="C302" t="s">
        <v>392</v>
      </c>
      <c r="D302" t="s">
        <v>393</v>
      </c>
      <c r="E302" t="s">
        <v>15</v>
      </c>
      <c r="F302">
        <v>200000</v>
      </c>
      <c r="G302" t="s">
        <v>394</v>
      </c>
      <c r="H302" t="s">
        <v>395</v>
      </c>
      <c r="I302">
        <v>93.864999999999995</v>
      </c>
      <c r="J302" s="9">
        <f ca="1">COUNTIF(OFFSET(Unit_CFDAs!A$2,0,0,COUNTA(Unit_CFDAs!A$2:A$68000),1),$I302)</f>
        <v>0</v>
      </c>
      <c r="K302" s="9">
        <f ca="1">COUNTIF(OFFSET(Unit_CFDAs!B$2,0,0,COUNTA(Unit_CFDAs!B$2:B$68000),1),$I302)</f>
        <v>1</v>
      </c>
      <c r="L302" s="9">
        <f ca="1">COUNTIF(OFFSET(Unit_CFDAs!C$2,0,0,COUNTA(Unit_CFDAs!C$2:C$68000),1),$I302)</f>
        <v>1</v>
      </c>
      <c r="M302" s="9">
        <f ca="1">COUNTIF(OFFSET(Unit_CFDAs!D$2,0,0,COUNTA(Unit_CFDAs!D$2:D$68000),1),$I302)</f>
        <v>1</v>
      </c>
      <c r="N302" s="9">
        <f ca="1">COUNTIF(OFFSET(Unit_CFDAs!E$2,0,0,COUNTA(Unit_CFDAs!E$2:E$68000),1),$I302)</f>
        <v>0</v>
      </c>
      <c r="O302" s="10">
        <f ca="1">COUNTIF(OFFSET(Unit_CFDAs!F$2,0,0,COUNTA(Unit_CFDAs!F$2:F$68000),1),$I302)</f>
        <v>0</v>
      </c>
      <c r="P302" s="13">
        <f ca="1">COUNTIF(OFFSET(Unit_CFDAs!G$2,0,0,COUNTA(Unit_CFDAs!G$2:G$68000),1),$I302)</f>
        <v>1</v>
      </c>
      <c r="Q302" s="13">
        <f ca="1">COUNTIF(OFFSET(Unit_CFDAs!H$2,0,0,COUNTA(Unit_CFDAs!H$2:H$68000),1),$I302)</f>
        <v>1</v>
      </c>
      <c r="R302" s="13">
        <f ca="1">COUNTIF(OFFSET(Unit_CFDAs!I$2,0,0,COUNTA(Unit_CFDAs!I$2:I$68000),1),$I302)</f>
        <v>0</v>
      </c>
      <c r="S302" s="13">
        <f ca="1">COUNTIF(OFFSET(Unit_CFDAs!J$2,0,0,COUNTA(Unit_CFDAs!J$2:J$68000),1),$I302)</f>
        <v>1</v>
      </c>
      <c r="T302" s="13">
        <f ca="1">COUNTIF(OFFSET(Unit_CFDAs!K$2,0,0,COUNTA(Unit_CFDAs!K$2:K$68000),1),$I302)</f>
        <v>0</v>
      </c>
      <c r="U302" t="str">
        <f>INDEX('CFDA-Defs'!$C$2:$C$68000,MATCH(I302,'CFDA-Defs'!$B$2:$B$68000))</f>
        <v>National Institutes Of Health, Department Of Health And Human Services</v>
      </c>
      <c r="V302" t="str">
        <f>INDEX('CFDA-Defs'!$A$2:$A$68000,MATCH(I302,'CFDA-Defs'!$B$2:$B$68000))</f>
        <v>Child Health and Human Development Extramural Research</v>
      </c>
    </row>
    <row r="303" spans="1:22">
      <c r="A303" s="1">
        <v>40389</v>
      </c>
      <c r="B303" s="1">
        <v>41181</v>
      </c>
      <c r="C303" t="s">
        <v>400</v>
      </c>
      <c r="D303" t="s">
        <v>401</v>
      </c>
      <c r="E303" t="s">
        <v>15</v>
      </c>
      <c r="F303">
        <v>4000000</v>
      </c>
      <c r="G303" t="s">
        <v>402</v>
      </c>
      <c r="H303" t="s">
        <v>403</v>
      </c>
      <c r="I303">
        <v>93.858999999999995</v>
      </c>
      <c r="J303" s="9">
        <f ca="1">COUNTIF(OFFSET(Unit_CFDAs!A$2,0,0,COUNTA(Unit_CFDAs!A$2:A$68000),1),$I303)</f>
        <v>1</v>
      </c>
      <c r="K303" s="9">
        <f ca="1">COUNTIF(OFFSET(Unit_CFDAs!B$2,0,0,COUNTA(Unit_CFDAs!B$2:B$68000),1),$I303)</f>
        <v>1</v>
      </c>
      <c r="L303" s="9">
        <f ca="1">COUNTIF(OFFSET(Unit_CFDAs!C$2,0,0,COUNTA(Unit_CFDAs!C$2:C$68000),1),$I303)</f>
        <v>1</v>
      </c>
      <c r="M303" s="9">
        <f ca="1">COUNTIF(OFFSET(Unit_CFDAs!D$2,0,0,COUNTA(Unit_CFDAs!D$2:D$68000),1),$I303)</f>
        <v>1</v>
      </c>
      <c r="N303" s="9">
        <f ca="1">COUNTIF(OFFSET(Unit_CFDAs!E$2,0,0,COUNTA(Unit_CFDAs!E$2:E$68000),1),$I303)</f>
        <v>0</v>
      </c>
      <c r="O303" s="10">
        <f ca="1">COUNTIF(OFFSET(Unit_CFDAs!F$2,0,0,COUNTA(Unit_CFDAs!F$2:F$68000),1),$I303)</f>
        <v>1</v>
      </c>
      <c r="P303" s="13">
        <f ca="1">COUNTIF(OFFSET(Unit_CFDAs!G$2,0,0,COUNTA(Unit_CFDAs!G$2:G$68000),1),$I303)</f>
        <v>2</v>
      </c>
      <c r="Q303" s="13">
        <f ca="1">COUNTIF(OFFSET(Unit_CFDAs!H$2,0,0,COUNTA(Unit_CFDAs!H$2:H$68000),1),$I303)</f>
        <v>1</v>
      </c>
      <c r="R303" s="13">
        <f ca="1">COUNTIF(OFFSET(Unit_CFDAs!I$2,0,0,COUNTA(Unit_CFDAs!I$2:I$68000),1),$I303)</f>
        <v>1</v>
      </c>
      <c r="S303" s="13">
        <f ca="1">COUNTIF(OFFSET(Unit_CFDAs!J$2,0,0,COUNTA(Unit_CFDAs!J$2:J$68000),1),$I303)</f>
        <v>1</v>
      </c>
      <c r="T303" s="13">
        <f ca="1">COUNTIF(OFFSET(Unit_CFDAs!K$2,0,0,COUNTA(Unit_CFDAs!K$2:K$68000),1),$I303)</f>
        <v>1</v>
      </c>
      <c r="U303" t="str">
        <f>INDEX('CFDA-Defs'!$C$2:$C$68000,MATCH(I303,'CFDA-Defs'!$B$2:$B$68000))</f>
        <v>National Institutes Of Health, Department Of Health And Human Services</v>
      </c>
      <c r="V303" t="str">
        <f>INDEX('CFDA-Defs'!$A$2:$A$68000,MATCH(I303,'CFDA-Defs'!$B$2:$B$68000))</f>
        <v>Biomedical Research and Research Training</v>
      </c>
    </row>
    <row r="304" spans="1:22">
      <c r="A304" s="1">
        <v>40829</v>
      </c>
      <c r="B304" s="1">
        <v>41181</v>
      </c>
      <c r="C304" t="s">
        <v>475</v>
      </c>
      <c r="D304" t="s">
        <v>476</v>
      </c>
      <c r="E304" t="s">
        <v>477</v>
      </c>
      <c r="F304">
        <v>500000</v>
      </c>
      <c r="G304" t="s">
        <v>478</v>
      </c>
      <c r="H304" t="s">
        <v>479</v>
      </c>
      <c r="I304">
        <v>15.631</v>
      </c>
      <c r="J304" s="9">
        <f ca="1">COUNTIF(OFFSET(Unit_CFDAs!A$2,0,0,COUNTA(Unit_CFDAs!A$2:A$68000),1),$I304)</f>
        <v>0</v>
      </c>
      <c r="K304" s="9">
        <f ca="1">COUNTIF(OFFSET(Unit_CFDAs!B$2,0,0,COUNTA(Unit_CFDAs!B$2:B$68000),1),$I304)</f>
        <v>0</v>
      </c>
      <c r="L304" s="9">
        <f ca="1">COUNTIF(OFFSET(Unit_CFDAs!C$2,0,0,COUNTA(Unit_CFDAs!C$2:C$68000),1),$I304)</f>
        <v>0</v>
      </c>
      <c r="M304" s="9">
        <f ca="1">COUNTIF(OFFSET(Unit_CFDAs!D$2,0,0,COUNTA(Unit_CFDAs!D$2:D$68000),1),$I304)</f>
        <v>0</v>
      </c>
      <c r="N304" s="9">
        <f ca="1">COUNTIF(OFFSET(Unit_CFDAs!E$2,0,0,COUNTA(Unit_CFDAs!E$2:E$68000),1),$I304)</f>
        <v>0</v>
      </c>
      <c r="O304" s="10">
        <f ca="1">COUNTIF(OFFSET(Unit_CFDAs!F$2,0,0,COUNTA(Unit_CFDAs!F$2:F$68000),1),$I304)</f>
        <v>0</v>
      </c>
      <c r="P304" s="13">
        <f ca="1">COUNTIF(OFFSET(Unit_CFDAs!G$2,0,0,COUNTA(Unit_CFDAs!G$2:G$68000),1),$I304)</f>
        <v>0</v>
      </c>
      <c r="Q304" s="13">
        <f ca="1">COUNTIF(OFFSET(Unit_CFDAs!H$2,0,0,COUNTA(Unit_CFDAs!H$2:H$68000),1),$I304)</f>
        <v>1</v>
      </c>
      <c r="R304" s="13">
        <f ca="1">COUNTIF(OFFSET(Unit_CFDAs!I$2,0,0,COUNTA(Unit_CFDAs!I$2:I$68000),1),$I304)</f>
        <v>0</v>
      </c>
      <c r="S304" s="13">
        <f ca="1">COUNTIF(OFFSET(Unit_CFDAs!J$2,0,0,COUNTA(Unit_CFDAs!J$2:J$68000),1),$I304)</f>
        <v>0</v>
      </c>
      <c r="T304" s="13">
        <f ca="1">COUNTIF(OFFSET(Unit_CFDAs!K$2,0,0,COUNTA(Unit_CFDAs!K$2:K$68000),1),$I304)</f>
        <v>0</v>
      </c>
      <c r="U304" t="str">
        <f>INDEX('CFDA-Defs'!$C$2:$C$68000,MATCH(I304,'CFDA-Defs'!$B$2:$B$68000))</f>
        <v>Fish And Wildlife Service, Department Of The Interior</v>
      </c>
      <c r="V304" t="str">
        <f>INDEX('CFDA-Defs'!$A$2:$A$68000,MATCH(I304,'CFDA-Defs'!$B$2:$B$68000))</f>
        <v>Partners for Fish and Wildlife</v>
      </c>
    </row>
    <row r="305" spans="1:22">
      <c r="A305" s="1">
        <v>40893</v>
      </c>
      <c r="B305" s="1">
        <v>41181</v>
      </c>
      <c r="C305" t="s">
        <v>500</v>
      </c>
      <c r="D305" t="s">
        <v>501</v>
      </c>
      <c r="E305" t="s">
        <v>477</v>
      </c>
      <c r="F305">
        <v>0</v>
      </c>
      <c r="G305" t="s">
        <v>502</v>
      </c>
      <c r="H305" t="s">
        <v>503</v>
      </c>
      <c r="I305">
        <v>15.662000000000001</v>
      </c>
      <c r="J305" s="9">
        <f ca="1">COUNTIF(OFFSET(Unit_CFDAs!A$2,0,0,COUNTA(Unit_CFDAs!A$2:A$68000),1),$I305)</f>
        <v>0</v>
      </c>
      <c r="K305" s="9">
        <f ca="1">COUNTIF(OFFSET(Unit_CFDAs!B$2,0,0,COUNTA(Unit_CFDAs!B$2:B$68000),1),$I305)</f>
        <v>0</v>
      </c>
      <c r="L305" s="9">
        <f ca="1">COUNTIF(OFFSET(Unit_CFDAs!C$2,0,0,COUNTA(Unit_CFDAs!C$2:C$68000),1),$I305)</f>
        <v>0</v>
      </c>
      <c r="M305" s="9">
        <f ca="1">COUNTIF(OFFSET(Unit_CFDAs!D$2,0,0,COUNTA(Unit_CFDAs!D$2:D$68000),1),$I305)</f>
        <v>0</v>
      </c>
      <c r="N305" s="9">
        <f ca="1">COUNTIF(OFFSET(Unit_CFDAs!E$2,0,0,COUNTA(Unit_CFDAs!E$2:E$68000),1),$I305)</f>
        <v>0</v>
      </c>
      <c r="O305" s="10">
        <f ca="1">COUNTIF(OFFSET(Unit_CFDAs!F$2,0,0,COUNTA(Unit_CFDAs!F$2:F$68000),1),$I305)</f>
        <v>0</v>
      </c>
      <c r="P305" s="13">
        <f ca="1">COUNTIF(OFFSET(Unit_CFDAs!G$2,0,0,COUNTA(Unit_CFDAs!G$2:G$68000),1),$I305)</f>
        <v>0</v>
      </c>
      <c r="Q305" s="13">
        <f ca="1">COUNTIF(OFFSET(Unit_CFDAs!H$2,0,0,COUNTA(Unit_CFDAs!H$2:H$68000),1),$I305)</f>
        <v>0</v>
      </c>
      <c r="R305" s="13">
        <f ca="1">COUNTIF(OFFSET(Unit_CFDAs!I$2,0,0,COUNTA(Unit_CFDAs!I$2:I$68000),1),$I305)</f>
        <v>0</v>
      </c>
      <c r="S305" s="13">
        <f ca="1">COUNTIF(OFFSET(Unit_CFDAs!J$2,0,0,COUNTA(Unit_CFDAs!J$2:J$68000),1),$I305)</f>
        <v>0</v>
      </c>
      <c r="T305" s="13">
        <f ca="1">COUNTIF(OFFSET(Unit_CFDAs!K$2,0,0,COUNTA(Unit_CFDAs!K$2:K$68000),1),$I305)</f>
        <v>0</v>
      </c>
      <c r="U305" t="str">
        <f>INDEX('CFDA-Defs'!$C$2:$C$68000,MATCH(I305,'CFDA-Defs'!$B$2:$B$68000))</f>
        <v>Fish And Wildlife Service, Department Of The Interior</v>
      </c>
      <c r="V305" t="str">
        <f>INDEX('CFDA-Defs'!$A$2:$A$68000,MATCH(I305,'CFDA-Defs'!$B$2:$B$68000))</f>
        <v>Great Lakes Restoration</v>
      </c>
    </row>
    <row r="306" spans="1:22">
      <c r="A306" s="1">
        <v>40829</v>
      </c>
      <c r="B306" s="1">
        <v>41181</v>
      </c>
      <c r="C306" t="s">
        <v>504</v>
      </c>
      <c r="D306" t="s">
        <v>505</v>
      </c>
      <c r="E306" t="s">
        <v>477</v>
      </c>
      <c r="F306">
        <v>500000</v>
      </c>
      <c r="G306" t="s">
        <v>506</v>
      </c>
      <c r="H306" t="s">
        <v>479</v>
      </c>
      <c r="I306">
        <v>15.63</v>
      </c>
      <c r="J306" s="9">
        <f ca="1">COUNTIF(OFFSET(Unit_CFDAs!A$2,0,0,COUNTA(Unit_CFDAs!A$2:A$68000),1),$I306)</f>
        <v>0</v>
      </c>
      <c r="K306" s="9">
        <f ca="1">COUNTIF(OFFSET(Unit_CFDAs!B$2,0,0,COUNTA(Unit_CFDAs!B$2:B$68000),1),$I306)</f>
        <v>0</v>
      </c>
      <c r="L306" s="9">
        <f ca="1">COUNTIF(OFFSET(Unit_CFDAs!C$2,0,0,COUNTA(Unit_CFDAs!C$2:C$68000),1),$I306)</f>
        <v>0</v>
      </c>
      <c r="M306" s="9">
        <f ca="1">COUNTIF(OFFSET(Unit_CFDAs!D$2,0,0,COUNTA(Unit_CFDAs!D$2:D$68000),1),$I306)</f>
        <v>0</v>
      </c>
      <c r="N306" s="9">
        <f ca="1">COUNTIF(OFFSET(Unit_CFDAs!E$2,0,0,COUNTA(Unit_CFDAs!E$2:E$68000),1),$I306)</f>
        <v>0</v>
      </c>
      <c r="O306" s="10">
        <f ca="1">COUNTIF(OFFSET(Unit_CFDAs!F$2,0,0,COUNTA(Unit_CFDAs!F$2:F$68000),1),$I306)</f>
        <v>0</v>
      </c>
      <c r="P306" s="13">
        <f ca="1">COUNTIF(OFFSET(Unit_CFDAs!G$2,0,0,COUNTA(Unit_CFDAs!G$2:G$68000),1),$I306)</f>
        <v>0</v>
      </c>
      <c r="Q306" s="13">
        <f ca="1">COUNTIF(OFFSET(Unit_CFDAs!H$2,0,0,COUNTA(Unit_CFDAs!H$2:H$68000),1),$I306)</f>
        <v>0</v>
      </c>
      <c r="R306" s="13">
        <f ca="1">COUNTIF(OFFSET(Unit_CFDAs!I$2,0,0,COUNTA(Unit_CFDAs!I$2:I$68000),1),$I306)</f>
        <v>0</v>
      </c>
      <c r="S306" s="13">
        <f ca="1">COUNTIF(OFFSET(Unit_CFDAs!J$2,0,0,COUNTA(Unit_CFDAs!J$2:J$68000),1),$I306)</f>
        <v>0</v>
      </c>
      <c r="T306" s="13">
        <f ca="1">COUNTIF(OFFSET(Unit_CFDAs!K$2,0,0,COUNTA(Unit_CFDAs!K$2:K$68000),1),$I306)</f>
        <v>0</v>
      </c>
      <c r="U306" t="str">
        <f>INDEX('CFDA-Defs'!$C$2:$C$68000,MATCH(I306,'CFDA-Defs'!$B$2:$B$68000))</f>
        <v>Fish And Wildlife Service, Department Of The Interior</v>
      </c>
      <c r="V306" t="str">
        <f>INDEX('CFDA-Defs'!$A$2:$A$68000,MATCH(I306,'CFDA-Defs'!$B$2:$B$68000))</f>
        <v>Coastal Program</v>
      </c>
    </row>
    <row r="307" spans="1:22">
      <c r="A307" s="1">
        <v>41046</v>
      </c>
      <c r="B307" s="1">
        <v>41184</v>
      </c>
      <c r="C307" t="s">
        <v>1113</v>
      </c>
      <c r="D307" t="s">
        <v>1114</v>
      </c>
      <c r="E307" t="s">
        <v>15</v>
      </c>
      <c r="F307" t="s">
        <v>12</v>
      </c>
      <c r="G307" t="s">
        <v>1115</v>
      </c>
      <c r="H307" t="s">
        <v>1116</v>
      </c>
      <c r="I307">
        <v>93.855000000000004</v>
      </c>
      <c r="J307" s="9">
        <f ca="1">COUNTIF(OFFSET(Unit_CFDAs!A$2,0,0,COUNTA(Unit_CFDAs!A$2:A$68000),1),$I307)</f>
        <v>1</v>
      </c>
      <c r="K307" s="9">
        <f ca="1">COUNTIF(OFFSET(Unit_CFDAs!B$2,0,0,COUNTA(Unit_CFDAs!B$2:B$68000),1),$I307)</f>
        <v>1</v>
      </c>
      <c r="L307" s="9">
        <f ca="1">COUNTIF(OFFSET(Unit_CFDAs!C$2,0,0,COUNTA(Unit_CFDAs!C$2:C$68000),1),$I307)</f>
        <v>1</v>
      </c>
      <c r="M307" s="9">
        <f ca="1">COUNTIF(OFFSET(Unit_CFDAs!D$2,0,0,COUNTA(Unit_CFDAs!D$2:D$68000),1),$I307)</f>
        <v>0</v>
      </c>
      <c r="N307" s="9">
        <f ca="1">COUNTIF(OFFSET(Unit_CFDAs!E$2,0,0,COUNTA(Unit_CFDAs!E$2:E$68000),1),$I307)</f>
        <v>0</v>
      </c>
      <c r="O307" s="10">
        <f ca="1">COUNTIF(OFFSET(Unit_CFDAs!F$2,0,0,COUNTA(Unit_CFDAs!F$2:F$68000),1),$I307)</f>
        <v>0</v>
      </c>
      <c r="P307" s="13">
        <f ca="1">COUNTIF(OFFSET(Unit_CFDAs!G$2,0,0,COUNTA(Unit_CFDAs!G$2:G$68000),1),$I307)</f>
        <v>0</v>
      </c>
      <c r="Q307" s="13">
        <f ca="1">COUNTIF(OFFSET(Unit_CFDAs!H$2,0,0,COUNTA(Unit_CFDAs!H$2:H$68000),1),$I307)</f>
        <v>0</v>
      </c>
      <c r="R307" s="13">
        <f ca="1">COUNTIF(OFFSET(Unit_CFDAs!I$2,0,0,COUNTA(Unit_CFDAs!I$2:I$68000),1),$I307)</f>
        <v>1</v>
      </c>
      <c r="S307" s="13">
        <f ca="1">COUNTIF(OFFSET(Unit_CFDAs!J$2,0,0,COUNTA(Unit_CFDAs!J$2:J$68000),1),$I307)</f>
        <v>0</v>
      </c>
      <c r="T307" s="13">
        <f ca="1">COUNTIF(OFFSET(Unit_CFDAs!K$2,0,0,COUNTA(Unit_CFDAs!K$2:K$68000),1),$I307)</f>
        <v>0</v>
      </c>
      <c r="U307" t="str">
        <f>INDEX('CFDA-Defs'!$C$2:$C$68000,MATCH(I307,'CFDA-Defs'!$B$2:$B$68000))</f>
        <v>National Institutes Of Health, Department Of Health And Human Services</v>
      </c>
      <c r="V307" t="str">
        <f>INDEX('CFDA-Defs'!$A$2:$A$68000,MATCH(I307,'CFDA-Defs'!$B$2:$B$68000))</f>
        <v>Allergy and Infectious Diseases Research</v>
      </c>
    </row>
    <row r="308" spans="1:22">
      <c r="A308" s="1">
        <v>41017</v>
      </c>
      <c r="B308" s="1">
        <v>41186</v>
      </c>
      <c r="C308" t="s">
        <v>822</v>
      </c>
      <c r="D308" t="s">
        <v>823</v>
      </c>
      <c r="E308" t="s">
        <v>12</v>
      </c>
      <c r="F308">
        <v>100000</v>
      </c>
      <c r="G308" t="s">
        <v>6996</v>
      </c>
      <c r="H308" t="s">
        <v>824</v>
      </c>
      <c r="I308">
        <v>45.161999999999999</v>
      </c>
      <c r="J308" s="9">
        <f ca="1">COUNTIF(OFFSET(Unit_CFDAs!A$2,0,0,COUNTA(Unit_CFDAs!A$2:A$68000),1),$I308)</f>
        <v>0</v>
      </c>
      <c r="K308" s="9">
        <f ca="1">COUNTIF(OFFSET(Unit_CFDAs!B$2,0,0,COUNTA(Unit_CFDAs!B$2:B$68000),1),$I308)</f>
        <v>0</v>
      </c>
      <c r="L308" s="9">
        <f ca="1">COUNTIF(OFFSET(Unit_CFDAs!C$2,0,0,COUNTA(Unit_CFDAs!C$2:C$68000),1),$I308)</f>
        <v>0</v>
      </c>
      <c r="M308" s="9">
        <f ca="1">COUNTIF(OFFSET(Unit_CFDAs!D$2,0,0,COUNTA(Unit_CFDAs!D$2:D$68000),1),$I308)</f>
        <v>1</v>
      </c>
      <c r="N308" s="9">
        <f ca="1">COUNTIF(OFFSET(Unit_CFDAs!E$2,0,0,COUNTA(Unit_CFDAs!E$2:E$68000),1),$I308)</f>
        <v>0</v>
      </c>
      <c r="O308" s="10">
        <f ca="1">COUNTIF(OFFSET(Unit_CFDAs!F$2,0,0,COUNTA(Unit_CFDAs!F$2:F$68000),1),$I308)</f>
        <v>0</v>
      </c>
      <c r="P308" s="13">
        <f ca="1">COUNTIF(OFFSET(Unit_CFDAs!G$2,0,0,COUNTA(Unit_CFDAs!G$2:G$68000),1),$I308)</f>
        <v>0</v>
      </c>
      <c r="Q308" s="13">
        <f ca="1">COUNTIF(OFFSET(Unit_CFDAs!H$2,0,0,COUNTA(Unit_CFDAs!H$2:H$68000),1),$I308)</f>
        <v>1</v>
      </c>
      <c r="R308" s="13">
        <f ca="1">COUNTIF(OFFSET(Unit_CFDAs!I$2,0,0,COUNTA(Unit_CFDAs!I$2:I$68000),1),$I308)</f>
        <v>0</v>
      </c>
      <c r="S308" s="13">
        <f ca="1">COUNTIF(OFFSET(Unit_CFDAs!J$2,0,0,COUNTA(Unit_CFDAs!J$2:J$68000),1),$I308)</f>
        <v>0</v>
      </c>
      <c r="T308" s="13">
        <f ca="1">COUNTIF(OFFSET(Unit_CFDAs!K$2,0,0,COUNTA(Unit_CFDAs!K$2:K$68000),1),$I308)</f>
        <v>0</v>
      </c>
      <c r="U308" t="str">
        <f>INDEX('CFDA-Defs'!$C$2:$C$68000,MATCH(I308,'CFDA-Defs'!$B$2:$B$68000))</f>
        <v>National Endowment For The Humanities</v>
      </c>
      <c r="V308" t="str">
        <f>INDEX('CFDA-Defs'!$A$2:$A$68000,MATCH(I308,'CFDA-Defs'!$B$2:$B$68000))</f>
        <v>Promotion of the Humanities_Teaching and Learning Resources and Curriculum Development</v>
      </c>
    </row>
    <row r="309" spans="1:22">
      <c r="A309" s="1">
        <v>40870</v>
      </c>
      <c r="B309" s="1">
        <v>41187</v>
      </c>
      <c r="C309" t="s">
        <v>455</v>
      </c>
      <c r="D309" t="s">
        <v>453</v>
      </c>
      <c r="E309" t="s">
        <v>12</v>
      </c>
      <c r="F309">
        <v>200000</v>
      </c>
      <c r="G309" t="s">
        <v>6997</v>
      </c>
      <c r="H309" t="s">
        <v>454</v>
      </c>
      <c r="I309">
        <v>89.003</v>
      </c>
      <c r="J309" s="9">
        <f ca="1">COUNTIF(OFFSET(Unit_CFDAs!A$2,0,0,COUNTA(Unit_CFDAs!A$2:A$68000),1),$I309)</f>
        <v>0</v>
      </c>
      <c r="K309" s="9">
        <f ca="1">COUNTIF(OFFSET(Unit_CFDAs!B$2,0,0,COUNTA(Unit_CFDAs!B$2:B$68000),1),$I309)</f>
        <v>0</v>
      </c>
      <c r="L309" s="9">
        <f ca="1">COUNTIF(OFFSET(Unit_CFDAs!C$2,0,0,COUNTA(Unit_CFDAs!C$2:C$68000),1),$I309)</f>
        <v>0</v>
      </c>
      <c r="M309" s="9">
        <f ca="1">COUNTIF(OFFSET(Unit_CFDAs!D$2,0,0,COUNTA(Unit_CFDAs!D$2:D$68000),1),$I309)</f>
        <v>0</v>
      </c>
      <c r="N309" s="9">
        <f ca="1">COUNTIF(OFFSET(Unit_CFDAs!E$2,0,0,COUNTA(Unit_CFDAs!E$2:E$68000),1),$I309)</f>
        <v>0</v>
      </c>
      <c r="O309" s="10">
        <f ca="1">COUNTIF(OFFSET(Unit_CFDAs!F$2,0,0,COUNTA(Unit_CFDAs!F$2:F$68000),1),$I309)</f>
        <v>0</v>
      </c>
      <c r="P309" s="13">
        <f ca="1">COUNTIF(OFFSET(Unit_CFDAs!G$2,0,0,COUNTA(Unit_CFDAs!G$2:G$68000),1),$I309)</f>
        <v>0</v>
      </c>
      <c r="Q309" s="13">
        <f ca="1">COUNTIF(OFFSET(Unit_CFDAs!H$2,0,0,COUNTA(Unit_CFDAs!H$2:H$68000),1),$I309)</f>
        <v>0</v>
      </c>
      <c r="R309" s="13">
        <f ca="1">COUNTIF(OFFSET(Unit_CFDAs!I$2,0,0,COUNTA(Unit_CFDAs!I$2:I$68000),1),$I309)</f>
        <v>0</v>
      </c>
      <c r="S309" s="13">
        <f ca="1">COUNTIF(OFFSET(Unit_CFDAs!J$2,0,0,COUNTA(Unit_CFDAs!J$2:J$68000),1),$I309)</f>
        <v>0</v>
      </c>
      <c r="T309" s="13">
        <f ca="1">COUNTIF(OFFSET(Unit_CFDAs!K$2,0,0,COUNTA(Unit_CFDAs!K$2:K$68000),1),$I309)</f>
        <v>0</v>
      </c>
      <c r="U309" t="str">
        <f>INDEX('CFDA-Defs'!$C$2:$C$68000,MATCH(I309,'CFDA-Defs'!$B$2:$B$68000))</f>
        <v>National Archives And Records Administration</v>
      </c>
      <c r="V309" t="str">
        <f>INDEX('CFDA-Defs'!$A$2:$A$68000,MATCH(I309,'CFDA-Defs'!$B$2:$B$68000))</f>
        <v>National Historical Publications and Records Grants</v>
      </c>
    </row>
    <row r="310" spans="1:22">
      <c r="A310" s="1">
        <v>41065</v>
      </c>
      <c r="B310" s="1">
        <v>41187</v>
      </c>
      <c r="C310" t="s">
        <v>6998</v>
      </c>
      <c r="D310" t="s">
        <v>6999</v>
      </c>
      <c r="E310" t="s">
        <v>12</v>
      </c>
      <c r="F310">
        <v>150000</v>
      </c>
      <c r="G310" t="s">
        <v>7000</v>
      </c>
      <c r="H310" t="s">
        <v>7001</v>
      </c>
      <c r="I310">
        <v>89.003</v>
      </c>
      <c r="J310" s="9">
        <f ca="1">COUNTIF(OFFSET(Unit_CFDAs!A$2,0,0,COUNTA(Unit_CFDAs!A$2:A$68000),1),$I310)</f>
        <v>0</v>
      </c>
      <c r="K310" s="9">
        <f ca="1">COUNTIF(OFFSET(Unit_CFDAs!B$2,0,0,COUNTA(Unit_CFDAs!B$2:B$68000),1),$I310)</f>
        <v>0</v>
      </c>
      <c r="L310" s="9">
        <f ca="1">COUNTIF(OFFSET(Unit_CFDAs!C$2,0,0,COUNTA(Unit_CFDAs!C$2:C$68000),1),$I310)</f>
        <v>0</v>
      </c>
      <c r="M310" s="9">
        <f ca="1">COUNTIF(OFFSET(Unit_CFDAs!D$2,0,0,COUNTA(Unit_CFDAs!D$2:D$68000),1),$I310)</f>
        <v>0</v>
      </c>
      <c r="N310" s="9">
        <f ca="1">COUNTIF(OFFSET(Unit_CFDAs!E$2,0,0,COUNTA(Unit_CFDAs!E$2:E$68000),1),$I310)</f>
        <v>0</v>
      </c>
      <c r="O310" s="10">
        <f ca="1">COUNTIF(OFFSET(Unit_CFDAs!F$2,0,0,COUNTA(Unit_CFDAs!F$2:F$68000),1),$I310)</f>
        <v>0</v>
      </c>
      <c r="P310" s="13">
        <f ca="1">COUNTIF(OFFSET(Unit_CFDAs!G$2,0,0,COUNTA(Unit_CFDAs!G$2:G$68000),1),$I310)</f>
        <v>0</v>
      </c>
      <c r="Q310" s="13">
        <f ca="1">COUNTIF(OFFSET(Unit_CFDAs!H$2,0,0,COUNTA(Unit_CFDAs!H$2:H$68000),1),$I310)</f>
        <v>0</v>
      </c>
      <c r="R310" s="13">
        <f ca="1">COUNTIF(OFFSET(Unit_CFDAs!I$2,0,0,COUNTA(Unit_CFDAs!I$2:I$68000),1),$I310)</f>
        <v>0</v>
      </c>
      <c r="S310" s="13">
        <f ca="1">COUNTIF(OFFSET(Unit_CFDAs!J$2,0,0,COUNTA(Unit_CFDAs!J$2:J$68000),1),$I310)</f>
        <v>0</v>
      </c>
      <c r="T310" s="13">
        <f ca="1">COUNTIF(OFFSET(Unit_CFDAs!K$2,0,0,COUNTA(Unit_CFDAs!K$2:K$68000),1),$I310)</f>
        <v>0</v>
      </c>
      <c r="U310" t="str">
        <f>INDEX('CFDA-Defs'!$C$2:$C$68000,MATCH(I310,'CFDA-Defs'!$B$2:$B$68000))</f>
        <v>National Archives And Records Administration</v>
      </c>
      <c r="V310" t="str">
        <f>INDEX('CFDA-Defs'!$A$2:$A$68000,MATCH(I310,'CFDA-Defs'!$B$2:$B$68000))</f>
        <v>National Historical Publications and Records Grants</v>
      </c>
    </row>
    <row r="311" spans="1:22">
      <c r="A311" s="1">
        <v>41039</v>
      </c>
      <c r="B311" s="1">
        <v>41187</v>
      </c>
      <c r="C311" t="s">
        <v>1001</v>
      </c>
      <c r="D311" t="s">
        <v>1002</v>
      </c>
      <c r="E311" t="s">
        <v>15</v>
      </c>
      <c r="F311">
        <v>75000</v>
      </c>
      <c r="G311" t="s">
        <v>1003</v>
      </c>
      <c r="H311" t="s">
        <v>1004</v>
      </c>
      <c r="I311">
        <v>93.866</v>
      </c>
      <c r="J311" s="9">
        <f ca="1">COUNTIF(OFFSET(Unit_CFDAs!A$2,0,0,COUNTA(Unit_CFDAs!A$2:A$68000),1),$I311)</f>
        <v>1</v>
      </c>
      <c r="K311" s="9">
        <f ca="1">COUNTIF(OFFSET(Unit_CFDAs!B$2,0,0,COUNTA(Unit_CFDAs!B$2:B$68000),1),$I311)</f>
        <v>0</v>
      </c>
      <c r="L311" s="9">
        <f ca="1">COUNTIF(OFFSET(Unit_CFDAs!C$2,0,0,COUNTA(Unit_CFDAs!C$2:C$68000),1),$I311)</f>
        <v>1</v>
      </c>
      <c r="M311" s="9">
        <f ca="1">COUNTIF(OFFSET(Unit_CFDAs!D$2,0,0,COUNTA(Unit_CFDAs!D$2:D$68000),1),$I311)</f>
        <v>1</v>
      </c>
      <c r="N311" s="9">
        <f ca="1">COUNTIF(OFFSET(Unit_CFDAs!E$2,0,0,COUNTA(Unit_CFDAs!E$2:E$68000),1),$I311)</f>
        <v>0</v>
      </c>
      <c r="O311" s="10">
        <f ca="1">COUNTIF(OFFSET(Unit_CFDAs!F$2,0,0,COUNTA(Unit_CFDAs!F$2:F$68000),1),$I311)</f>
        <v>2</v>
      </c>
      <c r="P311" s="13">
        <f ca="1">COUNTIF(OFFSET(Unit_CFDAs!G$2,0,0,COUNTA(Unit_CFDAs!G$2:G$68000),1),$I311)</f>
        <v>0</v>
      </c>
      <c r="Q311" s="13">
        <f ca="1">COUNTIF(OFFSET(Unit_CFDAs!H$2,0,0,COUNTA(Unit_CFDAs!H$2:H$68000),1),$I311)</f>
        <v>0</v>
      </c>
      <c r="R311" s="13">
        <f ca="1">COUNTIF(OFFSET(Unit_CFDAs!I$2,0,0,COUNTA(Unit_CFDAs!I$2:I$68000),1),$I311)</f>
        <v>1</v>
      </c>
      <c r="S311" s="13">
        <f ca="1">COUNTIF(OFFSET(Unit_CFDAs!J$2,0,0,COUNTA(Unit_CFDAs!J$2:J$68000),1),$I311)</f>
        <v>1</v>
      </c>
      <c r="T311" s="13">
        <f ca="1">COUNTIF(OFFSET(Unit_CFDAs!K$2,0,0,COUNTA(Unit_CFDAs!K$2:K$68000),1),$I311)</f>
        <v>0</v>
      </c>
      <c r="U311" t="str">
        <f>INDEX('CFDA-Defs'!$C$2:$C$68000,MATCH(I311,'CFDA-Defs'!$B$2:$B$68000))</f>
        <v>National Institutes Of Health, Department Of Health And Human Services</v>
      </c>
      <c r="V311" t="str">
        <f>INDEX('CFDA-Defs'!$A$2:$A$68000,MATCH(I311,'CFDA-Defs'!$B$2:$B$68000))</f>
        <v>Aging Research</v>
      </c>
    </row>
    <row r="312" spans="1:22">
      <c r="A312" s="1">
        <v>40348</v>
      </c>
      <c r="B312" s="1">
        <v>41188</v>
      </c>
      <c r="C312" t="s">
        <v>297</v>
      </c>
      <c r="D312" t="s">
        <v>298</v>
      </c>
      <c r="E312" t="s">
        <v>15</v>
      </c>
      <c r="F312" t="s">
        <v>12</v>
      </c>
      <c r="G312" t="s">
        <v>299</v>
      </c>
      <c r="H312" t="s">
        <v>300</v>
      </c>
      <c r="I312">
        <v>93.864999999999995</v>
      </c>
      <c r="J312" s="9">
        <f ca="1">COUNTIF(OFFSET(Unit_CFDAs!A$2,0,0,COUNTA(Unit_CFDAs!A$2:A$68000),1),$I312)</f>
        <v>0</v>
      </c>
      <c r="K312" s="9">
        <f ca="1">COUNTIF(OFFSET(Unit_CFDAs!B$2,0,0,COUNTA(Unit_CFDAs!B$2:B$68000),1),$I312)</f>
        <v>1</v>
      </c>
      <c r="L312" s="9">
        <f ca="1">COUNTIF(OFFSET(Unit_CFDAs!C$2,0,0,COUNTA(Unit_CFDAs!C$2:C$68000),1),$I312)</f>
        <v>1</v>
      </c>
      <c r="M312" s="9">
        <f ca="1">COUNTIF(OFFSET(Unit_CFDAs!D$2,0,0,COUNTA(Unit_CFDAs!D$2:D$68000),1),$I312)</f>
        <v>1</v>
      </c>
      <c r="N312" s="9">
        <f ca="1">COUNTIF(OFFSET(Unit_CFDAs!E$2,0,0,COUNTA(Unit_CFDAs!E$2:E$68000),1),$I312)</f>
        <v>0</v>
      </c>
      <c r="O312" s="10">
        <f ca="1">COUNTIF(OFFSET(Unit_CFDAs!F$2,0,0,COUNTA(Unit_CFDAs!F$2:F$68000),1),$I312)</f>
        <v>0</v>
      </c>
      <c r="P312" s="13">
        <f ca="1">COUNTIF(OFFSET(Unit_CFDAs!G$2,0,0,COUNTA(Unit_CFDAs!G$2:G$68000),1),$I312)</f>
        <v>1</v>
      </c>
      <c r="Q312" s="13">
        <f ca="1">COUNTIF(OFFSET(Unit_CFDAs!H$2,0,0,COUNTA(Unit_CFDAs!H$2:H$68000),1),$I312)</f>
        <v>1</v>
      </c>
      <c r="R312" s="13">
        <f ca="1">COUNTIF(OFFSET(Unit_CFDAs!I$2,0,0,COUNTA(Unit_CFDAs!I$2:I$68000),1),$I312)</f>
        <v>0</v>
      </c>
      <c r="S312" s="13">
        <f ca="1">COUNTIF(OFFSET(Unit_CFDAs!J$2,0,0,COUNTA(Unit_CFDAs!J$2:J$68000),1),$I312)</f>
        <v>1</v>
      </c>
      <c r="T312" s="13">
        <f ca="1">COUNTIF(OFFSET(Unit_CFDAs!K$2,0,0,COUNTA(Unit_CFDAs!K$2:K$68000),1),$I312)</f>
        <v>0</v>
      </c>
      <c r="U312" t="str">
        <f>INDEX('CFDA-Defs'!$C$2:$C$68000,MATCH(I312,'CFDA-Defs'!$B$2:$B$68000))</f>
        <v>National Institutes Of Health, Department Of Health And Human Services</v>
      </c>
      <c r="V312" t="str">
        <f>INDEX('CFDA-Defs'!$A$2:$A$68000,MATCH(I312,'CFDA-Defs'!$B$2:$B$68000))</f>
        <v>Child Health and Human Development Extramural Research</v>
      </c>
    </row>
    <row r="313" spans="1:22">
      <c r="A313" s="1">
        <v>40999</v>
      </c>
      <c r="B313" s="1">
        <v>41188</v>
      </c>
      <c r="C313" t="s">
        <v>633</v>
      </c>
      <c r="D313" t="s">
        <v>634</v>
      </c>
      <c r="E313" t="s">
        <v>15</v>
      </c>
      <c r="F313" t="s">
        <v>12</v>
      </c>
      <c r="G313" t="s">
        <v>635</v>
      </c>
      <c r="H313" t="s">
        <v>636</v>
      </c>
      <c r="I313">
        <v>93.31</v>
      </c>
      <c r="J313" s="9">
        <f ca="1">COUNTIF(OFFSET(Unit_CFDAs!A$2,0,0,COUNTA(Unit_CFDAs!A$2:A$68000),1),$I313)</f>
        <v>1</v>
      </c>
      <c r="K313" s="9">
        <f ca="1">COUNTIF(OFFSET(Unit_CFDAs!B$2,0,0,COUNTA(Unit_CFDAs!B$2:B$68000),1),$I313)</f>
        <v>1</v>
      </c>
      <c r="L313" s="9">
        <f ca="1">COUNTIF(OFFSET(Unit_CFDAs!C$2,0,0,COUNTA(Unit_CFDAs!C$2:C$68000),1),$I313)</f>
        <v>1</v>
      </c>
      <c r="M313" s="9">
        <f ca="1">COUNTIF(OFFSET(Unit_CFDAs!D$2,0,0,COUNTA(Unit_CFDAs!D$2:D$68000),1),$I313)</f>
        <v>1</v>
      </c>
      <c r="N313" s="9">
        <f ca="1">COUNTIF(OFFSET(Unit_CFDAs!E$2,0,0,COUNTA(Unit_CFDAs!E$2:E$68000),1),$I313)</f>
        <v>0</v>
      </c>
      <c r="O313" s="10">
        <f ca="1">COUNTIF(OFFSET(Unit_CFDAs!F$2,0,0,COUNTA(Unit_CFDAs!F$2:F$68000),1),$I313)</f>
        <v>0</v>
      </c>
      <c r="P313" s="13">
        <f ca="1">COUNTIF(OFFSET(Unit_CFDAs!G$2,0,0,COUNTA(Unit_CFDAs!G$2:G$68000),1),$I313)</f>
        <v>0</v>
      </c>
      <c r="Q313" s="13">
        <f ca="1">COUNTIF(OFFSET(Unit_CFDAs!H$2,0,0,COUNTA(Unit_CFDAs!H$2:H$68000),1),$I313)</f>
        <v>1</v>
      </c>
      <c r="R313" s="13">
        <f ca="1">COUNTIF(OFFSET(Unit_CFDAs!I$2,0,0,COUNTA(Unit_CFDAs!I$2:I$68000),1),$I313)</f>
        <v>1</v>
      </c>
      <c r="S313" s="13">
        <f ca="1">COUNTIF(OFFSET(Unit_CFDAs!J$2,0,0,COUNTA(Unit_CFDAs!J$2:J$68000),1),$I313)</f>
        <v>1</v>
      </c>
      <c r="T313" s="13">
        <f ca="1">COUNTIF(OFFSET(Unit_CFDAs!K$2,0,0,COUNTA(Unit_CFDAs!K$2:K$68000),1),$I313)</f>
        <v>0</v>
      </c>
      <c r="U313" t="str">
        <f>INDEX('CFDA-Defs'!$C$2:$C$68000,MATCH(I313,'CFDA-Defs'!$B$2:$B$68000))</f>
        <v>National Institutes Of Health, Department Of Health And Human Services</v>
      </c>
      <c r="V313" t="str">
        <f>INDEX('CFDA-Defs'!$A$2:$A$68000,MATCH(I313,'CFDA-Defs'!$B$2:$B$68000))</f>
        <v>Trans-NIH Research Support</v>
      </c>
    </row>
    <row r="314" spans="1:22">
      <c r="A314" s="1">
        <v>40976</v>
      </c>
      <c r="B314" s="1">
        <v>41188</v>
      </c>
      <c r="C314" t="s">
        <v>993</v>
      </c>
      <c r="D314" t="s">
        <v>994</v>
      </c>
      <c r="E314" t="s">
        <v>15</v>
      </c>
      <c r="F314">
        <v>600000</v>
      </c>
      <c r="G314" t="s">
        <v>995</v>
      </c>
      <c r="H314" t="s">
        <v>996</v>
      </c>
      <c r="I314">
        <v>93.866</v>
      </c>
      <c r="J314" s="9">
        <f ca="1">COUNTIF(OFFSET(Unit_CFDAs!A$2,0,0,COUNTA(Unit_CFDAs!A$2:A$68000),1),$I314)</f>
        <v>1</v>
      </c>
      <c r="K314" s="9">
        <f ca="1">COUNTIF(OFFSET(Unit_CFDAs!B$2,0,0,COUNTA(Unit_CFDAs!B$2:B$68000),1),$I314)</f>
        <v>0</v>
      </c>
      <c r="L314" s="9">
        <f ca="1">COUNTIF(OFFSET(Unit_CFDAs!C$2,0,0,COUNTA(Unit_CFDAs!C$2:C$68000),1),$I314)</f>
        <v>1</v>
      </c>
      <c r="M314" s="9">
        <f ca="1">COUNTIF(OFFSET(Unit_CFDAs!D$2,0,0,COUNTA(Unit_CFDAs!D$2:D$68000),1),$I314)</f>
        <v>1</v>
      </c>
      <c r="N314" s="9">
        <f ca="1">COUNTIF(OFFSET(Unit_CFDAs!E$2,0,0,COUNTA(Unit_CFDAs!E$2:E$68000),1),$I314)</f>
        <v>0</v>
      </c>
      <c r="O314" s="10">
        <f ca="1">COUNTIF(OFFSET(Unit_CFDAs!F$2,0,0,COUNTA(Unit_CFDAs!F$2:F$68000),1),$I314)</f>
        <v>2</v>
      </c>
      <c r="P314" s="13">
        <f ca="1">COUNTIF(OFFSET(Unit_CFDAs!G$2,0,0,COUNTA(Unit_CFDAs!G$2:G$68000),1),$I314)</f>
        <v>0</v>
      </c>
      <c r="Q314" s="13">
        <f ca="1">COUNTIF(OFFSET(Unit_CFDAs!H$2,0,0,COUNTA(Unit_CFDAs!H$2:H$68000),1),$I314)</f>
        <v>0</v>
      </c>
      <c r="R314" s="13">
        <f ca="1">COUNTIF(OFFSET(Unit_CFDAs!I$2,0,0,COUNTA(Unit_CFDAs!I$2:I$68000),1),$I314)</f>
        <v>1</v>
      </c>
      <c r="S314" s="13">
        <f ca="1">COUNTIF(OFFSET(Unit_CFDAs!J$2,0,0,COUNTA(Unit_CFDAs!J$2:J$68000),1),$I314)</f>
        <v>1</v>
      </c>
      <c r="T314" s="13">
        <f ca="1">COUNTIF(OFFSET(Unit_CFDAs!K$2,0,0,COUNTA(Unit_CFDAs!K$2:K$68000),1),$I314)</f>
        <v>0</v>
      </c>
      <c r="U314" t="str">
        <f>INDEX('CFDA-Defs'!$C$2:$C$68000,MATCH(I314,'CFDA-Defs'!$B$2:$B$68000))</f>
        <v>National Institutes Of Health, Department Of Health And Human Services</v>
      </c>
      <c r="V314" t="str">
        <f>INDEX('CFDA-Defs'!$A$2:$A$68000,MATCH(I314,'CFDA-Defs'!$B$2:$B$68000))</f>
        <v>Aging Research</v>
      </c>
    </row>
    <row r="315" spans="1:22">
      <c r="A315" s="1">
        <v>41039</v>
      </c>
      <c r="B315" s="1">
        <v>41192</v>
      </c>
      <c r="C315" t="s">
        <v>740</v>
      </c>
      <c r="D315" t="s">
        <v>741</v>
      </c>
      <c r="E315" t="s">
        <v>15</v>
      </c>
      <c r="F315">
        <v>1000000</v>
      </c>
      <c r="G315" t="s">
        <v>742</v>
      </c>
      <c r="H315" t="s">
        <v>743</v>
      </c>
      <c r="I315">
        <v>93.846000000000004</v>
      </c>
      <c r="J315" s="9">
        <f ca="1">COUNTIF(OFFSET(Unit_CFDAs!A$2,0,0,COUNTA(Unit_CFDAs!A$2:A$68000),1),$I315)</f>
        <v>1</v>
      </c>
      <c r="K315" s="9">
        <f ca="1">COUNTIF(OFFSET(Unit_CFDAs!B$2,0,0,COUNTA(Unit_CFDAs!B$2:B$68000),1),$I315)</f>
        <v>1</v>
      </c>
      <c r="L315" s="9">
        <f ca="1">COUNTIF(OFFSET(Unit_CFDAs!C$2,0,0,COUNTA(Unit_CFDAs!C$2:C$68000),1),$I315)</f>
        <v>1</v>
      </c>
      <c r="M315" s="9">
        <f ca="1">COUNTIF(OFFSET(Unit_CFDAs!D$2,0,0,COUNTA(Unit_CFDAs!D$2:D$68000),1),$I315)</f>
        <v>0</v>
      </c>
      <c r="N315" s="9">
        <f ca="1">COUNTIF(OFFSET(Unit_CFDAs!E$2,0,0,COUNTA(Unit_CFDAs!E$2:E$68000),1),$I315)</f>
        <v>0</v>
      </c>
      <c r="O315" s="10">
        <f ca="1">COUNTIF(OFFSET(Unit_CFDAs!F$2,0,0,COUNTA(Unit_CFDAs!F$2:F$68000),1),$I315)</f>
        <v>0</v>
      </c>
      <c r="P315" s="13">
        <f ca="1">COUNTIF(OFFSET(Unit_CFDAs!G$2,0,0,COUNTA(Unit_CFDAs!G$2:G$68000),1),$I315)</f>
        <v>0</v>
      </c>
      <c r="Q315" s="13">
        <f ca="1">COUNTIF(OFFSET(Unit_CFDAs!H$2,0,0,COUNTA(Unit_CFDAs!H$2:H$68000),1),$I315)</f>
        <v>0</v>
      </c>
      <c r="R315" s="13">
        <f ca="1">COUNTIF(OFFSET(Unit_CFDAs!I$2,0,0,COUNTA(Unit_CFDAs!I$2:I$68000),1),$I315)</f>
        <v>1</v>
      </c>
      <c r="S315" s="13">
        <f ca="1">COUNTIF(OFFSET(Unit_CFDAs!J$2,0,0,COUNTA(Unit_CFDAs!J$2:J$68000),1),$I315)</f>
        <v>0</v>
      </c>
      <c r="T315" s="13">
        <f ca="1">COUNTIF(OFFSET(Unit_CFDAs!K$2,0,0,COUNTA(Unit_CFDAs!K$2:K$68000),1),$I315)</f>
        <v>1</v>
      </c>
      <c r="U315" t="str">
        <f>INDEX('CFDA-Defs'!$C$2:$C$68000,MATCH(I315,'CFDA-Defs'!$B$2:$B$68000))</f>
        <v>National Institutes Of Health, Department Of Health And Human Services</v>
      </c>
      <c r="V315" t="str">
        <f>INDEX('CFDA-Defs'!$A$2:$A$68000,MATCH(I315,'CFDA-Defs'!$B$2:$B$68000))</f>
        <v>Arthritis, Musculoskeletal and Skin Diseases Research</v>
      </c>
    </row>
    <row r="316" spans="1:22">
      <c r="A316" s="1">
        <v>40186</v>
      </c>
      <c r="B316" s="1">
        <v>41195</v>
      </c>
      <c r="C316" t="s">
        <v>293</v>
      </c>
      <c r="D316" t="s">
        <v>294</v>
      </c>
      <c r="E316" t="s">
        <v>15</v>
      </c>
      <c r="F316">
        <v>700000</v>
      </c>
      <c r="G316" t="s">
        <v>295</v>
      </c>
      <c r="H316" t="s">
        <v>296</v>
      </c>
      <c r="I316">
        <v>93.393000000000001</v>
      </c>
      <c r="J316" s="9">
        <f ca="1">COUNTIF(OFFSET(Unit_CFDAs!A$2,0,0,COUNTA(Unit_CFDAs!A$2:A$68000),1),$I316)</f>
        <v>1</v>
      </c>
      <c r="K316" s="9">
        <f ca="1">COUNTIF(OFFSET(Unit_CFDAs!B$2,0,0,COUNTA(Unit_CFDAs!B$2:B$68000),1),$I316)</f>
        <v>0</v>
      </c>
      <c r="L316" s="9">
        <f ca="1">COUNTIF(OFFSET(Unit_CFDAs!C$2,0,0,COUNTA(Unit_CFDAs!C$2:C$68000),1),$I316)</f>
        <v>1</v>
      </c>
      <c r="M316" s="9">
        <f ca="1">COUNTIF(OFFSET(Unit_CFDAs!D$2,0,0,COUNTA(Unit_CFDAs!D$2:D$68000),1),$I316)</f>
        <v>1</v>
      </c>
      <c r="N316" s="9">
        <f ca="1">COUNTIF(OFFSET(Unit_CFDAs!E$2,0,0,COUNTA(Unit_CFDAs!E$2:E$68000),1),$I316)</f>
        <v>0</v>
      </c>
      <c r="O316" s="10">
        <f ca="1">COUNTIF(OFFSET(Unit_CFDAs!F$2,0,0,COUNTA(Unit_CFDAs!F$2:F$68000),1),$I316)</f>
        <v>2</v>
      </c>
      <c r="P316" s="13">
        <f ca="1">COUNTIF(OFFSET(Unit_CFDAs!G$2,0,0,COUNTA(Unit_CFDAs!G$2:G$68000),1),$I316)</f>
        <v>0</v>
      </c>
      <c r="Q316" s="13">
        <f ca="1">COUNTIF(OFFSET(Unit_CFDAs!H$2,0,0,COUNTA(Unit_CFDAs!H$2:H$68000),1),$I316)</f>
        <v>1</v>
      </c>
      <c r="R316" s="13">
        <f ca="1">COUNTIF(OFFSET(Unit_CFDAs!I$2,0,0,COUNTA(Unit_CFDAs!I$2:I$68000),1),$I316)</f>
        <v>1</v>
      </c>
      <c r="S316" s="13">
        <f ca="1">COUNTIF(OFFSET(Unit_CFDAs!J$2,0,0,COUNTA(Unit_CFDAs!J$2:J$68000),1),$I316)</f>
        <v>1</v>
      </c>
      <c r="T316" s="13">
        <f ca="1">COUNTIF(OFFSET(Unit_CFDAs!K$2,0,0,COUNTA(Unit_CFDAs!K$2:K$68000),1),$I316)</f>
        <v>0</v>
      </c>
      <c r="U316" t="str">
        <f>INDEX('CFDA-Defs'!$C$2:$C$68000,MATCH(I316,'CFDA-Defs'!$B$2:$B$68000))</f>
        <v>National Institutes Of Health, Department Of Health And Human Services</v>
      </c>
      <c r="V316" t="str">
        <f>INDEX('CFDA-Defs'!$A$2:$A$68000,MATCH(I316,'CFDA-Defs'!$B$2:$B$68000))</f>
        <v>Cancer Cause and Prevention Research</v>
      </c>
    </row>
    <row r="317" spans="1:22">
      <c r="A317" s="1">
        <v>40631</v>
      </c>
      <c r="B317" s="1">
        <v>41195</v>
      </c>
      <c r="C317" t="s">
        <v>456</v>
      </c>
      <c r="D317" t="s">
        <v>457</v>
      </c>
      <c r="E317" t="s">
        <v>15</v>
      </c>
      <c r="F317" t="s">
        <v>12</v>
      </c>
      <c r="G317" t="s">
        <v>458</v>
      </c>
      <c r="H317" t="s">
        <v>459</v>
      </c>
      <c r="I317">
        <v>93.242000000000004</v>
      </c>
      <c r="J317" s="9">
        <f ca="1">COUNTIF(OFFSET(Unit_CFDAs!A$2,0,0,COUNTA(Unit_CFDAs!A$2:A$68000),1),$I317)</f>
        <v>1</v>
      </c>
      <c r="K317" s="9">
        <f ca="1">COUNTIF(OFFSET(Unit_CFDAs!B$2,0,0,COUNTA(Unit_CFDAs!B$2:B$68000),1),$I317)</f>
        <v>0</v>
      </c>
      <c r="L317" s="9">
        <f ca="1">COUNTIF(OFFSET(Unit_CFDAs!C$2,0,0,COUNTA(Unit_CFDAs!C$2:C$68000),1),$I317)</f>
        <v>1</v>
      </c>
      <c r="M317" s="9">
        <f ca="1">COUNTIF(OFFSET(Unit_CFDAs!D$2,0,0,COUNTA(Unit_CFDAs!D$2:D$68000),1),$I317)</f>
        <v>1</v>
      </c>
      <c r="N317" s="9">
        <f ca="1">COUNTIF(OFFSET(Unit_CFDAs!E$2,0,0,COUNTA(Unit_CFDAs!E$2:E$68000),1),$I317)</f>
        <v>0</v>
      </c>
      <c r="O317" s="10">
        <f ca="1">COUNTIF(OFFSET(Unit_CFDAs!F$2,0,0,COUNTA(Unit_CFDAs!F$2:F$68000),1),$I317)</f>
        <v>1</v>
      </c>
      <c r="P317" s="13">
        <f ca="1">COUNTIF(OFFSET(Unit_CFDAs!G$2,0,0,COUNTA(Unit_CFDAs!G$2:G$68000),1),$I317)</f>
        <v>1</v>
      </c>
      <c r="Q317" s="13">
        <f ca="1">COUNTIF(OFFSET(Unit_CFDAs!H$2,0,0,COUNTA(Unit_CFDAs!H$2:H$68000),1),$I317)</f>
        <v>0</v>
      </c>
      <c r="R317" s="13">
        <f ca="1">COUNTIF(OFFSET(Unit_CFDAs!I$2,0,0,COUNTA(Unit_CFDAs!I$2:I$68000),1),$I317)</f>
        <v>1</v>
      </c>
      <c r="S317" s="13">
        <f ca="1">COUNTIF(OFFSET(Unit_CFDAs!J$2,0,0,COUNTA(Unit_CFDAs!J$2:J$68000),1),$I317)</f>
        <v>1</v>
      </c>
      <c r="T317" s="13">
        <f ca="1">COUNTIF(OFFSET(Unit_CFDAs!K$2,0,0,COUNTA(Unit_CFDAs!K$2:K$68000),1),$I317)</f>
        <v>0</v>
      </c>
      <c r="U317" t="str">
        <f>INDEX('CFDA-Defs'!$C$2:$C$68000,MATCH(I317,'CFDA-Defs'!$B$2:$B$68000))</f>
        <v>National Institutes Of Health, Department Of Health And Human Services</v>
      </c>
      <c r="V317" t="str">
        <f>INDEX('CFDA-Defs'!$A$2:$A$68000,MATCH(I317,'CFDA-Defs'!$B$2:$B$68000))</f>
        <v>Mental Health Research Grants</v>
      </c>
    </row>
    <row r="318" spans="1:22">
      <c r="A318" s="1">
        <v>40631</v>
      </c>
      <c r="B318" s="1">
        <v>41195</v>
      </c>
      <c r="C318" t="s">
        <v>489</v>
      </c>
      <c r="D318" t="s">
        <v>490</v>
      </c>
      <c r="E318" t="s">
        <v>15</v>
      </c>
      <c r="F318" t="s">
        <v>12</v>
      </c>
      <c r="G318" t="s">
        <v>491</v>
      </c>
      <c r="H318" t="s">
        <v>492</v>
      </c>
      <c r="I318">
        <v>93.242000000000004</v>
      </c>
      <c r="J318" s="9">
        <f ca="1">COUNTIF(OFFSET(Unit_CFDAs!A$2,0,0,COUNTA(Unit_CFDAs!A$2:A$68000),1),$I318)</f>
        <v>1</v>
      </c>
      <c r="K318" s="9">
        <f ca="1">COUNTIF(OFFSET(Unit_CFDAs!B$2,0,0,COUNTA(Unit_CFDAs!B$2:B$68000),1),$I318)</f>
        <v>0</v>
      </c>
      <c r="L318" s="9">
        <f ca="1">COUNTIF(OFFSET(Unit_CFDAs!C$2,0,0,COUNTA(Unit_CFDAs!C$2:C$68000),1),$I318)</f>
        <v>1</v>
      </c>
      <c r="M318" s="9">
        <f ca="1">COUNTIF(OFFSET(Unit_CFDAs!D$2,0,0,COUNTA(Unit_CFDAs!D$2:D$68000),1),$I318)</f>
        <v>1</v>
      </c>
      <c r="N318" s="9">
        <f ca="1">COUNTIF(OFFSET(Unit_CFDAs!E$2,0,0,COUNTA(Unit_CFDAs!E$2:E$68000),1),$I318)</f>
        <v>0</v>
      </c>
      <c r="O318" s="10">
        <f ca="1">COUNTIF(OFFSET(Unit_CFDAs!F$2,0,0,COUNTA(Unit_CFDAs!F$2:F$68000),1),$I318)</f>
        <v>1</v>
      </c>
      <c r="P318" s="13">
        <f ca="1">COUNTIF(OFFSET(Unit_CFDAs!G$2,0,0,COUNTA(Unit_CFDAs!G$2:G$68000),1),$I318)</f>
        <v>1</v>
      </c>
      <c r="Q318" s="13">
        <f ca="1">COUNTIF(OFFSET(Unit_CFDAs!H$2,0,0,COUNTA(Unit_CFDAs!H$2:H$68000),1),$I318)</f>
        <v>0</v>
      </c>
      <c r="R318" s="13">
        <f ca="1">COUNTIF(OFFSET(Unit_CFDAs!I$2,0,0,COUNTA(Unit_CFDAs!I$2:I$68000),1),$I318)</f>
        <v>1</v>
      </c>
      <c r="S318" s="13">
        <f ca="1">COUNTIF(OFFSET(Unit_CFDAs!J$2,0,0,COUNTA(Unit_CFDAs!J$2:J$68000),1),$I318)</f>
        <v>1</v>
      </c>
      <c r="T318" s="13">
        <f ca="1">COUNTIF(OFFSET(Unit_CFDAs!K$2,0,0,COUNTA(Unit_CFDAs!K$2:K$68000),1),$I318)</f>
        <v>0</v>
      </c>
      <c r="U318" t="str">
        <f>INDEX('CFDA-Defs'!$C$2:$C$68000,MATCH(I318,'CFDA-Defs'!$B$2:$B$68000))</f>
        <v>National Institutes Of Health, Department Of Health And Human Services</v>
      </c>
      <c r="V318" t="str">
        <f>INDEX('CFDA-Defs'!$A$2:$A$68000,MATCH(I318,'CFDA-Defs'!$B$2:$B$68000))</f>
        <v>Mental Health Research Grants</v>
      </c>
    </row>
    <row r="319" spans="1:22">
      <c r="A319" s="1">
        <v>40684</v>
      </c>
      <c r="B319" s="1">
        <v>41195</v>
      </c>
      <c r="C319" t="s">
        <v>534</v>
      </c>
      <c r="D319" t="s">
        <v>535</v>
      </c>
      <c r="E319" t="s">
        <v>15</v>
      </c>
      <c r="F319" t="s">
        <v>12</v>
      </c>
      <c r="G319" t="s">
        <v>536</v>
      </c>
      <c r="H319" t="s">
        <v>537</v>
      </c>
      <c r="I319">
        <v>93.242000000000004</v>
      </c>
      <c r="J319" s="9">
        <f ca="1">COUNTIF(OFFSET(Unit_CFDAs!A$2,0,0,COUNTA(Unit_CFDAs!A$2:A$68000),1),$I319)</f>
        <v>1</v>
      </c>
      <c r="K319" s="9">
        <f ca="1">COUNTIF(OFFSET(Unit_CFDAs!B$2,0,0,COUNTA(Unit_CFDAs!B$2:B$68000),1),$I319)</f>
        <v>0</v>
      </c>
      <c r="L319" s="9">
        <f ca="1">COUNTIF(OFFSET(Unit_CFDAs!C$2,0,0,COUNTA(Unit_CFDAs!C$2:C$68000),1),$I319)</f>
        <v>1</v>
      </c>
      <c r="M319" s="9">
        <f ca="1">COUNTIF(OFFSET(Unit_CFDAs!D$2,0,0,COUNTA(Unit_CFDAs!D$2:D$68000),1),$I319)</f>
        <v>1</v>
      </c>
      <c r="N319" s="9">
        <f ca="1">COUNTIF(OFFSET(Unit_CFDAs!E$2,0,0,COUNTA(Unit_CFDAs!E$2:E$68000),1),$I319)</f>
        <v>0</v>
      </c>
      <c r="O319" s="10">
        <f ca="1">COUNTIF(OFFSET(Unit_CFDAs!F$2,0,0,COUNTA(Unit_CFDAs!F$2:F$68000),1),$I319)</f>
        <v>1</v>
      </c>
      <c r="P319" s="13">
        <f ca="1">COUNTIF(OFFSET(Unit_CFDAs!G$2,0,0,COUNTA(Unit_CFDAs!G$2:G$68000),1),$I319)</f>
        <v>1</v>
      </c>
      <c r="Q319" s="13">
        <f ca="1">COUNTIF(OFFSET(Unit_CFDAs!H$2,0,0,COUNTA(Unit_CFDAs!H$2:H$68000),1),$I319)</f>
        <v>0</v>
      </c>
      <c r="R319" s="13">
        <f ca="1">COUNTIF(OFFSET(Unit_CFDAs!I$2,0,0,COUNTA(Unit_CFDAs!I$2:I$68000),1),$I319)</f>
        <v>1</v>
      </c>
      <c r="S319" s="13">
        <f ca="1">COUNTIF(OFFSET(Unit_CFDAs!J$2,0,0,COUNTA(Unit_CFDAs!J$2:J$68000),1),$I319)</f>
        <v>1</v>
      </c>
      <c r="T319" s="13">
        <f ca="1">COUNTIF(OFFSET(Unit_CFDAs!K$2,0,0,COUNTA(Unit_CFDAs!K$2:K$68000),1),$I319)</f>
        <v>0</v>
      </c>
      <c r="U319" t="str">
        <f>INDEX('CFDA-Defs'!$C$2:$C$68000,MATCH(I319,'CFDA-Defs'!$B$2:$B$68000))</f>
        <v>National Institutes Of Health, Department Of Health And Human Services</v>
      </c>
      <c r="V319" t="str">
        <f>INDEX('CFDA-Defs'!$A$2:$A$68000,MATCH(I319,'CFDA-Defs'!$B$2:$B$68000))</f>
        <v>Mental Health Research Grants</v>
      </c>
    </row>
    <row r="320" spans="1:22">
      <c r="A320" s="1">
        <v>40631</v>
      </c>
      <c r="B320" s="1">
        <v>41195</v>
      </c>
      <c r="C320" t="s">
        <v>538</v>
      </c>
      <c r="D320" t="s">
        <v>539</v>
      </c>
      <c r="E320" t="s">
        <v>15</v>
      </c>
      <c r="F320" t="s">
        <v>12</v>
      </c>
      <c r="G320" t="s">
        <v>540</v>
      </c>
      <c r="H320" t="s">
        <v>541</v>
      </c>
      <c r="I320">
        <v>93.242000000000004</v>
      </c>
      <c r="J320" s="9">
        <f ca="1">COUNTIF(OFFSET(Unit_CFDAs!A$2,0,0,COUNTA(Unit_CFDAs!A$2:A$68000),1),$I320)</f>
        <v>1</v>
      </c>
      <c r="K320" s="9">
        <f ca="1">COUNTIF(OFFSET(Unit_CFDAs!B$2,0,0,COUNTA(Unit_CFDAs!B$2:B$68000),1),$I320)</f>
        <v>0</v>
      </c>
      <c r="L320" s="9">
        <f ca="1">COUNTIF(OFFSET(Unit_CFDAs!C$2,0,0,COUNTA(Unit_CFDAs!C$2:C$68000),1),$I320)</f>
        <v>1</v>
      </c>
      <c r="M320" s="9">
        <f ca="1">COUNTIF(OFFSET(Unit_CFDAs!D$2,0,0,COUNTA(Unit_CFDAs!D$2:D$68000),1),$I320)</f>
        <v>1</v>
      </c>
      <c r="N320" s="9">
        <f ca="1">COUNTIF(OFFSET(Unit_CFDAs!E$2,0,0,COUNTA(Unit_CFDAs!E$2:E$68000),1),$I320)</f>
        <v>0</v>
      </c>
      <c r="O320" s="10">
        <f ca="1">COUNTIF(OFFSET(Unit_CFDAs!F$2,0,0,COUNTA(Unit_CFDAs!F$2:F$68000),1),$I320)</f>
        <v>1</v>
      </c>
      <c r="P320" s="13">
        <f ca="1">COUNTIF(OFFSET(Unit_CFDAs!G$2,0,0,COUNTA(Unit_CFDAs!G$2:G$68000),1),$I320)</f>
        <v>1</v>
      </c>
      <c r="Q320" s="13">
        <f ca="1">COUNTIF(OFFSET(Unit_CFDAs!H$2,0,0,COUNTA(Unit_CFDAs!H$2:H$68000),1),$I320)</f>
        <v>0</v>
      </c>
      <c r="R320" s="13">
        <f ca="1">COUNTIF(OFFSET(Unit_CFDAs!I$2,0,0,COUNTA(Unit_CFDAs!I$2:I$68000),1),$I320)</f>
        <v>1</v>
      </c>
      <c r="S320" s="13">
        <f ca="1">COUNTIF(OFFSET(Unit_CFDAs!J$2,0,0,COUNTA(Unit_CFDAs!J$2:J$68000),1),$I320)</f>
        <v>1</v>
      </c>
      <c r="T320" s="13">
        <f ca="1">COUNTIF(OFFSET(Unit_CFDAs!K$2,0,0,COUNTA(Unit_CFDAs!K$2:K$68000),1),$I320)</f>
        <v>0</v>
      </c>
      <c r="U320" t="str">
        <f>INDEX('CFDA-Defs'!$C$2:$C$68000,MATCH(I320,'CFDA-Defs'!$B$2:$B$68000))</f>
        <v>National Institutes Of Health, Department Of Health And Human Services</v>
      </c>
      <c r="V320" t="str">
        <f>INDEX('CFDA-Defs'!$A$2:$A$68000,MATCH(I320,'CFDA-Defs'!$B$2:$B$68000))</f>
        <v>Mental Health Research Grants</v>
      </c>
    </row>
    <row r="321" spans="1:22">
      <c r="A321" s="1">
        <v>40631</v>
      </c>
      <c r="B321" s="1">
        <v>41195</v>
      </c>
      <c r="C321" t="s">
        <v>588</v>
      </c>
      <c r="D321" t="s">
        <v>589</v>
      </c>
      <c r="E321" t="s">
        <v>15</v>
      </c>
      <c r="F321">
        <v>225000</v>
      </c>
      <c r="G321" t="s">
        <v>590</v>
      </c>
      <c r="H321" t="s">
        <v>591</v>
      </c>
      <c r="I321">
        <v>93.242000000000004</v>
      </c>
      <c r="J321" s="9">
        <f ca="1">COUNTIF(OFFSET(Unit_CFDAs!A$2,0,0,COUNTA(Unit_CFDAs!A$2:A$68000),1),$I321)</f>
        <v>1</v>
      </c>
      <c r="K321" s="9">
        <f ca="1">COUNTIF(OFFSET(Unit_CFDAs!B$2,0,0,COUNTA(Unit_CFDAs!B$2:B$68000),1),$I321)</f>
        <v>0</v>
      </c>
      <c r="L321" s="9">
        <f ca="1">COUNTIF(OFFSET(Unit_CFDAs!C$2,0,0,COUNTA(Unit_CFDAs!C$2:C$68000),1),$I321)</f>
        <v>1</v>
      </c>
      <c r="M321" s="9">
        <f ca="1">COUNTIF(OFFSET(Unit_CFDAs!D$2,0,0,COUNTA(Unit_CFDAs!D$2:D$68000),1),$I321)</f>
        <v>1</v>
      </c>
      <c r="N321" s="9">
        <f ca="1">COUNTIF(OFFSET(Unit_CFDAs!E$2,0,0,COUNTA(Unit_CFDAs!E$2:E$68000),1),$I321)</f>
        <v>0</v>
      </c>
      <c r="O321" s="10">
        <f ca="1">COUNTIF(OFFSET(Unit_CFDAs!F$2,0,0,COUNTA(Unit_CFDAs!F$2:F$68000),1),$I321)</f>
        <v>1</v>
      </c>
      <c r="P321" s="13">
        <f ca="1">COUNTIF(OFFSET(Unit_CFDAs!G$2,0,0,COUNTA(Unit_CFDAs!G$2:G$68000),1),$I321)</f>
        <v>1</v>
      </c>
      <c r="Q321" s="13">
        <f ca="1">COUNTIF(OFFSET(Unit_CFDAs!H$2,0,0,COUNTA(Unit_CFDAs!H$2:H$68000),1),$I321)</f>
        <v>0</v>
      </c>
      <c r="R321" s="13">
        <f ca="1">COUNTIF(OFFSET(Unit_CFDAs!I$2,0,0,COUNTA(Unit_CFDAs!I$2:I$68000),1),$I321)</f>
        <v>1</v>
      </c>
      <c r="S321" s="13">
        <f ca="1">COUNTIF(OFFSET(Unit_CFDAs!J$2,0,0,COUNTA(Unit_CFDAs!J$2:J$68000),1),$I321)</f>
        <v>1</v>
      </c>
      <c r="T321" s="13">
        <f ca="1">COUNTIF(OFFSET(Unit_CFDAs!K$2,0,0,COUNTA(Unit_CFDAs!K$2:K$68000),1),$I321)</f>
        <v>0</v>
      </c>
      <c r="U321" t="str">
        <f>INDEX('CFDA-Defs'!$C$2:$C$68000,MATCH(I321,'CFDA-Defs'!$B$2:$B$68000))</f>
        <v>National Institutes Of Health, Department Of Health And Human Services</v>
      </c>
      <c r="V321" t="str">
        <f>INDEX('CFDA-Defs'!$A$2:$A$68000,MATCH(I321,'CFDA-Defs'!$B$2:$B$68000))</f>
        <v>Mental Health Research Grants</v>
      </c>
    </row>
    <row r="322" spans="1:22">
      <c r="A322" s="1">
        <v>40631</v>
      </c>
      <c r="B322" s="1">
        <v>41195</v>
      </c>
      <c r="C322" t="s">
        <v>592</v>
      </c>
      <c r="D322" t="s">
        <v>593</v>
      </c>
      <c r="E322" t="s">
        <v>15</v>
      </c>
      <c r="F322">
        <v>2000000</v>
      </c>
      <c r="G322" t="s">
        <v>594</v>
      </c>
      <c r="H322" t="s">
        <v>595</v>
      </c>
      <c r="I322">
        <v>93.242000000000004</v>
      </c>
      <c r="J322" s="9">
        <f ca="1">COUNTIF(OFFSET(Unit_CFDAs!A$2,0,0,COUNTA(Unit_CFDAs!A$2:A$68000),1),$I322)</f>
        <v>1</v>
      </c>
      <c r="K322" s="9">
        <f ca="1">COUNTIF(OFFSET(Unit_CFDAs!B$2,0,0,COUNTA(Unit_CFDAs!B$2:B$68000),1),$I322)</f>
        <v>0</v>
      </c>
      <c r="L322" s="9">
        <f ca="1">COUNTIF(OFFSET(Unit_CFDAs!C$2,0,0,COUNTA(Unit_CFDAs!C$2:C$68000),1),$I322)</f>
        <v>1</v>
      </c>
      <c r="M322" s="9">
        <f ca="1">COUNTIF(OFFSET(Unit_CFDAs!D$2,0,0,COUNTA(Unit_CFDAs!D$2:D$68000),1),$I322)</f>
        <v>1</v>
      </c>
      <c r="N322" s="9">
        <f ca="1">COUNTIF(OFFSET(Unit_CFDAs!E$2,0,0,COUNTA(Unit_CFDAs!E$2:E$68000),1),$I322)</f>
        <v>0</v>
      </c>
      <c r="O322" s="10">
        <f ca="1">COUNTIF(OFFSET(Unit_CFDAs!F$2,0,0,COUNTA(Unit_CFDAs!F$2:F$68000),1),$I322)</f>
        <v>1</v>
      </c>
      <c r="P322" s="13">
        <f ca="1">COUNTIF(OFFSET(Unit_CFDAs!G$2,0,0,COUNTA(Unit_CFDAs!G$2:G$68000),1),$I322)</f>
        <v>1</v>
      </c>
      <c r="Q322" s="13">
        <f ca="1">COUNTIF(OFFSET(Unit_CFDAs!H$2,0,0,COUNTA(Unit_CFDAs!H$2:H$68000),1),$I322)</f>
        <v>0</v>
      </c>
      <c r="R322" s="13">
        <f ca="1">COUNTIF(OFFSET(Unit_CFDAs!I$2,0,0,COUNTA(Unit_CFDAs!I$2:I$68000),1),$I322)</f>
        <v>1</v>
      </c>
      <c r="S322" s="13">
        <f ca="1">COUNTIF(OFFSET(Unit_CFDAs!J$2,0,0,COUNTA(Unit_CFDAs!J$2:J$68000),1),$I322)</f>
        <v>1</v>
      </c>
      <c r="T322" s="13">
        <f ca="1">COUNTIF(OFFSET(Unit_CFDAs!K$2,0,0,COUNTA(Unit_CFDAs!K$2:K$68000),1),$I322)</f>
        <v>0</v>
      </c>
      <c r="U322" t="str">
        <f>INDEX('CFDA-Defs'!$C$2:$C$68000,MATCH(I322,'CFDA-Defs'!$B$2:$B$68000))</f>
        <v>National Institutes Of Health, Department Of Health And Human Services</v>
      </c>
      <c r="V322" t="str">
        <f>INDEX('CFDA-Defs'!$A$2:$A$68000,MATCH(I322,'CFDA-Defs'!$B$2:$B$68000))</f>
        <v>Mental Health Research Grants</v>
      </c>
    </row>
    <row r="323" spans="1:22">
      <c r="A323" s="1">
        <v>40712</v>
      </c>
      <c r="B323" s="1">
        <v>41200</v>
      </c>
      <c r="C323" t="s">
        <v>441</v>
      </c>
      <c r="D323" t="s">
        <v>442</v>
      </c>
      <c r="E323" t="s">
        <v>15</v>
      </c>
      <c r="F323">
        <v>200000</v>
      </c>
      <c r="G323" t="s">
        <v>443</v>
      </c>
      <c r="H323" t="s">
        <v>444</v>
      </c>
      <c r="I323">
        <v>93.846999999999994</v>
      </c>
      <c r="J323" s="9">
        <f ca="1">COUNTIF(OFFSET(Unit_CFDAs!A$2,0,0,COUNTA(Unit_CFDAs!A$2:A$68000),1),$I323)</f>
        <v>1</v>
      </c>
      <c r="K323" s="9">
        <f ca="1">COUNTIF(OFFSET(Unit_CFDAs!B$2,0,0,COUNTA(Unit_CFDAs!B$2:B$68000),1),$I323)</f>
        <v>0</v>
      </c>
      <c r="L323" s="9">
        <f ca="1">COUNTIF(OFFSET(Unit_CFDAs!C$2,0,0,COUNTA(Unit_CFDAs!C$2:C$68000),1),$I323)</f>
        <v>1</v>
      </c>
      <c r="M323" s="9">
        <f ca="1">COUNTIF(OFFSET(Unit_CFDAs!D$2,0,0,COUNTA(Unit_CFDAs!D$2:D$68000),1),$I323)</f>
        <v>1</v>
      </c>
      <c r="N323" s="9">
        <f ca="1">COUNTIF(OFFSET(Unit_CFDAs!E$2,0,0,COUNTA(Unit_CFDAs!E$2:E$68000),1),$I323)</f>
        <v>0</v>
      </c>
      <c r="O323" s="10">
        <f ca="1">COUNTIF(OFFSET(Unit_CFDAs!F$2,0,0,COUNTA(Unit_CFDAs!F$2:F$68000),1),$I323)</f>
        <v>0</v>
      </c>
      <c r="P323" s="13">
        <f ca="1">COUNTIF(OFFSET(Unit_CFDAs!G$2,0,0,COUNTA(Unit_CFDAs!G$2:G$68000),1),$I323)</f>
        <v>0</v>
      </c>
      <c r="Q323" s="13">
        <f ca="1">COUNTIF(OFFSET(Unit_CFDAs!H$2,0,0,COUNTA(Unit_CFDAs!H$2:H$68000),1),$I323)</f>
        <v>0</v>
      </c>
      <c r="R323" s="13">
        <f ca="1">COUNTIF(OFFSET(Unit_CFDAs!I$2,0,0,COUNTA(Unit_CFDAs!I$2:I$68000),1),$I323)</f>
        <v>1</v>
      </c>
      <c r="S323" s="13">
        <f ca="1">COUNTIF(OFFSET(Unit_CFDAs!J$2,0,0,COUNTA(Unit_CFDAs!J$2:J$68000),1),$I323)</f>
        <v>1</v>
      </c>
      <c r="T323" s="13">
        <f ca="1">COUNTIF(OFFSET(Unit_CFDAs!K$2,0,0,COUNTA(Unit_CFDAs!K$2:K$68000),1),$I323)</f>
        <v>0</v>
      </c>
      <c r="U323" t="str">
        <f>INDEX('CFDA-Defs'!$C$2:$C$68000,MATCH(I323,'CFDA-Defs'!$B$2:$B$68000))</f>
        <v>National Institutes Of Health, Department Of Health And Human Services</v>
      </c>
      <c r="V323" t="str">
        <f>INDEX('CFDA-Defs'!$A$2:$A$68000,MATCH(I323,'CFDA-Defs'!$B$2:$B$68000))</f>
        <v>Diabetes, Digestive, and Kidney Diseases Extramural Research</v>
      </c>
    </row>
    <row r="324" spans="1:22">
      <c r="A324" s="1">
        <v>40712</v>
      </c>
      <c r="B324" s="1">
        <v>41200</v>
      </c>
      <c r="C324" t="s">
        <v>511</v>
      </c>
      <c r="D324" t="s">
        <v>512</v>
      </c>
      <c r="E324" t="s">
        <v>15</v>
      </c>
      <c r="F324" t="s">
        <v>12</v>
      </c>
      <c r="G324" t="s">
        <v>513</v>
      </c>
      <c r="H324" t="s">
        <v>514</v>
      </c>
      <c r="I324">
        <v>93.846999999999994</v>
      </c>
      <c r="J324" s="9">
        <f ca="1">COUNTIF(OFFSET(Unit_CFDAs!A$2,0,0,COUNTA(Unit_CFDAs!A$2:A$68000),1),$I324)</f>
        <v>1</v>
      </c>
      <c r="K324" s="9">
        <f ca="1">COUNTIF(OFFSET(Unit_CFDAs!B$2,0,0,COUNTA(Unit_CFDAs!B$2:B$68000),1),$I324)</f>
        <v>0</v>
      </c>
      <c r="L324" s="9">
        <f ca="1">COUNTIF(OFFSET(Unit_CFDAs!C$2,0,0,COUNTA(Unit_CFDAs!C$2:C$68000),1),$I324)</f>
        <v>1</v>
      </c>
      <c r="M324" s="9">
        <f ca="1">COUNTIF(OFFSET(Unit_CFDAs!D$2,0,0,COUNTA(Unit_CFDAs!D$2:D$68000),1),$I324)</f>
        <v>1</v>
      </c>
      <c r="N324" s="9">
        <f ca="1">COUNTIF(OFFSET(Unit_CFDAs!E$2,0,0,COUNTA(Unit_CFDAs!E$2:E$68000),1),$I324)</f>
        <v>0</v>
      </c>
      <c r="O324" s="10">
        <f ca="1">COUNTIF(OFFSET(Unit_CFDAs!F$2,0,0,COUNTA(Unit_CFDAs!F$2:F$68000),1),$I324)</f>
        <v>0</v>
      </c>
      <c r="P324" s="13">
        <f ca="1">COUNTIF(OFFSET(Unit_CFDAs!G$2,0,0,COUNTA(Unit_CFDAs!G$2:G$68000),1),$I324)</f>
        <v>0</v>
      </c>
      <c r="Q324" s="13">
        <f ca="1">COUNTIF(OFFSET(Unit_CFDAs!H$2,0,0,COUNTA(Unit_CFDAs!H$2:H$68000),1),$I324)</f>
        <v>0</v>
      </c>
      <c r="R324" s="13">
        <f ca="1">COUNTIF(OFFSET(Unit_CFDAs!I$2,0,0,COUNTA(Unit_CFDAs!I$2:I$68000),1),$I324)</f>
        <v>1</v>
      </c>
      <c r="S324" s="13">
        <f ca="1">COUNTIF(OFFSET(Unit_CFDAs!J$2,0,0,COUNTA(Unit_CFDAs!J$2:J$68000),1),$I324)</f>
        <v>1</v>
      </c>
      <c r="T324" s="13">
        <f ca="1">COUNTIF(OFFSET(Unit_CFDAs!K$2,0,0,COUNTA(Unit_CFDAs!K$2:K$68000),1),$I324)</f>
        <v>0</v>
      </c>
      <c r="U324" t="str">
        <f>INDEX('CFDA-Defs'!$C$2:$C$68000,MATCH(I324,'CFDA-Defs'!$B$2:$B$68000))</f>
        <v>National Institutes Of Health, Department Of Health And Human Services</v>
      </c>
      <c r="V324" t="str">
        <f>INDEX('CFDA-Defs'!$A$2:$A$68000,MATCH(I324,'CFDA-Defs'!$B$2:$B$68000))</f>
        <v>Diabetes, Digestive, and Kidney Diseases Extramural Research</v>
      </c>
    </row>
    <row r="325" spans="1:22">
      <c r="A325" s="1">
        <v>41067</v>
      </c>
      <c r="B325" s="1">
        <v>41200</v>
      </c>
      <c r="C325" t="s">
        <v>7002</v>
      </c>
      <c r="D325" t="s">
        <v>7003</v>
      </c>
      <c r="E325" t="s">
        <v>15</v>
      </c>
      <c r="F325">
        <v>250000</v>
      </c>
      <c r="G325" t="s">
        <v>7004</v>
      </c>
      <c r="H325" t="s">
        <v>7005</v>
      </c>
      <c r="I325">
        <v>93.120999999999995</v>
      </c>
      <c r="J325" s="9">
        <f ca="1">COUNTIF(OFFSET(Unit_CFDAs!A$2,0,0,COUNTA(Unit_CFDAs!A$2:A$68000),1),$I325)</f>
        <v>1</v>
      </c>
      <c r="K325" s="9">
        <f ca="1">COUNTIF(OFFSET(Unit_CFDAs!B$2,0,0,COUNTA(Unit_CFDAs!B$2:B$68000),1),$I325)</f>
        <v>1</v>
      </c>
      <c r="L325" s="9">
        <f ca="1">COUNTIF(OFFSET(Unit_CFDAs!C$2,0,0,COUNTA(Unit_CFDAs!C$2:C$68000),1),$I325)</f>
        <v>0</v>
      </c>
      <c r="M325" s="9">
        <f ca="1">COUNTIF(OFFSET(Unit_CFDAs!D$2,0,0,COUNTA(Unit_CFDAs!D$2:D$68000),1),$I325)</f>
        <v>0</v>
      </c>
      <c r="N325" s="9">
        <f ca="1">COUNTIF(OFFSET(Unit_CFDAs!E$2,0,0,COUNTA(Unit_CFDAs!E$2:E$68000),1),$I325)</f>
        <v>0</v>
      </c>
      <c r="O325" s="10">
        <f ca="1">COUNTIF(OFFSET(Unit_CFDAs!F$2,0,0,COUNTA(Unit_CFDAs!F$2:F$68000),1),$I325)</f>
        <v>1</v>
      </c>
      <c r="P325" s="13">
        <f ca="1">COUNTIF(OFFSET(Unit_CFDAs!G$2,0,0,COUNTA(Unit_CFDAs!G$2:G$68000),1),$I325)</f>
        <v>1</v>
      </c>
      <c r="Q325" s="13">
        <f ca="1">COUNTIF(OFFSET(Unit_CFDAs!H$2,0,0,COUNTA(Unit_CFDAs!H$2:H$68000),1),$I325)</f>
        <v>0</v>
      </c>
      <c r="R325" s="13">
        <f ca="1">COUNTIF(OFFSET(Unit_CFDAs!I$2,0,0,COUNTA(Unit_CFDAs!I$2:I$68000),1),$I325)</f>
        <v>1</v>
      </c>
      <c r="S325" s="13">
        <f ca="1">COUNTIF(OFFSET(Unit_CFDAs!J$2,0,0,COUNTA(Unit_CFDAs!J$2:J$68000),1),$I325)</f>
        <v>0</v>
      </c>
      <c r="T325" s="13">
        <f ca="1">COUNTIF(OFFSET(Unit_CFDAs!K$2,0,0,COUNTA(Unit_CFDAs!K$2:K$68000),1),$I325)</f>
        <v>1</v>
      </c>
      <c r="U325" t="str">
        <f>INDEX('CFDA-Defs'!$C$2:$C$68000,MATCH(I325,'CFDA-Defs'!$B$2:$B$68000))</f>
        <v>National Institutes Of Health, Department Of Health And Human Services</v>
      </c>
      <c r="V325" t="str">
        <f>INDEX('CFDA-Defs'!$A$2:$A$68000,MATCH(I325,'CFDA-Defs'!$B$2:$B$68000))</f>
        <v>Oral Diseases and Disorders Research</v>
      </c>
    </row>
    <row r="326" spans="1:22">
      <c r="A326" s="1">
        <v>41067</v>
      </c>
      <c r="B326" s="1">
        <v>41200</v>
      </c>
      <c r="C326" t="s">
        <v>7006</v>
      </c>
      <c r="D326" t="s">
        <v>7007</v>
      </c>
      <c r="E326" t="s">
        <v>15</v>
      </c>
      <c r="F326">
        <v>200000</v>
      </c>
      <c r="G326" t="s">
        <v>7008</v>
      </c>
      <c r="H326" t="s">
        <v>7009</v>
      </c>
      <c r="I326">
        <v>93.120999999999995</v>
      </c>
      <c r="J326" s="9">
        <f ca="1">COUNTIF(OFFSET(Unit_CFDAs!A$2,0,0,COUNTA(Unit_CFDAs!A$2:A$68000),1),$I326)</f>
        <v>1</v>
      </c>
      <c r="K326" s="9">
        <f ca="1">COUNTIF(OFFSET(Unit_CFDAs!B$2,0,0,COUNTA(Unit_CFDAs!B$2:B$68000),1),$I326)</f>
        <v>1</v>
      </c>
      <c r="L326" s="9">
        <f ca="1">COUNTIF(OFFSET(Unit_CFDAs!C$2,0,0,COUNTA(Unit_CFDAs!C$2:C$68000),1),$I326)</f>
        <v>0</v>
      </c>
      <c r="M326" s="9">
        <f ca="1">COUNTIF(OFFSET(Unit_CFDAs!D$2,0,0,COUNTA(Unit_CFDAs!D$2:D$68000),1),$I326)</f>
        <v>0</v>
      </c>
      <c r="N326" s="9">
        <f ca="1">COUNTIF(OFFSET(Unit_CFDAs!E$2,0,0,COUNTA(Unit_CFDAs!E$2:E$68000),1),$I326)</f>
        <v>0</v>
      </c>
      <c r="O326" s="10">
        <f ca="1">COUNTIF(OFFSET(Unit_CFDAs!F$2,0,0,COUNTA(Unit_CFDAs!F$2:F$68000),1),$I326)</f>
        <v>1</v>
      </c>
      <c r="P326" s="13">
        <f ca="1">COUNTIF(OFFSET(Unit_CFDAs!G$2,0,0,COUNTA(Unit_CFDAs!G$2:G$68000),1),$I326)</f>
        <v>1</v>
      </c>
      <c r="Q326" s="13">
        <f ca="1">COUNTIF(OFFSET(Unit_CFDAs!H$2,0,0,COUNTA(Unit_CFDAs!H$2:H$68000),1),$I326)</f>
        <v>0</v>
      </c>
      <c r="R326" s="13">
        <f ca="1">COUNTIF(OFFSET(Unit_CFDAs!I$2,0,0,COUNTA(Unit_CFDAs!I$2:I$68000),1),$I326)</f>
        <v>1</v>
      </c>
      <c r="S326" s="13">
        <f ca="1">COUNTIF(OFFSET(Unit_CFDAs!J$2,0,0,COUNTA(Unit_CFDAs!J$2:J$68000),1),$I326)</f>
        <v>0</v>
      </c>
      <c r="T326" s="13">
        <f ca="1">COUNTIF(OFFSET(Unit_CFDAs!K$2,0,0,COUNTA(Unit_CFDAs!K$2:K$68000),1),$I326)</f>
        <v>1</v>
      </c>
      <c r="U326" t="str">
        <f>INDEX('CFDA-Defs'!$C$2:$C$68000,MATCH(I326,'CFDA-Defs'!$B$2:$B$68000))</f>
        <v>National Institutes Of Health, Department Of Health And Human Services</v>
      </c>
      <c r="V326" t="str">
        <f>INDEX('CFDA-Defs'!$A$2:$A$68000,MATCH(I326,'CFDA-Defs'!$B$2:$B$68000))</f>
        <v>Oral Diseases and Disorders Research</v>
      </c>
    </row>
    <row r="327" spans="1:22">
      <c r="A327" s="1">
        <v>40766</v>
      </c>
      <c r="B327" s="1">
        <v>41201</v>
      </c>
      <c r="C327" t="s">
        <v>467</v>
      </c>
      <c r="D327" t="s">
        <v>468</v>
      </c>
      <c r="E327" t="s">
        <v>15</v>
      </c>
      <c r="F327">
        <v>300000</v>
      </c>
      <c r="G327" t="s">
        <v>469</v>
      </c>
      <c r="H327" t="s">
        <v>470</v>
      </c>
      <c r="I327">
        <v>93.278999999999996</v>
      </c>
      <c r="J327" s="9">
        <f ca="1">COUNTIF(OFFSET(Unit_CFDAs!A$2,0,0,COUNTA(Unit_CFDAs!A$2:A$68000),1),$I327)</f>
        <v>1</v>
      </c>
      <c r="K327" s="9">
        <f ca="1">COUNTIF(OFFSET(Unit_CFDAs!B$2,0,0,COUNTA(Unit_CFDAs!B$2:B$68000),1),$I327)</f>
        <v>0</v>
      </c>
      <c r="L327" s="9">
        <f ca="1">COUNTIF(OFFSET(Unit_CFDAs!C$2,0,0,COUNTA(Unit_CFDAs!C$2:C$68000),1),$I327)</f>
        <v>1</v>
      </c>
      <c r="M327" s="9">
        <f ca="1">COUNTIF(OFFSET(Unit_CFDAs!D$2,0,0,COUNTA(Unit_CFDAs!D$2:D$68000),1),$I327)</f>
        <v>1</v>
      </c>
      <c r="N327" s="9">
        <f ca="1">COUNTIF(OFFSET(Unit_CFDAs!E$2,0,0,COUNTA(Unit_CFDAs!E$2:E$68000),1),$I327)</f>
        <v>0</v>
      </c>
      <c r="O327" s="10">
        <f ca="1">COUNTIF(OFFSET(Unit_CFDAs!F$2,0,0,COUNTA(Unit_CFDAs!F$2:F$68000),1),$I327)</f>
        <v>0</v>
      </c>
      <c r="P327" s="13">
        <f ca="1">COUNTIF(OFFSET(Unit_CFDAs!G$2,0,0,COUNTA(Unit_CFDAs!G$2:G$68000),1),$I327)</f>
        <v>0</v>
      </c>
      <c r="Q327" s="13">
        <f ca="1">COUNTIF(OFFSET(Unit_CFDAs!H$2,0,0,COUNTA(Unit_CFDAs!H$2:H$68000),1),$I327)</f>
        <v>1</v>
      </c>
      <c r="R327" s="13">
        <f ca="1">COUNTIF(OFFSET(Unit_CFDAs!I$2,0,0,COUNTA(Unit_CFDAs!I$2:I$68000),1),$I327)</f>
        <v>1</v>
      </c>
      <c r="S327" s="13">
        <f ca="1">COUNTIF(OFFSET(Unit_CFDAs!J$2,0,0,COUNTA(Unit_CFDAs!J$2:J$68000),1),$I327)</f>
        <v>1</v>
      </c>
      <c r="T327" s="13">
        <f ca="1">COUNTIF(OFFSET(Unit_CFDAs!K$2,0,0,COUNTA(Unit_CFDAs!K$2:K$68000),1),$I327)</f>
        <v>0</v>
      </c>
      <c r="U327" t="str">
        <f>INDEX('CFDA-Defs'!$C$2:$C$68000,MATCH(I327,'CFDA-Defs'!$B$2:$B$68000))</f>
        <v>National Institutes Of Health, Department Of Health And Human Services</v>
      </c>
      <c r="V327" t="str">
        <f>INDEX('CFDA-Defs'!$A$2:$A$68000,MATCH(I327,'CFDA-Defs'!$B$2:$B$68000))</f>
        <v>Drug Abuse and Addiction Research Programs</v>
      </c>
    </row>
    <row r="328" spans="1:22">
      <c r="A328" s="1">
        <v>41069</v>
      </c>
      <c r="B328" s="1">
        <v>41201</v>
      </c>
      <c r="C328" t="s">
        <v>7010</v>
      </c>
      <c r="D328" t="s">
        <v>7011</v>
      </c>
      <c r="E328" t="s">
        <v>15</v>
      </c>
      <c r="F328">
        <v>250000</v>
      </c>
      <c r="G328" t="s">
        <v>7012</v>
      </c>
      <c r="H328" t="s">
        <v>7013</v>
      </c>
      <c r="I328">
        <v>93.855000000000004</v>
      </c>
      <c r="J328" s="9">
        <f ca="1">COUNTIF(OFFSET(Unit_CFDAs!A$2,0,0,COUNTA(Unit_CFDAs!A$2:A$68000),1),$I328)</f>
        <v>1</v>
      </c>
      <c r="K328" s="9">
        <f ca="1">COUNTIF(OFFSET(Unit_CFDAs!B$2,0,0,COUNTA(Unit_CFDAs!B$2:B$68000),1),$I328)</f>
        <v>1</v>
      </c>
      <c r="L328" s="9">
        <f ca="1">COUNTIF(OFFSET(Unit_CFDAs!C$2,0,0,COUNTA(Unit_CFDAs!C$2:C$68000),1),$I328)</f>
        <v>1</v>
      </c>
      <c r="M328" s="9">
        <f ca="1">COUNTIF(OFFSET(Unit_CFDAs!D$2,0,0,COUNTA(Unit_CFDAs!D$2:D$68000),1),$I328)</f>
        <v>0</v>
      </c>
      <c r="N328" s="9">
        <f ca="1">COUNTIF(OFFSET(Unit_CFDAs!E$2,0,0,COUNTA(Unit_CFDAs!E$2:E$68000),1),$I328)</f>
        <v>0</v>
      </c>
      <c r="O328" s="10">
        <f ca="1">COUNTIF(OFFSET(Unit_CFDAs!F$2,0,0,COUNTA(Unit_CFDAs!F$2:F$68000),1),$I328)</f>
        <v>0</v>
      </c>
      <c r="P328" s="13">
        <f ca="1">COUNTIF(OFFSET(Unit_CFDAs!G$2,0,0,COUNTA(Unit_CFDAs!G$2:G$68000),1),$I328)</f>
        <v>0</v>
      </c>
      <c r="Q328" s="13">
        <f ca="1">COUNTIF(OFFSET(Unit_CFDAs!H$2,0,0,COUNTA(Unit_CFDAs!H$2:H$68000),1),$I328)</f>
        <v>0</v>
      </c>
      <c r="R328" s="13">
        <f ca="1">COUNTIF(OFFSET(Unit_CFDAs!I$2,0,0,COUNTA(Unit_CFDAs!I$2:I$68000),1),$I328)</f>
        <v>1</v>
      </c>
      <c r="S328" s="13">
        <f ca="1">COUNTIF(OFFSET(Unit_CFDAs!J$2,0,0,COUNTA(Unit_CFDAs!J$2:J$68000),1),$I328)</f>
        <v>0</v>
      </c>
      <c r="T328" s="13">
        <f ca="1">COUNTIF(OFFSET(Unit_CFDAs!K$2,0,0,COUNTA(Unit_CFDAs!K$2:K$68000),1),$I328)</f>
        <v>0</v>
      </c>
      <c r="U328" t="str">
        <f>INDEX('CFDA-Defs'!$C$2:$C$68000,MATCH(I328,'CFDA-Defs'!$B$2:$B$68000))</f>
        <v>National Institutes Of Health, Department Of Health And Human Services</v>
      </c>
      <c r="V328" t="str">
        <f>INDEX('CFDA-Defs'!$A$2:$A$68000,MATCH(I328,'CFDA-Defs'!$B$2:$B$68000))</f>
        <v>Allergy and Infectious Diseases Research</v>
      </c>
    </row>
    <row r="329" spans="1:22">
      <c r="A329" s="1">
        <v>40740</v>
      </c>
      <c r="B329" s="1">
        <v>41202</v>
      </c>
      <c r="C329" t="s">
        <v>571</v>
      </c>
      <c r="D329" t="s">
        <v>572</v>
      </c>
      <c r="E329" t="s">
        <v>15</v>
      </c>
      <c r="F329">
        <v>350000</v>
      </c>
      <c r="G329" t="s">
        <v>573</v>
      </c>
      <c r="H329" t="s">
        <v>574</v>
      </c>
      <c r="I329">
        <v>93.837000000000003</v>
      </c>
      <c r="J329" s="9">
        <f ca="1">COUNTIF(OFFSET(Unit_CFDAs!A$2,0,0,COUNTA(Unit_CFDAs!A$2:A$68000),1),$I329)</f>
        <v>0</v>
      </c>
      <c r="K329" s="9">
        <f ca="1">COUNTIF(OFFSET(Unit_CFDAs!B$2,0,0,COUNTA(Unit_CFDAs!B$2:B$68000),1),$I329)</f>
        <v>0</v>
      </c>
      <c r="L329" s="9">
        <f ca="1">COUNTIF(OFFSET(Unit_CFDAs!C$2,0,0,COUNTA(Unit_CFDAs!C$2:C$68000),1),$I329)</f>
        <v>1</v>
      </c>
      <c r="M329" s="9">
        <f ca="1">COUNTIF(OFFSET(Unit_CFDAs!D$2,0,0,COUNTA(Unit_CFDAs!D$2:D$68000),1),$I329)</f>
        <v>1</v>
      </c>
      <c r="N329" s="9">
        <f ca="1">COUNTIF(OFFSET(Unit_CFDAs!E$2,0,0,COUNTA(Unit_CFDAs!E$2:E$68000),1),$I329)</f>
        <v>0</v>
      </c>
      <c r="O329" s="10">
        <f ca="1">COUNTIF(OFFSET(Unit_CFDAs!F$2,0,0,COUNTA(Unit_CFDAs!F$2:F$68000),1),$I329)</f>
        <v>0</v>
      </c>
      <c r="P329" s="13">
        <f ca="1">COUNTIF(OFFSET(Unit_CFDAs!G$2,0,0,COUNTA(Unit_CFDAs!G$2:G$68000),1),$I329)</f>
        <v>0</v>
      </c>
      <c r="Q329" s="13">
        <f ca="1">COUNTIF(OFFSET(Unit_CFDAs!H$2,0,0,COUNTA(Unit_CFDAs!H$2:H$68000),1),$I329)</f>
        <v>0</v>
      </c>
      <c r="R329" s="13">
        <f ca="1">COUNTIF(OFFSET(Unit_CFDAs!I$2,0,0,COUNTA(Unit_CFDAs!I$2:I$68000),1),$I329)</f>
        <v>0</v>
      </c>
      <c r="S329" s="13">
        <f ca="1">COUNTIF(OFFSET(Unit_CFDAs!J$2,0,0,COUNTA(Unit_CFDAs!J$2:J$68000),1),$I329)</f>
        <v>1</v>
      </c>
      <c r="T329" s="13">
        <f ca="1">COUNTIF(OFFSET(Unit_CFDAs!K$2,0,0,COUNTA(Unit_CFDAs!K$2:K$68000),1),$I329)</f>
        <v>0</v>
      </c>
      <c r="U329" t="str">
        <f>INDEX('CFDA-Defs'!$C$2:$C$68000,MATCH(I329,'CFDA-Defs'!$B$2:$B$68000))</f>
        <v>National Institutes Of Health, Department Of Health And Human Services</v>
      </c>
      <c r="V329" t="str">
        <f>INDEX('CFDA-Defs'!$A$2:$A$68000,MATCH(I329,'CFDA-Defs'!$B$2:$B$68000))</f>
        <v>Cardiovascular Diseases Research</v>
      </c>
    </row>
    <row r="330" spans="1:22">
      <c r="A330" s="1">
        <v>40339</v>
      </c>
      <c r="B330" s="1">
        <v>41205</v>
      </c>
      <c r="C330" t="s">
        <v>305</v>
      </c>
      <c r="D330" t="s">
        <v>306</v>
      </c>
      <c r="E330" t="s">
        <v>15</v>
      </c>
      <c r="F330">
        <v>400000</v>
      </c>
      <c r="G330" t="s">
        <v>307</v>
      </c>
      <c r="H330" t="s">
        <v>308</v>
      </c>
      <c r="I330">
        <v>93.242000000000004</v>
      </c>
      <c r="J330" s="9">
        <f ca="1">COUNTIF(OFFSET(Unit_CFDAs!A$2,0,0,COUNTA(Unit_CFDAs!A$2:A$68000),1),$I330)</f>
        <v>1</v>
      </c>
      <c r="K330" s="9">
        <f ca="1">COUNTIF(OFFSET(Unit_CFDAs!B$2,0,0,COUNTA(Unit_CFDAs!B$2:B$68000),1),$I330)</f>
        <v>0</v>
      </c>
      <c r="L330" s="9">
        <f ca="1">COUNTIF(OFFSET(Unit_CFDAs!C$2,0,0,COUNTA(Unit_CFDAs!C$2:C$68000),1),$I330)</f>
        <v>1</v>
      </c>
      <c r="M330" s="9">
        <f ca="1">COUNTIF(OFFSET(Unit_CFDAs!D$2,0,0,COUNTA(Unit_CFDAs!D$2:D$68000),1),$I330)</f>
        <v>1</v>
      </c>
      <c r="N330" s="9">
        <f ca="1">COUNTIF(OFFSET(Unit_CFDAs!E$2,0,0,COUNTA(Unit_CFDAs!E$2:E$68000),1),$I330)</f>
        <v>0</v>
      </c>
      <c r="O330" s="10">
        <f ca="1">COUNTIF(OFFSET(Unit_CFDAs!F$2,0,0,COUNTA(Unit_CFDAs!F$2:F$68000),1),$I330)</f>
        <v>1</v>
      </c>
      <c r="P330" s="13">
        <f ca="1">COUNTIF(OFFSET(Unit_CFDAs!G$2,0,0,COUNTA(Unit_CFDAs!G$2:G$68000),1),$I330)</f>
        <v>1</v>
      </c>
      <c r="Q330" s="13">
        <f ca="1">COUNTIF(OFFSET(Unit_CFDAs!H$2,0,0,COUNTA(Unit_CFDAs!H$2:H$68000),1),$I330)</f>
        <v>0</v>
      </c>
      <c r="R330" s="13">
        <f ca="1">COUNTIF(OFFSET(Unit_CFDAs!I$2,0,0,COUNTA(Unit_CFDAs!I$2:I$68000),1),$I330)</f>
        <v>1</v>
      </c>
      <c r="S330" s="13">
        <f ca="1">COUNTIF(OFFSET(Unit_CFDAs!J$2,0,0,COUNTA(Unit_CFDAs!J$2:J$68000),1),$I330)</f>
        <v>1</v>
      </c>
      <c r="T330" s="13">
        <f ca="1">COUNTIF(OFFSET(Unit_CFDAs!K$2,0,0,COUNTA(Unit_CFDAs!K$2:K$68000),1),$I330)</f>
        <v>0</v>
      </c>
      <c r="U330" t="str">
        <f>INDEX('CFDA-Defs'!$C$2:$C$68000,MATCH(I330,'CFDA-Defs'!$B$2:$B$68000))</f>
        <v>National Institutes Of Health, Department Of Health And Human Services</v>
      </c>
      <c r="V330" t="str">
        <f>INDEX('CFDA-Defs'!$A$2:$A$68000,MATCH(I330,'CFDA-Defs'!$B$2:$B$68000))</f>
        <v>Mental Health Research Grants</v>
      </c>
    </row>
    <row r="331" spans="1:22">
      <c r="A331" s="1">
        <v>40628</v>
      </c>
      <c r="B331" s="1">
        <v>41209</v>
      </c>
      <c r="C331" t="s">
        <v>437</v>
      </c>
      <c r="D331" t="s">
        <v>438</v>
      </c>
      <c r="E331" t="s">
        <v>15</v>
      </c>
      <c r="F331">
        <v>200000</v>
      </c>
      <c r="G331" t="s">
        <v>439</v>
      </c>
      <c r="H331" t="s">
        <v>440</v>
      </c>
      <c r="I331">
        <v>93.393000000000001</v>
      </c>
      <c r="J331" s="9">
        <f ca="1">COUNTIF(OFFSET(Unit_CFDAs!A$2,0,0,COUNTA(Unit_CFDAs!A$2:A$68000),1),$I331)</f>
        <v>1</v>
      </c>
      <c r="K331" s="9">
        <f ca="1">COUNTIF(OFFSET(Unit_CFDAs!B$2,0,0,COUNTA(Unit_CFDAs!B$2:B$68000),1),$I331)</f>
        <v>0</v>
      </c>
      <c r="L331" s="9">
        <f ca="1">COUNTIF(OFFSET(Unit_CFDAs!C$2,0,0,COUNTA(Unit_CFDAs!C$2:C$68000),1),$I331)</f>
        <v>1</v>
      </c>
      <c r="M331" s="9">
        <f ca="1">COUNTIF(OFFSET(Unit_CFDAs!D$2,0,0,COUNTA(Unit_CFDAs!D$2:D$68000),1),$I331)</f>
        <v>1</v>
      </c>
      <c r="N331" s="9">
        <f ca="1">COUNTIF(OFFSET(Unit_CFDAs!E$2,0,0,COUNTA(Unit_CFDAs!E$2:E$68000),1),$I331)</f>
        <v>0</v>
      </c>
      <c r="O331" s="10">
        <f ca="1">COUNTIF(OFFSET(Unit_CFDAs!F$2,0,0,COUNTA(Unit_CFDAs!F$2:F$68000),1),$I331)</f>
        <v>2</v>
      </c>
      <c r="P331" s="13">
        <f ca="1">COUNTIF(OFFSET(Unit_CFDAs!G$2,0,0,COUNTA(Unit_CFDAs!G$2:G$68000),1),$I331)</f>
        <v>0</v>
      </c>
      <c r="Q331" s="13">
        <f ca="1">COUNTIF(OFFSET(Unit_CFDAs!H$2,0,0,COUNTA(Unit_CFDAs!H$2:H$68000),1),$I331)</f>
        <v>1</v>
      </c>
      <c r="R331" s="13">
        <f ca="1">COUNTIF(OFFSET(Unit_CFDAs!I$2,0,0,COUNTA(Unit_CFDAs!I$2:I$68000),1),$I331)</f>
        <v>1</v>
      </c>
      <c r="S331" s="13">
        <f ca="1">COUNTIF(OFFSET(Unit_CFDAs!J$2,0,0,COUNTA(Unit_CFDAs!J$2:J$68000),1),$I331)</f>
        <v>1</v>
      </c>
      <c r="T331" s="13">
        <f ca="1">COUNTIF(OFFSET(Unit_CFDAs!K$2,0,0,COUNTA(Unit_CFDAs!K$2:K$68000),1),$I331)</f>
        <v>0</v>
      </c>
      <c r="U331" t="str">
        <f>INDEX('CFDA-Defs'!$C$2:$C$68000,MATCH(I331,'CFDA-Defs'!$B$2:$B$68000))</f>
        <v>National Institutes Of Health, Department Of Health And Human Services</v>
      </c>
      <c r="V331" t="str">
        <f>INDEX('CFDA-Defs'!$A$2:$A$68000,MATCH(I331,'CFDA-Defs'!$B$2:$B$68000))</f>
        <v>Cancer Cause and Prevention Research</v>
      </c>
    </row>
    <row r="332" spans="1:22">
      <c r="A332" s="1">
        <v>40628</v>
      </c>
      <c r="B332" s="1">
        <v>41209</v>
      </c>
      <c r="C332" t="s">
        <v>599</v>
      </c>
      <c r="D332" t="s">
        <v>600</v>
      </c>
      <c r="E332" t="s">
        <v>15</v>
      </c>
      <c r="F332" t="s">
        <v>12</v>
      </c>
      <c r="G332" t="s">
        <v>439</v>
      </c>
      <c r="H332" t="s">
        <v>601</v>
      </c>
      <c r="I332">
        <v>93.393000000000001</v>
      </c>
      <c r="J332" s="9">
        <f ca="1">COUNTIF(OFFSET(Unit_CFDAs!A$2,0,0,COUNTA(Unit_CFDAs!A$2:A$68000),1),$I332)</f>
        <v>1</v>
      </c>
      <c r="K332" s="9">
        <f ca="1">COUNTIF(OFFSET(Unit_CFDAs!B$2,0,0,COUNTA(Unit_CFDAs!B$2:B$68000),1),$I332)</f>
        <v>0</v>
      </c>
      <c r="L332" s="9">
        <f ca="1">COUNTIF(OFFSET(Unit_CFDAs!C$2,0,0,COUNTA(Unit_CFDAs!C$2:C$68000),1),$I332)</f>
        <v>1</v>
      </c>
      <c r="M332" s="9">
        <f ca="1">COUNTIF(OFFSET(Unit_CFDAs!D$2,0,0,COUNTA(Unit_CFDAs!D$2:D$68000),1),$I332)</f>
        <v>1</v>
      </c>
      <c r="N332" s="9">
        <f ca="1">COUNTIF(OFFSET(Unit_CFDAs!E$2,0,0,COUNTA(Unit_CFDAs!E$2:E$68000),1),$I332)</f>
        <v>0</v>
      </c>
      <c r="O332" s="10">
        <f ca="1">COUNTIF(OFFSET(Unit_CFDAs!F$2,0,0,COUNTA(Unit_CFDAs!F$2:F$68000),1),$I332)</f>
        <v>2</v>
      </c>
      <c r="P332" s="13">
        <f ca="1">COUNTIF(OFFSET(Unit_CFDAs!G$2,0,0,COUNTA(Unit_CFDAs!G$2:G$68000),1),$I332)</f>
        <v>0</v>
      </c>
      <c r="Q332" s="13">
        <f ca="1">COUNTIF(OFFSET(Unit_CFDAs!H$2,0,0,COUNTA(Unit_CFDAs!H$2:H$68000),1),$I332)</f>
        <v>1</v>
      </c>
      <c r="R332" s="13">
        <f ca="1">COUNTIF(OFFSET(Unit_CFDAs!I$2,0,0,COUNTA(Unit_CFDAs!I$2:I$68000),1),$I332)</f>
        <v>1</v>
      </c>
      <c r="S332" s="13">
        <f ca="1">COUNTIF(OFFSET(Unit_CFDAs!J$2,0,0,COUNTA(Unit_CFDAs!J$2:J$68000),1),$I332)</f>
        <v>1</v>
      </c>
      <c r="T332" s="13">
        <f ca="1">COUNTIF(OFFSET(Unit_CFDAs!K$2,0,0,COUNTA(Unit_CFDAs!K$2:K$68000),1),$I332)</f>
        <v>0</v>
      </c>
      <c r="U332" t="str">
        <f>INDEX('CFDA-Defs'!$C$2:$C$68000,MATCH(I332,'CFDA-Defs'!$B$2:$B$68000))</f>
        <v>National Institutes Of Health, Department Of Health And Human Services</v>
      </c>
      <c r="V332" t="str">
        <f>INDEX('CFDA-Defs'!$A$2:$A$68000,MATCH(I332,'CFDA-Defs'!$B$2:$B$68000))</f>
        <v>Cancer Cause and Prevention Research</v>
      </c>
    </row>
    <row r="333" spans="1:22">
      <c r="A333" s="1">
        <v>40996</v>
      </c>
      <c r="B333" s="1">
        <v>41209</v>
      </c>
      <c r="C333" t="s">
        <v>684</v>
      </c>
      <c r="D333" t="s">
        <v>685</v>
      </c>
      <c r="E333" t="s">
        <v>15</v>
      </c>
      <c r="F333">
        <v>150000</v>
      </c>
      <c r="G333" t="s">
        <v>686</v>
      </c>
      <c r="H333" t="s">
        <v>687</v>
      </c>
      <c r="I333">
        <v>93.393000000000001</v>
      </c>
      <c r="J333" s="9">
        <f ca="1">COUNTIF(OFFSET(Unit_CFDAs!A$2,0,0,COUNTA(Unit_CFDAs!A$2:A$68000),1),$I333)</f>
        <v>1</v>
      </c>
      <c r="K333" s="9">
        <f ca="1">COUNTIF(OFFSET(Unit_CFDAs!B$2,0,0,COUNTA(Unit_CFDAs!B$2:B$68000),1),$I333)</f>
        <v>0</v>
      </c>
      <c r="L333" s="9">
        <f ca="1">COUNTIF(OFFSET(Unit_CFDAs!C$2,0,0,COUNTA(Unit_CFDAs!C$2:C$68000),1),$I333)</f>
        <v>1</v>
      </c>
      <c r="M333" s="9">
        <f ca="1">COUNTIF(OFFSET(Unit_CFDAs!D$2,0,0,COUNTA(Unit_CFDAs!D$2:D$68000),1),$I333)</f>
        <v>1</v>
      </c>
      <c r="N333" s="9">
        <f ca="1">COUNTIF(OFFSET(Unit_CFDAs!E$2,0,0,COUNTA(Unit_CFDAs!E$2:E$68000),1),$I333)</f>
        <v>0</v>
      </c>
      <c r="O333" s="10">
        <f ca="1">COUNTIF(OFFSET(Unit_CFDAs!F$2,0,0,COUNTA(Unit_CFDAs!F$2:F$68000),1),$I333)</f>
        <v>2</v>
      </c>
      <c r="P333" s="13">
        <f ca="1">COUNTIF(OFFSET(Unit_CFDAs!G$2,0,0,COUNTA(Unit_CFDAs!G$2:G$68000),1),$I333)</f>
        <v>0</v>
      </c>
      <c r="Q333" s="13">
        <f ca="1">COUNTIF(OFFSET(Unit_CFDAs!H$2,0,0,COUNTA(Unit_CFDAs!H$2:H$68000),1),$I333)</f>
        <v>1</v>
      </c>
      <c r="R333" s="13">
        <f ca="1">COUNTIF(OFFSET(Unit_CFDAs!I$2,0,0,COUNTA(Unit_CFDAs!I$2:I$68000),1),$I333)</f>
        <v>1</v>
      </c>
      <c r="S333" s="13">
        <f ca="1">COUNTIF(OFFSET(Unit_CFDAs!J$2,0,0,COUNTA(Unit_CFDAs!J$2:J$68000),1),$I333)</f>
        <v>1</v>
      </c>
      <c r="T333" s="13">
        <f ca="1">COUNTIF(OFFSET(Unit_CFDAs!K$2,0,0,COUNTA(Unit_CFDAs!K$2:K$68000),1),$I333)</f>
        <v>0</v>
      </c>
      <c r="U333" t="str">
        <f>INDEX('CFDA-Defs'!$C$2:$C$68000,MATCH(I333,'CFDA-Defs'!$B$2:$B$68000))</f>
        <v>National Institutes Of Health, Department Of Health And Human Services</v>
      </c>
      <c r="V333" t="str">
        <f>INDEX('CFDA-Defs'!$A$2:$A$68000,MATCH(I333,'CFDA-Defs'!$B$2:$B$68000))</f>
        <v>Cancer Cause and Prevention Research</v>
      </c>
    </row>
    <row r="334" spans="1:22">
      <c r="A334" s="1">
        <v>40996</v>
      </c>
      <c r="B334" s="1">
        <v>41209</v>
      </c>
      <c r="C334" t="s">
        <v>688</v>
      </c>
      <c r="D334" t="s">
        <v>689</v>
      </c>
      <c r="E334" t="s">
        <v>15</v>
      </c>
      <c r="F334">
        <v>150000</v>
      </c>
      <c r="G334" t="s">
        <v>690</v>
      </c>
      <c r="H334" t="s">
        <v>691</v>
      </c>
      <c r="I334">
        <v>93.393000000000001</v>
      </c>
      <c r="J334" s="9">
        <f ca="1">COUNTIF(OFFSET(Unit_CFDAs!A$2,0,0,COUNTA(Unit_CFDAs!A$2:A$68000),1),$I334)</f>
        <v>1</v>
      </c>
      <c r="K334" s="9">
        <f ca="1">COUNTIF(OFFSET(Unit_CFDAs!B$2,0,0,COUNTA(Unit_CFDAs!B$2:B$68000),1),$I334)</f>
        <v>0</v>
      </c>
      <c r="L334" s="9">
        <f ca="1">COUNTIF(OFFSET(Unit_CFDAs!C$2,0,0,COUNTA(Unit_CFDAs!C$2:C$68000),1),$I334)</f>
        <v>1</v>
      </c>
      <c r="M334" s="9">
        <f ca="1">COUNTIF(OFFSET(Unit_CFDAs!D$2,0,0,COUNTA(Unit_CFDAs!D$2:D$68000),1),$I334)</f>
        <v>1</v>
      </c>
      <c r="N334" s="9">
        <f ca="1">COUNTIF(OFFSET(Unit_CFDAs!E$2,0,0,COUNTA(Unit_CFDAs!E$2:E$68000),1),$I334)</f>
        <v>0</v>
      </c>
      <c r="O334" s="10">
        <f ca="1">COUNTIF(OFFSET(Unit_CFDAs!F$2,0,0,COUNTA(Unit_CFDAs!F$2:F$68000),1),$I334)</f>
        <v>2</v>
      </c>
      <c r="P334" s="13">
        <f ca="1">COUNTIF(OFFSET(Unit_CFDAs!G$2,0,0,COUNTA(Unit_CFDAs!G$2:G$68000),1),$I334)</f>
        <v>0</v>
      </c>
      <c r="Q334" s="13">
        <f ca="1">COUNTIF(OFFSET(Unit_CFDAs!H$2,0,0,COUNTA(Unit_CFDAs!H$2:H$68000),1),$I334)</f>
        <v>1</v>
      </c>
      <c r="R334" s="13">
        <f ca="1">COUNTIF(OFFSET(Unit_CFDAs!I$2,0,0,COUNTA(Unit_CFDAs!I$2:I$68000),1),$I334)</f>
        <v>1</v>
      </c>
      <c r="S334" s="13">
        <f ca="1">COUNTIF(OFFSET(Unit_CFDAs!J$2,0,0,COUNTA(Unit_CFDAs!J$2:J$68000),1),$I334)</f>
        <v>1</v>
      </c>
      <c r="T334" s="13">
        <f ca="1">COUNTIF(OFFSET(Unit_CFDAs!K$2,0,0,COUNTA(Unit_CFDAs!K$2:K$68000),1),$I334)</f>
        <v>0</v>
      </c>
      <c r="U334" t="str">
        <f>INDEX('CFDA-Defs'!$C$2:$C$68000,MATCH(I334,'CFDA-Defs'!$B$2:$B$68000))</f>
        <v>National Institutes Of Health, Department Of Health And Human Services</v>
      </c>
      <c r="V334" t="str">
        <f>INDEX('CFDA-Defs'!$A$2:$A$68000,MATCH(I334,'CFDA-Defs'!$B$2:$B$68000))</f>
        <v>Cancer Cause and Prevention Research</v>
      </c>
    </row>
    <row r="335" spans="1:22">
      <c r="A335" s="1">
        <v>40996</v>
      </c>
      <c r="B335" s="1">
        <v>41209</v>
      </c>
      <c r="C335" t="s">
        <v>692</v>
      </c>
      <c r="D335" t="s">
        <v>693</v>
      </c>
      <c r="E335" t="s">
        <v>15</v>
      </c>
      <c r="F335">
        <v>150000</v>
      </c>
      <c r="G335" t="s">
        <v>694</v>
      </c>
      <c r="H335" t="s">
        <v>695</v>
      </c>
      <c r="I335">
        <v>93.393000000000001</v>
      </c>
      <c r="J335" s="9">
        <f ca="1">COUNTIF(OFFSET(Unit_CFDAs!A$2,0,0,COUNTA(Unit_CFDAs!A$2:A$68000),1),$I335)</f>
        <v>1</v>
      </c>
      <c r="K335" s="9">
        <f ca="1">COUNTIF(OFFSET(Unit_CFDAs!B$2,0,0,COUNTA(Unit_CFDAs!B$2:B$68000),1),$I335)</f>
        <v>0</v>
      </c>
      <c r="L335" s="9">
        <f ca="1">COUNTIF(OFFSET(Unit_CFDAs!C$2,0,0,COUNTA(Unit_CFDAs!C$2:C$68000),1),$I335)</f>
        <v>1</v>
      </c>
      <c r="M335" s="9">
        <f ca="1">COUNTIF(OFFSET(Unit_CFDAs!D$2,0,0,COUNTA(Unit_CFDAs!D$2:D$68000),1),$I335)</f>
        <v>1</v>
      </c>
      <c r="N335" s="9">
        <f ca="1">COUNTIF(OFFSET(Unit_CFDAs!E$2,0,0,COUNTA(Unit_CFDAs!E$2:E$68000),1),$I335)</f>
        <v>0</v>
      </c>
      <c r="O335" s="10">
        <f ca="1">COUNTIF(OFFSET(Unit_CFDAs!F$2,0,0,COUNTA(Unit_CFDAs!F$2:F$68000),1),$I335)</f>
        <v>2</v>
      </c>
      <c r="P335" s="13">
        <f ca="1">COUNTIF(OFFSET(Unit_CFDAs!G$2,0,0,COUNTA(Unit_CFDAs!G$2:G$68000),1),$I335)</f>
        <v>0</v>
      </c>
      <c r="Q335" s="13">
        <f ca="1">COUNTIF(OFFSET(Unit_CFDAs!H$2,0,0,COUNTA(Unit_CFDAs!H$2:H$68000),1),$I335)</f>
        <v>1</v>
      </c>
      <c r="R335" s="13">
        <f ca="1">COUNTIF(OFFSET(Unit_CFDAs!I$2,0,0,COUNTA(Unit_CFDAs!I$2:I$68000),1),$I335)</f>
        <v>1</v>
      </c>
      <c r="S335" s="13">
        <f ca="1">COUNTIF(OFFSET(Unit_CFDAs!J$2,0,0,COUNTA(Unit_CFDAs!J$2:J$68000),1),$I335)</f>
        <v>1</v>
      </c>
      <c r="T335" s="13">
        <f ca="1">COUNTIF(OFFSET(Unit_CFDAs!K$2,0,0,COUNTA(Unit_CFDAs!K$2:K$68000),1),$I335)</f>
        <v>0</v>
      </c>
      <c r="U335" t="str">
        <f>INDEX('CFDA-Defs'!$C$2:$C$68000,MATCH(I335,'CFDA-Defs'!$B$2:$B$68000))</f>
        <v>National Institutes Of Health, Department Of Health And Human Services</v>
      </c>
      <c r="V335" t="str">
        <f>INDEX('CFDA-Defs'!$A$2:$A$68000,MATCH(I335,'CFDA-Defs'!$B$2:$B$68000))</f>
        <v>Cancer Cause and Prevention Research</v>
      </c>
    </row>
    <row r="336" spans="1:22">
      <c r="A336" s="1">
        <v>40996</v>
      </c>
      <c r="B336" s="1">
        <v>41209</v>
      </c>
      <c r="C336" t="s">
        <v>728</v>
      </c>
      <c r="D336" t="s">
        <v>729</v>
      </c>
      <c r="E336" t="s">
        <v>15</v>
      </c>
      <c r="F336">
        <v>150000</v>
      </c>
      <c r="G336" t="s">
        <v>730</v>
      </c>
      <c r="H336" t="s">
        <v>731</v>
      </c>
      <c r="I336">
        <v>93.393000000000001</v>
      </c>
      <c r="J336" s="9">
        <f ca="1">COUNTIF(OFFSET(Unit_CFDAs!A$2,0,0,COUNTA(Unit_CFDAs!A$2:A$68000),1),$I336)</f>
        <v>1</v>
      </c>
      <c r="K336" s="9">
        <f ca="1">COUNTIF(OFFSET(Unit_CFDAs!B$2,0,0,COUNTA(Unit_CFDAs!B$2:B$68000),1),$I336)</f>
        <v>0</v>
      </c>
      <c r="L336" s="9">
        <f ca="1">COUNTIF(OFFSET(Unit_CFDAs!C$2,0,0,COUNTA(Unit_CFDAs!C$2:C$68000),1),$I336)</f>
        <v>1</v>
      </c>
      <c r="M336" s="9">
        <f ca="1">COUNTIF(OFFSET(Unit_CFDAs!D$2,0,0,COUNTA(Unit_CFDAs!D$2:D$68000),1),$I336)</f>
        <v>1</v>
      </c>
      <c r="N336" s="9">
        <f ca="1">COUNTIF(OFFSET(Unit_CFDAs!E$2,0,0,COUNTA(Unit_CFDAs!E$2:E$68000),1),$I336)</f>
        <v>0</v>
      </c>
      <c r="O336" s="10">
        <f ca="1">COUNTIF(OFFSET(Unit_CFDAs!F$2,0,0,COUNTA(Unit_CFDAs!F$2:F$68000),1),$I336)</f>
        <v>2</v>
      </c>
      <c r="P336" s="13">
        <f ca="1">COUNTIF(OFFSET(Unit_CFDAs!G$2,0,0,COUNTA(Unit_CFDAs!G$2:G$68000),1),$I336)</f>
        <v>0</v>
      </c>
      <c r="Q336" s="13">
        <f ca="1">COUNTIF(OFFSET(Unit_CFDAs!H$2,0,0,COUNTA(Unit_CFDAs!H$2:H$68000),1),$I336)</f>
        <v>1</v>
      </c>
      <c r="R336" s="13">
        <f ca="1">COUNTIF(OFFSET(Unit_CFDAs!I$2,0,0,COUNTA(Unit_CFDAs!I$2:I$68000),1),$I336)</f>
        <v>1</v>
      </c>
      <c r="S336" s="13">
        <f ca="1">COUNTIF(OFFSET(Unit_CFDAs!J$2,0,0,COUNTA(Unit_CFDAs!J$2:J$68000),1),$I336)</f>
        <v>1</v>
      </c>
      <c r="T336" s="13">
        <f ca="1">COUNTIF(OFFSET(Unit_CFDAs!K$2,0,0,COUNTA(Unit_CFDAs!K$2:K$68000),1),$I336)</f>
        <v>0</v>
      </c>
      <c r="U336" t="str">
        <f>INDEX('CFDA-Defs'!$C$2:$C$68000,MATCH(I336,'CFDA-Defs'!$B$2:$B$68000))</f>
        <v>National Institutes Of Health, Department Of Health And Human Services</v>
      </c>
      <c r="V336" t="str">
        <f>INDEX('CFDA-Defs'!$A$2:$A$68000,MATCH(I336,'CFDA-Defs'!$B$2:$B$68000))</f>
        <v>Cancer Cause and Prevention Research</v>
      </c>
    </row>
    <row r="337" spans="1:22">
      <c r="A337" s="1">
        <v>39759</v>
      </c>
      <c r="B337" s="1">
        <v>41213</v>
      </c>
      <c r="C337" t="s">
        <v>9</v>
      </c>
      <c r="D337" t="s">
        <v>10</v>
      </c>
      <c r="E337" t="s">
        <v>11</v>
      </c>
      <c r="F337" t="s">
        <v>12</v>
      </c>
      <c r="G337" t="s">
        <v>13</v>
      </c>
      <c r="H337" t="s">
        <v>14</v>
      </c>
      <c r="I337">
        <v>93.225999999999999</v>
      </c>
      <c r="J337" s="9">
        <f ca="1">COUNTIF(OFFSET(Unit_CFDAs!A$2,0,0,COUNTA(Unit_CFDAs!A$2:A$68000),1),$I337)</f>
        <v>0</v>
      </c>
      <c r="K337" s="9">
        <f ca="1">COUNTIF(OFFSET(Unit_CFDAs!B$2,0,0,COUNTA(Unit_CFDAs!B$2:B$68000),1),$I337)</f>
        <v>0</v>
      </c>
      <c r="L337" s="9">
        <f ca="1">COUNTIF(OFFSET(Unit_CFDAs!C$2,0,0,COUNTA(Unit_CFDAs!C$2:C$68000),1),$I337)</f>
        <v>1</v>
      </c>
      <c r="M337" s="9">
        <f ca="1">COUNTIF(OFFSET(Unit_CFDAs!D$2,0,0,COUNTA(Unit_CFDAs!D$2:D$68000),1),$I337)</f>
        <v>1</v>
      </c>
      <c r="N337" s="9">
        <f ca="1">COUNTIF(OFFSET(Unit_CFDAs!E$2,0,0,COUNTA(Unit_CFDAs!E$2:E$68000),1),$I337)</f>
        <v>0</v>
      </c>
      <c r="O337" s="10">
        <f ca="1">COUNTIF(OFFSET(Unit_CFDAs!F$2,0,0,COUNTA(Unit_CFDAs!F$2:F$68000),1),$I337)</f>
        <v>2</v>
      </c>
      <c r="P337" s="13">
        <f ca="1">COUNTIF(OFFSET(Unit_CFDAs!G$2,0,0,COUNTA(Unit_CFDAs!G$2:G$68000),1),$I337)</f>
        <v>0</v>
      </c>
      <c r="Q337" s="13">
        <f ca="1">COUNTIF(OFFSET(Unit_CFDAs!H$2,0,0,COUNTA(Unit_CFDAs!H$2:H$68000),1),$I337)</f>
        <v>0</v>
      </c>
      <c r="R337" s="13">
        <f ca="1">COUNTIF(OFFSET(Unit_CFDAs!I$2,0,0,COUNTA(Unit_CFDAs!I$2:I$68000),1),$I337)</f>
        <v>0</v>
      </c>
      <c r="S337" s="13">
        <f ca="1">COUNTIF(OFFSET(Unit_CFDAs!J$2,0,0,COUNTA(Unit_CFDAs!J$2:J$68000),1),$I337)</f>
        <v>1</v>
      </c>
      <c r="T337" s="13">
        <f ca="1">COUNTIF(OFFSET(Unit_CFDAs!K$2,0,0,COUNTA(Unit_CFDAs!K$2:K$68000),1),$I337)</f>
        <v>0</v>
      </c>
      <c r="U337" t="str">
        <f>INDEX('CFDA-Defs'!$C$2:$C$68000,MATCH(I337,'CFDA-Defs'!$B$2:$B$68000))</f>
        <v>Agency For Healthcare Research And Quality, Department Of Health And Human Services</v>
      </c>
      <c r="V337" t="str">
        <f>INDEX('CFDA-Defs'!$A$2:$A$68000,MATCH(I337,'CFDA-Defs'!$B$2:$B$68000))</f>
        <v>Research on Healthcare Costs, Quality and Outcomes</v>
      </c>
    </row>
    <row r="338" spans="1:22">
      <c r="A338" s="1">
        <v>40082</v>
      </c>
      <c r="B338" s="1">
        <v>41213</v>
      </c>
      <c r="C338" t="s">
        <v>269</v>
      </c>
      <c r="D338" t="s">
        <v>270</v>
      </c>
      <c r="E338" t="s">
        <v>15</v>
      </c>
      <c r="F338">
        <v>500000</v>
      </c>
      <c r="G338" t="s">
        <v>271</v>
      </c>
      <c r="H338" t="s">
        <v>272</v>
      </c>
      <c r="I338">
        <v>93.846999999999994</v>
      </c>
      <c r="J338" s="9">
        <f ca="1">COUNTIF(OFFSET(Unit_CFDAs!A$2,0,0,COUNTA(Unit_CFDAs!A$2:A$68000),1),$I338)</f>
        <v>1</v>
      </c>
      <c r="K338" s="9">
        <f ca="1">COUNTIF(OFFSET(Unit_CFDAs!B$2,0,0,COUNTA(Unit_CFDAs!B$2:B$68000),1),$I338)</f>
        <v>0</v>
      </c>
      <c r="L338" s="9">
        <f ca="1">COUNTIF(OFFSET(Unit_CFDAs!C$2,0,0,COUNTA(Unit_CFDAs!C$2:C$68000),1),$I338)</f>
        <v>1</v>
      </c>
      <c r="M338" s="9">
        <f ca="1">COUNTIF(OFFSET(Unit_CFDAs!D$2,0,0,COUNTA(Unit_CFDAs!D$2:D$68000),1),$I338)</f>
        <v>1</v>
      </c>
      <c r="N338" s="9">
        <f ca="1">COUNTIF(OFFSET(Unit_CFDAs!E$2,0,0,COUNTA(Unit_CFDAs!E$2:E$68000),1),$I338)</f>
        <v>0</v>
      </c>
      <c r="O338" s="10">
        <f ca="1">COUNTIF(OFFSET(Unit_CFDAs!F$2,0,0,COUNTA(Unit_CFDAs!F$2:F$68000),1),$I338)</f>
        <v>0</v>
      </c>
      <c r="P338" s="13">
        <f ca="1">COUNTIF(OFFSET(Unit_CFDAs!G$2,0,0,COUNTA(Unit_CFDAs!G$2:G$68000),1),$I338)</f>
        <v>0</v>
      </c>
      <c r="Q338" s="13">
        <f ca="1">COUNTIF(OFFSET(Unit_CFDAs!H$2,0,0,COUNTA(Unit_CFDAs!H$2:H$68000),1),$I338)</f>
        <v>0</v>
      </c>
      <c r="R338" s="13">
        <f ca="1">COUNTIF(OFFSET(Unit_CFDAs!I$2,0,0,COUNTA(Unit_CFDAs!I$2:I$68000),1),$I338)</f>
        <v>1</v>
      </c>
      <c r="S338" s="13">
        <f ca="1">COUNTIF(OFFSET(Unit_CFDAs!J$2,0,0,COUNTA(Unit_CFDAs!J$2:J$68000),1),$I338)</f>
        <v>1</v>
      </c>
      <c r="T338" s="13">
        <f ca="1">COUNTIF(OFFSET(Unit_CFDAs!K$2,0,0,COUNTA(Unit_CFDAs!K$2:K$68000),1),$I338)</f>
        <v>0</v>
      </c>
      <c r="U338" t="str">
        <f>INDEX('CFDA-Defs'!$C$2:$C$68000,MATCH(I338,'CFDA-Defs'!$B$2:$B$68000))</f>
        <v>National Institutes Of Health, Department Of Health And Human Services</v>
      </c>
      <c r="V338" t="str">
        <f>INDEX('CFDA-Defs'!$A$2:$A$68000,MATCH(I338,'CFDA-Defs'!$B$2:$B$68000))</f>
        <v>Diabetes, Digestive, and Kidney Diseases Extramural Research</v>
      </c>
    </row>
    <row r="339" spans="1:22">
      <c r="A339" s="1">
        <v>40849</v>
      </c>
      <c r="B339" s="1">
        <v>41213</v>
      </c>
      <c r="C339" t="s">
        <v>463</v>
      </c>
      <c r="D339" t="s">
        <v>7014</v>
      </c>
      <c r="E339" t="s">
        <v>464</v>
      </c>
      <c r="F339">
        <v>5000000</v>
      </c>
      <c r="G339" t="s">
        <v>465</v>
      </c>
      <c r="I339">
        <v>19.702999999999999</v>
      </c>
      <c r="J339" s="9">
        <f ca="1">COUNTIF(OFFSET(Unit_CFDAs!A$2,0,0,COUNTA(Unit_CFDAs!A$2:A$68000),1),$I339)</f>
        <v>0</v>
      </c>
      <c r="K339" s="9">
        <f ca="1">COUNTIF(OFFSET(Unit_CFDAs!B$2,0,0,COUNTA(Unit_CFDAs!B$2:B$68000),1),$I339)</f>
        <v>0</v>
      </c>
      <c r="L339" s="9">
        <f ca="1">COUNTIF(OFFSET(Unit_CFDAs!C$2,0,0,COUNTA(Unit_CFDAs!C$2:C$68000),1),$I339)</f>
        <v>0</v>
      </c>
      <c r="M339" s="9">
        <f ca="1">COUNTIF(OFFSET(Unit_CFDAs!D$2,0,0,COUNTA(Unit_CFDAs!D$2:D$68000),1),$I339)</f>
        <v>0</v>
      </c>
      <c r="N339" s="9">
        <f ca="1">COUNTIF(OFFSET(Unit_CFDAs!E$2,0,0,COUNTA(Unit_CFDAs!E$2:E$68000),1),$I339)</f>
        <v>0</v>
      </c>
      <c r="O339" s="10">
        <f ca="1">COUNTIF(OFFSET(Unit_CFDAs!F$2,0,0,COUNTA(Unit_CFDAs!F$2:F$68000),1),$I339)</f>
        <v>0</v>
      </c>
      <c r="P339" s="13">
        <f ca="1">COUNTIF(OFFSET(Unit_CFDAs!G$2,0,0,COUNTA(Unit_CFDAs!G$2:G$68000),1),$I339)</f>
        <v>0</v>
      </c>
      <c r="Q339" s="13">
        <f ca="1">COUNTIF(OFFSET(Unit_CFDAs!H$2,0,0,COUNTA(Unit_CFDAs!H$2:H$68000),1),$I339)</f>
        <v>0</v>
      </c>
      <c r="R339" s="13">
        <f ca="1">COUNTIF(OFFSET(Unit_CFDAs!I$2,0,0,COUNTA(Unit_CFDAs!I$2:I$68000),1),$I339)</f>
        <v>0</v>
      </c>
      <c r="S339" s="13">
        <f ca="1">COUNTIF(OFFSET(Unit_CFDAs!J$2,0,0,COUNTA(Unit_CFDAs!J$2:J$68000),1),$I339)</f>
        <v>0</v>
      </c>
      <c r="T339" s="13">
        <f ca="1">COUNTIF(OFFSET(Unit_CFDAs!K$2,0,0,COUNTA(Unit_CFDAs!K$2:K$68000),1),$I339)</f>
        <v>0</v>
      </c>
      <c r="U339" t="str">
        <f>INDEX('CFDA-Defs'!$C$2:$C$68000,MATCH(I339,'CFDA-Defs'!$B$2:$B$68000))</f>
        <v>International Narcotics And Law Enforcement Affairs, Department Of State</v>
      </c>
      <c r="V339" t="str">
        <f>INDEX('CFDA-Defs'!$A$2:$A$68000,MATCH(I339,'CFDA-Defs'!$B$2:$B$68000))</f>
        <v>Criminal Justice Systems</v>
      </c>
    </row>
    <row r="340" spans="1:22">
      <c r="A340" s="1">
        <v>40627</v>
      </c>
      <c r="B340" s="1">
        <v>41213</v>
      </c>
      <c r="C340" t="s">
        <v>526</v>
      </c>
      <c r="D340" t="s">
        <v>527</v>
      </c>
      <c r="E340" t="s">
        <v>15</v>
      </c>
      <c r="F340" t="s">
        <v>12</v>
      </c>
      <c r="G340" t="s">
        <v>528</v>
      </c>
      <c r="H340" t="s">
        <v>529</v>
      </c>
      <c r="I340">
        <v>93.846999999999994</v>
      </c>
      <c r="J340" s="9">
        <f ca="1">COUNTIF(OFFSET(Unit_CFDAs!A$2,0,0,COUNTA(Unit_CFDAs!A$2:A$68000),1),$I340)</f>
        <v>1</v>
      </c>
      <c r="K340" s="9">
        <f ca="1">COUNTIF(OFFSET(Unit_CFDAs!B$2,0,0,COUNTA(Unit_CFDAs!B$2:B$68000),1),$I340)</f>
        <v>0</v>
      </c>
      <c r="L340" s="9">
        <f ca="1">COUNTIF(OFFSET(Unit_CFDAs!C$2,0,0,COUNTA(Unit_CFDAs!C$2:C$68000),1),$I340)</f>
        <v>1</v>
      </c>
      <c r="M340" s="9">
        <f ca="1">COUNTIF(OFFSET(Unit_CFDAs!D$2,0,0,COUNTA(Unit_CFDAs!D$2:D$68000),1),$I340)</f>
        <v>1</v>
      </c>
      <c r="N340" s="9">
        <f ca="1">COUNTIF(OFFSET(Unit_CFDAs!E$2,0,0,COUNTA(Unit_CFDAs!E$2:E$68000),1),$I340)</f>
        <v>0</v>
      </c>
      <c r="O340" s="10">
        <f ca="1">COUNTIF(OFFSET(Unit_CFDAs!F$2,0,0,COUNTA(Unit_CFDAs!F$2:F$68000),1),$I340)</f>
        <v>0</v>
      </c>
      <c r="P340" s="13">
        <f ca="1">COUNTIF(OFFSET(Unit_CFDAs!G$2,0,0,COUNTA(Unit_CFDAs!G$2:G$68000),1),$I340)</f>
        <v>0</v>
      </c>
      <c r="Q340" s="13">
        <f ca="1">COUNTIF(OFFSET(Unit_CFDAs!H$2,0,0,COUNTA(Unit_CFDAs!H$2:H$68000),1),$I340)</f>
        <v>0</v>
      </c>
      <c r="R340" s="13">
        <f ca="1">COUNTIF(OFFSET(Unit_CFDAs!I$2,0,0,COUNTA(Unit_CFDAs!I$2:I$68000),1),$I340)</f>
        <v>1</v>
      </c>
      <c r="S340" s="13">
        <f ca="1">COUNTIF(OFFSET(Unit_CFDAs!J$2,0,0,COUNTA(Unit_CFDAs!J$2:J$68000),1),$I340)</f>
        <v>1</v>
      </c>
      <c r="T340" s="13">
        <f ca="1">COUNTIF(OFFSET(Unit_CFDAs!K$2,0,0,COUNTA(Unit_CFDAs!K$2:K$68000),1),$I340)</f>
        <v>0</v>
      </c>
      <c r="U340" t="str">
        <f>INDEX('CFDA-Defs'!$C$2:$C$68000,MATCH(I340,'CFDA-Defs'!$B$2:$B$68000))</f>
        <v>National Institutes Of Health, Department Of Health And Human Services</v>
      </c>
      <c r="V340" t="str">
        <f>INDEX('CFDA-Defs'!$A$2:$A$68000,MATCH(I340,'CFDA-Defs'!$B$2:$B$68000))</f>
        <v>Diabetes, Digestive, and Kidney Diseases Extramural Research</v>
      </c>
    </row>
    <row r="341" spans="1:22">
      <c r="A341" s="1">
        <v>40627</v>
      </c>
      <c r="B341" s="1">
        <v>41213</v>
      </c>
      <c r="C341" t="s">
        <v>559</v>
      </c>
      <c r="D341" t="s">
        <v>560</v>
      </c>
      <c r="E341" t="s">
        <v>15</v>
      </c>
      <c r="F341">
        <v>150000</v>
      </c>
      <c r="G341" t="s">
        <v>561</v>
      </c>
      <c r="H341" t="s">
        <v>562</v>
      </c>
      <c r="I341">
        <v>93.846999999999994</v>
      </c>
      <c r="J341" s="9">
        <f ca="1">COUNTIF(OFFSET(Unit_CFDAs!A$2,0,0,COUNTA(Unit_CFDAs!A$2:A$68000),1),$I341)</f>
        <v>1</v>
      </c>
      <c r="K341" s="9">
        <f ca="1">COUNTIF(OFFSET(Unit_CFDAs!B$2,0,0,COUNTA(Unit_CFDAs!B$2:B$68000),1),$I341)</f>
        <v>0</v>
      </c>
      <c r="L341" s="9">
        <f ca="1">COUNTIF(OFFSET(Unit_CFDAs!C$2,0,0,COUNTA(Unit_CFDAs!C$2:C$68000),1),$I341)</f>
        <v>1</v>
      </c>
      <c r="M341" s="9">
        <f ca="1">COUNTIF(OFFSET(Unit_CFDAs!D$2,0,0,COUNTA(Unit_CFDAs!D$2:D$68000),1),$I341)</f>
        <v>1</v>
      </c>
      <c r="N341" s="9">
        <f ca="1">COUNTIF(OFFSET(Unit_CFDAs!E$2,0,0,COUNTA(Unit_CFDAs!E$2:E$68000),1),$I341)</f>
        <v>0</v>
      </c>
      <c r="O341" s="10">
        <f ca="1">COUNTIF(OFFSET(Unit_CFDAs!F$2,0,0,COUNTA(Unit_CFDAs!F$2:F$68000),1),$I341)</f>
        <v>0</v>
      </c>
      <c r="P341" s="13">
        <f ca="1">COUNTIF(OFFSET(Unit_CFDAs!G$2,0,0,COUNTA(Unit_CFDAs!G$2:G$68000),1),$I341)</f>
        <v>0</v>
      </c>
      <c r="Q341" s="13">
        <f ca="1">COUNTIF(OFFSET(Unit_CFDAs!H$2,0,0,COUNTA(Unit_CFDAs!H$2:H$68000),1),$I341)</f>
        <v>0</v>
      </c>
      <c r="R341" s="13">
        <f ca="1">COUNTIF(OFFSET(Unit_CFDAs!I$2,0,0,COUNTA(Unit_CFDAs!I$2:I$68000),1),$I341)</f>
        <v>1</v>
      </c>
      <c r="S341" s="13">
        <f ca="1">COUNTIF(OFFSET(Unit_CFDAs!J$2,0,0,COUNTA(Unit_CFDAs!J$2:J$68000),1),$I341)</f>
        <v>1</v>
      </c>
      <c r="T341" s="13">
        <f ca="1">COUNTIF(OFFSET(Unit_CFDAs!K$2,0,0,COUNTA(Unit_CFDAs!K$2:K$68000),1),$I341)</f>
        <v>0</v>
      </c>
      <c r="U341" t="str">
        <f>INDEX('CFDA-Defs'!$C$2:$C$68000,MATCH(I341,'CFDA-Defs'!$B$2:$B$68000))</f>
        <v>National Institutes Of Health, Department Of Health And Human Services</v>
      </c>
      <c r="V341" t="str">
        <f>INDEX('CFDA-Defs'!$A$2:$A$68000,MATCH(I341,'CFDA-Defs'!$B$2:$B$68000))</f>
        <v>Diabetes, Digestive, and Kidney Diseases Extramural Research</v>
      </c>
    </row>
    <row r="342" spans="1:22">
      <c r="A342" s="1">
        <v>41073</v>
      </c>
      <c r="B342" s="1">
        <v>41213</v>
      </c>
      <c r="C342" t="s">
        <v>7015</v>
      </c>
      <c r="D342" t="s">
        <v>7016</v>
      </c>
      <c r="E342" t="s">
        <v>15</v>
      </c>
      <c r="F342" t="s">
        <v>12</v>
      </c>
      <c r="G342" t="s">
        <v>7017</v>
      </c>
      <c r="H342" t="s">
        <v>7018</v>
      </c>
      <c r="I342">
        <v>93.120999999999995</v>
      </c>
      <c r="J342" s="9">
        <f ca="1">COUNTIF(OFFSET(Unit_CFDAs!A$2,0,0,COUNTA(Unit_CFDAs!A$2:A$68000),1),$I342)</f>
        <v>1</v>
      </c>
      <c r="K342" s="9">
        <f ca="1">COUNTIF(OFFSET(Unit_CFDAs!B$2,0,0,COUNTA(Unit_CFDAs!B$2:B$68000),1),$I342)</f>
        <v>1</v>
      </c>
      <c r="L342" s="9">
        <f ca="1">COUNTIF(OFFSET(Unit_CFDAs!C$2,0,0,COUNTA(Unit_CFDAs!C$2:C$68000),1),$I342)</f>
        <v>0</v>
      </c>
      <c r="M342" s="9">
        <f ca="1">COUNTIF(OFFSET(Unit_CFDAs!D$2,0,0,COUNTA(Unit_CFDAs!D$2:D$68000),1),$I342)</f>
        <v>0</v>
      </c>
      <c r="N342" s="9">
        <f ca="1">COUNTIF(OFFSET(Unit_CFDAs!E$2,0,0,COUNTA(Unit_CFDAs!E$2:E$68000),1),$I342)</f>
        <v>0</v>
      </c>
      <c r="O342" s="10">
        <f ca="1">COUNTIF(OFFSET(Unit_CFDAs!F$2,0,0,COUNTA(Unit_CFDAs!F$2:F$68000),1),$I342)</f>
        <v>1</v>
      </c>
      <c r="P342" s="13">
        <f ca="1">COUNTIF(OFFSET(Unit_CFDAs!G$2,0,0,COUNTA(Unit_CFDAs!G$2:G$68000),1),$I342)</f>
        <v>1</v>
      </c>
      <c r="Q342" s="13">
        <f ca="1">COUNTIF(OFFSET(Unit_CFDAs!H$2,0,0,COUNTA(Unit_CFDAs!H$2:H$68000),1),$I342)</f>
        <v>0</v>
      </c>
      <c r="R342" s="13">
        <f ca="1">COUNTIF(OFFSET(Unit_CFDAs!I$2,0,0,COUNTA(Unit_CFDAs!I$2:I$68000),1),$I342)</f>
        <v>1</v>
      </c>
      <c r="S342" s="13">
        <f ca="1">COUNTIF(OFFSET(Unit_CFDAs!J$2,0,0,COUNTA(Unit_CFDAs!J$2:J$68000),1),$I342)</f>
        <v>0</v>
      </c>
      <c r="T342" s="13">
        <f ca="1">COUNTIF(OFFSET(Unit_CFDAs!K$2,0,0,COUNTA(Unit_CFDAs!K$2:K$68000),1),$I342)</f>
        <v>1</v>
      </c>
      <c r="U342" t="str">
        <f>INDEX('CFDA-Defs'!$C$2:$C$68000,MATCH(I342,'CFDA-Defs'!$B$2:$B$68000))</f>
        <v>National Institutes Of Health, Department Of Health And Human Services</v>
      </c>
      <c r="V342" t="str">
        <f>INDEX('CFDA-Defs'!$A$2:$A$68000,MATCH(I342,'CFDA-Defs'!$B$2:$B$68000))</f>
        <v>Oral Diseases and Disorders Research</v>
      </c>
    </row>
    <row r="343" spans="1:22">
      <c r="A343" s="1">
        <v>40887</v>
      </c>
      <c r="B343" s="1">
        <v>41214</v>
      </c>
      <c r="C343" t="s">
        <v>493</v>
      </c>
      <c r="D343" t="s">
        <v>494</v>
      </c>
      <c r="E343" t="s">
        <v>15</v>
      </c>
      <c r="F343">
        <v>600000</v>
      </c>
      <c r="G343" t="s">
        <v>495</v>
      </c>
      <c r="H343" t="s">
        <v>496</v>
      </c>
      <c r="I343">
        <v>93.242000000000004</v>
      </c>
      <c r="J343" s="9">
        <f ca="1">COUNTIF(OFFSET(Unit_CFDAs!A$2,0,0,COUNTA(Unit_CFDAs!A$2:A$68000),1),$I343)</f>
        <v>1</v>
      </c>
      <c r="K343" s="9">
        <f ca="1">COUNTIF(OFFSET(Unit_CFDAs!B$2,0,0,COUNTA(Unit_CFDAs!B$2:B$68000),1),$I343)</f>
        <v>0</v>
      </c>
      <c r="L343" s="9">
        <f ca="1">COUNTIF(OFFSET(Unit_CFDAs!C$2,0,0,COUNTA(Unit_CFDAs!C$2:C$68000),1),$I343)</f>
        <v>1</v>
      </c>
      <c r="M343" s="9">
        <f ca="1">COUNTIF(OFFSET(Unit_CFDAs!D$2,0,0,COUNTA(Unit_CFDAs!D$2:D$68000),1),$I343)</f>
        <v>1</v>
      </c>
      <c r="N343" s="9">
        <f ca="1">COUNTIF(OFFSET(Unit_CFDAs!E$2,0,0,COUNTA(Unit_CFDAs!E$2:E$68000),1),$I343)</f>
        <v>0</v>
      </c>
      <c r="O343" s="10">
        <f ca="1">COUNTIF(OFFSET(Unit_CFDAs!F$2,0,0,COUNTA(Unit_CFDAs!F$2:F$68000),1),$I343)</f>
        <v>1</v>
      </c>
      <c r="P343" s="13">
        <f ca="1">COUNTIF(OFFSET(Unit_CFDAs!G$2,0,0,COUNTA(Unit_CFDAs!G$2:G$68000),1),$I343)</f>
        <v>1</v>
      </c>
      <c r="Q343" s="13">
        <f ca="1">COUNTIF(OFFSET(Unit_CFDAs!H$2,0,0,COUNTA(Unit_CFDAs!H$2:H$68000),1),$I343)</f>
        <v>0</v>
      </c>
      <c r="R343" s="13">
        <f ca="1">COUNTIF(OFFSET(Unit_CFDAs!I$2,0,0,COUNTA(Unit_CFDAs!I$2:I$68000),1),$I343)</f>
        <v>1</v>
      </c>
      <c r="S343" s="13">
        <f ca="1">COUNTIF(OFFSET(Unit_CFDAs!J$2,0,0,COUNTA(Unit_CFDAs!J$2:J$68000),1),$I343)</f>
        <v>1</v>
      </c>
      <c r="T343" s="13">
        <f ca="1">COUNTIF(OFFSET(Unit_CFDAs!K$2,0,0,COUNTA(Unit_CFDAs!K$2:K$68000),1),$I343)</f>
        <v>0</v>
      </c>
      <c r="U343" t="str">
        <f>INDEX('CFDA-Defs'!$C$2:$C$68000,MATCH(I343,'CFDA-Defs'!$B$2:$B$68000))</f>
        <v>National Institutes Of Health, Department Of Health And Human Services</v>
      </c>
      <c r="V343" t="str">
        <f>INDEX('CFDA-Defs'!$A$2:$A$68000,MATCH(I343,'CFDA-Defs'!$B$2:$B$68000))</f>
        <v>Mental Health Research Grants</v>
      </c>
    </row>
    <row r="344" spans="1:22">
      <c r="A344" s="1">
        <v>41054</v>
      </c>
      <c r="B344" s="1">
        <v>41214</v>
      </c>
      <c r="C344" t="s">
        <v>1109</v>
      </c>
      <c r="D344" t="s">
        <v>1110</v>
      </c>
      <c r="E344" t="s">
        <v>15</v>
      </c>
      <c r="F344">
        <v>1500000</v>
      </c>
      <c r="G344" t="s">
        <v>1111</v>
      </c>
      <c r="H344" t="s">
        <v>1112</v>
      </c>
      <c r="I344">
        <v>93.855000000000004</v>
      </c>
      <c r="J344" s="9">
        <f ca="1">COUNTIF(OFFSET(Unit_CFDAs!A$2,0,0,COUNTA(Unit_CFDAs!A$2:A$68000),1),$I344)</f>
        <v>1</v>
      </c>
      <c r="K344" s="9">
        <f ca="1">COUNTIF(OFFSET(Unit_CFDAs!B$2,0,0,COUNTA(Unit_CFDAs!B$2:B$68000),1),$I344)</f>
        <v>1</v>
      </c>
      <c r="L344" s="9">
        <f ca="1">COUNTIF(OFFSET(Unit_CFDAs!C$2,0,0,COUNTA(Unit_CFDAs!C$2:C$68000),1),$I344)</f>
        <v>1</v>
      </c>
      <c r="M344" s="9">
        <f ca="1">COUNTIF(OFFSET(Unit_CFDAs!D$2,0,0,COUNTA(Unit_CFDAs!D$2:D$68000),1),$I344)</f>
        <v>0</v>
      </c>
      <c r="N344" s="9">
        <f ca="1">COUNTIF(OFFSET(Unit_CFDAs!E$2,0,0,COUNTA(Unit_CFDAs!E$2:E$68000),1),$I344)</f>
        <v>0</v>
      </c>
      <c r="O344" s="10">
        <f ca="1">COUNTIF(OFFSET(Unit_CFDAs!F$2,0,0,COUNTA(Unit_CFDAs!F$2:F$68000),1),$I344)</f>
        <v>0</v>
      </c>
      <c r="P344" s="13">
        <f ca="1">COUNTIF(OFFSET(Unit_CFDAs!G$2,0,0,COUNTA(Unit_CFDAs!G$2:G$68000),1),$I344)</f>
        <v>0</v>
      </c>
      <c r="Q344" s="13">
        <f ca="1">COUNTIF(OFFSET(Unit_CFDAs!H$2,0,0,COUNTA(Unit_CFDAs!H$2:H$68000),1),$I344)</f>
        <v>0</v>
      </c>
      <c r="R344" s="13">
        <f ca="1">COUNTIF(OFFSET(Unit_CFDAs!I$2,0,0,COUNTA(Unit_CFDAs!I$2:I$68000),1),$I344)</f>
        <v>1</v>
      </c>
      <c r="S344" s="13">
        <f ca="1">COUNTIF(OFFSET(Unit_CFDAs!J$2,0,0,COUNTA(Unit_CFDAs!J$2:J$68000),1),$I344)</f>
        <v>0</v>
      </c>
      <c r="T344" s="13">
        <f ca="1">COUNTIF(OFFSET(Unit_CFDAs!K$2,0,0,COUNTA(Unit_CFDAs!K$2:K$68000),1),$I344)</f>
        <v>0</v>
      </c>
      <c r="U344" t="str">
        <f>INDEX('CFDA-Defs'!$C$2:$C$68000,MATCH(I344,'CFDA-Defs'!$B$2:$B$68000))</f>
        <v>National Institutes Of Health, Department Of Health And Human Services</v>
      </c>
      <c r="V344" t="str">
        <f>INDEX('CFDA-Defs'!$A$2:$A$68000,MATCH(I344,'CFDA-Defs'!$B$2:$B$68000))</f>
        <v>Allergy and Infectious Diseases Research</v>
      </c>
    </row>
    <row r="345" spans="1:22">
      <c r="A345" s="1">
        <v>40712</v>
      </c>
      <c r="B345" s="1">
        <v>41215</v>
      </c>
      <c r="C345" t="s">
        <v>555</v>
      </c>
      <c r="D345" t="s">
        <v>556</v>
      </c>
      <c r="E345" t="s">
        <v>15</v>
      </c>
      <c r="F345">
        <v>200000</v>
      </c>
      <c r="G345" t="s">
        <v>557</v>
      </c>
      <c r="H345" t="s">
        <v>558</v>
      </c>
      <c r="I345">
        <v>93.278999999999996</v>
      </c>
      <c r="J345" s="9">
        <f ca="1">COUNTIF(OFFSET(Unit_CFDAs!A$2,0,0,COUNTA(Unit_CFDAs!A$2:A$68000),1),$I345)</f>
        <v>1</v>
      </c>
      <c r="K345" s="9">
        <f ca="1">COUNTIF(OFFSET(Unit_CFDAs!B$2,0,0,COUNTA(Unit_CFDAs!B$2:B$68000),1),$I345)</f>
        <v>0</v>
      </c>
      <c r="L345" s="9">
        <f ca="1">COUNTIF(OFFSET(Unit_CFDAs!C$2,0,0,COUNTA(Unit_CFDAs!C$2:C$68000),1),$I345)</f>
        <v>1</v>
      </c>
      <c r="M345" s="9">
        <f ca="1">COUNTIF(OFFSET(Unit_CFDAs!D$2,0,0,COUNTA(Unit_CFDAs!D$2:D$68000),1),$I345)</f>
        <v>1</v>
      </c>
      <c r="N345" s="9">
        <f ca="1">COUNTIF(OFFSET(Unit_CFDAs!E$2,0,0,COUNTA(Unit_CFDAs!E$2:E$68000),1),$I345)</f>
        <v>0</v>
      </c>
      <c r="O345" s="10">
        <f ca="1">COUNTIF(OFFSET(Unit_CFDAs!F$2,0,0,COUNTA(Unit_CFDAs!F$2:F$68000),1),$I345)</f>
        <v>0</v>
      </c>
      <c r="P345" s="13">
        <f ca="1">COUNTIF(OFFSET(Unit_CFDAs!G$2,0,0,COUNTA(Unit_CFDAs!G$2:G$68000),1),$I345)</f>
        <v>0</v>
      </c>
      <c r="Q345" s="13">
        <f ca="1">COUNTIF(OFFSET(Unit_CFDAs!H$2,0,0,COUNTA(Unit_CFDAs!H$2:H$68000),1),$I345)</f>
        <v>1</v>
      </c>
      <c r="R345" s="13">
        <f ca="1">COUNTIF(OFFSET(Unit_CFDAs!I$2,0,0,COUNTA(Unit_CFDAs!I$2:I$68000),1),$I345)</f>
        <v>1</v>
      </c>
      <c r="S345" s="13">
        <f ca="1">COUNTIF(OFFSET(Unit_CFDAs!J$2,0,0,COUNTA(Unit_CFDAs!J$2:J$68000),1),$I345)</f>
        <v>1</v>
      </c>
      <c r="T345" s="13">
        <f ca="1">COUNTIF(OFFSET(Unit_CFDAs!K$2,0,0,COUNTA(Unit_CFDAs!K$2:K$68000),1),$I345)</f>
        <v>0</v>
      </c>
      <c r="U345" t="str">
        <f>INDEX('CFDA-Defs'!$C$2:$C$68000,MATCH(I345,'CFDA-Defs'!$B$2:$B$68000))</f>
        <v>National Institutes Of Health, Department Of Health And Human Services</v>
      </c>
      <c r="V345" t="str">
        <f>INDEX('CFDA-Defs'!$A$2:$A$68000,MATCH(I345,'CFDA-Defs'!$B$2:$B$68000))</f>
        <v>Drug Abuse and Addiction Research Programs</v>
      </c>
    </row>
    <row r="346" spans="1:22">
      <c r="A346" s="1">
        <v>40712</v>
      </c>
      <c r="B346" s="1">
        <v>41215</v>
      </c>
      <c r="C346" t="s">
        <v>585</v>
      </c>
      <c r="D346" t="s">
        <v>586</v>
      </c>
      <c r="E346" t="s">
        <v>15</v>
      </c>
      <c r="F346">
        <v>350000</v>
      </c>
      <c r="G346" t="s">
        <v>557</v>
      </c>
      <c r="H346" t="s">
        <v>587</v>
      </c>
      <c r="I346">
        <v>93.278999999999996</v>
      </c>
      <c r="J346" s="9">
        <f ca="1">COUNTIF(OFFSET(Unit_CFDAs!A$2,0,0,COUNTA(Unit_CFDAs!A$2:A$68000),1),$I346)</f>
        <v>1</v>
      </c>
      <c r="K346" s="9">
        <f ca="1">COUNTIF(OFFSET(Unit_CFDAs!B$2,0,0,COUNTA(Unit_CFDAs!B$2:B$68000),1),$I346)</f>
        <v>0</v>
      </c>
      <c r="L346" s="9">
        <f ca="1">COUNTIF(OFFSET(Unit_CFDAs!C$2,0,0,COUNTA(Unit_CFDAs!C$2:C$68000),1),$I346)</f>
        <v>1</v>
      </c>
      <c r="M346" s="9">
        <f ca="1">COUNTIF(OFFSET(Unit_CFDAs!D$2,0,0,COUNTA(Unit_CFDAs!D$2:D$68000),1),$I346)</f>
        <v>1</v>
      </c>
      <c r="N346" s="9">
        <f ca="1">COUNTIF(OFFSET(Unit_CFDAs!E$2,0,0,COUNTA(Unit_CFDAs!E$2:E$68000),1),$I346)</f>
        <v>0</v>
      </c>
      <c r="O346" s="10">
        <f ca="1">COUNTIF(OFFSET(Unit_CFDAs!F$2,0,0,COUNTA(Unit_CFDAs!F$2:F$68000),1),$I346)</f>
        <v>0</v>
      </c>
      <c r="P346" s="13">
        <f ca="1">COUNTIF(OFFSET(Unit_CFDAs!G$2,0,0,COUNTA(Unit_CFDAs!G$2:G$68000),1),$I346)</f>
        <v>0</v>
      </c>
      <c r="Q346" s="13">
        <f ca="1">COUNTIF(OFFSET(Unit_CFDAs!H$2,0,0,COUNTA(Unit_CFDAs!H$2:H$68000),1),$I346)</f>
        <v>1</v>
      </c>
      <c r="R346" s="13">
        <f ca="1">COUNTIF(OFFSET(Unit_CFDAs!I$2,0,0,COUNTA(Unit_CFDAs!I$2:I$68000),1),$I346)</f>
        <v>1</v>
      </c>
      <c r="S346" s="13">
        <f ca="1">COUNTIF(OFFSET(Unit_CFDAs!J$2,0,0,COUNTA(Unit_CFDAs!J$2:J$68000),1),$I346)</f>
        <v>1</v>
      </c>
      <c r="T346" s="13">
        <f ca="1">COUNTIF(OFFSET(Unit_CFDAs!K$2,0,0,COUNTA(Unit_CFDAs!K$2:K$68000),1),$I346)</f>
        <v>0</v>
      </c>
      <c r="U346" t="str">
        <f>INDEX('CFDA-Defs'!$C$2:$C$68000,MATCH(I346,'CFDA-Defs'!$B$2:$B$68000))</f>
        <v>National Institutes Of Health, Department Of Health And Human Services</v>
      </c>
      <c r="V346" t="str">
        <f>INDEX('CFDA-Defs'!$A$2:$A$68000,MATCH(I346,'CFDA-Defs'!$B$2:$B$68000))</f>
        <v>Drug Abuse and Addiction Research Programs</v>
      </c>
    </row>
    <row r="347" spans="1:22">
      <c r="A347" s="1">
        <v>41059</v>
      </c>
      <c r="B347" s="1">
        <v>41221</v>
      </c>
      <c r="C347" t="s">
        <v>7019</v>
      </c>
      <c r="D347" t="s">
        <v>7020</v>
      </c>
      <c r="E347" t="s">
        <v>15</v>
      </c>
      <c r="F347">
        <v>350000</v>
      </c>
      <c r="G347" t="s">
        <v>7021</v>
      </c>
      <c r="H347" t="s">
        <v>7022</v>
      </c>
      <c r="I347">
        <v>93.242000000000004</v>
      </c>
      <c r="J347" s="9">
        <f ca="1">COUNTIF(OFFSET(Unit_CFDAs!A$2,0,0,COUNTA(Unit_CFDAs!A$2:A$68000),1),$I347)</f>
        <v>1</v>
      </c>
      <c r="K347" s="9">
        <f ca="1">COUNTIF(OFFSET(Unit_CFDAs!B$2,0,0,COUNTA(Unit_CFDAs!B$2:B$68000),1),$I347)</f>
        <v>0</v>
      </c>
      <c r="L347" s="9">
        <f ca="1">COUNTIF(OFFSET(Unit_CFDAs!C$2,0,0,COUNTA(Unit_CFDAs!C$2:C$68000),1),$I347)</f>
        <v>1</v>
      </c>
      <c r="M347" s="9">
        <f ca="1">COUNTIF(OFFSET(Unit_CFDAs!D$2,0,0,COUNTA(Unit_CFDAs!D$2:D$68000),1),$I347)</f>
        <v>1</v>
      </c>
      <c r="N347" s="9">
        <f ca="1">COUNTIF(OFFSET(Unit_CFDAs!E$2,0,0,COUNTA(Unit_CFDAs!E$2:E$68000),1),$I347)</f>
        <v>0</v>
      </c>
      <c r="O347" s="10">
        <f ca="1">COUNTIF(OFFSET(Unit_CFDAs!F$2,0,0,COUNTA(Unit_CFDAs!F$2:F$68000),1),$I347)</f>
        <v>1</v>
      </c>
      <c r="P347" s="13">
        <f ca="1">COUNTIF(OFFSET(Unit_CFDAs!G$2,0,0,COUNTA(Unit_CFDAs!G$2:G$68000),1),$I347)</f>
        <v>1</v>
      </c>
      <c r="Q347" s="13">
        <f ca="1">COUNTIF(OFFSET(Unit_CFDAs!H$2,0,0,COUNTA(Unit_CFDAs!H$2:H$68000),1),$I347)</f>
        <v>0</v>
      </c>
      <c r="R347" s="13">
        <f ca="1">COUNTIF(OFFSET(Unit_CFDAs!I$2,0,0,COUNTA(Unit_CFDAs!I$2:I$68000),1),$I347)</f>
        <v>1</v>
      </c>
      <c r="S347" s="13">
        <f ca="1">COUNTIF(OFFSET(Unit_CFDAs!J$2,0,0,COUNTA(Unit_CFDAs!J$2:J$68000),1),$I347)</f>
        <v>1</v>
      </c>
      <c r="T347" s="13">
        <f ca="1">COUNTIF(OFFSET(Unit_CFDAs!K$2,0,0,COUNTA(Unit_CFDAs!K$2:K$68000),1),$I347)</f>
        <v>0</v>
      </c>
      <c r="U347" t="str">
        <f>INDEX('CFDA-Defs'!$C$2:$C$68000,MATCH(I347,'CFDA-Defs'!$B$2:$B$68000))</f>
        <v>National Institutes Of Health, Department Of Health And Human Services</v>
      </c>
      <c r="V347" t="str">
        <f>INDEX('CFDA-Defs'!$A$2:$A$68000,MATCH(I347,'CFDA-Defs'!$B$2:$B$68000))</f>
        <v>Mental Health Research Grants</v>
      </c>
    </row>
    <row r="348" spans="1:22">
      <c r="A348" s="1">
        <v>41059</v>
      </c>
      <c r="B348" s="1">
        <v>41221</v>
      </c>
      <c r="C348" t="s">
        <v>7023</v>
      </c>
      <c r="D348" t="s">
        <v>7024</v>
      </c>
      <c r="E348" t="s">
        <v>15</v>
      </c>
      <c r="F348" t="s">
        <v>12</v>
      </c>
      <c r="G348" t="s">
        <v>7025</v>
      </c>
      <c r="H348" t="s">
        <v>7026</v>
      </c>
      <c r="I348">
        <v>93.242000000000004</v>
      </c>
      <c r="J348" s="9">
        <f ca="1">COUNTIF(OFFSET(Unit_CFDAs!A$2,0,0,COUNTA(Unit_CFDAs!A$2:A$68000),1),$I348)</f>
        <v>1</v>
      </c>
      <c r="K348" s="9">
        <f ca="1">COUNTIF(OFFSET(Unit_CFDAs!B$2,0,0,COUNTA(Unit_CFDAs!B$2:B$68000),1),$I348)</f>
        <v>0</v>
      </c>
      <c r="L348" s="9">
        <f ca="1">COUNTIF(OFFSET(Unit_CFDAs!C$2,0,0,COUNTA(Unit_CFDAs!C$2:C$68000),1),$I348)</f>
        <v>1</v>
      </c>
      <c r="M348" s="9">
        <f ca="1">COUNTIF(OFFSET(Unit_CFDAs!D$2,0,0,COUNTA(Unit_CFDAs!D$2:D$68000),1),$I348)</f>
        <v>1</v>
      </c>
      <c r="N348" s="9">
        <f ca="1">COUNTIF(OFFSET(Unit_CFDAs!E$2,0,0,COUNTA(Unit_CFDAs!E$2:E$68000),1),$I348)</f>
        <v>0</v>
      </c>
      <c r="O348" s="10">
        <f ca="1">COUNTIF(OFFSET(Unit_CFDAs!F$2,0,0,COUNTA(Unit_CFDAs!F$2:F$68000),1),$I348)</f>
        <v>1</v>
      </c>
      <c r="P348" s="13">
        <f ca="1">COUNTIF(OFFSET(Unit_CFDAs!G$2,0,0,COUNTA(Unit_CFDAs!G$2:G$68000),1),$I348)</f>
        <v>1</v>
      </c>
      <c r="Q348" s="13">
        <f ca="1">COUNTIF(OFFSET(Unit_CFDAs!H$2,0,0,COUNTA(Unit_CFDAs!H$2:H$68000),1),$I348)</f>
        <v>0</v>
      </c>
      <c r="R348" s="13">
        <f ca="1">COUNTIF(OFFSET(Unit_CFDAs!I$2,0,0,COUNTA(Unit_CFDAs!I$2:I$68000),1),$I348)</f>
        <v>1</v>
      </c>
      <c r="S348" s="13">
        <f ca="1">COUNTIF(OFFSET(Unit_CFDAs!J$2,0,0,COUNTA(Unit_CFDAs!J$2:J$68000),1),$I348)</f>
        <v>1</v>
      </c>
      <c r="T348" s="13">
        <f ca="1">COUNTIF(OFFSET(Unit_CFDAs!K$2,0,0,COUNTA(Unit_CFDAs!K$2:K$68000),1),$I348)</f>
        <v>0</v>
      </c>
      <c r="U348" t="str">
        <f>INDEX('CFDA-Defs'!$C$2:$C$68000,MATCH(I348,'CFDA-Defs'!$B$2:$B$68000))</f>
        <v>National Institutes Of Health, Department Of Health And Human Services</v>
      </c>
      <c r="V348" t="str">
        <f>INDEX('CFDA-Defs'!$A$2:$A$68000,MATCH(I348,'CFDA-Defs'!$B$2:$B$68000))</f>
        <v>Mental Health Research Grants</v>
      </c>
    </row>
    <row r="349" spans="1:22">
      <c r="A349" s="1">
        <v>41059</v>
      </c>
      <c r="B349" s="1">
        <v>41221</v>
      </c>
      <c r="C349" t="s">
        <v>7027</v>
      </c>
      <c r="D349" t="s">
        <v>7028</v>
      </c>
      <c r="E349" t="s">
        <v>15</v>
      </c>
      <c r="F349">
        <v>600000</v>
      </c>
      <c r="G349" t="s">
        <v>7029</v>
      </c>
      <c r="H349" t="s">
        <v>7030</v>
      </c>
      <c r="I349">
        <v>93.242000000000004</v>
      </c>
      <c r="J349" s="9">
        <f ca="1">COUNTIF(OFFSET(Unit_CFDAs!A$2,0,0,COUNTA(Unit_CFDAs!A$2:A$68000),1),$I349)</f>
        <v>1</v>
      </c>
      <c r="K349" s="9">
        <f ca="1">COUNTIF(OFFSET(Unit_CFDAs!B$2,0,0,COUNTA(Unit_CFDAs!B$2:B$68000),1),$I349)</f>
        <v>0</v>
      </c>
      <c r="L349" s="9">
        <f ca="1">COUNTIF(OFFSET(Unit_CFDAs!C$2,0,0,COUNTA(Unit_CFDAs!C$2:C$68000),1),$I349)</f>
        <v>1</v>
      </c>
      <c r="M349" s="9">
        <f ca="1">COUNTIF(OFFSET(Unit_CFDAs!D$2,0,0,COUNTA(Unit_CFDAs!D$2:D$68000),1),$I349)</f>
        <v>1</v>
      </c>
      <c r="N349" s="9">
        <f ca="1">COUNTIF(OFFSET(Unit_CFDAs!E$2,0,0,COUNTA(Unit_CFDAs!E$2:E$68000),1),$I349)</f>
        <v>0</v>
      </c>
      <c r="O349" s="10">
        <f ca="1">COUNTIF(OFFSET(Unit_CFDAs!F$2,0,0,COUNTA(Unit_CFDAs!F$2:F$68000),1),$I349)</f>
        <v>1</v>
      </c>
      <c r="P349" s="13">
        <f ca="1">COUNTIF(OFFSET(Unit_CFDAs!G$2,0,0,COUNTA(Unit_CFDAs!G$2:G$68000),1),$I349)</f>
        <v>1</v>
      </c>
      <c r="Q349" s="13">
        <f ca="1">COUNTIF(OFFSET(Unit_CFDAs!H$2,0,0,COUNTA(Unit_CFDAs!H$2:H$68000),1),$I349)</f>
        <v>0</v>
      </c>
      <c r="R349" s="13">
        <f ca="1">COUNTIF(OFFSET(Unit_CFDAs!I$2,0,0,COUNTA(Unit_CFDAs!I$2:I$68000),1),$I349)</f>
        <v>1</v>
      </c>
      <c r="S349" s="13">
        <f ca="1">COUNTIF(OFFSET(Unit_CFDAs!J$2,0,0,COUNTA(Unit_CFDAs!J$2:J$68000),1),$I349)</f>
        <v>1</v>
      </c>
      <c r="T349" s="13">
        <f ca="1">COUNTIF(OFFSET(Unit_CFDAs!K$2,0,0,COUNTA(Unit_CFDAs!K$2:K$68000),1),$I349)</f>
        <v>0</v>
      </c>
      <c r="U349" t="str">
        <f>INDEX('CFDA-Defs'!$C$2:$C$68000,MATCH(I349,'CFDA-Defs'!$B$2:$B$68000))</f>
        <v>National Institutes Of Health, Department Of Health And Human Services</v>
      </c>
      <c r="V349" t="str">
        <f>INDEX('CFDA-Defs'!$A$2:$A$68000,MATCH(I349,'CFDA-Defs'!$B$2:$B$68000))</f>
        <v>Mental Health Research Grants</v>
      </c>
    </row>
    <row r="350" spans="1:22">
      <c r="A350" s="1">
        <v>40466</v>
      </c>
      <c r="B350" s="1">
        <v>41222</v>
      </c>
      <c r="C350" t="s">
        <v>420</v>
      </c>
      <c r="D350" t="s">
        <v>421</v>
      </c>
      <c r="E350" t="s">
        <v>15</v>
      </c>
      <c r="F350" t="s">
        <v>12</v>
      </c>
      <c r="G350" t="s">
        <v>422</v>
      </c>
      <c r="H350" t="s">
        <v>423</v>
      </c>
      <c r="I350">
        <v>93.864999999999995</v>
      </c>
      <c r="J350" s="9">
        <f ca="1">COUNTIF(OFFSET(Unit_CFDAs!A$2,0,0,COUNTA(Unit_CFDAs!A$2:A$68000),1),$I350)</f>
        <v>0</v>
      </c>
      <c r="K350" s="9">
        <f ca="1">COUNTIF(OFFSET(Unit_CFDAs!B$2,0,0,COUNTA(Unit_CFDAs!B$2:B$68000),1),$I350)</f>
        <v>1</v>
      </c>
      <c r="L350" s="9">
        <f ca="1">COUNTIF(OFFSET(Unit_CFDAs!C$2,0,0,COUNTA(Unit_CFDAs!C$2:C$68000),1),$I350)</f>
        <v>1</v>
      </c>
      <c r="M350" s="9">
        <f ca="1">COUNTIF(OFFSET(Unit_CFDAs!D$2,0,0,COUNTA(Unit_CFDAs!D$2:D$68000),1),$I350)</f>
        <v>1</v>
      </c>
      <c r="N350" s="9">
        <f ca="1">COUNTIF(OFFSET(Unit_CFDAs!E$2,0,0,COUNTA(Unit_CFDAs!E$2:E$68000),1),$I350)</f>
        <v>0</v>
      </c>
      <c r="O350" s="10">
        <f ca="1">COUNTIF(OFFSET(Unit_CFDAs!F$2,0,0,COUNTA(Unit_CFDAs!F$2:F$68000),1),$I350)</f>
        <v>0</v>
      </c>
      <c r="P350" s="13">
        <f ca="1">COUNTIF(OFFSET(Unit_CFDAs!G$2,0,0,COUNTA(Unit_CFDAs!G$2:G$68000),1),$I350)</f>
        <v>1</v>
      </c>
      <c r="Q350" s="13">
        <f ca="1">COUNTIF(OFFSET(Unit_CFDAs!H$2,0,0,COUNTA(Unit_CFDAs!H$2:H$68000),1),$I350)</f>
        <v>1</v>
      </c>
      <c r="R350" s="13">
        <f ca="1">COUNTIF(OFFSET(Unit_CFDAs!I$2,0,0,COUNTA(Unit_CFDAs!I$2:I$68000),1),$I350)</f>
        <v>0</v>
      </c>
      <c r="S350" s="13">
        <f ca="1">COUNTIF(OFFSET(Unit_CFDAs!J$2,0,0,COUNTA(Unit_CFDAs!J$2:J$68000),1),$I350)</f>
        <v>1</v>
      </c>
      <c r="T350" s="13">
        <f ca="1">COUNTIF(OFFSET(Unit_CFDAs!K$2,0,0,COUNTA(Unit_CFDAs!K$2:K$68000),1),$I350)</f>
        <v>0</v>
      </c>
      <c r="U350" t="str">
        <f>INDEX('CFDA-Defs'!$C$2:$C$68000,MATCH(I350,'CFDA-Defs'!$B$2:$B$68000))</f>
        <v>National Institutes Of Health, Department Of Health And Human Services</v>
      </c>
      <c r="V350" t="str">
        <f>INDEX('CFDA-Defs'!$A$2:$A$68000,MATCH(I350,'CFDA-Defs'!$B$2:$B$68000))</f>
        <v>Child Health and Human Development Extramural Research</v>
      </c>
    </row>
    <row r="351" spans="1:22">
      <c r="A351" s="1">
        <v>40271</v>
      </c>
      <c r="B351" s="1">
        <v>41226</v>
      </c>
      <c r="C351" t="s">
        <v>313</v>
      </c>
      <c r="D351" t="s">
        <v>314</v>
      </c>
      <c r="E351" t="s">
        <v>15</v>
      </c>
      <c r="F351">
        <v>300000</v>
      </c>
      <c r="G351" t="s">
        <v>315</v>
      </c>
      <c r="H351" t="s">
        <v>316</v>
      </c>
      <c r="I351">
        <v>93.278999999999996</v>
      </c>
      <c r="J351" s="9">
        <f ca="1">COUNTIF(OFFSET(Unit_CFDAs!A$2,0,0,COUNTA(Unit_CFDAs!A$2:A$68000),1),$I351)</f>
        <v>1</v>
      </c>
      <c r="K351" s="9">
        <f ca="1">COUNTIF(OFFSET(Unit_CFDAs!B$2,0,0,COUNTA(Unit_CFDAs!B$2:B$68000),1),$I351)</f>
        <v>0</v>
      </c>
      <c r="L351" s="9">
        <f ca="1">COUNTIF(OFFSET(Unit_CFDAs!C$2,0,0,COUNTA(Unit_CFDAs!C$2:C$68000),1),$I351)</f>
        <v>1</v>
      </c>
      <c r="M351" s="9">
        <f ca="1">COUNTIF(OFFSET(Unit_CFDAs!D$2,0,0,COUNTA(Unit_CFDAs!D$2:D$68000),1),$I351)</f>
        <v>1</v>
      </c>
      <c r="N351" s="9">
        <f ca="1">COUNTIF(OFFSET(Unit_CFDAs!E$2,0,0,COUNTA(Unit_CFDAs!E$2:E$68000),1),$I351)</f>
        <v>0</v>
      </c>
      <c r="O351" s="10">
        <f ca="1">COUNTIF(OFFSET(Unit_CFDAs!F$2,0,0,COUNTA(Unit_CFDAs!F$2:F$68000),1),$I351)</f>
        <v>0</v>
      </c>
      <c r="P351" s="13">
        <f ca="1">COUNTIF(OFFSET(Unit_CFDAs!G$2,0,0,COUNTA(Unit_CFDAs!G$2:G$68000),1),$I351)</f>
        <v>0</v>
      </c>
      <c r="Q351" s="13">
        <f ca="1">COUNTIF(OFFSET(Unit_CFDAs!H$2,0,0,COUNTA(Unit_CFDAs!H$2:H$68000),1),$I351)</f>
        <v>1</v>
      </c>
      <c r="R351" s="13">
        <f ca="1">COUNTIF(OFFSET(Unit_CFDAs!I$2,0,0,COUNTA(Unit_CFDAs!I$2:I$68000),1),$I351)</f>
        <v>1</v>
      </c>
      <c r="S351" s="13">
        <f ca="1">COUNTIF(OFFSET(Unit_CFDAs!J$2,0,0,COUNTA(Unit_CFDAs!J$2:J$68000),1),$I351)</f>
        <v>1</v>
      </c>
      <c r="T351" s="13">
        <f ca="1">COUNTIF(OFFSET(Unit_CFDAs!K$2,0,0,COUNTA(Unit_CFDAs!K$2:K$68000),1),$I351)</f>
        <v>0</v>
      </c>
      <c r="U351" t="str">
        <f>INDEX('CFDA-Defs'!$C$2:$C$68000,MATCH(I351,'CFDA-Defs'!$B$2:$B$68000))</f>
        <v>National Institutes Of Health, Department Of Health And Human Services</v>
      </c>
      <c r="V351" t="str">
        <f>INDEX('CFDA-Defs'!$A$2:$A$68000,MATCH(I351,'CFDA-Defs'!$B$2:$B$68000))</f>
        <v>Drug Abuse and Addiction Research Programs</v>
      </c>
    </row>
    <row r="352" spans="1:22">
      <c r="A352" s="1">
        <v>40445</v>
      </c>
      <c r="B352" s="1">
        <v>41226</v>
      </c>
      <c r="C352" t="s">
        <v>416</v>
      </c>
      <c r="D352" t="s">
        <v>417</v>
      </c>
      <c r="E352" t="s">
        <v>15</v>
      </c>
      <c r="F352">
        <v>100000</v>
      </c>
      <c r="G352" t="s">
        <v>418</v>
      </c>
      <c r="H352" t="s">
        <v>419</v>
      </c>
      <c r="I352">
        <v>93.858999999999995</v>
      </c>
      <c r="J352" s="9">
        <f ca="1">COUNTIF(OFFSET(Unit_CFDAs!A$2,0,0,COUNTA(Unit_CFDAs!A$2:A$68000),1),$I352)</f>
        <v>1</v>
      </c>
      <c r="K352" s="9">
        <f ca="1">COUNTIF(OFFSET(Unit_CFDAs!B$2,0,0,COUNTA(Unit_CFDAs!B$2:B$68000),1),$I352)</f>
        <v>1</v>
      </c>
      <c r="L352" s="9">
        <f ca="1">COUNTIF(OFFSET(Unit_CFDAs!C$2,0,0,COUNTA(Unit_CFDAs!C$2:C$68000),1),$I352)</f>
        <v>1</v>
      </c>
      <c r="M352" s="9">
        <f ca="1">COUNTIF(OFFSET(Unit_CFDAs!D$2,0,0,COUNTA(Unit_CFDAs!D$2:D$68000),1),$I352)</f>
        <v>1</v>
      </c>
      <c r="N352" s="9">
        <f ca="1">COUNTIF(OFFSET(Unit_CFDAs!E$2,0,0,COUNTA(Unit_CFDAs!E$2:E$68000),1),$I352)</f>
        <v>0</v>
      </c>
      <c r="O352" s="10">
        <f ca="1">COUNTIF(OFFSET(Unit_CFDAs!F$2,0,0,COUNTA(Unit_CFDAs!F$2:F$68000),1),$I352)</f>
        <v>1</v>
      </c>
      <c r="P352" s="13">
        <f ca="1">COUNTIF(OFFSET(Unit_CFDAs!G$2,0,0,COUNTA(Unit_CFDAs!G$2:G$68000),1),$I352)</f>
        <v>2</v>
      </c>
      <c r="Q352" s="13">
        <f ca="1">COUNTIF(OFFSET(Unit_CFDAs!H$2,0,0,COUNTA(Unit_CFDAs!H$2:H$68000),1),$I352)</f>
        <v>1</v>
      </c>
      <c r="R352" s="13">
        <f ca="1">COUNTIF(OFFSET(Unit_CFDAs!I$2,0,0,COUNTA(Unit_CFDAs!I$2:I$68000),1),$I352)</f>
        <v>1</v>
      </c>
      <c r="S352" s="13">
        <f ca="1">COUNTIF(OFFSET(Unit_CFDAs!J$2,0,0,COUNTA(Unit_CFDAs!J$2:J$68000),1),$I352)</f>
        <v>1</v>
      </c>
      <c r="T352" s="13">
        <f ca="1">COUNTIF(OFFSET(Unit_CFDAs!K$2,0,0,COUNTA(Unit_CFDAs!K$2:K$68000),1),$I352)</f>
        <v>1</v>
      </c>
      <c r="U352" t="str">
        <f>INDEX('CFDA-Defs'!$C$2:$C$68000,MATCH(I352,'CFDA-Defs'!$B$2:$B$68000))</f>
        <v>National Institutes Of Health, Department Of Health And Human Services</v>
      </c>
      <c r="V352" t="str">
        <f>INDEX('CFDA-Defs'!$A$2:$A$68000,MATCH(I352,'CFDA-Defs'!$B$2:$B$68000))</f>
        <v>Biomedical Research and Research Training</v>
      </c>
    </row>
    <row r="353" spans="1:22">
      <c r="A353" s="1">
        <v>41013</v>
      </c>
      <c r="B353" s="1">
        <v>41227</v>
      </c>
      <c r="C353" t="s">
        <v>825</v>
      </c>
      <c r="D353" t="s">
        <v>826</v>
      </c>
      <c r="E353" t="s">
        <v>675</v>
      </c>
      <c r="F353">
        <v>7500000</v>
      </c>
      <c r="G353" t="s">
        <v>7031</v>
      </c>
      <c r="H353" t="s">
        <v>765</v>
      </c>
      <c r="I353">
        <v>12.8</v>
      </c>
      <c r="J353" s="9">
        <f ca="1">COUNTIF(OFFSET(Unit_CFDAs!A$2,0,0,COUNTA(Unit_CFDAs!A$2:A$68000),1),$I353)</f>
        <v>1</v>
      </c>
      <c r="K353" s="9">
        <f ca="1">COUNTIF(OFFSET(Unit_CFDAs!B$2,0,0,COUNTA(Unit_CFDAs!B$2:B$68000),1),$I353)</f>
        <v>1</v>
      </c>
      <c r="L353" s="9">
        <f ca="1">COUNTIF(OFFSET(Unit_CFDAs!C$2,0,0,COUNTA(Unit_CFDAs!C$2:C$68000),1),$I353)</f>
        <v>1</v>
      </c>
      <c r="M353" s="9">
        <f ca="1">COUNTIF(OFFSET(Unit_CFDAs!D$2,0,0,COUNTA(Unit_CFDAs!D$2:D$68000),1),$I353)</f>
        <v>1</v>
      </c>
      <c r="N353" s="9">
        <f ca="1">COUNTIF(OFFSET(Unit_CFDAs!E$2,0,0,COUNTA(Unit_CFDAs!E$2:E$68000),1),$I353)</f>
        <v>0</v>
      </c>
      <c r="O353" s="10">
        <f ca="1">COUNTIF(OFFSET(Unit_CFDAs!F$2,0,0,COUNTA(Unit_CFDAs!F$2:F$68000),1),$I353)</f>
        <v>0</v>
      </c>
      <c r="P353" s="13">
        <f ca="1">COUNTIF(OFFSET(Unit_CFDAs!G$2,0,0,COUNTA(Unit_CFDAs!G$2:G$68000),1),$I353)</f>
        <v>0</v>
      </c>
      <c r="Q353" s="13">
        <f ca="1">COUNTIF(OFFSET(Unit_CFDAs!H$2,0,0,COUNTA(Unit_CFDAs!H$2:H$68000),1),$I353)</f>
        <v>1</v>
      </c>
      <c r="R353" s="13">
        <f ca="1">COUNTIF(OFFSET(Unit_CFDAs!I$2,0,0,COUNTA(Unit_CFDAs!I$2:I$68000),1),$I353)</f>
        <v>0</v>
      </c>
      <c r="S353" s="13">
        <f ca="1">COUNTIF(OFFSET(Unit_CFDAs!J$2,0,0,COUNTA(Unit_CFDAs!J$2:J$68000),1),$I353)</f>
        <v>1</v>
      </c>
      <c r="T353" s="13">
        <f ca="1">COUNTIF(OFFSET(Unit_CFDAs!K$2,0,0,COUNTA(Unit_CFDAs!K$2:K$68000),1),$I353)</f>
        <v>1</v>
      </c>
      <c r="U353" t="str">
        <f>INDEX('CFDA-Defs'!$C$2:$C$68000,MATCH(I353,'CFDA-Defs'!$B$2:$B$68000))</f>
        <v>Department Of The Air Force, Materiel Command, Department Of Defense</v>
      </c>
      <c r="V353" t="str">
        <f>INDEX('CFDA-Defs'!$A$2:$A$68000,MATCH(I353,'CFDA-Defs'!$B$2:$B$68000))</f>
        <v>Air Force Defense Research Sciences Program</v>
      </c>
    </row>
    <row r="354" spans="1:22">
      <c r="A354" s="1">
        <v>41017</v>
      </c>
      <c r="B354" s="1">
        <v>41227</v>
      </c>
      <c r="C354" t="s">
        <v>906</v>
      </c>
      <c r="D354" t="s">
        <v>907</v>
      </c>
      <c r="E354" t="s">
        <v>15</v>
      </c>
      <c r="F354" t="s">
        <v>12</v>
      </c>
      <c r="G354" t="s">
        <v>908</v>
      </c>
      <c r="H354" t="s">
        <v>909</v>
      </c>
      <c r="I354">
        <v>93.171999999999997</v>
      </c>
      <c r="J354" s="9">
        <f ca="1">COUNTIF(OFFSET(Unit_CFDAs!A$2,0,0,COUNTA(Unit_CFDAs!A$2:A$68000),1),$I354)</f>
        <v>1</v>
      </c>
      <c r="K354" s="9">
        <f ca="1">COUNTIF(OFFSET(Unit_CFDAs!B$2,0,0,COUNTA(Unit_CFDAs!B$2:B$68000),1),$I354)</f>
        <v>1</v>
      </c>
      <c r="L354" s="9">
        <f ca="1">COUNTIF(OFFSET(Unit_CFDAs!C$2,0,0,COUNTA(Unit_CFDAs!C$2:C$68000),1),$I354)</f>
        <v>0</v>
      </c>
      <c r="M354" s="9">
        <f ca="1">COUNTIF(OFFSET(Unit_CFDAs!D$2,0,0,COUNTA(Unit_CFDAs!D$2:D$68000),1),$I354)</f>
        <v>0</v>
      </c>
      <c r="N354" s="9">
        <f ca="1">COUNTIF(OFFSET(Unit_CFDAs!E$2,0,0,COUNTA(Unit_CFDAs!E$2:E$68000),1),$I354)</f>
        <v>0</v>
      </c>
      <c r="O354" s="10">
        <f ca="1">COUNTIF(OFFSET(Unit_CFDAs!F$2,0,0,COUNTA(Unit_CFDAs!F$2:F$68000),1),$I354)</f>
        <v>0</v>
      </c>
      <c r="P354" s="13">
        <f ca="1">COUNTIF(OFFSET(Unit_CFDAs!G$2,0,0,COUNTA(Unit_CFDAs!G$2:G$68000),1),$I354)</f>
        <v>0</v>
      </c>
      <c r="Q354" s="13">
        <f ca="1">COUNTIF(OFFSET(Unit_CFDAs!H$2,0,0,COUNTA(Unit_CFDAs!H$2:H$68000),1),$I354)</f>
        <v>0</v>
      </c>
      <c r="R354" s="13">
        <f ca="1">COUNTIF(OFFSET(Unit_CFDAs!I$2,0,0,COUNTA(Unit_CFDAs!I$2:I$68000),1),$I354)</f>
        <v>0</v>
      </c>
      <c r="S354" s="13">
        <f ca="1">COUNTIF(OFFSET(Unit_CFDAs!J$2,0,0,COUNTA(Unit_CFDAs!J$2:J$68000),1),$I354)</f>
        <v>0</v>
      </c>
      <c r="T354" s="13">
        <f ca="1">COUNTIF(OFFSET(Unit_CFDAs!K$2,0,0,COUNTA(Unit_CFDAs!K$2:K$68000),1),$I354)</f>
        <v>0</v>
      </c>
      <c r="U354" t="str">
        <f>INDEX('CFDA-Defs'!$C$2:$C$68000,MATCH(I354,'CFDA-Defs'!$B$2:$B$68000))</f>
        <v>National Institutes Of Health, Department Of Health And Human Services</v>
      </c>
      <c r="V354" t="str">
        <f>INDEX('CFDA-Defs'!$A$2:$A$68000,MATCH(I354,'CFDA-Defs'!$B$2:$B$68000))</f>
        <v>Human Genome Research</v>
      </c>
    </row>
    <row r="355" spans="1:22">
      <c r="A355" s="1">
        <v>40129</v>
      </c>
      <c r="B355" s="1">
        <v>41228</v>
      </c>
      <c r="C355" t="s">
        <v>353</v>
      </c>
      <c r="D355" t="s">
        <v>354</v>
      </c>
      <c r="E355" t="s">
        <v>11</v>
      </c>
      <c r="F355">
        <v>200000</v>
      </c>
      <c r="G355" t="s">
        <v>355</v>
      </c>
      <c r="H355" t="s">
        <v>356</v>
      </c>
      <c r="I355">
        <v>93.225999999999999</v>
      </c>
      <c r="J355" s="9">
        <f ca="1">COUNTIF(OFFSET(Unit_CFDAs!A$2,0,0,COUNTA(Unit_CFDAs!A$2:A$68000),1),$I355)</f>
        <v>0</v>
      </c>
      <c r="K355" s="9">
        <f ca="1">COUNTIF(OFFSET(Unit_CFDAs!B$2,0,0,COUNTA(Unit_CFDAs!B$2:B$68000),1),$I355)</f>
        <v>0</v>
      </c>
      <c r="L355" s="9">
        <f ca="1">COUNTIF(OFFSET(Unit_CFDAs!C$2,0,0,COUNTA(Unit_CFDAs!C$2:C$68000),1),$I355)</f>
        <v>1</v>
      </c>
      <c r="M355" s="9">
        <f ca="1">COUNTIF(OFFSET(Unit_CFDAs!D$2,0,0,COUNTA(Unit_CFDAs!D$2:D$68000),1),$I355)</f>
        <v>1</v>
      </c>
      <c r="N355" s="9">
        <f ca="1">COUNTIF(OFFSET(Unit_CFDAs!E$2,0,0,COUNTA(Unit_CFDAs!E$2:E$68000),1),$I355)</f>
        <v>0</v>
      </c>
      <c r="O355" s="10">
        <f ca="1">COUNTIF(OFFSET(Unit_CFDAs!F$2,0,0,COUNTA(Unit_CFDAs!F$2:F$68000),1),$I355)</f>
        <v>2</v>
      </c>
      <c r="P355" s="13">
        <f ca="1">COUNTIF(OFFSET(Unit_CFDAs!G$2,0,0,COUNTA(Unit_CFDAs!G$2:G$68000),1),$I355)</f>
        <v>0</v>
      </c>
      <c r="Q355" s="13">
        <f ca="1">COUNTIF(OFFSET(Unit_CFDAs!H$2,0,0,COUNTA(Unit_CFDAs!H$2:H$68000),1),$I355)</f>
        <v>0</v>
      </c>
      <c r="R355" s="13">
        <f ca="1">COUNTIF(OFFSET(Unit_CFDAs!I$2,0,0,COUNTA(Unit_CFDAs!I$2:I$68000),1),$I355)</f>
        <v>0</v>
      </c>
      <c r="S355" s="13">
        <f ca="1">COUNTIF(OFFSET(Unit_CFDAs!J$2,0,0,COUNTA(Unit_CFDAs!J$2:J$68000),1),$I355)</f>
        <v>1</v>
      </c>
      <c r="T355" s="13">
        <f ca="1">COUNTIF(OFFSET(Unit_CFDAs!K$2,0,0,COUNTA(Unit_CFDAs!K$2:K$68000),1),$I355)</f>
        <v>0</v>
      </c>
      <c r="U355" t="str">
        <f>INDEX('CFDA-Defs'!$C$2:$C$68000,MATCH(I355,'CFDA-Defs'!$B$2:$B$68000))</f>
        <v>Agency For Healthcare Research And Quality, Department Of Health And Human Services</v>
      </c>
      <c r="V355" t="str">
        <f>INDEX('CFDA-Defs'!$A$2:$A$68000,MATCH(I355,'CFDA-Defs'!$B$2:$B$68000))</f>
        <v>Research on Healthcare Costs, Quality and Outcomes</v>
      </c>
    </row>
    <row r="356" spans="1:22">
      <c r="A356" s="1">
        <v>40520</v>
      </c>
      <c r="B356" s="1">
        <v>41228</v>
      </c>
      <c r="C356" t="s">
        <v>408</v>
      </c>
      <c r="D356" t="s">
        <v>409</v>
      </c>
      <c r="E356" t="s">
        <v>15</v>
      </c>
      <c r="F356" t="s">
        <v>12</v>
      </c>
      <c r="G356" t="s">
        <v>410</v>
      </c>
      <c r="H356" t="s">
        <v>411</v>
      </c>
      <c r="I356">
        <v>93.837999999999994</v>
      </c>
      <c r="J356" s="9">
        <f ca="1">COUNTIF(OFFSET(Unit_CFDAs!A$2,0,0,COUNTA(Unit_CFDAs!A$2:A$68000),1),$I356)</f>
        <v>0</v>
      </c>
      <c r="K356" s="9">
        <f ca="1">COUNTIF(OFFSET(Unit_CFDAs!B$2,0,0,COUNTA(Unit_CFDAs!B$2:B$68000),1),$I356)</f>
        <v>0</v>
      </c>
      <c r="L356" s="9">
        <f ca="1">COUNTIF(OFFSET(Unit_CFDAs!C$2,0,0,COUNTA(Unit_CFDAs!C$2:C$68000),1),$I356)</f>
        <v>0</v>
      </c>
      <c r="M356" s="9">
        <f ca="1">COUNTIF(OFFSET(Unit_CFDAs!D$2,0,0,COUNTA(Unit_CFDAs!D$2:D$68000),1),$I356)</f>
        <v>0</v>
      </c>
      <c r="N356" s="9">
        <f ca="1">COUNTIF(OFFSET(Unit_CFDAs!E$2,0,0,COUNTA(Unit_CFDAs!E$2:E$68000),1),$I356)</f>
        <v>0</v>
      </c>
      <c r="O356" s="10">
        <f ca="1">COUNTIF(OFFSET(Unit_CFDAs!F$2,0,0,COUNTA(Unit_CFDAs!F$2:F$68000),1),$I356)</f>
        <v>0</v>
      </c>
      <c r="P356" s="13">
        <f ca="1">COUNTIF(OFFSET(Unit_CFDAs!G$2,0,0,COUNTA(Unit_CFDAs!G$2:G$68000),1),$I356)</f>
        <v>0</v>
      </c>
      <c r="Q356" s="13">
        <f ca="1">COUNTIF(OFFSET(Unit_CFDAs!H$2,0,0,COUNTA(Unit_CFDAs!H$2:H$68000),1),$I356)</f>
        <v>0</v>
      </c>
      <c r="R356" s="13">
        <f ca="1">COUNTIF(OFFSET(Unit_CFDAs!I$2,0,0,COUNTA(Unit_CFDAs!I$2:I$68000),1),$I356)</f>
        <v>0</v>
      </c>
      <c r="S356" s="13">
        <f ca="1">COUNTIF(OFFSET(Unit_CFDAs!J$2,0,0,COUNTA(Unit_CFDAs!J$2:J$68000),1),$I356)</f>
        <v>0</v>
      </c>
      <c r="T356" s="13">
        <f ca="1">COUNTIF(OFFSET(Unit_CFDAs!K$2,0,0,COUNTA(Unit_CFDAs!K$2:K$68000),1),$I356)</f>
        <v>0</v>
      </c>
      <c r="U356" t="str">
        <f>INDEX('CFDA-Defs'!$C$2:$C$68000,MATCH(I356,'CFDA-Defs'!$B$2:$B$68000))</f>
        <v>National Institutes Of Health, Department Of Health And Human Services</v>
      </c>
      <c r="V356" t="str">
        <f>INDEX('CFDA-Defs'!$A$2:$A$68000,MATCH(I356,'CFDA-Defs'!$B$2:$B$68000))</f>
        <v>Lung Diseases Research</v>
      </c>
    </row>
    <row r="357" spans="1:22">
      <c r="A357" s="1">
        <v>40493</v>
      </c>
      <c r="B357" s="1">
        <v>41229</v>
      </c>
      <c r="C357" t="s">
        <v>412</v>
      </c>
      <c r="D357" t="s">
        <v>413</v>
      </c>
      <c r="E357" t="s">
        <v>15</v>
      </c>
      <c r="F357">
        <v>30000</v>
      </c>
      <c r="G357" t="s">
        <v>414</v>
      </c>
      <c r="H357" t="s">
        <v>415</v>
      </c>
      <c r="I357">
        <v>93.864999999999995</v>
      </c>
      <c r="J357" s="9">
        <f ca="1">COUNTIF(OFFSET(Unit_CFDAs!A$2,0,0,COUNTA(Unit_CFDAs!A$2:A$68000),1),$I357)</f>
        <v>0</v>
      </c>
      <c r="K357" s="9">
        <f ca="1">COUNTIF(OFFSET(Unit_CFDAs!B$2,0,0,COUNTA(Unit_CFDAs!B$2:B$68000),1),$I357)</f>
        <v>1</v>
      </c>
      <c r="L357" s="9">
        <f ca="1">COUNTIF(OFFSET(Unit_CFDAs!C$2,0,0,COUNTA(Unit_CFDAs!C$2:C$68000),1),$I357)</f>
        <v>1</v>
      </c>
      <c r="M357" s="9">
        <f ca="1">COUNTIF(OFFSET(Unit_CFDAs!D$2,0,0,COUNTA(Unit_CFDAs!D$2:D$68000),1),$I357)</f>
        <v>1</v>
      </c>
      <c r="N357" s="9">
        <f ca="1">COUNTIF(OFFSET(Unit_CFDAs!E$2,0,0,COUNTA(Unit_CFDAs!E$2:E$68000),1),$I357)</f>
        <v>0</v>
      </c>
      <c r="O357" s="10">
        <f ca="1">COUNTIF(OFFSET(Unit_CFDAs!F$2,0,0,COUNTA(Unit_CFDAs!F$2:F$68000),1),$I357)</f>
        <v>0</v>
      </c>
      <c r="P357" s="13">
        <f ca="1">COUNTIF(OFFSET(Unit_CFDAs!G$2,0,0,COUNTA(Unit_CFDAs!G$2:G$68000),1),$I357)</f>
        <v>1</v>
      </c>
      <c r="Q357" s="13">
        <f ca="1">COUNTIF(OFFSET(Unit_CFDAs!H$2,0,0,COUNTA(Unit_CFDAs!H$2:H$68000),1),$I357)</f>
        <v>1</v>
      </c>
      <c r="R357" s="13">
        <f ca="1">COUNTIF(OFFSET(Unit_CFDAs!I$2,0,0,COUNTA(Unit_CFDAs!I$2:I$68000),1),$I357)</f>
        <v>0</v>
      </c>
      <c r="S357" s="13">
        <f ca="1">COUNTIF(OFFSET(Unit_CFDAs!J$2,0,0,COUNTA(Unit_CFDAs!J$2:J$68000),1),$I357)</f>
        <v>1</v>
      </c>
      <c r="T357" s="13">
        <f ca="1">COUNTIF(OFFSET(Unit_CFDAs!K$2,0,0,COUNTA(Unit_CFDAs!K$2:K$68000),1),$I357)</f>
        <v>0</v>
      </c>
      <c r="U357" t="str">
        <f>INDEX('CFDA-Defs'!$C$2:$C$68000,MATCH(I357,'CFDA-Defs'!$B$2:$B$68000))</f>
        <v>National Institutes Of Health, Department Of Health And Human Services</v>
      </c>
      <c r="V357" t="str">
        <f>INDEX('CFDA-Defs'!$A$2:$A$68000,MATCH(I357,'CFDA-Defs'!$B$2:$B$68000))</f>
        <v>Child Health and Human Development Extramural Research</v>
      </c>
    </row>
    <row r="358" spans="1:22">
      <c r="A358" s="1">
        <v>40640</v>
      </c>
      <c r="B358" s="1">
        <v>41229</v>
      </c>
      <c r="C358" t="s">
        <v>428</v>
      </c>
      <c r="D358" t="s">
        <v>429</v>
      </c>
      <c r="E358" t="s">
        <v>15</v>
      </c>
      <c r="F358" t="s">
        <v>12</v>
      </c>
      <c r="G358" t="s">
        <v>430</v>
      </c>
      <c r="H358" t="s">
        <v>431</v>
      </c>
      <c r="I358">
        <v>93.846999999999994</v>
      </c>
      <c r="J358" s="9">
        <f ca="1">COUNTIF(OFFSET(Unit_CFDAs!A$2,0,0,COUNTA(Unit_CFDAs!A$2:A$68000),1),$I358)</f>
        <v>1</v>
      </c>
      <c r="K358" s="9">
        <f ca="1">COUNTIF(OFFSET(Unit_CFDAs!B$2,0,0,COUNTA(Unit_CFDAs!B$2:B$68000),1),$I358)</f>
        <v>0</v>
      </c>
      <c r="L358" s="9">
        <f ca="1">COUNTIF(OFFSET(Unit_CFDAs!C$2,0,0,COUNTA(Unit_CFDAs!C$2:C$68000),1),$I358)</f>
        <v>1</v>
      </c>
      <c r="M358" s="9">
        <f ca="1">COUNTIF(OFFSET(Unit_CFDAs!D$2,0,0,COUNTA(Unit_CFDAs!D$2:D$68000),1),$I358)</f>
        <v>1</v>
      </c>
      <c r="N358" s="9">
        <f ca="1">COUNTIF(OFFSET(Unit_CFDAs!E$2,0,0,COUNTA(Unit_CFDAs!E$2:E$68000),1),$I358)</f>
        <v>0</v>
      </c>
      <c r="O358" s="10">
        <f ca="1">COUNTIF(OFFSET(Unit_CFDAs!F$2,0,0,COUNTA(Unit_CFDAs!F$2:F$68000),1),$I358)</f>
        <v>0</v>
      </c>
      <c r="P358" s="13">
        <f ca="1">COUNTIF(OFFSET(Unit_CFDAs!G$2,0,0,COUNTA(Unit_CFDAs!G$2:G$68000),1),$I358)</f>
        <v>0</v>
      </c>
      <c r="Q358" s="13">
        <f ca="1">COUNTIF(OFFSET(Unit_CFDAs!H$2,0,0,COUNTA(Unit_CFDAs!H$2:H$68000),1),$I358)</f>
        <v>0</v>
      </c>
      <c r="R358" s="13">
        <f ca="1">COUNTIF(OFFSET(Unit_CFDAs!I$2,0,0,COUNTA(Unit_CFDAs!I$2:I$68000),1),$I358)</f>
        <v>1</v>
      </c>
      <c r="S358" s="13">
        <f ca="1">COUNTIF(OFFSET(Unit_CFDAs!J$2,0,0,COUNTA(Unit_CFDAs!J$2:J$68000),1),$I358)</f>
        <v>1</v>
      </c>
      <c r="T358" s="13">
        <f ca="1">COUNTIF(OFFSET(Unit_CFDAs!K$2,0,0,COUNTA(Unit_CFDAs!K$2:K$68000),1),$I358)</f>
        <v>0</v>
      </c>
      <c r="U358" t="str">
        <f>INDEX('CFDA-Defs'!$C$2:$C$68000,MATCH(I358,'CFDA-Defs'!$B$2:$B$68000))</f>
        <v>National Institutes Of Health, Department Of Health And Human Services</v>
      </c>
      <c r="V358" t="str">
        <f>INDEX('CFDA-Defs'!$A$2:$A$68000,MATCH(I358,'CFDA-Defs'!$B$2:$B$68000))</f>
        <v>Diabetes, Digestive, and Kidney Diseases Extramural Research</v>
      </c>
    </row>
    <row r="359" spans="1:22">
      <c r="A359" s="1">
        <v>40883</v>
      </c>
      <c r="B359" s="1">
        <v>41229</v>
      </c>
      <c r="C359" t="s">
        <v>530</v>
      </c>
      <c r="D359" t="s">
        <v>531</v>
      </c>
      <c r="E359" t="s">
        <v>15</v>
      </c>
      <c r="F359">
        <v>800000</v>
      </c>
      <c r="G359" t="s">
        <v>532</v>
      </c>
      <c r="H359" t="s">
        <v>533</v>
      </c>
      <c r="I359">
        <v>93.393000000000001</v>
      </c>
      <c r="J359" s="9">
        <f ca="1">COUNTIF(OFFSET(Unit_CFDAs!A$2,0,0,COUNTA(Unit_CFDAs!A$2:A$68000),1),$I359)</f>
        <v>1</v>
      </c>
      <c r="K359" s="9">
        <f ca="1">COUNTIF(OFFSET(Unit_CFDAs!B$2,0,0,COUNTA(Unit_CFDAs!B$2:B$68000),1),$I359)</f>
        <v>0</v>
      </c>
      <c r="L359" s="9">
        <f ca="1">COUNTIF(OFFSET(Unit_CFDAs!C$2,0,0,COUNTA(Unit_CFDAs!C$2:C$68000),1),$I359)</f>
        <v>1</v>
      </c>
      <c r="M359" s="9">
        <f ca="1">COUNTIF(OFFSET(Unit_CFDAs!D$2,0,0,COUNTA(Unit_CFDAs!D$2:D$68000),1),$I359)</f>
        <v>1</v>
      </c>
      <c r="N359" s="9">
        <f ca="1">COUNTIF(OFFSET(Unit_CFDAs!E$2,0,0,COUNTA(Unit_CFDAs!E$2:E$68000),1),$I359)</f>
        <v>0</v>
      </c>
      <c r="O359" s="10">
        <f ca="1">COUNTIF(OFFSET(Unit_CFDAs!F$2,0,0,COUNTA(Unit_CFDAs!F$2:F$68000),1),$I359)</f>
        <v>2</v>
      </c>
      <c r="P359" s="13">
        <f ca="1">COUNTIF(OFFSET(Unit_CFDAs!G$2,0,0,COUNTA(Unit_CFDAs!G$2:G$68000),1),$I359)</f>
        <v>0</v>
      </c>
      <c r="Q359" s="13">
        <f ca="1">COUNTIF(OFFSET(Unit_CFDAs!H$2,0,0,COUNTA(Unit_CFDAs!H$2:H$68000),1),$I359)</f>
        <v>1</v>
      </c>
      <c r="R359" s="13">
        <f ca="1">COUNTIF(OFFSET(Unit_CFDAs!I$2,0,0,COUNTA(Unit_CFDAs!I$2:I$68000),1),$I359)</f>
        <v>1</v>
      </c>
      <c r="S359" s="13">
        <f ca="1">COUNTIF(OFFSET(Unit_CFDAs!J$2,0,0,COUNTA(Unit_CFDAs!J$2:J$68000),1),$I359)</f>
        <v>1</v>
      </c>
      <c r="T359" s="13">
        <f ca="1">COUNTIF(OFFSET(Unit_CFDAs!K$2,0,0,COUNTA(Unit_CFDAs!K$2:K$68000),1),$I359)</f>
        <v>0</v>
      </c>
      <c r="U359" t="str">
        <f>INDEX('CFDA-Defs'!$C$2:$C$68000,MATCH(I359,'CFDA-Defs'!$B$2:$B$68000))</f>
        <v>National Institutes Of Health, Department Of Health And Human Services</v>
      </c>
      <c r="V359" t="str">
        <f>INDEX('CFDA-Defs'!$A$2:$A$68000,MATCH(I359,'CFDA-Defs'!$B$2:$B$68000))</f>
        <v>Cancer Cause and Prevention Research</v>
      </c>
    </row>
    <row r="360" spans="1:22">
      <c r="A360" s="1">
        <v>40523</v>
      </c>
      <c r="B360" s="1">
        <v>41233</v>
      </c>
      <c r="C360" t="s">
        <v>424</v>
      </c>
      <c r="D360" t="s">
        <v>425</v>
      </c>
      <c r="E360" t="s">
        <v>15</v>
      </c>
      <c r="F360">
        <v>75000</v>
      </c>
      <c r="G360" t="s">
        <v>426</v>
      </c>
      <c r="H360" t="s">
        <v>427</v>
      </c>
      <c r="I360">
        <v>93.864999999999995</v>
      </c>
      <c r="J360" s="9">
        <f ca="1">COUNTIF(OFFSET(Unit_CFDAs!A$2,0,0,COUNTA(Unit_CFDAs!A$2:A$68000),1),$I360)</f>
        <v>0</v>
      </c>
      <c r="K360" s="9">
        <f ca="1">COUNTIF(OFFSET(Unit_CFDAs!B$2,0,0,COUNTA(Unit_CFDAs!B$2:B$68000),1),$I360)</f>
        <v>1</v>
      </c>
      <c r="L360" s="9">
        <f ca="1">COUNTIF(OFFSET(Unit_CFDAs!C$2,0,0,COUNTA(Unit_CFDAs!C$2:C$68000),1),$I360)</f>
        <v>1</v>
      </c>
      <c r="M360" s="9">
        <f ca="1">COUNTIF(OFFSET(Unit_CFDAs!D$2,0,0,COUNTA(Unit_CFDAs!D$2:D$68000),1),$I360)</f>
        <v>1</v>
      </c>
      <c r="N360" s="9">
        <f ca="1">COUNTIF(OFFSET(Unit_CFDAs!E$2,0,0,COUNTA(Unit_CFDAs!E$2:E$68000),1),$I360)</f>
        <v>0</v>
      </c>
      <c r="O360" s="10">
        <f ca="1">COUNTIF(OFFSET(Unit_CFDAs!F$2,0,0,COUNTA(Unit_CFDAs!F$2:F$68000),1),$I360)</f>
        <v>0</v>
      </c>
      <c r="P360" s="13">
        <f ca="1">COUNTIF(OFFSET(Unit_CFDAs!G$2,0,0,COUNTA(Unit_CFDAs!G$2:G$68000),1),$I360)</f>
        <v>1</v>
      </c>
      <c r="Q360" s="13">
        <f ca="1">COUNTIF(OFFSET(Unit_CFDAs!H$2,0,0,COUNTA(Unit_CFDAs!H$2:H$68000),1),$I360)</f>
        <v>1</v>
      </c>
      <c r="R360" s="13">
        <f ca="1">COUNTIF(OFFSET(Unit_CFDAs!I$2,0,0,COUNTA(Unit_CFDAs!I$2:I$68000),1),$I360)</f>
        <v>0</v>
      </c>
      <c r="S360" s="13">
        <f ca="1">COUNTIF(OFFSET(Unit_CFDAs!J$2,0,0,COUNTA(Unit_CFDAs!J$2:J$68000),1),$I360)</f>
        <v>1</v>
      </c>
      <c r="T360" s="13">
        <f ca="1">COUNTIF(OFFSET(Unit_CFDAs!K$2,0,0,COUNTA(Unit_CFDAs!K$2:K$68000),1),$I360)</f>
        <v>0</v>
      </c>
      <c r="U360" t="str">
        <f>INDEX('CFDA-Defs'!$C$2:$C$68000,MATCH(I360,'CFDA-Defs'!$B$2:$B$68000))</f>
        <v>National Institutes Of Health, Department Of Health And Human Services</v>
      </c>
      <c r="V360" t="str">
        <f>INDEX('CFDA-Defs'!$A$2:$A$68000,MATCH(I360,'CFDA-Defs'!$B$2:$B$68000))</f>
        <v>Child Health and Human Development Extramural Research</v>
      </c>
    </row>
    <row r="361" spans="1:22">
      <c r="A361" s="1">
        <v>41073</v>
      </c>
      <c r="B361" s="1">
        <v>41233</v>
      </c>
      <c r="C361" t="s">
        <v>7032</v>
      </c>
      <c r="D361" t="s">
        <v>7033</v>
      </c>
      <c r="E361" t="s">
        <v>15</v>
      </c>
      <c r="F361" t="s">
        <v>12</v>
      </c>
      <c r="G361" t="s">
        <v>7034</v>
      </c>
      <c r="H361" t="s">
        <v>7035</v>
      </c>
      <c r="I361">
        <v>93.846999999999994</v>
      </c>
      <c r="J361" s="9">
        <f ca="1">COUNTIF(OFFSET(Unit_CFDAs!A$2,0,0,COUNTA(Unit_CFDAs!A$2:A$68000),1),$I361)</f>
        <v>1</v>
      </c>
      <c r="K361" s="9">
        <f ca="1">COUNTIF(OFFSET(Unit_CFDAs!B$2,0,0,COUNTA(Unit_CFDAs!B$2:B$68000),1),$I361)</f>
        <v>0</v>
      </c>
      <c r="L361" s="9">
        <f ca="1">COUNTIF(OFFSET(Unit_CFDAs!C$2,0,0,COUNTA(Unit_CFDAs!C$2:C$68000),1),$I361)</f>
        <v>1</v>
      </c>
      <c r="M361" s="9">
        <f ca="1">COUNTIF(OFFSET(Unit_CFDAs!D$2,0,0,COUNTA(Unit_CFDAs!D$2:D$68000),1),$I361)</f>
        <v>1</v>
      </c>
      <c r="N361" s="9">
        <f ca="1">COUNTIF(OFFSET(Unit_CFDAs!E$2,0,0,COUNTA(Unit_CFDAs!E$2:E$68000),1),$I361)</f>
        <v>0</v>
      </c>
      <c r="O361" s="10">
        <f ca="1">COUNTIF(OFFSET(Unit_CFDAs!F$2,0,0,COUNTA(Unit_CFDAs!F$2:F$68000),1),$I361)</f>
        <v>0</v>
      </c>
      <c r="P361" s="13">
        <f ca="1">COUNTIF(OFFSET(Unit_CFDAs!G$2,0,0,COUNTA(Unit_CFDAs!G$2:G$68000),1),$I361)</f>
        <v>0</v>
      </c>
      <c r="Q361" s="13">
        <f ca="1">COUNTIF(OFFSET(Unit_CFDAs!H$2,0,0,COUNTA(Unit_CFDAs!H$2:H$68000),1),$I361)</f>
        <v>0</v>
      </c>
      <c r="R361" s="13">
        <f ca="1">COUNTIF(OFFSET(Unit_CFDAs!I$2,0,0,COUNTA(Unit_CFDAs!I$2:I$68000),1),$I361)</f>
        <v>1</v>
      </c>
      <c r="S361" s="13">
        <f ca="1">COUNTIF(OFFSET(Unit_CFDAs!J$2,0,0,COUNTA(Unit_CFDAs!J$2:J$68000),1),$I361)</f>
        <v>1</v>
      </c>
      <c r="T361" s="13">
        <f ca="1">COUNTIF(OFFSET(Unit_CFDAs!K$2,0,0,COUNTA(Unit_CFDAs!K$2:K$68000),1),$I361)</f>
        <v>0</v>
      </c>
      <c r="U361" t="str">
        <f>INDEX('CFDA-Defs'!$C$2:$C$68000,MATCH(I361,'CFDA-Defs'!$B$2:$B$68000))</f>
        <v>National Institutes Of Health, Department Of Health And Human Services</v>
      </c>
      <c r="V361" t="str">
        <f>INDEX('CFDA-Defs'!$A$2:$A$68000,MATCH(I361,'CFDA-Defs'!$B$2:$B$68000))</f>
        <v>Diabetes, Digestive, and Kidney Diseases Extramural Research</v>
      </c>
    </row>
    <row r="362" spans="1:22">
      <c r="A362" s="1">
        <v>40998</v>
      </c>
      <c r="B362" s="1">
        <v>41234</v>
      </c>
      <c r="C362" t="s">
        <v>680</v>
      </c>
      <c r="D362" t="s">
        <v>681</v>
      </c>
      <c r="E362" t="s">
        <v>15</v>
      </c>
      <c r="F362">
        <v>1300000</v>
      </c>
      <c r="G362" t="s">
        <v>682</v>
      </c>
      <c r="H362" t="s">
        <v>683</v>
      </c>
      <c r="I362">
        <v>93.846999999999994</v>
      </c>
      <c r="J362" s="9">
        <f ca="1">COUNTIF(OFFSET(Unit_CFDAs!A$2,0,0,COUNTA(Unit_CFDAs!A$2:A$68000),1),$I362)</f>
        <v>1</v>
      </c>
      <c r="K362" s="9">
        <f ca="1">COUNTIF(OFFSET(Unit_CFDAs!B$2,0,0,COUNTA(Unit_CFDAs!B$2:B$68000),1),$I362)</f>
        <v>0</v>
      </c>
      <c r="L362" s="9">
        <f ca="1">COUNTIF(OFFSET(Unit_CFDAs!C$2,0,0,COUNTA(Unit_CFDAs!C$2:C$68000),1),$I362)</f>
        <v>1</v>
      </c>
      <c r="M362" s="9">
        <f ca="1">COUNTIF(OFFSET(Unit_CFDAs!D$2,0,0,COUNTA(Unit_CFDAs!D$2:D$68000),1),$I362)</f>
        <v>1</v>
      </c>
      <c r="N362" s="9">
        <f ca="1">COUNTIF(OFFSET(Unit_CFDAs!E$2,0,0,COUNTA(Unit_CFDAs!E$2:E$68000),1),$I362)</f>
        <v>0</v>
      </c>
      <c r="O362" s="10">
        <f ca="1">COUNTIF(OFFSET(Unit_CFDAs!F$2,0,0,COUNTA(Unit_CFDAs!F$2:F$68000),1),$I362)</f>
        <v>0</v>
      </c>
      <c r="P362" s="13">
        <f ca="1">COUNTIF(OFFSET(Unit_CFDAs!G$2,0,0,COUNTA(Unit_CFDAs!G$2:G$68000),1),$I362)</f>
        <v>0</v>
      </c>
      <c r="Q362" s="13">
        <f ca="1">COUNTIF(OFFSET(Unit_CFDAs!H$2,0,0,COUNTA(Unit_CFDAs!H$2:H$68000),1),$I362)</f>
        <v>0</v>
      </c>
      <c r="R362" s="13">
        <f ca="1">COUNTIF(OFFSET(Unit_CFDAs!I$2,0,0,COUNTA(Unit_CFDAs!I$2:I$68000),1),$I362)</f>
        <v>1</v>
      </c>
      <c r="S362" s="13">
        <f ca="1">COUNTIF(OFFSET(Unit_CFDAs!J$2,0,0,COUNTA(Unit_CFDAs!J$2:J$68000),1),$I362)</f>
        <v>1</v>
      </c>
      <c r="T362" s="13">
        <f ca="1">COUNTIF(OFFSET(Unit_CFDAs!K$2,0,0,COUNTA(Unit_CFDAs!K$2:K$68000),1),$I362)</f>
        <v>0</v>
      </c>
      <c r="U362" t="str">
        <f>INDEX('CFDA-Defs'!$C$2:$C$68000,MATCH(I362,'CFDA-Defs'!$B$2:$B$68000))</f>
        <v>National Institutes Of Health, Department Of Health And Human Services</v>
      </c>
      <c r="V362" t="str">
        <f>INDEX('CFDA-Defs'!$A$2:$A$68000,MATCH(I362,'CFDA-Defs'!$B$2:$B$68000))</f>
        <v>Diabetes, Digestive, and Kidney Diseases Extramural Research</v>
      </c>
    </row>
    <row r="363" spans="1:22">
      <c r="A363" s="1">
        <v>41051</v>
      </c>
      <c r="B363" s="1">
        <v>41234</v>
      </c>
      <c r="C363" t="s">
        <v>1105</v>
      </c>
      <c r="D363" t="s">
        <v>1106</v>
      </c>
      <c r="E363" t="s">
        <v>15</v>
      </c>
      <c r="F363">
        <v>350000</v>
      </c>
      <c r="G363" t="s">
        <v>1107</v>
      </c>
      <c r="H363" t="s">
        <v>1108</v>
      </c>
      <c r="I363">
        <v>93.846999999999994</v>
      </c>
      <c r="J363" s="9">
        <f ca="1">COUNTIF(OFFSET(Unit_CFDAs!A$2,0,0,COUNTA(Unit_CFDAs!A$2:A$68000),1),$I363)</f>
        <v>1</v>
      </c>
      <c r="K363" s="9">
        <f ca="1">COUNTIF(OFFSET(Unit_CFDAs!B$2,0,0,COUNTA(Unit_CFDAs!B$2:B$68000),1),$I363)</f>
        <v>0</v>
      </c>
      <c r="L363" s="9">
        <f ca="1">COUNTIF(OFFSET(Unit_CFDAs!C$2,0,0,COUNTA(Unit_CFDAs!C$2:C$68000),1),$I363)</f>
        <v>1</v>
      </c>
      <c r="M363" s="9">
        <f ca="1">COUNTIF(OFFSET(Unit_CFDAs!D$2,0,0,COUNTA(Unit_CFDAs!D$2:D$68000),1),$I363)</f>
        <v>1</v>
      </c>
      <c r="N363" s="9">
        <f ca="1">COUNTIF(OFFSET(Unit_CFDAs!E$2,0,0,COUNTA(Unit_CFDAs!E$2:E$68000),1),$I363)</f>
        <v>0</v>
      </c>
      <c r="O363" s="10">
        <f ca="1">COUNTIF(OFFSET(Unit_CFDAs!F$2,0,0,COUNTA(Unit_CFDAs!F$2:F$68000),1),$I363)</f>
        <v>0</v>
      </c>
      <c r="P363" s="13">
        <f ca="1">COUNTIF(OFFSET(Unit_CFDAs!G$2,0,0,COUNTA(Unit_CFDAs!G$2:G$68000),1),$I363)</f>
        <v>0</v>
      </c>
      <c r="Q363" s="13">
        <f ca="1">COUNTIF(OFFSET(Unit_CFDAs!H$2,0,0,COUNTA(Unit_CFDAs!H$2:H$68000),1),$I363)</f>
        <v>0</v>
      </c>
      <c r="R363" s="13">
        <f ca="1">COUNTIF(OFFSET(Unit_CFDAs!I$2,0,0,COUNTA(Unit_CFDAs!I$2:I$68000),1),$I363)</f>
        <v>1</v>
      </c>
      <c r="S363" s="13">
        <f ca="1">COUNTIF(OFFSET(Unit_CFDAs!J$2,0,0,COUNTA(Unit_CFDAs!J$2:J$68000),1),$I363)</f>
        <v>1</v>
      </c>
      <c r="T363" s="13">
        <f ca="1">COUNTIF(OFFSET(Unit_CFDAs!K$2,0,0,COUNTA(Unit_CFDAs!K$2:K$68000),1),$I363)</f>
        <v>0</v>
      </c>
      <c r="U363" t="str">
        <f>INDEX('CFDA-Defs'!$C$2:$C$68000,MATCH(I363,'CFDA-Defs'!$B$2:$B$68000))</f>
        <v>National Institutes Of Health, Department Of Health And Human Services</v>
      </c>
      <c r="V363" t="str">
        <f>INDEX('CFDA-Defs'!$A$2:$A$68000,MATCH(I363,'CFDA-Defs'!$B$2:$B$68000))</f>
        <v>Diabetes, Digestive, and Kidney Diseases Extramural Research</v>
      </c>
    </row>
    <row r="364" spans="1:22">
      <c r="A364" s="1">
        <v>40764</v>
      </c>
      <c r="B364" s="1">
        <v>41235</v>
      </c>
      <c r="C364" t="s">
        <v>449</v>
      </c>
      <c r="D364" t="s">
        <v>450</v>
      </c>
      <c r="E364" t="s">
        <v>15</v>
      </c>
      <c r="F364" t="s">
        <v>12</v>
      </c>
      <c r="G364" t="s">
        <v>451</v>
      </c>
      <c r="H364" t="s">
        <v>452</v>
      </c>
      <c r="I364">
        <v>93.120999999999995</v>
      </c>
      <c r="J364" s="9">
        <f ca="1">COUNTIF(OFFSET(Unit_CFDAs!A$2,0,0,COUNTA(Unit_CFDAs!A$2:A$68000),1),$I364)</f>
        <v>1</v>
      </c>
      <c r="K364" s="9">
        <f ca="1">COUNTIF(OFFSET(Unit_CFDAs!B$2,0,0,COUNTA(Unit_CFDAs!B$2:B$68000),1),$I364)</f>
        <v>1</v>
      </c>
      <c r="L364" s="9">
        <f ca="1">COUNTIF(OFFSET(Unit_CFDAs!C$2,0,0,COUNTA(Unit_CFDAs!C$2:C$68000),1),$I364)</f>
        <v>0</v>
      </c>
      <c r="M364" s="9">
        <f ca="1">COUNTIF(OFFSET(Unit_CFDAs!D$2,0,0,COUNTA(Unit_CFDAs!D$2:D$68000),1),$I364)</f>
        <v>0</v>
      </c>
      <c r="N364" s="9">
        <f ca="1">COUNTIF(OFFSET(Unit_CFDAs!E$2,0,0,COUNTA(Unit_CFDAs!E$2:E$68000),1),$I364)</f>
        <v>0</v>
      </c>
      <c r="O364" s="10">
        <f ca="1">COUNTIF(OFFSET(Unit_CFDAs!F$2,0,0,COUNTA(Unit_CFDAs!F$2:F$68000),1),$I364)</f>
        <v>1</v>
      </c>
      <c r="P364" s="13">
        <f ca="1">COUNTIF(OFFSET(Unit_CFDAs!G$2,0,0,COUNTA(Unit_CFDAs!G$2:G$68000),1),$I364)</f>
        <v>1</v>
      </c>
      <c r="Q364" s="13">
        <f ca="1">COUNTIF(OFFSET(Unit_CFDAs!H$2,0,0,COUNTA(Unit_CFDAs!H$2:H$68000),1),$I364)</f>
        <v>0</v>
      </c>
      <c r="R364" s="13">
        <f ca="1">COUNTIF(OFFSET(Unit_CFDAs!I$2,0,0,COUNTA(Unit_CFDAs!I$2:I$68000),1),$I364)</f>
        <v>1</v>
      </c>
      <c r="S364" s="13">
        <f ca="1">COUNTIF(OFFSET(Unit_CFDAs!J$2,0,0,COUNTA(Unit_CFDAs!J$2:J$68000),1),$I364)</f>
        <v>0</v>
      </c>
      <c r="T364" s="13">
        <f ca="1">COUNTIF(OFFSET(Unit_CFDAs!K$2,0,0,COUNTA(Unit_CFDAs!K$2:K$68000),1),$I364)</f>
        <v>1</v>
      </c>
      <c r="U364" t="str">
        <f>INDEX('CFDA-Defs'!$C$2:$C$68000,MATCH(I364,'CFDA-Defs'!$B$2:$B$68000))</f>
        <v>National Institutes Of Health, Department Of Health And Human Services</v>
      </c>
      <c r="V364" t="str">
        <f>INDEX('CFDA-Defs'!$A$2:$A$68000,MATCH(I364,'CFDA-Defs'!$B$2:$B$68000))</f>
        <v>Oral Diseases and Disorders Research</v>
      </c>
    </row>
    <row r="365" spans="1:22">
      <c r="A365" s="1">
        <v>41025</v>
      </c>
      <c r="B365" s="1">
        <v>41235</v>
      </c>
      <c r="C365" t="s">
        <v>910</v>
      </c>
      <c r="D365" t="s">
        <v>911</v>
      </c>
      <c r="E365" t="s">
        <v>15</v>
      </c>
      <c r="F365" t="s">
        <v>12</v>
      </c>
      <c r="G365" t="s">
        <v>912</v>
      </c>
      <c r="H365" t="s">
        <v>913</v>
      </c>
      <c r="I365">
        <v>93.846999999999994</v>
      </c>
      <c r="J365" s="9">
        <f ca="1">COUNTIF(OFFSET(Unit_CFDAs!A$2,0,0,COUNTA(Unit_CFDAs!A$2:A$68000),1),$I365)</f>
        <v>1</v>
      </c>
      <c r="K365" s="9">
        <f ca="1">COUNTIF(OFFSET(Unit_CFDAs!B$2,0,0,COUNTA(Unit_CFDAs!B$2:B$68000),1),$I365)</f>
        <v>0</v>
      </c>
      <c r="L365" s="9">
        <f ca="1">COUNTIF(OFFSET(Unit_CFDAs!C$2,0,0,COUNTA(Unit_CFDAs!C$2:C$68000),1),$I365)</f>
        <v>1</v>
      </c>
      <c r="M365" s="9">
        <f ca="1">COUNTIF(OFFSET(Unit_CFDAs!D$2,0,0,COUNTA(Unit_CFDAs!D$2:D$68000),1),$I365)</f>
        <v>1</v>
      </c>
      <c r="N365" s="9">
        <f ca="1">COUNTIF(OFFSET(Unit_CFDAs!E$2,0,0,COUNTA(Unit_CFDAs!E$2:E$68000),1),$I365)</f>
        <v>0</v>
      </c>
      <c r="O365" s="10">
        <f ca="1">COUNTIF(OFFSET(Unit_CFDAs!F$2,0,0,COUNTA(Unit_CFDAs!F$2:F$68000),1),$I365)</f>
        <v>0</v>
      </c>
      <c r="P365" s="13">
        <f ca="1">COUNTIF(OFFSET(Unit_CFDAs!G$2,0,0,COUNTA(Unit_CFDAs!G$2:G$68000),1),$I365)</f>
        <v>0</v>
      </c>
      <c r="Q365" s="13">
        <f ca="1">COUNTIF(OFFSET(Unit_CFDAs!H$2,0,0,COUNTA(Unit_CFDAs!H$2:H$68000),1),$I365)</f>
        <v>0</v>
      </c>
      <c r="R365" s="13">
        <f ca="1">COUNTIF(OFFSET(Unit_CFDAs!I$2,0,0,COUNTA(Unit_CFDAs!I$2:I$68000),1),$I365)</f>
        <v>1</v>
      </c>
      <c r="S365" s="13">
        <f ca="1">COUNTIF(OFFSET(Unit_CFDAs!J$2,0,0,COUNTA(Unit_CFDAs!J$2:J$68000),1),$I365)</f>
        <v>1</v>
      </c>
      <c r="T365" s="13">
        <f ca="1">COUNTIF(OFFSET(Unit_CFDAs!K$2,0,0,COUNTA(Unit_CFDAs!K$2:K$68000),1),$I365)</f>
        <v>0</v>
      </c>
      <c r="U365" t="str">
        <f>INDEX('CFDA-Defs'!$C$2:$C$68000,MATCH(I365,'CFDA-Defs'!$B$2:$B$68000))</f>
        <v>National Institutes Of Health, Department Of Health And Human Services</v>
      </c>
      <c r="V365" t="str">
        <f>INDEX('CFDA-Defs'!$A$2:$A$68000,MATCH(I365,'CFDA-Defs'!$B$2:$B$68000))</f>
        <v>Diabetes, Digestive, and Kidney Diseases Extramural Research</v>
      </c>
    </row>
    <row r="366" spans="1:22">
      <c r="A366" s="1">
        <v>41072</v>
      </c>
      <c r="B366" s="1">
        <v>41243</v>
      </c>
      <c r="C366" t="s">
        <v>7036</v>
      </c>
      <c r="D366" t="s">
        <v>7037</v>
      </c>
      <c r="E366" t="s">
        <v>15</v>
      </c>
      <c r="F366">
        <v>250000</v>
      </c>
      <c r="G366" t="s">
        <v>7038</v>
      </c>
      <c r="H366" t="s">
        <v>7039</v>
      </c>
      <c r="I366">
        <v>93.113</v>
      </c>
      <c r="J366" s="9">
        <f ca="1">COUNTIF(OFFSET(Unit_CFDAs!A$2,0,0,COUNTA(Unit_CFDAs!A$2:A$68000),1),$I366)</f>
        <v>1</v>
      </c>
      <c r="K366" s="9">
        <f ca="1">COUNTIF(OFFSET(Unit_CFDAs!B$2,0,0,COUNTA(Unit_CFDAs!B$2:B$68000),1),$I366)</f>
        <v>1</v>
      </c>
      <c r="L366" s="9">
        <f ca="1">COUNTIF(OFFSET(Unit_CFDAs!C$2,0,0,COUNTA(Unit_CFDAs!C$2:C$68000),1),$I366)</f>
        <v>1</v>
      </c>
      <c r="M366" s="9">
        <f ca="1">COUNTIF(OFFSET(Unit_CFDAs!D$2,0,0,COUNTA(Unit_CFDAs!D$2:D$68000),1),$I366)</f>
        <v>0</v>
      </c>
      <c r="N366" s="9">
        <f ca="1">COUNTIF(OFFSET(Unit_CFDAs!E$2,0,0,COUNTA(Unit_CFDAs!E$2:E$68000),1),$I366)</f>
        <v>0</v>
      </c>
      <c r="O366" s="10">
        <f ca="1">COUNTIF(OFFSET(Unit_CFDAs!F$2,0,0,COUNTA(Unit_CFDAs!F$2:F$68000),1),$I366)</f>
        <v>2</v>
      </c>
      <c r="P366" s="13">
        <f ca="1">COUNTIF(OFFSET(Unit_CFDAs!G$2,0,0,COUNTA(Unit_CFDAs!G$2:G$68000),1),$I366)</f>
        <v>1</v>
      </c>
      <c r="Q366" s="13">
        <f ca="1">COUNTIF(OFFSET(Unit_CFDAs!H$2,0,0,COUNTA(Unit_CFDAs!H$2:H$68000),1),$I366)</f>
        <v>1</v>
      </c>
      <c r="R366" s="13">
        <f ca="1">COUNTIF(OFFSET(Unit_CFDAs!I$2,0,0,COUNTA(Unit_CFDAs!I$2:I$68000),1),$I366)</f>
        <v>1</v>
      </c>
      <c r="S366" s="13">
        <f ca="1">COUNTIF(OFFSET(Unit_CFDAs!J$2,0,0,COUNTA(Unit_CFDAs!J$2:J$68000),1),$I366)</f>
        <v>0</v>
      </c>
      <c r="T366" s="13">
        <f ca="1">COUNTIF(OFFSET(Unit_CFDAs!K$2,0,0,COUNTA(Unit_CFDAs!K$2:K$68000),1),$I366)</f>
        <v>0</v>
      </c>
      <c r="U366" t="str">
        <f>INDEX('CFDA-Defs'!$C$2:$C$68000,MATCH(I366,'CFDA-Defs'!$B$2:$B$68000))</f>
        <v>National Institutes Of Health, Department Of Health And Human Services</v>
      </c>
      <c r="V366" t="str">
        <f>INDEX('CFDA-Defs'!$A$2:$A$68000,MATCH(I366,'CFDA-Defs'!$B$2:$B$68000))</f>
        <v>Environmental Health</v>
      </c>
    </row>
    <row r="367" spans="1:22">
      <c r="A367" s="1">
        <v>41037</v>
      </c>
      <c r="B367" s="1">
        <v>41247</v>
      </c>
      <c r="C367" t="s">
        <v>921</v>
      </c>
      <c r="D367" t="s">
        <v>922</v>
      </c>
      <c r="E367" t="s">
        <v>15</v>
      </c>
      <c r="F367">
        <v>1150000</v>
      </c>
      <c r="G367" t="s">
        <v>923</v>
      </c>
      <c r="H367" t="s">
        <v>924</v>
      </c>
      <c r="I367">
        <v>93.272999999999996</v>
      </c>
      <c r="J367" s="9">
        <f ca="1">COUNTIF(OFFSET(Unit_CFDAs!A$2,0,0,COUNTA(Unit_CFDAs!A$2:A$68000),1),$I367)</f>
        <v>1</v>
      </c>
      <c r="K367" s="9">
        <f ca="1">COUNTIF(OFFSET(Unit_CFDAs!B$2,0,0,COUNTA(Unit_CFDAs!B$2:B$68000),1),$I367)</f>
        <v>0</v>
      </c>
      <c r="L367" s="9">
        <f ca="1">COUNTIF(OFFSET(Unit_CFDAs!C$2,0,0,COUNTA(Unit_CFDAs!C$2:C$68000),1),$I367)</f>
        <v>1</v>
      </c>
      <c r="M367" s="9">
        <f ca="1">COUNTIF(OFFSET(Unit_CFDAs!D$2,0,0,COUNTA(Unit_CFDAs!D$2:D$68000),1),$I367)</f>
        <v>1</v>
      </c>
      <c r="N367" s="9">
        <f ca="1">COUNTIF(OFFSET(Unit_CFDAs!E$2,0,0,COUNTA(Unit_CFDAs!E$2:E$68000),1),$I367)</f>
        <v>0</v>
      </c>
      <c r="O367" s="10">
        <f ca="1">COUNTIF(OFFSET(Unit_CFDAs!F$2,0,0,COUNTA(Unit_CFDAs!F$2:F$68000),1),$I367)</f>
        <v>0</v>
      </c>
      <c r="P367" s="13">
        <f ca="1">COUNTIF(OFFSET(Unit_CFDAs!G$2,0,0,COUNTA(Unit_CFDAs!G$2:G$68000),1),$I367)</f>
        <v>0</v>
      </c>
      <c r="Q367" s="13">
        <f ca="1">COUNTIF(OFFSET(Unit_CFDAs!H$2,0,0,COUNTA(Unit_CFDAs!H$2:H$68000),1),$I367)</f>
        <v>0</v>
      </c>
      <c r="R367" s="13">
        <f ca="1">COUNTIF(OFFSET(Unit_CFDAs!I$2,0,0,COUNTA(Unit_CFDAs!I$2:I$68000),1),$I367)</f>
        <v>1</v>
      </c>
      <c r="S367" s="13">
        <f ca="1">COUNTIF(OFFSET(Unit_CFDAs!J$2,0,0,COUNTA(Unit_CFDAs!J$2:J$68000),1),$I367)</f>
        <v>1</v>
      </c>
      <c r="T367" s="13">
        <f ca="1">COUNTIF(OFFSET(Unit_CFDAs!K$2,0,0,COUNTA(Unit_CFDAs!K$2:K$68000),1),$I367)</f>
        <v>0</v>
      </c>
      <c r="U367" t="str">
        <f>INDEX('CFDA-Defs'!$C$2:$C$68000,MATCH(I367,'CFDA-Defs'!$B$2:$B$68000))</f>
        <v>National Institutes Of Health, Department Of Health And Human Services</v>
      </c>
      <c r="V367" t="str">
        <f>INDEX('CFDA-Defs'!$A$2:$A$68000,MATCH(I367,'CFDA-Defs'!$B$2:$B$68000))</f>
        <v>Alcohol Research Programs</v>
      </c>
    </row>
    <row r="368" spans="1:22">
      <c r="A368" s="1">
        <v>41037</v>
      </c>
      <c r="B368" s="1">
        <v>41247</v>
      </c>
      <c r="C368" t="s">
        <v>969</v>
      </c>
      <c r="D368" t="s">
        <v>970</v>
      </c>
      <c r="E368" t="s">
        <v>15</v>
      </c>
      <c r="F368">
        <v>1250000</v>
      </c>
      <c r="G368" t="s">
        <v>971</v>
      </c>
      <c r="H368" t="s">
        <v>972</v>
      </c>
      <c r="I368">
        <v>93.272999999999996</v>
      </c>
      <c r="J368" s="9">
        <f ca="1">COUNTIF(OFFSET(Unit_CFDAs!A$2,0,0,COUNTA(Unit_CFDAs!A$2:A$68000),1),$I368)</f>
        <v>1</v>
      </c>
      <c r="K368" s="9">
        <f ca="1">COUNTIF(OFFSET(Unit_CFDAs!B$2,0,0,COUNTA(Unit_CFDAs!B$2:B$68000),1),$I368)</f>
        <v>0</v>
      </c>
      <c r="L368" s="9">
        <f ca="1">COUNTIF(OFFSET(Unit_CFDAs!C$2,0,0,COUNTA(Unit_CFDAs!C$2:C$68000),1),$I368)</f>
        <v>1</v>
      </c>
      <c r="M368" s="9">
        <f ca="1">COUNTIF(OFFSET(Unit_CFDAs!D$2,0,0,COUNTA(Unit_CFDAs!D$2:D$68000),1),$I368)</f>
        <v>1</v>
      </c>
      <c r="N368" s="9">
        <f ca="1">COUNTIF(OFFSET(Unit_CFDAs!E$2,0,0,COUNTA(Unit_CFDAs!E$2:E$68000),1),$I368)</f>
        <v>0</v>
      </c>
      <c r="O368" s="10">
        <f ca="1">COUNTIF(OFFSET(Unit_CFDAs!F$2,0,0,COUNTA(Unit_CFDAs!F$2:F$68000),1),$I368)</f>
        <v>0</v>
      </c>
      <c r="P368" s="13">
        <f ca="1">COUNTIF(OFFSET(Unit_CFDAs!G$2,0,0,COUNTA(Unit_CFDAs!G$2:G$68000),1),$I368)</f>
        <v>0</v>
      </c>
      <c r="Q368" s="13">
        <f ca="1">COUNTIF(OFFSET(Unit_CFDAs!H$2,0,0,COUNTA(Unit_CFDAs!H$2:H$68000),1),$I368)</f>
        <v>0</v>
      </c>
      <c r="R368" s="13">
        <f ca="1">COUNTIF(OFFSET(Unit_CFDAs!I$2,0,0,COUNTA(Unit_CFDAs!I$2:I$68000),1),$I368)</f>
        <v>1</v>
      </c>
      <c r="S368" s="13">
        <f ca="1">COUNTIF(OFFSET(Unit_CFDAs!J$2,0,0,COUNTA(Unit_CFDAs!J$2:J$68000),1),$I368)</f>
        <v>1</v>
      </c>
      <c r="T368" s="13">
        <f ca="1">COUNTIF(OFFSET(Unit_CFDAs!K$2,0,0,COUNTA(Unit_CFDAs!K$2:K$68000),1),$I368)</f>
        <v>0</v>
      </c>
      <c r="U368" t="str">
        <f>INDEX('CFDA-Defs'!$C$2:$C$68000,MATCH(I368,'CFDA-Defs'!$B$2:$B$68000))</f>
        <v>National Institutes Of Health, Department Of Health And Human Services</v>
      </c>
      <c r="V368" t="str">
        <f>INDEX('CFDA-Defs'!$A$2:$A$68000,MATCH(I368,'CFDA-Defs'!$B$2:$B$68000))</f>
        <v>Alcohol Research Programs</v>
      </c>
    </row>
    <row r="369" spans="1:22">
      <c r="A369" s="1">
        <v>41054</v>
      </c>
      <c r="B369" s="1">
        <v>41247</v>
      </c>
      <c r="C369" t="s">
        <v>1101</v>
      </c>
      <c r="D369" t="s">
        <v>1102</v>
      </c>
      <c r="E369" t="s">
        <v>15</v>
      </c>
      <c r="F369" t="s">
        <v>12</v>
      </c>
      <c r="G369" t="s">
        <v>1103</v>
      </c>
      <c r="H369" t="s">
        <v>1104</v>
      </c>
      <c r="I369">
        <v>93.242000000000004</v>
      </c>
      <c r="J369" s="9">
        <f ca="1">COUNTIF(OFFSET(Unit_CFDAs!A$2,0,0,COUNTA(Unit_CFDAs!A$2:A$68000),1),$I369)</f>
        <v>1</v>
      </c>
      <c r="K369" s="9">
        <f ca="1">COUNTIF(OFFSET(Unit_CFDAs!B$2,0,0,COUNTA(Unit_CFDAs!B$2:B$68000),1),$I369)</f>
        <v>0</v>
      </c>
      <c r="L369" s="9">
        <f ca="1">COUNTIF(OFFSET(Unit_CFDAs!C$2,0,0,COUNTA(Unit_CFDAs!C$2:C$68000),1),$I369)</f>
        <v>1</v>
      </c>
      <c r="M369" s="9">
        <f ca="1">COUNTIF(OFFSET(Unit_CFDAs!D$2,0,0,COUNTA(Unit_CFDAs!D$2:D$68000),1),$I369)</f>
        <v>1</v>
      </c>
      <c r="N369" s="9">
        <f ca="1">COUNTIF(OFFSET(Unit_CFDAs!E$2,0,0,COUNTA(Unit_CFDAs!E$2:E$68000),1),$I369)</f>
        <v>0</v>
      </c>
      <c r="O369" s="10">
        <f ca="1">COUNTIF(OFFSET(Unit_CFDAs!F$2,0,0,COUNTA(Unit_CFDAs!F$2:F$68000),1),$I369)</f>
        <v>1</v>
      </c>
      <c r="P369" s="13">
        <f ca="1">COUNTIF(OFFSET(Unit_CFDAs!G$2,0,0,COUNTA(Unit_CFDAs!G$2:G$68000),1),$I369)</f>
        <v>1</v>
      </c>
      <c r="Q369" s="13">
        <f ca="1">COUNTIF(OFFSET(Unit_CFDAs!H$2,0,0,COUNTA(Unit_CFDAs!H$2:H$68000),1),$I369)</f>
        <v>0</v>
      </c>
      <c r="R369" s="13">
        <f ca="1">COUNTIF(OFFSET(Unit_CFDAs!I$2,0,0,COUNTA(Unit_CFDAs!I$2:I$68000),1),$I369)</f>
        <v>1</v>
      </c>
      <c r="S369" s="13">
        <f ca="1">COUNTIF(OFFSET(Unit_CFDAs!J$2,0,0,COUNTA(Unit_CFDAs!J$2:J$68000),1),$I369)</f>
        <v>1</v>
      </c>
      <c r="T369" s="13">
        <f ca="1">COUNTIF(OFFSET(Unit_CFDAs!K$2,0,0,COUNTA(Unit_CFDAs!K$2:K$68000),1),$I369)</f>
        <v>0</v>
      </c>
      <c r="U369" t="str">
        <f>INDEX('CFDA-Defs'!$C$2:$C$68000,MATCH(I369,'CFDA-Defs'!$B$2:$B$68000))</f>
        <v>National Institutes Of Health, Department Of Health And Human Services</v>
      </c>
      <c r="V369" t="str">
        <f>INDEX('CFDA-Defs'!$A$2:$A$68000,MATCH(I369,'CFDA-Defs'!$B$2:$B$68000))</f>
        <v>Mental Health Research Grants</v>
      </c>
    </row>
    <row r="370" spans="1:22">
      <c r="A370" s="1">
        <v>40949</v>
      </c>
      <c r="B370" s="1">
        <v>41248</v>
      </c>
      <c r="C370" t="s">
        <v>704</v>
      </c>
      <c r="D370" t="s">
        <v>705</v>
      </c>
      <c r="E370" t="s">
        <v>15</v>
      </c>
      <c r="F370">
        <v>200000</v>
      </c>
      <c r="G370" t="s">
        <v>706</v>
      </c>
      <c r="H370" t="s">
        <v>707</v>
      </c>
      <c r="I370">
        <v>93.173000000000002</v>
      </c>
      <c r="J370" s="9">
        <f ca="1">COUNTIF(OFFSET(Unit_CFDAs!A$2,0,0,COUNTA(Unit_CFDAs!A$2:A$68000),1),$I370)</f>
        <v>0</v>
      </c>
      <c r="K370" s="9">
        <f ca="1">COUNTIF(OFFSET(Unit_CFDAs!B$2,0,0,COUNTA(Unit_CFDAs!B$2:B$68000),1),$I370)</f>
        <v>1</v>
      </c>
      <c r="L370" s="9">
        <f ca="1">COUNTIF(OFFSET(Unit_CFDAs!C$2,0,0,COUNTA(Unit_CFDAs!C$2:C$68000),1),$I370)</f>
        <v>1</v>
      </c>
      <c r="M370" s="9">
        <f ca="1">COUNTIF(OFFSET(Unit_CFDAs!D$2,0,0,COUNTA(Unit_CFDAs!D$2:D$68000),1),$I370)</f>
        <v>0</v>
      </c>
      <c r="N370" s="9">
        <f ca="1">COUNTIF(OFFSET(Unit_CFDAs!E$2,0,0,COUNTA(Unit_CFDAs!E$2:E$68000),1),$I370)</f>
        <v>0</v>
      </c>
      <c r="O370" s="10">
        <f ca="1">COUNTIF(OFFSET(Unit_CFDAs!F$2,0,0,COUNTA(Unit_CFDAs!F$2:F$68000),1),$I370)</f>
        <v>0</v>
      </c>
      <c r="P370" s="13">
        <f ca="1">COUNTIF(OFFSET(Unit_CFDAs!G$2,0,0,COUNTA(Unit_CFDAs!G$2:G$68000),1),$I370)</f>
        <v>0</v>
      </c>
      <c r="Q370" s="13">
        <f ca="1">COUNTIF(OFFSET(Unit_CFDAs!H$2,0,0,COUNTA(Unit_CFDAs!H$2:H$68000),1),$I370)</f>
        <v>0</v>
      </c>
      <c r="R370" s="13">
        <f ca="1">COUNTIF(OFFSET(Unit_CFDAs!I$2,0,0,COUNTA(Unit_CFDAs!I$2:I$68000),1),$I370)</f>
        <v>0</v>
      </c>
      <c r="S370" s="13">
        <f ca="1">COUNTIF(OFFSET(Unit_CFDAs!J$2,0,0,COUNTA(Unit_CFDAs!J$2:J$68000),1),$I370)</f>
        <v>0</v>
      </c>
      <c r="T370" s="13">
        <f ca="1">COUNTIF(OFFSET(Unit_CFDAs!K$2,0,0,COUNTA(Unit_CFDAs!K$2:K$68000),1),$I370)</f>
        <v>0</v>
      </c>
      <c r="U370" t="str">
        <f>INDEX('CFDA-Defs'!$C$2:$C$68000,MATCH(I370,'CFDA-Defs'!$B$2:$B$68000))</f>
        <v>National Institutes Of Health, Department Of Health And Human Services</v>
      </c>
      <c r="V370" t="str">
        <f>INDEX('CFDA-Defs'!$A$2:$A$68000,MATCH(I370,'CFDA-Defs'!$B$2:$B$68000))</f>
        <v>Research Related to Deafness and Communication Disorders</v>
      </c>
    </row>
    <row r="371" spans="1:22">
      <c r="A371" s="1">
        <v>41054</v>
      </c>
      <c r="B371" s="1">
        <v>41249</v>
      </c>
      <c r="C371" t="s">
        <v>1097</v>
      </c>
      <c r="D371" t="s">
        <v>1098</v>
      </c>
      <c r="E371" t="s">
        <v>15</v>
      </c>
      <c r="F371">
        <v>500000</v>
      </c>
      <c r="G371" t="s">
        <v>1099</v>
      </c>
      <c r="H371" t="s">
        <v>1100</v>
      </c>
      <c r="I371">
        <v>93.242000000000004</v>
      </c>
      <c r="J371" s="9">
        <f ca="1">COUNTIF(OFFSET(Unit_CFDAs!A$2,0,0,COUNTA(Unit_CFDAs!A$2:A$68000),1),$I371)</f>
        <v>1</v>
      </c>
      <c r="K371" s="9">
        <f ca="1">COUNTIF(OFFSET(Unit_CFDAs!B$2,0,0,COUNTA(Unit_CFDAs!B$2:B$68000),1),$I371)</f>
        <v>0</v>
      </c>
      <c r="L371" s="9">
        <f ca="1">COUNTIF(OFFSET(Unit_CFDAs!C$2,0,0,COUNTA(Unit_CFDAs!C$2:C$68000),1),$I371)</f>
        <v>1</v>
      </c>
      <c r="M371" s="9">
        <f ca="1">COUNTIF(OFFSET(Unit_CFDAs!D$2,0,0,COUNTA(Unit_CFDAs!D$2:D$68000),1),$I371)</f>
        <v>1</v>
      </c>
      <c r="N371" s="9">
        <f ca="1">COUNTIF(OFFSET(Unit_CFDAs!E$2,0,0,COUNTA(Unit_CFDAs!E$2:E$68000),1),$I371)</f>
        <v>0</v>
      </c>
      <c r="O371" s="10">
        <f ca="1">COUNTIF(OFFSET(Unit_CFDAs!F$2,0,0,COUNTA(Unit_CFDAs!F$2:F$68000),1),$I371)</f>
        <v>1</v>
      </c>
      <c r="P371" s="13">
        <f ca="1">COUNTIF(OFFSET(Unit_CFDAs!G$2,0,0,COUNTA(Unit_CFDAs!G$2:G$68000),1),$I371)</f>
        <v>1</v>
      </c>
      <c r="Q371" s="13">
        <f ca="1">COUNTIF(OFFSET(Unit_CFDAs!H$2,0,0,COUNTA(Unit_CFDAs!H$2:H$68000),1),$I371)</f>
        <v>0</v>
      </c>
      <c r="R371" s="13">
        <f ca="1">COUNTIF(OFFSET(Unit_CFDAs!I$2,0,0,COUNTA(Unit_CFDAs!I$2:I$68000),1),$I371)</f>
        <v>1</v>
      </c>
      <c r="S371" s="13">
        <f ca="1">COUNTIF(OFFSET(Unit_CFDAs!J$2,0,0,COUNTA(Unit_CFDAs!J$2:J$68000),1),$I371)</f>
        <v>1</v>
      </c>
      <c r="T371" s="13">
        <f ca="1">COUNTIF(OFFSET(Unit_CFDAs!K$2,0,0,COUNTA(Unit_CFDAs!K$2:K$68000),1),$I371)</f>
        <v>0</v>
      </c>
      <c r="U371" t="str">
        <f>INDEX('CFDA-Defs'!$C$2:$C$68000,MATCH(I371,'CFDA-Defs'!$B$2:$B$68000))</f>
        <v>National Institutes Of Health, Department Of Health And Human Services</v>
      </c>
      <c r="V371" t="str">
        <f>INDEX('CFDA-Defs'!$A$2:$A$68000,MATCH(I371,'CFDA-Defs'!$B$2:$B$68000))</f>
        <v>Mental Health Research Grants</v>
      </c>
    </row>
    <row r="372" spans="1:22">
      <c r="A372" s="1">
        <v>40212</v>
      </c>
      <c r="B372" s="1">
        <v>41256</v>
      </c>
      <c r="C372" t="s">
        <v>285</v>
      </c>
      <c r="D372" t="s">
        <v>286</v>
      </c>
      <c r="E372" t="s">
        <v>15</v>
      </c>
      <c r="F372" t="s">
        <v>12</v>
      </c>
      <c r="G372" t="s">
        <v>287</v>
      </c>
      <c r="H372" t="s">
        <v>288</v>
      </c>
      <c r="I372">
        <v>93.396000000000001</v>
      </c>
      <c r="J372" s="9">
        <f ca="1">COUNTIF(OFFSET(Unit_CFDAs!A$2,0,0,COUNTA(Unit_CFDAs!A$2:A$68000),1),$I372)</f>
        <v>1</v>
      </c>
      <c r="K372" s="9">
        <f ca="1">COUNTIF(OFFSET(Unit_CFDAs!B$2,0,0,COUNTA(Unit_CFDAs!B$2:B$68000),1),$I372)</f>
        <v>0</v>
      </c>
      <c r="L372" s="9">
        <f ca="1">COUNTIF(OFFSET(Unit_CFDAs!C$2,0,0,COUNTA(Unit_CFDAs!C$2:C$68000),1),$I372)</f>
        <v>0</v>
      </c>
      <c r="M372" s="9">
        <f ca="1">COUNTIF(OFFSET(Unit_CFDAs!D$2,0,0,COUNTA(Unit_CFDAs!D$2:D$68000),1),$I372)</f>
        <v>0</v>
      </c>
      <c r="N372" s="9">
        <f ca="1">COUNTIF(OFFSET(Unit_CFDAs!E$2,0,0,COUNTA(Unit_CFDAs!E$2:E$68000),1),$I372)</f>
        <v>0</v>
      </c>
      <c r="O372" s="10">
        <f ca="1">COUNTIF(OFFSET(Unit_CFDAs!F$2,0,0,COUNTA(Unit_CFDAs!F$2:F$68000),1),$I372)</f>
        <v>0</v>
      </c>
      <c r="P372" s="13">
        <f ca="1">COUNTIF(OFFSET(Unit_CFDAs!G$2,0,0,COUNTA(Unit_CFDAs!G$2:G$68000),1),$I372)</f>
        <v>0</v>
      </c>
      <c r="Q372" s="13">
        <f ca="1">COUNTIF(OFFSET(Unit_CFDAs!H$2,0,0,COUNTA(Unit_CFDAs!H$2:H$68000),1),$I372)</f>
        <v>0</v>
      </c>
      <c r="R372" s="13">
        <f ca="1">COUNTIF(OFFSET(Unit_CFDAs!I$2,0,0,COUNTA(Unit_CFDAs!I$2:I$68000),1),$I372)</f>
        <v>1</v>
      </c>
      <c r="S372" s="13">
        <f ca="1">COUNTIF(OFFSET(Unit_CFDAs!J$2,0,0,COUNTA(Unit_CFDAs!J$2:J$68000),1),$I372)</f>
        <v>0</v>
      </c>
      <c r="T372" s="13">
        <f ca="1">COUNTIF(OFFSET(Unit_CFDAs!K$2,0,0,COUNTA(Unit_CFDAs!K$2:K$68000),1),$I372)</f>
        <v>0</v>
      </c>
      <c r="U372" t="str">
        <f>INDEX('CFDA-Defs'!$C$2:$C$68000,MATCH(I372,'CFDA-Defs'!$B$2:$B$68000))</f>
        <v>National Institutes Of Health, Department Of Health And Human Services</v>
      </c>
      <c r="V372" t="str">
        <f>INDEX('CFDA-Defs'!$A$2:$A$68000,MATCH(I372,'CFDA-Defs'!$B$2:$B$68000))</f>
        <v>Cancer Biology Research</v>
      </c>
    </row>
    <row r="373" spans="1:22">
      <c r="A373" s="1">
        <v>40212</v>
      </c>
      <c r="B373" s="1">
        <v>41256</v>
      </c>
      <c r="C373" t="s">
        <v>289</v>
      </c>
      <c r="D373" t="s">
        <v>290</v>
      </c>
      <c r="E373" t="s">
        <v>15</v>
      </c>
      <c r="F373" t="s">
        <v>12</v>
      </c>
      <c r="G373" t="s">
        <v>291</v>
      </c>
      <c r="H373" t="s">
        <v>292</v>
      </c>
      <c r="I373">
        <v>93.396000000000001</v>
      </c>
      <c r="J373" s="9">
        <f ca="1">COUNTIF(OFFSET(Unit_CFDAs!A$2,0,0,COUNTA(Unit_CFDAs!A$2:A$68000),1),$I373)</f>
        <v>1</v>
      </c>
      <c r="K373" s="9">
        <f ca="1">COUNTIF(OFFSET(Unit_CFDAs!B$2,0,0,COUNTA(Unit_CFDAs!B$2:B$68000),1),$I373)</f>
        <v>0</v>
      </c>
      <c r="L373" s="9">
        <f ca="1">COUNTIF(OFFSET(Unit_CFDAs!C$2,0,0,COUNTA(Unit_CFDAs!C$2:C$68000),1),$I373)</f>
        <v>0</v>
      </c>
      <c r="M373" s="9">
        <f ca="1">COUNTIF(OFFSET(Unit_CFDAs!D$2,0,0,COUNTA(Unit_CFDAs!D$2:D$68000),1),$I373)</f>
        <v>0</v>
      </c>
      <c r="N373" s="9">
        <f ca="1">COUNTIF(OFFSET(Unit_CFDAs!E$2,0,0,COUNTA(Unit_CFDAs!E$2:E$68000),1),$I373)</f>
        <v>0</v>
      </c>
      <c r="O373" s="10">
        <f ca="1">COUNTIF(OFFSET(Unit_CFDAs!F$2,0,0,COUNTA(Unit_CFDAs!F$2:F$68000),1),$I373)</f>
        <v>0</v>
      </c>
      <c r="P373" s="13">
        <f ca="1">COUNTIF(OFFSET(Unit_CFDAs!G$2,0,0,COUNTA(Unit_CFDAs!G$2:G$68000),1),$I373)</f>
        <v>0</v>
      </c>
      <c r="Q373" s="13">
        <f ca="1">COUNTIF(OFFSET(Unit_CFDAs!H$2,0,0,COUNTA(Unit_CFDAs!H$2:H$68000),1),$I373)</f>
        <v>0</v>
      </c>
      <c r="R373" s="13">
        <f ca="1">COUNTIF(OFFSET(Unit_CFDAs!I$2,0,0,COUNTA(Unit_CFDAs!I$2:I$68000),1),$I373)</f>
        <v>1</v>
      </c>
      <c r="S373" s="13">
        <f ca="1">COUNTIF(OFFSET(Unit_CFDAs!J$2,0,0,COUNTA(Unit_CFDAs!J$2:J$68000),1),$I373)</f>
        <v>0</v>
      </c>
      <c r="T373" s="13">
        <f ca="1">COUNTIF(OFFSET(Unit_CFDAs!K$2,0,0,COUNTA(Unit_CFDAs!K$2:K$68000),1),$I373)</f>
        <v>0</v>
      </c>
      <c r="U373" t="str">
        <f>INDEX('CFDA-Defs'!$C$2:$C$68000,MATCH(I373,'CFDA-Defs'!$B$2:$B$68000))</f>
        <v>National Institutes Of Health, Department Of Health And Human Services</v>
      </c>
      <c r="V373" t="str">
        <f>INDEX('CFDA-Defs'!$A$2:$A$68000,MATCH(I373,'CFDA-Defs'!$B$2:$B$68000))</f>
        <v>Cancer Biology Research</v>
      </c>
    </row>
    <row r="374" spans="1:22">
      <c r="A374" s="1">
        <v>40212</v>
      </c>
      <c r="B374" s="1">
        <v>41256</v>
      </c>
      <c r="C374" t="s">
        <v>333</v>
      </c>
      <c r="D374" t="s">
        <v>334</v>
      </c>
      <c r="E374" t="s">
        <v>15</v>
      </c>
      <c r="F374" t="s">
        <v>12</v>
      </c>
      <c r="G374" t="s">
        <v>335</v>
      </c>
      <c r="H374" t="s">
        <v>336</v>
      </c>
      <c r="I374">
        <v>93.396000000000001</v>
      </c>
      <c r="J374" s="9">
        <f ca="1">COUNTIF(OFFSET(Unit_CFDAs!A$2,0,0,COUNTA(Unit_CFDAs!A$2:A$68000),1),$I374)</f>
        <v>1</v>
      </c>
      <c r="K374" s="9">
        <f ca="1">COUNTIF(OFFSET(Unit_CFDAs!B$2,0,0,COUNTA(Unit_CFDAs!B$2:B$68000),1),$I374)</f>
        <v>0</v>
      </c>
      <c r="L374" s="9">
        <f ca="1">COUNTIF(OFFSET(Unit_CFDAs!C$2,0,0,COUNTA(Unit_CFDAs!C$2:C$68000),1),$I374)</f>
        <v>0</v>
      </c>
      <c r="M374" s="9">
        <f ca="1">COUNTIF(OFFSET(Unit_CFDAs!D$2,0,0,COUNTA(Unit_CFDAs!D$2:D$68000),1),$I374)</f>
        <v>0</v>
      </c>
      <c r="N374" s="9">
        <f ca="1">COUNTIF(OFFSET(Unit_CFDAs!E$2,0,0,COUNTA(Unit_CFDAs!E$2:E$68000),1),$I374)</f>
        <v>0</v>
      </c>
      <c r="O374" s="10">
        <f ca="1">COUNTIF(OFFSET(Unit_CFDAs!F$2,0,0,COUNTA(Unit_CFDAs!F$2:F$68000),1),$I374)</f>
        <v>0</v>
      </c>
      <c r="P374" s="13">
        <f ca="1">COUNTIF(OFFSET(Unit_CFDAs!G$2,0,0,COUNTA(Unit_CFDAs!G$2:G$68000),1),$I374)</f>
        <v>0</v>
      </c>
      <c r="Q374" s="13">
        <f ca="1">COUNTIF(OFFSET(Unit_CFDAs!H$2,0,0,COUNTA(Unit_CFDAs!H$2:H$68000),1),$I374)</f>
        <v>0</v>
      </c>
      <c r="R374" s="13">
        <f ca="1">COUNTIF(OFFSET(Unit_CFDAs!I$2,0,0,COUNTA(Unit_CFDAs!I$2:I$68000),1),$I374)</f>
        <v>1</v>
      </c>
      <c r="S374" s="13">
        <f ca="1">COUNTIF(OFFSET(Unit_CFDAs!J$2,0,0,COUNTA(Unit_CFDAs!J$2:J$68000),1),$I374)</f>
        <v>0</v>
      </c>
      <c r="T374" s="13">
        <f ca="1">COUNTIF(OFFSET(Unit_CFDAs!K$2,0,0,COUNTA(Unit_CFDAs!K$2:K$68000),1),$I374)</f>
        <v>0</v>
      </c>
      <c r="U374" t="str">
        <f>INDEX('CFDA-Defs'!$C$2:$C$68000,MATCH(I374,'CFDA-Defs'!$B$2:$B$68000))</f>
        <v>National Institutes Of Health, Department Of Health And Human Services</v>
      </c>
      <c r="V374" t="str">
        <f>INDEX('CFDA-Defs'!$A$2:$A$68000,MATCH(I374,'CFDA-Defs'!$B$2:$B$68000))</f>
        <v>Cancer Biology Research</v>
      </c>
    </row>
    <row r="375" spans="1:22">
      <c r="A375" s="1">
        <v>40817</v>
      </c>
      <c r="B375" s="1">
        <v>41258</v>
      </c>
      <c r="C375" t="s">
        <v>484</v>
      </c>
      <c r="D375" t="s">
        <v>485</v>
      </c>
      <c r="E375" t="s">
        <v>15</v>
      </c>
      <c r="F375" t="s">
        <v>12</v>
      </c>
      <c r="G375" t="s">
        <v>486</v>
      </c>
      <c r="H375" t="s">
        <v>487</v>
      </c>
      <c r="I375">
        <v>93.350999999999999</v>
      </c>
      <c r="J375" s="9">
        <f ca="1">COUNTIF(OFFSET(Unit_CFDAs!A$2,0,0,COUNTA(Unit_CFDAs!A$2:A$68000),1),$I375)</f>
        <v>0</v>
      </c>
      <c r="K375" s="9">
        <f ca="1">COUNTIF(OFFSET(Unit_CFDAs!B$2,0,0,COUNTA(Unit_CFDAs!B$2:B$68000),1),$I375)</f>
        <v>0</v>
      </c>
      <c r="L375" s="9">
        <f ca="1">COUNTIF(OFFSET(Unit_CFDAs!C$2,0,0,COUNTA(Unit_CFDAs!C$2:C$68000),1),$I375)</f>
        <v>0</v>
      </c>
      <c r="M375" s="9">
        <f ca="1">COUNTIF(OFFSET(Unit_CFDAs!D$2,0,0,COUNTA(Unit_CFDAs!D$2:D$68000),1),$I375)</f>
        <v>0</v>
      </c>
      <c r="N375" s="9">
        <f ca="1">COUNTIF(OFFSET(Unit_CFDAs!E$2,0,0,COUNTA(Unit_CFDAs!E$2:E$68000),1),$I375)</f>
        <v>0</v>
      </c>
      <c r="O375" s="10">
        <f ca="1">COUNTIF(OFFSET(Unit_CFDAs!F$2,0,0,COUNTA(Unit_CFDAs!F$2:F$68000),1),$I375)</f>
        <v>0</v>
      </c>
      <c r="P375" s="13">
        <f ca="1">COUNTIF(OFFSET(Unit_CFDAs!G$2,0,0,COUNTA(Unit_CFDAs!G$2:G$68000),1),$I375)</f>
        <v>0</v>
      </c>
      <c r="Q375" s="13">
        <f ca="1">COUNTIF(OFFSET(Unit_CFDAs!H$2,0,0,COUNTA(Unit_CFDAs!H$2:H$68000),1),$I375)</f>
        <v>1</v>
      </c>
      <c r="R375" s="13">
        <f ca="1">COUNTIF(OFFSET(Unit_CFDAs!I$2,0,0,COUNTA(Unit_CFDAs!I$2:I$68000),1),$I375)</f>
        <v>0</v>
      </c>
      <c r="S375" s="13">
        <f ca="1">COUNTIF(OFFSET(Unit_CFDAs!J$2,0,0,COUNTA(Unit_CFDAs!J$2:J$68000),1),$I375)</f>
        <v>0</v>
      </c>
      <c r="T375" s="13">
        <f ca="1">COUNTIF(OFFSET(Unit_CFDAs!K$2,0,0,COUNTA(Unit_CFDAs!K$2:K$68000),1),$I375)</f>
        <v>0</v>
      </c>
      <c r="U375" t="str">
        <f>INDEX('CFDA-Defs'!$C$2:$C$68000,MATCH(I375,'CFDA-Defs'!$B$2:$B$68000))</f>
        <v>National Institutes Of Health, Department Of Health And Human Services</v>
      </c>
      <c r="V375" t="str">
        <f>INDEX('CFDA-Defs'!$A$2:$A$68000,MATCH(I375,'CFDA-Defs'!$B$2:$B$68000))</f>
        <v>Research Infrastructure Programs</v>
      </c>
    </row>
    <row r="376" spans="1:22">
      <c r="A376" s="1">
        <v>40904</v>
      </c>
      <c r="B376" s="1">
        <v>41273</v>
      </c>
      <c r="C376" t="s">
        <v>583</v>
      </c>
      <c r="D376" t="s">
        <v>584</v>
      </c>
      <c r="E376" t="s">
        <v>464</v>
      </c>
      <c r="F376">
        <v>250000</v>
      </c>
      <c r="G376" t="s">
        <v>7040</v>
      </c>
      <c r="I376">
        <v>19.704000000000001</v>
      </c>
      <c r="J376" s="9">
        <f ca="1">COUNTIF(OFFSET(Unit_CFDAs!A$2,0,0,COUNTA(Unit_CFDAs!A$2:A$68000),1),$I376)</f>
        <v>0</v>
      </c>
      <c r="K376" s="9">
        <f ca="1">COUNTIF(OFFSET(Unit_CFDAs!B$2,0,0,COUNTA(Unit_CFDAs!B$2:B$68000),1),$I376)</f>
        <v>0</v>
      </c>
      <c r="L376" s="9">
        <f ca="1">COUNTIF(OFFSET(Unit_CFDAs!C$2,0,0,COUNTA(Unit_CFDAs!C$2:C$68000),1),$I376)</f>
        <v>0</v>
      </c>
      <c r="M376" s="9">
        <f ca="1">COUNTIF(OFFSET(Unit_CFDAs!D$2,0,0,COUNTA(Unit_CFDAs!D$2:D$68000),1),$I376)</f>
        <v>0</v>
      </c>
      <c r="N376" s="9">
        <f ca="1">COUNTIF(OFFSET(Unit_CFDAs!E$2,0,0,COUNTA(Unit_CFDAs!E$2:E$68000),1),$I376)</f>
        <v>0</v>
      </c>
      <c r="O376" s="10">
        <f ca="1">COUNTIF(OFFSET(Unit_CFDAs!F$2,0,0,COUNTA(Unit_CFDAs!F$2:F$68000),1),$I376)</f>
        <v>0</v>
      </c>
      <c r="P376" s="13">
        <f ca="1">COUNTIF(OFFSET(Unit_CFDAs!G$2,0,0,COUNTA(Unit_CFDAs!G$2:G$68000),1),$I376)</f>
        <v>0</v>
      </c>
      <c r="Q376" s="13">
        <f ca="1">COUNTIF(OFFSET(Unit_CFDAs!H$2,0,0,COUNTA(Unit_CFDAs!H$2:H$68000),1),$I376)</f>
        <v>0</v>
      </c>
      <c r="R376" s="13">
        <f ca="1">COUNTIF(OFFSET(Unit_CFDAs!I$2,0,0,COUNTA(Unit_CFDAs!I$2:I$68000),1),$I376)</f>
        <v>0</v>
      </c>
      <c r="S376" s="13">
        <f ca="1">COUNTIF(OFFSET(Unit_CFDAs!J$2,0,0,COUNTA(Unit_CFDAs!J$2:J$68000),1),$I376)</f>
        <v>0</v>
      </c>
      <c r="T376" s="13">
        <f ca="1">COUNTIF(OFFSET(Unit_CFDAs!K$2,0,0,COUNTA(Unit_CFDAs!K$2:K$68000),1),$I376)</f>
        <v>0</v>
      </c>
      <c r="U376" t="str">
        <f>INDEX('CFDA-Defs'!$C$2:$C$68000,MATCH(I376,'CFDA-Defs'!$B$2:$B$68000))</f>
        <v>International Narcotics And Law Enforcement Affairs, Department Of State</v>
      </c>
      <c r="V376" t="str">
        <f>INDEX('CFDA-Defs'!$A$2:$A$68000,MATCH(I376,'CFDA-Defs'!$B$2:$B$68000))</f>
        <v>Counter Narcotics</v>
      </c>
    </row>
    <row r="377" spans="1:22">
      <c r="J377" s="9">
        <f ca="1">COUNTIF(OFFSET(Unit_CFDAs!A$2,0,0,COUNTA(Unit_CFDAs!A$2:A$68000),1),$I377)</f>
        <v>0</v>
      </c>
      <c r="K377" s="9">
        <f ca="1">COUNTIF(OFFSET(Unit_CFDAs!B$2,0,0,COUNTA(Unit_CFDAs!B$2:B$68000),1),$I377)</f>
        <v>0</v>
      </c>
      <c r="L377" s="9">
        <f ca="1">COUNTIF(OFFSET(Unit_CFDAs!C$2,0,0,COUNTA(Unit_CFDAs!C$2:C$68000),1),$I377)</f>
        <v>0</v>
      </c>
      <c r="M377" s="9">
        <f ca="1">COUNTIF(OFFSET(Unit_CFDAs!D$2,0,0,COUNTA(Unit_CFDAs!D$2:D$68000),1),$I377)</f>
        <v>0</v>
      </c>
      <c r="N377" s="9">
        <f ca="1">COUNTIF(OFFSET(Unit_CFDAs!E$2,0,0,COUNTA(Unit_CFDAs!E$2:E$68000),1),$I377)</f>
        <v>0</v>
      </c>
      <c r="O377" s="10">
        <f ca="1">COUNTIF(OFFSET(Unit_CFDAs!F$2,0,0,COUNTA(Unit_CFDAs!F$2:F$68000),1),$I377)</f>
        <v>0</v>
      </c>
      <c r="P377" s="13">
        <f ca="1">COUNTIF(OFFSET(Unit_CFDAs!G$2,0,0,COUNTA(Unit_CFDAs!G$2:G$68000),1),$I377)</f>
        <v>0</v>
      </c>
      <c r="Q377" s="13">
        <f ca="1">COUNTIF(OFFSET(Unit_CFDAs!H$2,0,0,COUNTA(Unit_CFDAs!H$2:H$68000),1),$I377)</f>
        <v>0</v>
      </c>
      <c r="R377" s="13">
        <f ca="1">COUNTIF(OFFSET(Unit_CFDAs!I$2,0,0,COUNTA(Unit_CFDAs!I$2:I$68000),1),$I377)</f>
        <v>0</v>
      </c>
      <c r="S377" s="13">
        <f ca="1">COUNTIF(OFFSET(Unit_CFDAs!J$2,0,0,COUNTA(Unit_CFDAs!J$2:J$68000),1),$I377)</f>
        <v>0</v>
      </c>
      <c r="T377" s="13">
        <f ca="1">COUNTIF(OFFSET(Unit_CFDAs!K$2,0,0,COUNTA(Unit_CFDAs!K$2:K$68000),1),$I377)</f>
        <v>0</v>
      </c>
      <c r="U377" t="e">
        <f>INDEX('CFDA-Defs'!$C$2:$C$68000,MATCH(I377,'CFDA-Defs'!$B$2:$B$68000))</f>
        <v>#N/A</v>
      </c>
      <c r="V377" t="e">
        <f>INDEX('CFDA-Defs'!$A$2:$A$68000,MATCH(I377,'CFDA-Defs'!$B$2:$B$68000))</f>
        <v>#N/A</v>
      </c>
    </row>
    <row r="378" spans="1:22">
      <c r="J378" s="9">
        <f ca="1">COUNTIF(OFFSET(Unit_CFDAs!A$2,0,0,COUNTA(Unit_CFDAs!A$2:A$68000),1),$I378)</f>
        <v>0</v>
      </c>
      <c r="K378" s="9">
        <f ca="1">COUNTIF(OFFSET(Unit_CFDAs!B$2,0,0,COUNTA(Unit_CFDAs!B$2:B$68000),1),$I378)</f>
        <v>0</v>
      </c>
      <c r="L378" s="9">
        <f ca="1">COUNTIF(OFFSET(Unit_CFDAs!C$2,0,0,COUNTA(Unit_CFDAs!C$2:C$68000),1),$I378)</f>
        <v>0</v>
      </c>
      <c r="M378" s="9">
        <f ca="1">COUNTIF(OFFSET(Unit_CFDAs!D$2,0,0,COUNTA(Unit_CFDAs!D$2:D$68000),1),$I378)</f>
        <v>0</v>
      </c>
      <c r="N378" s="9">
        <f ca="1">COUNTIF(OFFSET(Unit_CFDAs!E$2,0,0,COUNTA(Unit_CFDAs!E$2:E$68000),1),$I378)</f>
        <v>0</v>
      </c>
      <c r="O378" s="10">
        <f ca="1">COUNTIF(OFFSET(Unit_CFDAs!F$2,0,0,COUNTA(Unit_CFDAs!F$2:F$68000),1),$I378)</f>
        <v>0</v>
      </c>
      <c r="P378" s="13">
        <f ca="1">COUNTIF(OFFSET(Unit_CFDAs!G$2,0,0,COUNTA(Unit_CFDAs!G$2:G$68000),1),$I378)</f>
        <v>0</v>
      </c>
      <c r="Q378" s="13">
        <f ca="1">COUNTIF(OFFSET(Unit_CFDAs!H$2,0,0,COUNTA(Unit_CFDAs!H$2:H$68000),1),$I378)</f>
        <v>0</v>
      </c>
      <c r="R378" s="13">
        <f ca="1">COUNTIF(OFFSET(Unit_CFDAs!I$2,0,0,COUNTA(Unit_CFDAs!I$2:I$68000),1),$I378)</f>
        <v>0</v>
      </c>
      <c r="S378" s="13">
        <f ca="1">COUNTIF(OFFSET(Unit_CFDAs!J$2,0,0,COUNTA(Unit_CFDAs!J$2:J$68000),1),$I378)</f>
        <v>0</v>
      </c>
      <c r="T378" s="13">
        <f ca="1">COUNTIF(OFFSET(Unit_CFDAs!K$2,0,0,COUNTA(Unit_CFDAs!K$2:K$68000),1),$I378)</f>
        <v>0</v>
      </c>
      <c r="U378" t="e">
        <f>INDEX('CFDA-Defs'!$C$2:$C$68000,MATCH(I378,'CFDA-Defs'!$B$2:$B$68000))</f>
        <v>#N/A</v>
      </c>
      <c r="V378" t="e">
        <f>INDEX('CFDA-Defs'!$A$2:$A$68000,MATCH(I378,'CFDA-Defs'!$B$2:$B$68000))</f>
        <v>#N/A</v>
      </c>
    </row>
    <row r="379" spans="1:22">
      <c r="J379" s="9">
        <f ca="1">COUNTIF(OFFSET(Unit_CFDAs!A$2,0,0,COUNTA(Unit_CFDAs!A$2:A$68000),1),$I379)</f>
        <v>0</v>
      </c>
      <c r="K379" s="9">
        <f ca="1">COUNTIF(OFFSET(Unit_CFDAs!B$2,0,0,COUNTA(Unit_CFDAs!B$2:B$68000),1),$I379)</f>
        <v>0</v>
      </c>
      <c r="L379" s="9">
        <f ca="1">COUNTIF(OFFSET(Unit_CFDAs!C$2,0,0,COUNTA(Unit_CFDAs!C$2:C$68000),1),$I379)</f>
        <v>0</v>
      </c>
      <c r="M379" s="9">
        <f ca="1">COUNTIF(OFFSET(Unit_CFDAs!D$2,0,0,COUNTA(Unit_CFDAs!D$2:D$68000),1),$I379)</f>
        <v>0</v>
      </c>
      <c r="N379" s="9">
        <f ca="1">COUNTIF(OFFSET(Unit_CFDAs!E$2,0,0,COUNTA(Unit_CFDAs!E$2:E$68000),1),$I379)</f>
        <v>0</v>
      </c>
      <c r="O379" s="10">
        <f ca="1">COUNTIF(OFFSET(Unit_CFDAs!F$2,0,0,COUNTA(Unit_CFDAs!F$2:F$68000),1),$I379)</f>
        <v>0</v>
      </c>
      <c r="P379" s="13">
        <f ca="1">COUNTIF(OFFSET(Unit_CFDAs!G$2,0,0,COUNTA(Unit_CFDAs!G$2:G$68000),1),$I379)</f>
        <v>0</v>
      </c>
      <c r="Q379" s="13">
        <f ca="1">COUNTIF(OFFSET(Unit_CFDAs!H$2,0,0,COUNTA(Unit_CFDAs!H$2:H$68000),1),$I379)</f>
        <v>0</v>
      </c>
      <c r="R379" s="13">
        <f ca="1">COUNTIF(OFFSET(Unit_CFDAs!I$2,0,0,COUNTA(Unit_CFDAs!I$2:I$68000),1),$I379)</f>
        <v>0</v>
      </c>
      <c r="S379" s="13">
        <f ca="1">COUNTIF(OFFSET(Unit_CFDAs!J$2,0,0,COUNTA(Unit_CFDAs!J$2:J$68000),1),$I379)</f>
        <v>0</v>
      </c>
      <c r="T379" s="13">
        <f ca="1">COUNTIF(OFFSET(Unit_CFDAs!K$2,0,0,COUNTA(Unit_CFDAs!K$2:K$68000),1),$I379)</f>
        <v>0</v>
      </c>
      <c r="U379" t="e">
        <f>INDEX('CFDA-Defs'!$C$2:$C$68000,MATCH(I379,'CFDA-Defs'!$B$2:$B$68000))</f>
        <v>#N/A</v>
      </c>
      <c r="V379" t="e">
        <f>INDEX('CFDA-Defs'!$A$2:$A$68000,MATCH(I379,'CFDA-Defs'!$B$2:$B$68000))</f>
        <v>#N/A</v>
      </c>
    </row>
    <row r="380" spans="1:22">
      <c r="J380" s="9">
        <f ca="1">COUNTIF(OFFSET(Unit_CFDAs!A$2,0,0,COUNTA(Unit_CFDAs!A$2:A$68000),1),$I380)</f>
        <v>0</v>
      </c>
      <c r="K380" s="9">
        <f ca="1">COUNTIF(OFFSET(Unit_CFDAs!B$2,0,0,COUNTA(Unit_CFDAs!B$2:B$68000),1),$I380)</f>
        <v>0</v>
      </c>
      <c r="L380" s="9">
        <f ca="1">COUNTIF(OFFSET(Unit_CFDAs!C$2,0,0,COUNTA(Unit_CFDAs!C$2:C$68000),1),$I380)</f>
        <v>0</v>
      </c>
      <c r="M380" s="9">
        <f ca="1">COUNTIF(OFFSET(Unit_CFDAs!D$2,0,0,COUNTA(Unit_CFDAs!D$2:D$68000),1),$I380)</f>
        <v>0</v>
      </c>
      <c r="N380" s="9">
        <f ca="1">COUNTIF(OFFSET(Unit_CFDAs!E$2,0,0,COUNTA(Unit_CFDAs!E$2:E$68000),1),$I380)</f>
        <v>0</v>
      </c>
      <c r="O380" s="10">
        <f ca="1">COUNTIF(OFFSET(Unit_CFDAs!F$2,0,0,COUNTA(Unit_CFDAs!F$2:F$68000),1),$I380)</f>
        <v>0</v>
      </c>
      <c r="P380" s="13">
        <f ca="1">COUNTIF(OFFSET(Unit_CFDAs!G$2,0,0,COUNTA(Unit_CFDAs!G$2:G$68000),1),$I380)</f>
        <v>0</v>
      </c>
      <c r="Q380" s="13">
        <f ca="1">COUNTIF(OFFSET(Unit_CFDAs!H$2,0,0,COUNTA(Unit_CFDAs!H$2:H$68000),1),$I380)</f>
        <v>0</v>
      </c>
      <c r="R380" s="13">
        <f ca="1">COUNTIF(OFFSET(Unit_CFDAs!I$2,0,0,COUNTA(Unit_CFDAs!I$2:I$68000),1),$I380)</f>
        <v>0</v>
      </c>
      <c r="S380" s="13">
        <f ca="1">COUNTIF(OFFSET(Unit_CFDAs!J$2,0,0,COUNTA(Unit_CFDAs!J$2:J$68000),1),$I380)</f>
        <v>0</v>
      </c>
      <c r="T380" s="13">
        <f ca="1">COUNTIF(OFFSET(Unit_CFDAs!K$2,0,0,COUNTA(Unit_CFDAs!K$2:K$68000),1),$I380)</f>
        <v>0</v>
      </c>
      <c r="U380" t="e">
        <f>INDEX('CFDA-Defs'!$C$2:$C$68000,MATCH(I380,'CFDA-Defs'!$B$2:$B$68000))</f>
        <v>#N/A</v>
      </c>
      <c r="V380" t="e">
        <f>INDEX('CFDA-Defs'!$A$2:$A$68000,MATCH(I380,'CFDA-Defs'!$B$2:$B$68000))</f>
        <v>#N/A</v>
      </c>
    </row>
    <row r="381" spans="1:22">
      <c r="J381" s="9">
        <f ca="1">COUNTIF(OFFSET(Unit_CFDAs!A$2,0,0,COUNTA(Unit_CFDAs!A$2:A$68000),1),$I381)</f>
        <v>0</v>
      </c>
      <c r="K381" s="9">
        <f ca="1">COUNTIF(OFFSET(Unit_CFDAs!B$2,0,0,COUNTA(Unit_CFDAs!B$2:B$68000),1),$I381)</f>
        <v>0</v>
      </c>
      <c r="L381" s="9">
        <f ca="1">COUNTIF(OFFSET(Unit_CFDAs!C$2,0,0,COUNTA(Unit_CFDAs!C$2:C$68000),1),$I381)</f>
        <v>0</v>
      </c>
      <c r="M381" s="9">
        <f ca="1">COUNTIF(OFFSET(Unit_CFDAs!D$2,0,0,COUNTA(Unit_CFDAs!D$2:D$68000),1),$I381)</f>
        <v>0</v>
      </c>
      <c r="N381" s="9">
        <f ca="1">COUNTIF(OFFSET(Unit_CFDAs!E$2,0,0,COUNTA(Unit_CFDAs!E$2:E$68000),1),$I381)</f>
        <v>0</v>
      </c>
      <c r="O381" s="10">
        <f ca="1">COUNTIF(OFFSET(Unit_CFDAs!F$2,0,0,COUNTA(Unit_CFDAs!F$2:F$68000),1),$I381)</f>
        <v>0</v>
      </c>
      <c r="P381" s="13">
        <f ca="1">COUNTIF(OFFSET(Unit_CFDAs!G$2,0,0,COUNTA(Unit_CFDAs!G$2:G$68000),1),$I381)</f>
        <v>0</v>
      </c>
      <c r="Q381" s="13">
        <f ca="1">COUNTIF(OFFSET(Unit_CFDAs!H$2,0,0,COUNTA(Unit_CFDAs!H$2:H$68000),1),$I381)</f>
        <v>0</v>
      </c>
      <c r="R381" s="13">
        <f ca="1">COUNTIF(OFFSET(Unit_CFDAs!I$2,0,0,COUNTA(Unit_CFDAs!I$2:I$68000),1),$I381)</f>
        <v>0</v>
      </c>
      <c r="S381" s="13">
        <f ca="1">COUNTIF(OFFSET(Unit_CFDAs!J$2,0,0,COUNTA(Unit_CFDAs!J$2:J$68000),1),$I381)</f>
        <v>0</v>
      </c>
      <c r="T381" s="13">
        <f ca="1">COUNTIF(OFFSET(Unit_CFDAs!K$2,0,0,COUNTA(Unit_CFDAs!K$2:K$68000),1),$I381)</f>
        <v>0</v>
      </c>
      <c r="U381" t="e">
        <f>INDEX('CFDA-Defs'!$C$2:$C$68000,MATCH(I381,'CFDA-Defs'!$B$2:$B$68000))</f>
        <v>#N/A</v>
      </c>
      <c r="V381" t="e">
        <f>INDEX('CFDA-Defs'!$A$2:$A$68000,MATCH(I381,'CFDA-Defs'!$B$2:$B$68000))</f>
        <v>#N/A</v>
      </c>
    </row>
    <row r="382" spans="1:22">
      <c r="J382" s="9">
        <f ca="1">COUNTIF(OFFSET(Unit_CFDAs!A$2,0,0,COUNTA(Unit_CFDAs!A$2:A$68000),1),$I382)</f>
        <v>0</v>
      </c>
      <c r="K382" s="9">
        <f ca="1">COUNTIF(OFFSET(Unit_CFDAs!B$2,0,0,COUNTA(Unit_CFDAs!B$2:B$68000),1),$I382)</f>
        <v>0</v>
      </c>
      <c r="L382" s="9">
        <f ca="1">COUNTIF(OFFSET(Unit_CFDAs!C$2,0,0,COUNTA(Unit_CFDAs!C$2:C$68000),1),$I382)</f>
        <v>0</v>
      </c>
      <c r="M382" s="9">
        <f ca="1">COUNTIF(OFFSET(Unit_CFDAs!D$2,0,0,COUNTA(Unit_CFDAs!D$2:D$68000),1),$I382)</f>
        <v>0</v>
      </c>
      <c r="N382" s="9">
        <f ca="1">COUNTIF(OFFSET(Unit_CFDAs!E$2,0,0,COUNTA(Unit_CFDAs!E$2:E$68000),1),$I382)</f>
        <v>0</v>
      </c>
      <c r="O382" s="10">
        <f ca="1">COUNTIF(OFFSET(Unit_CFDAs!F$2,0,0,COUNTA(Unit_CFDAs!F$2:F$68000),1),$I382)</f>
        <v>0</v>
      </c>
      <c r="P382" s="13">
        <f ca="1">COUNTIF(OFFSET(Unit_CFDAs!G$2,0,0,COUNTA(Unit_CFDAs!G$2:G$68000),1),$I382)</f>
        <v>0</v>
      </c>
      <c r="Q382" s="13">
        <f ca="1">COUNTIF(OFFSET(Unit_CFDAs!H$2,0,0,COUNTA(Unit_CFDAs!H$2:H$68000),1),$I382)</f>
        <v>0</v>
      </c>
      <c r="R382" s="13">
        <f ca="1">COUNTIF(OFFSET(Unit_CFDAs!I$2,0,0,COUNTA(Unit_CFDAs!I$2:I$68000),1),$I382)</f>
        <v>0</v>
      </c>
      <c r="S382" s="13">
        <f ca="1">COUNTIF(OFFSET(Unit_CFDAs!J$2,0,0,COUNTA(Unit_CFDAs!J$2:J$68000),1),$I382)</f>
        <v>0</v>
      </c>
      <c r="T382" s="13">
        <f ca="1">COUNTIF(OFFSET(Unit_CFDAs!K$2,0,0,COUNTA(Unit_CFDAs!K$2:K$68000),1),$I382)</f>
        <v>0</v>
      </c>
      <c r="U382" t="e">
        <f>INDEX('CFDA-Defs'!$C$2:$C$68000,MATCH(I382,'CFDA-Defs'!$B$2:$B$68000))</f>
        <v>#N/A</v>
      </c>
      <c r="V382" t="e">
        <f>INDEX('CFDA-Defs'!$A$2:$A$68000,MATCH(I382,'CFDA-Defs'!$B$2:$B$68000))</f>
        <v>#N/A</v>
      </c>
    </row>
    <row r="383" spans="1:22">
      <c r="J383" s="9">
        <f ca="1">COUNTIF(OFFSET(Unit_CFDAs!A$2,0,0,COUNTA(Unit_CFDAs!A$2:A$68000),1),$I383)</f>
        <v>0</v>
      </c>
      <c r="K383" s="9">
        <f ca="1">COUNTIF(OFFSET(Unit_CFDAs!B$2,0,0,COUNTA(Unit_CFDAs!B$2:B$68000),1),$I383)</f>
        <v>0</v>
      </c>
      <c r="L383" s="9">
        <f ca="1">COUNTIF(OFFSET(Unit_CFDAs!C$2,0,0,COUNTA(Unit_CFDAs!C$2:C$68000),1),$I383)</f>
        <v>0</v>
      </c>
      <c r="M383" s="9">
        <f ca="1">COUNTIF(OFFSET(Unit_CFDAs!D$2,0,0,COUNTA(Unit_CFDAs!D$2:D$68000),1),$I383)</f>
        <v>0</v>
      </c>
      <c r="N383" s="9">
        <f ca="1">COUNTIF(OFFSET(Unit_CFDAs!E$2,0,0,COUNTA(Unit_CFDAs!E$2:E$68000),1),$I383)</f>
        <v>0</v>
      </c>
      <c r="O383" s="10">
        <f ca="1">COUNTIF(OFFSET(Unit_CFDAs!F$2,0,0,COUNTA(Unit_CFDAs!F$2:F$68000),1),$I383)</f>
        <v>0</v>
      </c>
      <c r="P383" s="13">
        <f ca="1">COUNTIF(OFFSET(Unit_CFDAs!G$2,0,0,COUNTA(Unit_CFDAs!G$2:G$68000),1),$I383)</f>
        <v>0</v>
      </c>
      <c r="Q383" s="13">
        <f ca="1">COUNTIF(OFFSET(Unit_CFDAs!H$2,0,0,COUNTA(Unit_CFDAs!H$2:H$68000),1),$I383)</f>
        <v>0</v>
      </c>
      <c r="R383" s="13">
        <f ca="1">COUNTIF(OFFSET(Unit_CFDAs!I$2,0,0,COUNTA(Unit_CFDAs!I$2:I$68000),1),$I383)</f>
        <v>0</v>
      </c>
      <c r="S383" s="13">
        <f ca="1">COUNTIF(OFFSET(Unit_CFDAs!J$2,0,0,COUNTA(Unit_CFDAs!J$2:J$68000),1),$I383)</f>
        <v>0</v>
      </c>
      <c r="T383" s="13">
        <f ca="1">COUNTIF(OFFSET(Unit_CFDAs!K$2,0,0,COUNTA(Unit_CFDAs!K$2:K$68000),1),$I383)</f>
        <v>0</v>
      </c>
      <c r="U383" t="e">
        <f>INDEX('CFDA-Defs'!$C$2:$C$68000,MATCH(I383,'CFDA-Defs'!$B$2:$B$68000))</f>
        <v>#N/A</v>
      </c>
      <c r="V383" t="e">
        <f>INDEX('CFDA-Defs'!$A$2:$A$68000,MATCH(I383,'CFDA-Defs'!$B$2:$B$68000))</f>
        <v>#N/A</v>
      </c>
    </row>
    <row r="384" spans="1:22">
      <c r="J384" s="9">
        <f ca="1">COUNTIF(OFFSET(Unit_CFDAs!A$2,0,0,COUNTA(Unit_CFDAs!A$2:A$68000),1),$I384)</f>
        <v>0</v>
      </c>
      <c r="K384" s="9">
        <f ca="1">COUNTIF(OFFSET(Unit_CFDAs!B$2,0,0,COUNTA(Unit_CFDAs!B$2:B$68000),1),$I384)</f>
        <v>0</v>
      </c>
      <c r="L384" s="9">
        <f ca="1">COUNTIF(OFFSET(Unit_CFDAs!C$2,0,0,COUNTA(Unit_CFDAs!C$2:C$68000),1),$I384)</f>
        <v>0</v>
      </c>
      <c r="M384" s="9">
        <f ca="1">COUNTIF(OFFSET(Unit_CFDAs!D$2,0,0,COUNTA(Unit_CFDAs!D$2:D$68000),1),$I384)</f>
        <v>0</v>
      </c>
      <c r="N384" s="9">
        <f ca="1">COUNTIF(OFFSET(Unit_CFDAs!E$2,0,0,COUNTA(Unit_CFDAs!E$2:E$68000),1),$I384)</f>
        <v>0</v>
      </c>
      <c r="O384" s="10">
        <f ca="1">COUNTIF(OFFSET(Unit_CFDAs!F$2,0,0,COUNTA(Unit_CFDAs!F$2:F$68000),1),$I384)</f>
        <v>0</v>
      </c>
      <c r="P384" s="13">
        <f ca="1">COUNTIF(OFFSET(Unit_CFDAs!G$2,0,0,COUNTA(Unit_CFDAs!G$2:G$68000),1),$I384)</f>
        <v>0</v>
      </c>
      <c r="Q384" s="13">
        <f ca="1">COUNTIF(OFFSET(Unit_CFDAs!H$2,0,0,COUNTA(Unit_CFDAs!H$2:H$68000),1),$I384)</f>
        <v>0</v>
      </c>
      <c r="R384" s="13">
        <f ca="1">COUNTIF(OFFSET(Unit_CFDAs!I$2,0,0,COUNTA(Unit_CFDAs!I$2:I$68000),1),$I384)</f>
        <v>0</v>
      </c>
      <c r="S384" s="13">
        <f ca="1">COUNTIF(OFFSET(Unit_CFDAs!J$2,0,0,COUNTA(Unit_CFDAs!J$2:J$68000),1),$I384)</f>
        <v>0</v>
      </c>
      <c r="T384" s="13">
        <f ca="1">COUNTIF(OFFSET(Unit_CFDAs!K$2,0,0,COUNTA(Unit_CFDAs!K$2:K$68000),1),$I384)</f>
        <v>0</v>
      </c>
      <c r="U384" t="e">
        <f>INDEX('CFDA-Defs'!$C$2:$C$68000,MATCH(I384,'CFDA-Defs'!$B$2:$B$68000))</f>
        <v>#N/A</v>
      </c>
      <c r="V384" t="e">
        <f>INDEX('CFDA-Defs'!$A$2:$A$68000,MATCH(I384,'CFDA-Defs'!$B$2:$B$68000))</f>
        <v>#N/A</v>
      </c>
    </row>
    <row r="385" spans="10:22">
      <c r="J385" s="9">
        <f ca="1">COUNTIF(OFFSET(Unit_CFDAs!A$2,0,0,COUNTA(Unit_CFDAs!A$2:A$68000),1),$I385)</f>
        <v>0</v>
      </c>
      <c r="K385" s="9">
        <f ca="1">COUNTIF(OFFSET(Unit_CFDAs!B$2,0,0,COUNTA(Unit_CFDAs!B$2:B$68000),1),$I385)</f>
        <v>0</v>
      </c>
      <c r="L385" s="9">
        <f ca="1">COUNTIF(OFFSET(Unit_CFDAs!C$2,0,0,COUNTA(Unit_CFDAs!C$2:C$68000),1),$I385)</f>
        <v>0</v>
      </c>
      <c r="M385" s="9">
        <f ca="1">COUNTIF(OFFSET(Unit_CFDAs!D$2,0,0,COUNTA(Unit_CFDAs!D$2:D$68000),1),$I385)</f>
        <v>0</v>
      </c>
      <c r="N385" s="9">
        <f ca="1">COUNTIF(OFFSET(Unit_CFDAs!E$2,0,0,COUNTA(Unit_CFDAs!E$2:E$68000),1),$I385)</f>
        <v>0</v>
      </c>
      <c r="O385" s="10">
        <f ca="1">COUNTIF(OFFSET(Unit_CFDAs!F$2,0,0,COUNTA(Unit_CFDAs!F$2:F$68000),1),$I385)</f>
        <v>0</v>
      </c>
      <c r="P385" s="13">
        <f ca="1">COUNTIF(OFFSET(Unit_CFDAs!G$2,0,0,COUNTA(Unit_CFDAs!G$2:G$68000),1),$I385)</f>
        <v>0</v>
      </c>
      <c r="Q385" s="13">
        <f ca="1">COUNTIF(OFFSET(Unit_CFDAs!H$2,0,0,COUNTA(Unit_CFDAs!H$2:H$68000),1),$I385)</f>
        <v>0</v>
      </c>
      <c r="R385" s="13">
        <f ca="1">COUNTIF(OFFSET(Unit_CFDAs!I$2,0,0,COUNTA(Unit_CFDAs!I$2:I$68000),1),$I385)</f>
        <v>0</v>
      </c>
      <c r="S385" s="13">
        <f ca="1">COUNTIF(OFFSET(Unit_CFDAs!J$2,0,0,COUNTA(Unit_CFDAs!J$2:J$68000),1),$I385)</f>
        <v>0</v>
      </c>
      <c r="T385" s="13">
        <f ca="1">COUNTIF(OFFSET(Unit_CFDAs!K$2,0,0,COUNTA(Unit_CFDAs!K$2:K$68000),1),$I385)</f>
        <v>0</v>
      </c>
      <c r="U385" t="e">
        <f>INDEX('CFDA-Defs'!$C$2:$C$68000,MATCH(I385,'CFDA-Defs'!$B$2:$B$68000))</f>
        <v>#N/A</v>
      </c>
      <c r="V385" t="e">
        <f>INDEX('CFDA-Defs'!$A$2:$A$68000,MATCH(I385,'CFDA-Defs'!$B$2:$B$68000))</f>
        <v>#N/A</v>
      </c>
    </row>
    <row r="386" spans="10:22">
      <c r="J386" s="9">
        <f ca="1">COUNTIF(OFFSET(Unit_CFDAs!A$2,0,0,COUNTA(Unit_CFDAs!A$2:A$68000),1),$I386)</f>
        <v>0</v>
      </c>
      <c r="K386" s="9">
        <f ca="1">COUNTIF(OFFSET(Unit_CFDAs!B$2,0,0,COUNTA(Unit_CFDAs!B$2:B$68000),1),$I386)</f>
        <v>0</v>
      </c>
      <c r="L386" s="9">
        <f ca="1">COUNTIF(OFFSET(Unit_CFDAs!C$2,0,0,COUNTA(Unit_CFDAs!C$2:C$68000),1),$I386)</f>
        <v>0</v>
      </c>
      <c r="M386" s="9">
        <f ca="1">COUNTIF(OFFSET(Unit_CFDAs!D$2,0,0,COUNTA(Unit_CFDAs!D$2:D$68000),1),$I386)</f>
        <v>0</v>
      </c>
      <c r="N386" s="9">
        <f ca="1">COUNTIF(OFFSET(Unit_CFDAs!E$2,0,0,COUNTA(Unit_CFDAs!E$2:E$68000),1),$I386)</f>
        <v>0</v>
      </c>
      <c r="O386" s="10">
        <f ca="1">COUNTIF(OFFSET(Unit_CFDAs!F$2,0,0,COUNTA(Unit_CFDAs!F$2:F$68000),1),$I386)</f>
        <v>0</v>
      </c>
      <c r="P386" s="13">
        <f ca="1">COUNTIF(OFFSET(Unit_CFDAs!G$2,0,0,COUNTA(Unit_CFDAs!G$2:G$68000),1),$I386)</f>
        <v>0</v>
      </c>
      <c r="Q386" s="13">
        <f ca="1">COUNTIF(OFFSET(Unit_CFDAs!H$2,0,0,COUNTA(Unit_CFDAs!H$2:H$68000),1),$I386)</f>
        <v>0</v>
      </c>
      <c r="R386" s="13">
        <f ca="1">COUNTIF(OFFSET(Unit_CFDAs!I$2,0,0,COUNTA(Unit_CFDAs!I$2:I$68000),1),$I386)</f>
        <v>0</v>
      </c>
      <c r="S386" s="13">
        <f ca="1">COUNTIF(OFFSET(Unit_CFDAs!J$2,0,0,COUNTA(Unit_CFDAs!J$2:J$68000),1),$I386)</f>
        <v>0</v>
      </c>
      <c r="T386" s="13">
        <f ca="1">COUNTIF(OFFSET(Unit_CFDAs!K$2,0,0,COUNTA(Unit_CFDAs!K$2:K$68000),1),$I386)</f>
        <v>0</v>
      </c>
      <c r="U386" t="e">
        <f>INDEX('CFDA-Defs'!$C$2:$C$68000,MATCH(I386,'CFDA-Defs'!$B$2:$B$68000))</f>
        <v>#N/A</v>
      </c>
      <c r="V386" t="e">
        <f>INDEX('CFDA-Defs'!$A$2:$A$68000,MATCH(I386,'CFDA-Defs'!$B$2:$B$68000))</f>
        <v>#N/A</v>
      </c>
    </row>
    <row r="387" spans="10:22">
      <c r="J387" s="9">
        <f ca="1">COUNTIF(OFFSET(Unit_CFDAs!A$2,0,0,COUNTA(Unit_CFDAs!A$2:A$68000),1),$I387)</f>
        <v>0</v>
      </c>
      <c r="K387" s="9">
        <f ca="1">COUNTIF(OFFSET(Unit_CFDAs!B$2,0,0,COUNTA(Unit_CFDAs!B$2:B$68000),1),$I387)</f>
        <v>0</v>
      </c>
      <c r="L387" s="9">
        <f ca="1">COUNTIF(OFFSET(Unit_CFDAs!C$2,0,0,COUNTA(Unit_CFDAs!C$2:C$68000),1),$I387)</f>
        <v>0</v>
      </c>
      <c r="M387" s="9">
        <f ca="1">COUNTIF(OFFSET(Unit_CFDAs!D$2,0,0,COUNTA(Unit_CFDAs!D$2:D$68000),1),$I387)</f>
        <v>0</v>
      </c>
      <c r="N387" s="9">
        <f ca="1">COUNTIF(OFFSET(Unit_CFDAs!E$2,0,0,COUNTA(Unit_CFDAs!E$2:E$68000),1),$I387)</f>
        <v>0</v>
      </c>
      <c r="O387" s="10">
        <f ca="1">COUNTIF(OFFSET(Unit_CFDAs!F$2,0,0,COUNTA(Unit_CFDAs!F$2:F$68000),1),$I387)</f>
        <v>0</v>
      </c>
      <c r="P387" s="13">
        <f ca="1">COUNTIF(OFFSET(Unit_CFDAs!G$2,0,0,COUNTA(Unit_CFDAs!G$2:G$68000),1),$I387)</f>
        <v>0</v>
      </c>
      <c r="Q387" s="13">
        <f ca="1">COUNTIF(OFFSET(Unit_CFDAs!H$2,0,0,COUNTA(Unit_CFDAs!H$2:H$68000),1),$I387)</f>
        <v>0</v>
      </c>
      <c r="R387" s="13">
        <f ca="1">COUNTIF(OFFSET(Unit_CFDAs!I$2,0,0,COUNTA(Unit_CFDAs!I$2:I$68000),1),$I387)</f>
        <v>0</v>
      </c>
      <c r="S387" s="13">
        <f ca="1">COUNTIF(OFFSET(Unit_CFDAs!J$2,0,0,COUNTA(Unit_CFDAs!J$2:J$68000),1),$I387)</f>
        <v>0</v>
      </c>
      <c r="T387" s="13">
        <f ca="1">COUNTIF(OFFSET(Unit_CFDAs!K$2,0,0,COUNTA(Unit_CFDAs!K$2:K$68000),1),$I387)</f>
        <v>0</v>
      </c>
      <c r="U387" t="e">
        <f>INDEX('CFDA-Defs'!$C$2:$C$68000,MATCH(I387,'CFDA-Defs'!$B$2:$B$68000))</f>
        <v>#N/A</v>
      </c>
      <c r="V387" t="e">
        <f>INDEX('CFDA-Defs'!$A$2:$A$68000,MATCH(I387,'CFDA-Defs'!$B$2:$B$68000))</f>
        <v>#N/A</v>
      </c>
    </row>
    <row r="388" spans="10:22">
      <c r="J388" s="9">
        <f ca="1">COUNTIF(OFFSET(Unit_CFDAs!A$2,0,0,COUNTA(Unit_CFDAs!A$2:A$68000),1),$I388)</f>
        <v>0</v>
      </c>
      <c r="K388" s="9">
        <f ca="1">COUNTIF(OFFSET(Unit_CFDAs!B$2,0,0,COUNTA(Unit_CFDAs!B$2:B$68000),1),$I388)</f>
        <v>0</v>
      </c>
      <c r="L388" s="9">
        <f ca="1">COUNTIF(OFFSET(Unit_CFDAs!C$2,0,0,COUNTA(Unit_CFDAs!C$2:C$68000),1),$I388)</f>
        <v>0</v>
      </c>
      <c r="M388" s="9">
        <f ca="1">COUNTIF(OFFSET(Unit_CFDAs!D$2,0,0,COUNTA(Unit_CFDAs!D$2:D$68000),1),$I388)</f>
        <v>0</v>
      </c>
      <c r="N388" s="9">
        <f ca="1">COUNTIF(OFFSET(Unit_CFDAs!E$2,0,0,COUNTA(Unit_CFDAs!E$2:E$68000),1),$I388)</f>
        <v>0</v>
      </c>
      <c r="O388" s="10">
        <f ca="1">COUNTIF(OFFSET(Unit_CFDAs!F$2,0,0,COUNTA(Unit_CFDAs!F$2:F$68000),1),$I388)</f>
        <v>0</v>
      </c>
      <c r="P388" s="13">
        <f ca="1">COUNTIF(OFFSET(Unit_CFDAs!G$2,0,0,COUNTA(Unit_CFDAs!G$2:G$68000),1),$I388)</f>
        <v>0</v>
      </c>
      <c r="Q388" s="13">
        <f ca="1">COUNTIF(OFFSET(Unit_CFDAs!H$2,0,0,COUNTA(Unit_CFDAs!H$2:H$68000),1),$I388)</f>
        <v>0</v>
      </c>
      <c r="R388" s="13">
        <f ca="1">COUNTIF(OFFSET(Unit_CFDAs!I$2,0,0,COUNTA(Unit_CFDAs!I$2:I$68000),1),$I388)</f>
        <v>0</v>
      </c>
      <c r="S388" s="13">
        <f ca="1">COUNTIF(OFFSET(Unit_CFDAs!J$2,0,0,COUNTA(Unit_CFDAs!J$2:J$68000),1),$I388)</f>
        <v>0</v>
      </c>
      <c r="T388" s="13">
        <f ca="1">COUNTIF(OFFSET(Unit_CFDAs!K$2,0,0,COUNTA(Unit_CFDAs!K$2:K$68000),1),$I388)</f>
        <v>0</v>
      </c>
      <c r="U388" t="e">
        <f>INDEX('CFDA-Defs'!$C$2:$C$68000,MATCH(I388,'CFDA-Defs'!$B$2:$B$68000))</f>
        <v>#N/A</v>
      </c>
      <c r="V388" t="e">
        <f>INDEX('CFDA-Defs'!$A$2:$A$68000,MATCH(I388,'CFDA-Defs'!$B$2:$B$68000))</f>
        <v>#N/A</v>
      </c>
    </row>
    <row r="389" spans="10:22">
      <c r="J389" s="9">
        <f ca="1">COUNTIF(OFFSET(Unit_CFDAs!A$2,0,0,COUNTA(Unit_CFDAs!A$2:A$68000),1),$I389)</f>
        <v>0</v>
      </c>
      <c r="K389" s="9">
        <f ca="1">COUNTIF(OFFSET(Unit_CFDAs!B$2,0,0,COUNTA(Unit_CFDAs!B$2:B$68000),1),$I389)</f>
        <v>0</v>
      </c>
      <c r="L389" s="9">
        <f ca="1">COUNTIF(OFFSET(Unit_CFDAs!C$2,0,0,COUNTA(Unit_CFDAs!C$2:C$68000),1),$I389)</f>
        <v>0</v>
      </c>
      <c r="M389" s="9">
        <f ca="1">COUNTIF(OFFSET(Unit_CFDAs!D$2,0,0,COUNTA(Unit_CFDAs!D$2:D$68000),1),$I389)</f>
        <v>0</v>
      </c>
      <c r="N389" s="9">
        <f ca="1">COUNTIF(OFFSET(Unit_CFDAs!E$2,0,0,COUNTA(Unit_CFDAs!E$2:E$68000),1),$I389)</f>
        <v>0</v>
      </c>
      <c r="O389" s="10">
        <f ca="1">COUNTIF(OFFSET(Unit_CFDAs!F$2,0,0,COUNTA(Unit_CFDAs!F$2:F$68000),1),$I389)</f>
        <v>0</v>
      </c>
      <c r="P389" s="13">
        <f ca="1">COUNTIF(OFFSET(Unit_CFDAs!G$2,0,0,COUNTA(Unit_CFDAs!G$2:G$68000),1),$I389)</f>
        <v>0</v>
      </c>
      <c r="Q389" s="13">
        <f ca="1">COUNTIF(OFFSET(Unit_CFDAs!H$2,0,0,COUNTA(Unit_CFDAs!H$2:H$68000),1),$I389)</f>
        <v>0</v>
      </c>
      <c r="R389" s="13">
        <f ca="1">COUNTIF(OFFSET(Unit_CFDAs!I$2,0,0,COUNTA(Unit_CFDAs!I$2:I$68000),1),$I389)</f>
        <v>0</v>
      </c>
      <c r="S389" s="13">
        <f ca="1">COUNTIF(OFFSET(Unit_CFDAs!J$2,0,0,COUNTA(Unit_CFDAs!J$2:J$68000),1),$I389)</f>
        <v>0</v>
      </c>
      <c r="T389" s="13">
        <f ca="1">COUNTIF(OFFSET(Unit_CFDAs!K$2,0,0,COUNTA(Unit_CFDAs!K$2:K$68000),1),$I389)</f>
        <v>0</v>
      </c>
      <c r="U389" t="e">
        <f>INDEX('CFDA-Defs'!$C$2:$C$68000,MATCH(I389,'CFDA-Defs'!$B$2:$B$68000))</f>
        <v>#N/A</v>
      </c>
      <c r="V389" t="e">
        <f>INDEX('CFDA-Defs'!$A$2:$A$68000,MATCH(I389,'CFDA-Defs'!$B$2:$B$68000))</f>
        <v>#N/A</v>
      </c>
    </row>
    <row r="390" spans="10:22">
      <c r="J390" s="9">
        <f ca="1">COUNTIF(OFFSET(Unit_CFDAs!A$2,0,0,COUNTA(Unit_CFDAs!A$2:A$68000),1),$I390)</f>
        <v>0</v>
      </c>
      <c r="K390" s="9">
        <f ca="1">COUNTIF(OFFSET(Unit_CFDAs!B$2,0,0,COUNTA(Unit_CFDAs!B$2:B$68000),1),$I390)</f>
        <v>0</v>
      </c>
      <c r="L390" s="9">
        <f ca="1">COUNTIF(OFFSET(Unit_CFDAs!C$2,0,0,COUNTA(Unit_CFDAs!C$2:C$68000),1),$I390)</f>
        <v>0</v>
      </c>
      <c r="M390" s="9">
        <f ca="1">COUNTIF(OFFSET(Unit_CFDAs!D$2,0,0,COUNTA(Unit_CFDAs!D$2:D$68000),1),$I390)</f>
        <v>0</v>
      </c>
      <c r="N390" s="9">
        <f ca="1">COUNTIF(OFFSET(Unit_CFDAs!E$2,0,0,COUNTA(Unit_CFDAs!E$2:E$68000),1),$I390)</f>
        <v>0</v>
      </c>
      <c r="O390" s="10">
        <f ca="1">COUNTIF(OFFSET(Unit_CFDAs!F$2,0,0,COUNTA(Unit_CFDAs!F$2:F$68000),1),$I390)</f>
        <v>0</v>
      </c>
      <c r="P390" s="13">
        <f ca="1">COUNTIF(OFFSET(Unit_CFDAs!G$2,0,0,COUNTA(Unit_CFDAs!G$2:G$68000),1),$I390)</f>
        <v>0</v>
      </c>
      <c r="Q390" s="13">
        <f ca="1">COUNTIF(OFFSET(Unit_CFDAs!H$2,0,0,COUNTA(Unit_CFDAs!H$2:H$68000),1),$I390)</f>
        <v>0</v>
      </c>
      <c r="R390" s="13">
        <f ca="1">COUNTIF(OFFSET(Unit_CFDAs!I$2,0,0,COUNTA(Unit_CFDAs!I$2:I$68000),1),$I390)</f>
        <v>0</v>
      </c>
      <c r="S390" s="13">
        <f ca="1">COUNTIF(OFFSET(Unit_CFDAs!J$2,0,0,COUNTA(Unit_CFDAs!J$2:J$68000),1),$I390)</f>
        <v>0</v>
      </c>
      <c r="T390" s="13">
        <f ca="1">COUNTIF(OFFSET(Unit_CFDAs!K$2,0,0,COUNTA(Unit_CFDAs!K$2:K$68000),1),$I390)</f>
        <v>0</v>
      </c>
      <c r="U390" t="e">
        <f>INDEX('CFDA-Defs'!$C$2:$C$68000,MATCH(I390,'CFDA-Defs'!$B$2:$B$68000))</f>
        <v>#N/A</v>
      </c>
      <c r="V390" t="e">
        <f>INDEX('CFDA-Defs'!$A$2:$A$68000,MATCH(I390,'CFDA-Defs'!$B$2:$B$68000))</f>
        <v>#N/A</v>
      </c>
    </row>
    <row r="391" spans="10:22">
      <c r="J391" s="9">
        <f ca="1">COUNTIF(OFFSET(Unit_CFDAs!A$2,0,0,COUNTA(Unit_CFDAs!A$2:A$68000),1),$I391)</f>
        <v>0</v>
      </c>
      <c r="K391" s="9">
        <f ca="1">COUNTIF(OFFSET(Unit_CFDAs!B$2,0,0,COUNTA(Unit_CFDAs!B$2:B$68000),1),$I391)</f>
        <v>0</v>
      </c>
      <c r="L391" s="9">
        <f ca="1">COUNTIF(OFFSET(Unit_CFDAs!C$2,0,0,COUNTA(Unit_CFDAs!C$2:C$68000),1),$I391)</f>
        <v>0</v>
      </c>
      <c r="M391" s="9">
        <f ca="1">COUNTIF(OFFSET(Unit_CFDAs!D$2,0,0,COUNTA(Unit_CFDAs!D$2:D$68000),1),$I391)</f>
        <v>0</v>
      </c>
      <c r="N391" s="9">
        <f ca="1">COUNTIF(OFFSET(Unit_CFDAs!E$2,0,0,COUNTA(Unit_CFDAs!E$2:E$68000),1),$I391)</f>
        <v>0</v>
      </c>
      <c r="O391" s="10">
        <f ca="1">COUNTIF(OFFSET(Unit_CFDAs!F$2,0,0,COUNTA(Unit_CFDAs!F$2:F$68000),1),$I391)</f>
        <v>0</v>
      </c>
      <c r="P391" s="13">
        <f ca="1">COUNTIF(OFFSET(Unit_CFDAs!G$2,0,0,COUNTA(Unit_CFDAs!G$2:G$68000),1),$I391)</f>
        <v>0</v>
      </c>
      <c r="Q391" s="13">
        <f ca="1">COUNTIF(OFFSET(Unit_CFDAs!H$2,0,0,COUNTA(Unit_CFDAs!H$2:H$68000),1),$I391)</f>
        <v>0</v>
      </c>
      <c r="R391" s="13">
        <f ca="1">COUNTIF(OFFSET(Unit_CFDAs!I$2,0,0,COUNTA(Unit_CFDAs!I$2:I$68000),1),$I391)</f>
        <v>0</v>
      </c>
      <c r="S391" s="13">
        <f ca="1">COUNTIF(OFFSET(Unit_CFDAs!J$2,0,0,COUNTA(Unit_CFDAs!J$2:J$68000),1),$I391)</f>
        <v>0</v>
      </c>
      <c r="T391" s="13">
        <f ca="1">COUNTIF(OFFSET(Unit_CFDAs!K$2,0,0,COUNTA(Unit_CFDAs!K$2:K$68000),1),$I391)</f>
        <v>0</v>
      </c>
      <c r="U391" t="e">
        <f>INDEX('CFDA-Defs'!$C$2:$C$68000,MATCH(I391,'CFDA-Defs'!$B$2:$B$68000))</f>
        <v>#N/A</v>
      </c>
      <c r="V391" t="e">
        <f>INDEX('CFDA-Defs'!$A$2:$A$68000,MATCH(I391,'CFDA-Defs'!$B$2:$B$68000))</f>
        <v>#N/A</v>
      </c>
    </row>
    <row r="392" spans="10:22">
      <c r="J392" s="9">
        <f ca="1">COUNTIF(OFFSET(Unit_CFDAs!A$2,0,0,COUNTA(Unit_CFDAs!A$2:A$68000),1),$I392)</f>
        <v>0</v>
      </c>
      <c r="K392" s="9">
        <f ca="1">COUNTIF(OFFSET(Unit_CFDAs!B$2,0,0,COUNTA(Unit_CFDAs!B$2:B$68000),1),$I392)</f>
        <v>0</v>
      </c>
      <c r="L392" s="9">
        <f ca="1">COUNTIF(OFFSET(Unit_CFDAs!C$2,0,0,COUNTA(Unit_CFDAs!C$2:C$68000),1),$I392)</f>
        <v>0</v>
      </c>
      <c r="M392" s="9">
        <f ca="1">COUNTIF(OFFSET(Unit_CFDAs!D$2,0,0,COUNTA(Unit_CFDAs!D$2:D$68000),1),$I392)</f>
        <v>0</v>
      </c>
      <c r="N392" s="9">
        <f ca="1">COUNTIF(OFFSET(Unit_CFDAs!E$2,0,0,COUNTA(Unit_CFDAs!E$2:E$68000),1),$I392)</f>
        <v>0</v>
      </c>
      <c r="O392" s="10">
        <f ca="1">COUNTIF(OFFSET(Unit_CFDAs!F$2,0,0,COUNTA(Unit_CFDAs!F$2:F$68000),1),$I392)</f>
        <v>0</v>
      </c>
      <c r="P392" s="13">
        <f ca="1">COUNTIF(OFFSET(Unit_CFDAs!G$2,0,0,COUNTA(Unit_CFDAs!G$2:G$68000),1),$I392)</f>
        <v>0</v>
      </c>
      <c r="Q392" s="13">
        <f ca="1">COUNTIF(OFFSET(Unit_CFDAs!H$2,0,0,COUNTA(Unit_CFDAs!H$2:H$68000),1),$I392)</f>
        <v>0</v>
      </c>
      <c r="R392" s="13">
        <f ca="1">COUNTIF(OFFSET(Unit_CFDAs!I$2,0,0,COUNTA(Unit_CFDAs!I$2:I$68000),1),$I392)</f>
        <v>0</v>
      </c>
      <c r="S392" s="13">
        <f ca="1">COUNTIF(OFFSET(Unit_CFDAs!J$2,0,0,COUNTA(Unit_CFDAs!J$2:J$68000),1),$I392)</f>
        <v>0</v>
      </c>
      <c r="T392" s="13">
        <f ca="1">COUNTIF(OFFSET(Unit_CFDAs!K$2,0,0,COUNTA(Unit_CFDAs!K$2:K$68000),1),$I392)</f>
        <v>0</v>
      </c>
      <c r="U392" t="e">
        <f>INDEX('CFDA-Defs'!$C$2:$C$68000,MATCH(I392,'CFDA-Defs'!$B$2:$B$68000))</f>
        <v>#N/A</v>
      </c>
      <c r="V392" t="e">
        <f>INDEX('CFDA-Defs'!$A$2:$A$68000,MATCH(I392,'CFDA-Defs'!$B$2:$B$68000))</f>
        <v>#N/A</v>
      </c>
    </row>
    <row r="393" spans="10:22">
      <c r="J393" s="9">
        <f ca="1">COUNTIF(OFFSET(Unit_CFDAs!A$2,0,0,COUNTA(Unit_CFDAs!A$2:A$68000),1),$I393)</f>
        <v>0</v>
      </c>
      <c r="K393" s="9">
        <f ca="1">COUNTIF(OFFSET(Unit_CFDAs!B$2,0,0,COUNTA(Unit_CFDAs!B$2:B$68000),1),$I393)</f>
        <v>0</v>
      </c>
      <c r="L393" s="9">
        <f ca="1">COUNTIF(OFFSET(Unit_CFDAs!C$2,0,0,COUNTA(Unit_CFDAs!C$2:C$68000),1),$I393)</f>
        <v>0</v>
      </c>
      <c r="M393" s="9">
        <f ca="1">COUNTIF(OFFSET(Unit_CFDAs!D$2,0,0,COUNTA(Unit_CFDAs!D$2:D$68000),1),$I393)</f>
        <v>0</v>
      </c>
      <c r="N393" s="9">
        <f ca="1">COUNTIF(OFFSET(Unit_CFDAs!E$2,0,0,COUNTA(Unit_CFDAs!E$2:E$68000),1),$I393)</f>
        <v>0</v>
      </c>
      <c r="O393" s="10">
        <f ca="1">COUNTIF(OFFSET(Unit_CFDAs!F$2,0,0,COUNTA(Unit_CFDAs!F$2:F$68000),1),$I393)</f>
        <v>0</v>
      </c>
      <c r="P393" s="13">
        <f ca="1">COUNTIF(OFFSET(Unit_CFDAs!G$2,0,0,COUNTA(Unit_CFDAs!G$2:G$68000),1),$I393)</f>
        <v>0</v>
      </c>
      <c r="Q393" s="13">
        <f ca="1">COUNTIF(OFFSET(Unit_CFDAs!H$2,0,0,COUNTA(Unit_CFDAs!H$2:H$68000),1),$I393)</f>
        <v>0</v>
      </c>
      <c r="R393" s="13">
        <f ca="1">COUNTIF(OFFSET(Unit_CFDAs!I$2,0,0,COUNTA(Unit_CFDAs!I$2:I$68000),1),$I393)</f>
        <v>0</v>
      </c>
      <c r="S393" s="13">
        <f ca="1">COUNTIF(OFFSET(Unit_CFDAs!J$2,0,0,COUNTA(Unit_CFDAs!J$2:J$68000),1),$I393)</f>
        <v>0</v>
      </c>
      <c r="T393" s="13">
        <f ca="1">COUNTIF(OFFSET(Unit_CFDAs!K$2,0,0,COUNTA(Unit_CFDAs!K$2:K$68000),1),$I393)</f>
        <v>0</v>
      </c>
      <c r="U393" t="e">
        <f>INDEX('CFDA-Defs'!$C$2:$C$68000,MATCH(I393,'CFDA-Defs'!$B$2:$B$68000))</f>
        <v>#N/A</v>
      </c>
      <c r="V393" t="e">
        <f>INDEX('CFDA-Defs'!$A$2:$A$68000,MATCH(I393,'CFDA-Defs'!$B$2:$B$68000))</f>
        <v>#N/A</v>
      </c>
    </row>
    <row r="394" spans="10:22">
      <c r="J394" s="9">
        <f ca="1">COUNTIF(OFFSET(Unit_CFDAs!A$2,0,0,COUNTA(Unit_CFDAs!A$2:A$68000),1),$I394)</f>
        <v>0</v>
      </c>
      <c r="K394" s="9">
        <f ca="1">COUNTIF(OFFSET(Unit_CFDAs!B$2,0,0,COUNTA(Unit_CFDAs!B$2:B$68000),1),$I394)</f>
        <v>0</v>
      </c>
      <c r="L394" s="9">
        <f ca="1">COUNTIF(OFFSET(Unit_CFDAs!C$2,0,0,COUNTA(Unit_CFDAs!C$2:C$68000),1),$I394)</f>
        <v>0</v>
      </c>
      <c r="M394" s="9">
        <f ca="1">COUNTIF(OFFSET(Unit_CFDAs!D$2,0,0,COUNTA(Unit_CFDAs!D$2:D$68000),1),$I394)</f>
        <v>0</v>
      </c>
      <c r="N394" s="9">
        <f ca="1">COUNTIF(OFFSET(Unit_CFDAs!E$2,0,0,COUNTA(Unit_CFDAs!E$2:E$68000),1),$I394)</f>
        <v>0</v>
      </c>
      <c r="O394" s="10">
        <f ca="1">COUNTIF(OFFSET(Unit_CFDAs!F$2,0,0,COUNTA(Unit_CFDAs!F$2:F$68000),1),$I394)</f>
        <v>0</v>
      </c>
      <c r="P394" s="13">
        <f ca="1">COUNTIF(OFFSET(Unit_CFDAs!G$2,0,0,COUNTA(Unit_CFDAs!G$2:G$68000),1),$I394)</f>
        <v>0</v>
      </c>
      <c r="Q394" s="13">
        <f ca="1">COUNTIF(OFFSET(Unit_CFDAs!H$2,0,0,COUNTA(Unit_CFDAs!H$2:H$68000),1),$I394)</f>
        <v>0</v>
      </c>
      <c r="R394" s="13">
        <f ca="1">COUNTIF(OFFSET(Unit_CFDAs!I$2,0,0,COUNTA(Unit_CFDAs!I$2:I$68000),1),$I394)</f>
        <v>0</v>
      </c>
      <c r="S394" s="13">
        <f ca="1">COUNTIF(OFFSET(Unit_CFDAs!J$2,0,0,COUNTA(Unit_CFDAs!J$2:J$68000),1),$I394)</f>
        <v>0</v>
      </c>
      <c r="T394" s="13">
        <f ca="1">COUNTIF(OFFSET(Unit_CFDAs!K$2,0,0,COUNTA(Unit_CFDAs!K$2:K$68000),1),$I394)</f>
        <v>0</v>
      </c>
      <c r="U394" t="e">
        <f>INDEX('CFDA-Defs'!$C$2:$C$68000,MATCH(I394,'CFDA-Defs'!$B$2:$B$68000))</f>
        <v>#N/A</v>
      </c>
      <c r="V394" t="e">
        <f>INDEX('CFDA-Defs'!$A$2:$A$68000,MATCH(I394,'CFDA-Defs'!$B$2:$B$68000))</f>
        <v>#N/A</v>
      </c>
    </row>
    <row r="395" spans="10:22">
      <c r="J395" s="9">
        <f ca="1">COUNTIF(OFFSET(Unit_CFDAs!A$2,0,0,COUNTA(Unit_CFDAs!A$2:A$68000),1),$I395)</f>
        <v>0</v>
      </c>
      <c r="K395" s="9">
        <f ca="1">COUNTIF(OFFSET(Unit_CFDAs!B$2,0,0,COUNTA(Unit_CFDAs!B$2:B$68000),1),$I395)</f>
        <v>0</v>
      </c>
      <c r="L395" s="9">
        <f ca="1">COUNTIF(OFFSET(Unit_CFDAs!C$2,0,0,COUNTA(Unit_CFDAs!C$2:C$68000),1),$I395)</f>
        <v>0</v>
      </c>
      <c r="M395" s="9">
        <f ca="1">COUNTIF(OFFSET(Unit_CFDAs!D$2,0,0,COUNTA(Unit_CFDAs!D$2:D$68000),1),$I395)</f>
        <v>0</v>
      </c>
      <c r="N395" s="9">
        <f ca="1">COUNTIF(OFFSET(Unit_CFDAs!E$2,0,0,COUNTA(Unit_CFDAs!E$2:E$68000),1),$I395)</f>
        <v>0</v>
      </c>
      <c r="O395" s="10">
        <f ca="1">COUNTIF(OFFSET(Unit_CFDAs!F$2,0,0,COUNTA(Unit_CFDAs!F$2:F$68000),1),$I395)</f>
        <v>0</v>
      </c>
      <c r="P395" s="13">
        <f ca="1">COUNTIF(OFFSET(Unit_CFDAs!G$2,0,0,COUNTA(Unit_CFDAs!G$2:G$68000),1),$I395)</f>
        <v>0</v>
      </c>
      <c r="Q395" s="13">
        <f ca="1">COUNTIF(OFFSET(Unit_CFDAs!H$2,0,0,COUNTA(Unit_CFDAs!H$2:H$68000),1),$I395)</f>
        <v>0</v>
      </c>
      <c r="R395" s="13">
        <f ca="1">COUNTIF(OFFSET(Unit_CFDAs!I$2,0,0,COUNTA(Unit_CFDAs!I$2:I$68000),1),$I395)</f>
        <v>0</v>
      </c>
      <c r="S395" s="13">
        <f ca="1">COUNTIF(OFFSET(Unit_CFDAs!J$2,0,0,COUNTA(Unit_CFDAs!J$2:J$68000),1),$I395)</f>
        <v>0</v>
      </c>
      <c r="T395" s="13">
        <f ca="1">COUNTIF(OFFSET(Unit_CFDAs!K$2,0,0,COUNTA(Unit_CFDAs!K$2:K$68000),1),$I395)</f>
        <v>0</v>
      </c>
      <c r="U395" t="e">
        <f>INDEX('CFDA-Defs'!$C$2:$C$68000,MATCH(I395,'CFDA-Defs'!$B$2:$B$68000))</f>
        <v>#N/A</v>
      </c>
      <c r="V395" t="e">
        <f>INDEX('CFDA-Defs'!$A$2:$A$68000,MATCH(I395,'CFDA-Defs'!$B$2:$B$68000))</f>
        <v>#N/A</v>
      </c>
    </row>
    <row r="396" spans="10:22">
      <c r="J396" s="9">
        <f ca="1">COUNTIF(OFFSET(Unit_CFDAs!A$2,0,0,COUNTA(Unit_CFDAs!A$2:A$68000),1),$I396)</f>
        <v>0</v>
      </c>
      <c r="K396" s="9">
        <f ca="1">COUNTIF(OFFSET(Unit_CFDAs!B$2,0,0,COUNTA(Unit_CFDAs!B$2:B$68000),1),$I396)</f>
        <v>0</v>
      </c>
      <c r="L396" s="9">
        <f ca="1">COUNTIF(OFFSET(Unit_CFDAs!C$2,0,0,COUNTA(Unit_CFDAs!C$2:C$68000),1),$I396)</f>
        <v>0</v>
      </c>
      <c r="M396" s="9">
        <f ca="1">COUNTIF(OFFSET(Unit_CFDAs!D$2,0,0,COUNTA(Unit_CFDAs!D$2:D$68000),1),$I396)</f>
        <v>0</v>
      </c>
      <c r="N396" s="9">
        <f ca="1">COUNTIF(OFFSET(Unit_CFDAs!E$2,0,0,COUNTA(Unit_CFDAs!E$2:E$68000),1),$I396)</f>
        <v>0</v>
      </c>
      <c r="O396" s="10">
        <f ca="1">COUNTIF(OFFSET(Unit_CFDAs!F$2,0,0,COUNTA(Unit_CFDAs!F$2:F$68000),1),$I396)</f>
        <v>0</v>
      </c>
      <c r="P396" s="13">
        <f ca="1">COUNTIF(OFFSET(Unit_CFDAs!G$2,0,0,COUNTA(Unit_CFDAs!G$2:G$68000),1),$I396)</f>
        <v>0</v>
      </c>
      <c r="Q396" s="13">
        <f ca="1">COUNTIF(OFFSET(Unit_CFDAs!H$2,0,0,COUNTA(Unit_CFDAs!H$2:H$68000),1),$I396)</f>
        <v>0</v>
      </c>
      <c r="R396" s="13">
        <f ca="1">COUNTIF(OFFSET(Unit_CFDAs!I$2,0,0,COUNTA(Unit_CFDAs!I$2:I$68000),1),$I396)</f>
        <v>0</v>
      </c>
      <c r="S396" s="13">
        <f ca="1">COUNTIF(OFFSET(Unit_CFDAs!J$2,0,0,COUNTA(Unit_CFDAs!J$2:J$68000),1),$I396)</f>
        <v>0</v>
      </c>
      <c r="T396" s="13">
        <f ca="1">COUNTIF(OFFSET(Unit_CFDAs!K$2,0,0,COUNTA(Unit_CFDAs!K$2:K$68000),1),$I396)</f>
        <v>0</v>
      </c>
      <c r="U396" t="e">
        <f>INDEX('CFDA-Defs'!$C$2:$C$68000,MATCH(I396,'CFDA-Defs'!$B$2:$B$68000))</f>
        <v>#N/A</v>
      </c>
      <c r="V396" t="e">
        <f>INDEX('CFDA-Defs'!$A$2:$A$68000,MATCH(I396,'CFDA-Defs'!$B$2:$B$68000))</f>
        <v>#N/A</v>
      </c>
    </row>
    <row r="397" spans="10:22">
      <c r="J397" s="9">
        <f ca="1">COUNTIF(OFFSET(Unit_CFDAs!A$2,0,0,COUNTA(Unit_CFDAs!A$2:A$68000),1),$I397)</f>
        <v>0</v>
      </c>
      <c r="K397" s="9">
        <f ca="1">COUNTIF(OFFSET(Unit_CFDAs!B$2,0,0,COUNTA(Unit_CFDAs!B$2:B$68000),1),$I397)</f>
        <v>0</v>
      </c>
      <c r="L397" s="9">
        <f ca="1">COUNTIF(OFFSET(Unit_CFDAs!C$2,0,0,COUNTA(Unit_CFDAs!C$2:C$68000),1),$I397)</f>
        <v>0</v>
      </c>
      <c r="M397" s="9">
        <f ca="1">COUNTIF(OFFSET(Unit_CFDAs!D$2,0,0,COUNTA(Unit_CFDAs!D$2:D$68000),1),$I397)</f>
        <v>0</v>
      </c>
      <c r="N397" s="9">
        <f ca="1">COUNTIF(OFFSET(Unit_CFDAs!E$2,0,0,COUNTA(Unit_CFDAs!E$2:E$68000),1),$I397)</f>
        <v>0</v>
      </c>
      <c r="O397" s="10">
        <f ca="1">COUNTIF(OFFSET(Unit_CFDAs!F$2,0,0,COUNTA(Unit_CFDAs!F$2:F$68000),1),$I397)</f>
        <v>0</v>
      </c>
      <c r="P397" s="13">
        <f ca="1">COUNTIF(OFFSET(Unit_CFDAs!G$2,0,0,COUNTA(Unit_CFDAs!G$2:G$68000),1),$I397)</f>
        <v>0</v>
      </c>
      <c r="Q397" s="13">
        <f ca="1">COUNTIF(OFFSET(Unit_CFDAs!H$2,0,0,COUNTA(Unit_CFDAs!H$2:H$68000),1),$I397)</f>
        <v>0</v>
      </c>
      <c r="R397" s="13">
        <f ca="1">COUNTIF(OFFSET(Unit_CFDAs!I$2,0,0,COUNTA(Unit_CFDAs!I$2:I$68000),1),$I397)</f>
        <v>0</v>
      </c>
      <c r="S397" s="13">
        <f ca="1">COUNTIF(OFFSET(Unit_CFDAs!J$2,0,0,COUNTA(Unit_CFDAs!J$2:J$68000),1),$I397)</f>
        <v>0</v>
      </c>
      <c r="T397" s="13">
        <f ca="1">COUNTIF(OFFSET(Unit_CFDAs!K$2,0,0,COUNTA(Unit_CFDAs!K$2:K$68000),1),$I397)</f>
        <v>0</v>
      </c>
      <c r="U397" t="e">
        <f>INDEX('CFDA-Defs'!$C$2:$C$68000,MATCH(I397,'CFDA-Defs'!$B$2:$B$68000))</f>
        <v>#N/A</v>
      </c>
      <c r="V397" t="e">
        <f>INDEX('CFDA-Defs'!$A$2:$A$68000,MATCH(I397,'CFDA-Defs'!$B$2:$B$68000))</f>
        <v>#N/A</v>
      </c>
    </row>
    <row r="398" spans="10:22">
      <c r="J398" s="9">
        <f ca="1">COUNTIF(OFFSET(Unit_CFDAs!A$2,0,0,COUNTA(Unit_CFDAs!A$2:A$68000),1),$I398)</f>
        <v>0</v>
      </c>
      <c r="K398" s="9">
        <f ca="1">COUNTIF(OFFSET(Unit_CFDAs!B$2,0,0,COUNTA(Unit_CFDAs!B$2:B$68000),1),$I398)</f>
        <v>0</v>
      </c>
      <c r="L398" s="9">
        <f ca="1">COUNTIF(OFFSET(Unit_CFDAs!C$2,0,0,COUNTA(Unit_CFDAs!C$2:C$68000),1),$I398)</f>
        <v>0</v>
      </c>
      <c r="M398" s="9">
        <f ca="1">COUNTIF(OFFSET(Unit_CFDAs!D$2,0,0,COUNTA(Unit_CFDAs!D$2:D$68000),1),$I398)</f>
        <v>0</v>
      </c>
      <c r="N398" s="9">
        <f ca="1">COUNTIF(OFFSET(Unit_CFDAs!E$2,0,0,COUNTA(Unit_CFDAs!E$2:E$68000),1),$I398)</f>
        <v>0</v>
      </c>
      <c r="O398" s="10">
        <f ca="1">COUNTIF(OFFSET(Unit_CFDAs!F$2,0,0,COUNTA(Unit_CFDAs!F$2:F$68000),1),$I398)</f>
        <v>0</v>
      </c>
      <c r="P398" s="13">
        <f ca="1">COUNTIF(OFFSET(Unit_CFDAs!G$2,0,0,COUNTA(Unit_CFDAs!G$2:G$68000),1),$I398)</f>
        <v>0</v>
      </c>
      <c r="Q398" s="13">
        <f ca="1">COUNTIF(OFFSET(Unit_CFDAs!H$2,0,0,COUNTA(Unit_CFDAs!H$2:H$68000),1),$I398)</f>
        <v>0</v>
      </c>
      <c r="R398" s="13">
        <f ca="1">COUNTIF(OFFSET(Unit_CFDAs!I$2,0,0,COUNTA(Unit_CFDAs!I$2:I$68000),1),$I398)</f>
        <v>0</v>
      </c>
      <c r="S398" s="13">
        <f ca="1">COUNTIF(OFFSET(Unit_CFDAs!J$2,0,0,COUNTA(Unit_CFDAs!J$2:J$68000),1),$I398)</f>
        <v>0</v>
      </c>
      <c r="T398" s="13">
        <f ca="1">COUNTIF(OFFSET(Unit_CFDAs!K$2,0,0,COUNTA(Unit_CFDAs!K$2:K$68000),1),$I398)</f>
        <v>0</v>
      </c>
      <c r="U398" t="e">
        <f>INDEX('CFDA-Defs'!$C$2:$C$68000,MATCH(I398,'CFDA-Defs'!$B$2:$B$68000))</f>
        <v>#N/A</v>
      </c>
      <c r="V398" t="e">
        <f>INDEX('CFDA-Defs'!$A$2:$A$68000,MATCH(I398,'CFDA-Defs'!$B$2:$B$68000))</f>
        <v>#N/A</v>
      </c>
    </row>
    <row r="399" spans="10:22">
      <c r="J399" s="9">
        <f ca="1">COUNTIF(OFFSET(Unit_CFDAs!A$2,0,0,COUNTA(Unit_CFDAs!A$2:A$68000),1),$I399)</f>
        <v>0</v>
      </c>
      <c r="K399" s="9">
        <f ca="1">COUNTIF(OFFSET(Unit_CFDAs!B$2,0,0,COUNTA(Unit_CFDAs!B$2:B$68000),1),$I399)</f>
        <v>0</v>
      </c>
      <c r="L399" s="9">
        <f ca="1">COUNTIF(OFFSET(Unit_CFDAs!C$2,0,0,COUNTA(Unit_CFDAs!C$2:C$68000),1),$I399)</f>
        <v>0</v>
      </c>
      <c r="M399" s="9">
        <f ca="1">COUNTIF(OFFSET(Unit_CFDAs!D$2,0,0,COUNTA(Unit_CFDAs!D$2:D$68000),1),$I399)</f>
        <v>0</v>
      </c>
      <c r="N399" s="9">
        <f ca="1">COUNTIF(OFFSET(Unit_CFDAs!E$2,0,0,COUNTA(Unit_CFDAs!E$2:E$68000),1),$I399)</f>
        <v>0</v>
      </c>
      <c r="O399" s="10">
        <f ca="1">COUNTIF(OFFSET(Unit_CFDAs!F$2,0,0,COUNTA(Unit_CFDAs!F$2:F$68000),1),$I399)</f>
        <v>0</v>
      </c>
      <c r="P399" s="13">
        <f ca="1">COUNTIF(OFFSET(Unit_CFDAs!G$2,0,0,COUNTA(Unit_CFDAs!G$2:G$68000),1),$I399)</f>
        <v>0</v>
      </c>
      <c r="Q399" s="13">
        <f ca="1">COUNTIF(OFFSET(Unit_CFDAs!H$2,0,0,COUNTA(Unit_CFDAs!H$2:H$68000),1),$I399)</f>
        <v>0</v>
      </c>
      <c r="R399" s="13">
        <f ca="1">COUNTIF(OFFSET(Unit_CFDAs!I$2,0,0,COUNTA(Unit_CFDAs!I$2:I$68000),1),$I399)</f>
        <v>0</v>
      </c>
      <c r="S399" s="13">
        <f ca="1">COUNTIF(OFFSET(Unit_CFDAs!J$2,0,0,COUNTA(Unit_CFDAs!J$2:J$68000),1),$I399)</f>
        <v>0</v>
      </c>
      <c r="T399" s="13">
        <f ca="1">COUNTIF(OFFSET(Unit_CFDAs!K$2,0,0,COUNTA(Unit_CFDAs!K$2:K$68000),1),$I399)</f>
        <v>0</v>
      </c>
      <c r="U399" t="e">
        <f>INDEX('CFDA-Defs'!$C$2:$C$68000,MATCH(I399,'CFDA-Defs'!$B$2:$B$68000))</f>
        <v>#N/A</v>
      </c>
      <c r="V399" t="e">
        <f>INDEX('CFDA-Defs'!$A$2:$A$68000,MATCH(I399,'CFDA-Defs'!$B$2:$B$68000))</f>
        <v>#N/A</v>
      </c>
    </row>
    <row r="400" spans="10:22">
      <c r="J400" s="9">
        <f ca="1">COUNTIF(OFFSET(Unit_CFDAs!A$2,0,0,COUNTA(Unit_CFDAs!A$2:A$68000),1),$I400)</f>
        <v>0</v>
      </c>
      <c r="K400" s="9">
        <f ca="1">COUNTIF(OFFSET(Unit_CFDAs!B$2,0,0,COUNTA(Unit_CFDAs!B$2:B$68000),1),$I400)</f>
        <v>0</v>
      </c>
      <c r="L400" s="9">
        <f ca="1">COUNTIF(OFFSET(Unit_CFDAs!C$2,0,0,COUNTA(Unit_CFDAs!C$2:C$68000),1),$I400)</f>
        <v>0</v>
      </c>
      <c r="M400" s="9">
        <f ca="1">COUNTIF(OFFSET(Unit_CFDAs!D$2,0,0,COUNTA(Unit_CFDAs!D$2:D$68000),1),$I400)</f>
        <v>0</v>
      </c>
      <c r="N400" s="9">
        <f ca="1">COUNTIF(OFFSET(Unit_CFDAs!E$2,0,0,COUNTA(Unit_CFDAs!E$2:E$68000),1),$I400)</f>
        <v>0</v>
      </c>
      <c r="O400" s="10">
        <f ca="1">COUNTIF(OFFSET(Unit_CFDAs!F$2,0,0,COUNTA(Unit_CFDAs!F$2:F$68000),1),$I400)</f>
        <v>0</v>
      </c>
      <c r="P400" s="13">
        <f ca="1">COUNTIF(OFFSET(Unit_CFDAs!G$2,0,0,COUNTA(Unit_CFDAs!G$2:G$68000),1),$I400)</f>
        <v>0</v>
      </c>
      <c r="Q400" s="13">
        <f ca="1">COUNTIF(OFFSET(Unit_CFDAs!H$2,0,0,COUNTA(Unit_CFDAs!H$2:H$68000),1),$I400)</f>
        <v>0</v>
      </c>
      <c r="R400" s="13">
        <f ca="1">COUNTIF(OFFSET(Unit_CFDAs!I$2,0,0,COUNTA(Unit_CFDAs!I$2:I$68000),1),$I400)</f>
        <v>0</v>
      </c>
      <c r="S400" s="13">
        <f ca="1">COUNTIF(OFFSET(Unit_CFDAs!J$2,0,0,COUNTA(Unit_CFDAs!J$2:J$68000),1),$I400)</f>
        <v>0</v>
      </c>
      <c r="T400" s="13">
        <f ca="1">COUNTIF(OFFSET(Unit_CFDAs!K$2,0,0,COUNTA(Unit_CFDAs!K$2:K$68000),1),$I400)</f>
        <v>0</v>
      </c>
      <c r="U400" t="e">
        <f>INDEX('CFDA-Defs'!$C$2:$C$68000,MATCH(I400,'CFDA-Defs'!$B$2:$B$68000))</f>
        <v>#N/A</v>
      </c>
      <c r="V400" t="e">
        <f>INDEX('CFDA-Defs'!$A$2:$A$68000,MATCH(I400,'CFDA-Defs'!$B$2:$B$68000))</f>
        <v>#N/A</v>
      </c>
    </row>
    <row r="401" spans="10:22">
      <c r="J401" s="9">
        <f ca="1">COUNTIF(OFFSET(Unit_CFDAs!A$2,0,0,COUNTA(Unit_CFDAs!A$2:A$68000),1),$I401)</f>
        <v>0</v>
      </c>
      <c r="K401" s="9">
        <f ca="1">COUNTIF(OFFSET(Unit_CFDAs!B$2,0,0,COUNTA(Unit_CFDAs!B$2:B$68000),1),$I401)</f>
        <v>0</v>
      </c>
      <c r="L401" s="9">
        <f ca="1">COUNTIF(OFFSET(Unit_CFDAs!C$2,0,0,COUNTA(Unit_CFDAs!C$2:C$68000),1),$I401)</f>
        <v>0</v>
      </c>
      <c r="M401" s="9">
        <f ca="1">COUNTIF(OFFSET(Unit_CFDAs!D$2,0,0,COUNTA(Unit_CFDAs!D$2:D$68000),1),$I401)</f>
        <v>0</v>
      </c>
      <c r="N401" s="9">
        <f ca="1">COUNTIF(OFFSET(Unit_CFDAs!E$2,0,0,COUNTA(Unit_CFDAs!E$2:E$68000),1),$I401)</f>
        <v>0</v>
      </c>
      <c r="O401" s="10">
        <f ca="1">COUNTIF(OFFSET(Unit_CFDAs!F$2,0,0,COUNTA(Unit_CFDAs!F$2:F$68000),1),$I401)</f>
        <v>0</v>
      </c>
      <c r="P401" s="13">
        <f ca="1">COUNTIF(OFFSET(Unit_CFDAs!G$2,0,0,COUNTA(Unit_CFDAs!G$2:G$68000),1),$I401)</f>
        <v>0</v>
      </c>
      <c r="Q401" s="13">
        <f ca="1">COUNTIF(OFFSET(Unit_CFDAs!H$2,0,0,COUNTA(Unit_CFDAs!H$2:H$68000),1),$I401)</f>
        <v>0</v>
      </c>
      <c r="R401" s="13">
        <f ca="1">COUNTIF(OFFSET(Unit_CFDAs!I$2,0,0,COUNTA(Unit_CFDAs!I$2:I$68000),1),$I401)</f>
        <v>0</v>
      </c>
      <c r="S401" s="13">
        <f ca="1">COUNTIF(OFFSET(Unit_CFDAs!J$2,0,0,COUNTA(Unit_CFDAs!J$2:J$68000),1),$I401)</f>
        <v>0</v>
      </c>
      <c r="T401" s="13">
        <f ca="1">COUNTIF(OFFSET(Unit_CFDAs!K$2,0,0,COUNTA(Unit_CFDAs!K$2:K$68000),1),$I401)</f>
        <v>0</v>
      </c>
      <c r="U401" t="e">
        <f>INDEX('CFDA-Defs'!$C$2:$C$68000,MATCH(I401,'CFDA-Defs'!$B$2:$B$68000))</f>
        <v>#N/A</v>
      </c>
      <c r="V401" t="e">
        <f>INDEX('CFDA-Defs'!$A$2:$A$68000,MATCH(I401,'CFDA-Defs'!$B$2:$B$68000))</f>
        <v>#N/A</v>
      </c>
    </row>
    <row r="402" spans="10:22">
      <c r="J402" s="9">
        <f ca="1">COUNTIF(OFFSET(Unit_CFDAs!A$2,0,0,COUNTA(Unit_CFDAs!A$2:A$68000),1),$I402)</f>
        <v>0</v>
      </c>
      <c r="K402" s="9">
        <f ca="1">COUNTIF(OFFSET(Unit_CFDAs!B$2,0,0,COUNTA(Unit_CFDAs!B$2:B$68000),1),$I402)</f>
        <v>0</v>
      </c>
      <c r="L402" s="9">
        <f ca="1">COUNTIF(OFFSET(Unit_CFDAs!C$2,0,0,COUNTA(Unit_CFDAs!C$2:C$68000),1),$I402)</f>
        <v>0</v>
      </c>
      <c r="M402" s="9">
        <f ca="1">COUNTIF(OFFSET(Unit_CFDAs!D$2,0,0,COUNTA(Unit_CFDAs!D$2:D$68000),1),$I402)</f>
        <v>0</v>
      </c>
      <c r="N402" s="9">
        <f ca="1">COUNTIF(OFFSET(Unit_CFDAs!E$2,0,0,COUNTA(Unit_CFDAs!E$2:E$68000),1),$I402)</f>
        <v>0</v>
      </c>
      <c r="O402" s="10">
        <f ca="1">COUNTIF(OFFSET(Unit_CFDAs!F$2,0,0,COUNTA(Unit_CFDAs!F$2:F$68000),1),$I402)</f>
        <v>0</v>
      </c>
      <c r="P402" s="13">
        <f ca="1">COUNTIF(OFFSET(Unit_CFDAs!G$2,0,0,COUNTA(Unit_CFDAs!G$2:G$68000),1),$I402)</f>
        <v>0</v>
      </c>
      <c r="Q402" s="13">
        <f ca="1">COUNTIF(OFFSET(Unit_CFDAs!H$2,0,0,COUNTA(Unit_CFDAs!H$2:H$68000),1),$I402)</f>
        <v>0</v>
      </c>
      <c r="R402" s="13">
        <f ca="1">COUNTIF(OFFSET(Unit_CFDAs!I$2,0,0,COUNTA(Unit_CFDAs!I$2:I$68000),1),$I402)</f>
        <v>0</v>
      </c>
      <c r="S402" s="13">
        <f ca="1">COUNTIF(OFFSET(Unit_CFDAs!J$2,0,0,COUNTA(Unit_CFDAs!J$2:J$68000),1),$I402)</f>
        <v>0</v>
      </c>
      <c r="T402" s="13">
        <f ca="1">COUNTIF(OFFSET(Unit_CFDAs!K$2,0,0,COUNTA(Unit_CFDAs!K$2:K$68000),1),$I402)</f>
        <v>0</v>
      </c>
      <c r="U402" t="e">
        <f>INDEX('CFDA-Defs'!$C$2:$C$68000,MATCH(I402,'CFDA-Defs'!$B$2:$B$68000))</f>
        <v>#N/A</v>
      </c>
      <c r="V402" t="e">
        <f>INDEX('CFDA-Defs'!$A$2:$A$68000,MATCH(I402,'CFDA-Defs'!$B$2:$B$68000))</f>
        <v>#N/A</v>
      </c>
    </row>
    <row r="403" spans="10:22">
      <c r="J403" s="9">
        <f ca="1">COUNTIF(OFFSET(Unit_CFDAs!A$2,0,0,COUNTA(Unit_CFDAs!A$2:A$68000),1),$I403)</f>
        <v>0</v>
      </c>
      <c r="K403" s="9">
        <f ca="1">COUNTIF(OFFSET(Unit_CFDAs!B$2,0,0,COUNTA(Unit_CFDAs!B$2:B$68000),1),$I403)</f>
        <v>0</v>
      </c>
      <c r="L403" s="9">
        <f ca="1">COUNTIF(OFFSET(Unit_CFDAs!C$2,0,0,COUNTA(Unit_CFDAs!C$2:C$68000),1),$I403)</f>
        <v>0</v>
      </c>
      <c r="M403" s="9">
        <f ca="1">COUNTIF(OFFSET(Unit_CFDAs!D$2,0,0,COUNTA(Unit_CFDAs!D$2:D$68000),1),$I403)</f>
        <v>0</v>
      </c>
      <c r="N403" s="9">
        <f ca="1">COUNTIF(OFFSET(Unit_CFDAs!E$2,0,0,COUNTA(Unit_CFDAs!E$2:E$68000),1),$I403)</f>
        <v>0</v>
      </c>
      <c r="O403" s="10">
        <f ca="1">COUNTIF(OFFSET(Unit_CFDAs!F$2,0,0,COUNTA(Unit_CFDAs!F$2:F$68000),1),$I403)</f>
        <v>0</v>
      </c>
      <c r="P403" s="13">
        <f ca="1">COUNTIF(OFFSET(Unit_CFDAs!G$2,0,0,COUNTA(Unit_CFDAs!G$2:G$68000),1),$I403)</f>
        <v>0</v>
      </c>
      <c r="Q403" s="13">
        <f ca="1">COUNTIF(OFFSET(Unit_CFDAs!H$2,0,0,COUNTA(Unit_CFDAs!H$2:H$68000),1),$I403)</f>
        <v>0</v>
      </c>
      <c r="R403" s="13">
        <f ca="1">COUNTIF(OFFSET(Unit_CFDAs!I$2,0,0,COUNTA(Unit_CFDAs!I$2:I$68000),1),$I403)</f>
        <v>0</v>
      </c>
      <c r="S403" s="13">
        <f ca="1">COUNTIF(OFFSET(Unit_CFDAs!J$2,0,0,COUNTA(Unit_CFDAs!J$2:J$68000),1),$I403)</f>
        <v>0</v>
      </c>
      <c r="T403" s="13">
        <f ca="1">COUNTIF(OFFSET(Unit_CFDAs!K$2,0,0,COUNTA(Unit_CFDAs!K$2:K$68000),1),$I403)</f>
        <v>0</v>
      </c>
      <c r="U403" t="e">
        <f>INDEX('CFDA-Defs'!$C$2:$C$68000,MATCH(I403,'CFDA-Defs'!$B$2:$B$68000))</f>
        <v>#N/A</v>
      </c>
      <c r="V403" t="e">
        <f>INDEX('CFDA-Defs'!$A$2:$A$68000,MATCH(I403,'CFDA-Defs'!$B$2:$B$68000))</f>
        <v>#N/A</v>
      </c>
    </row>
    <row r="404" spans="10:22">
      <c r="J404" s="9">
        <f ca="1">COUNTIF(OFFSET(Unit_CFDAs!A$2,0,0,COUNTA(Unit_CFDAs!A$2:A$68000),1),$I404)</f>
        <v>0</v>
      </c>
      <c r="K404" s="9">
        <f ca="1">COUNTIF(OFFSET(Unit_CFDAs!B$2,0,0,COUNTA(Unit_CFDAs!B$2:B$68000),1),$I404)</f>
        <v>0</v>
      </c>
      <c r="L404" s="9">
        <f ca="1">COUNTIF(OFFSET(Unit_CFDAs!C$2,0,0,COUNTA(Unit_CFDAs!C$2:C$68000),1),$I404)</f>
        <v>0</v>
      </c>
      <c r="M404" s="9">
        <f ca="1">COUNTIF(OFFSET(Unit_CFDAs!D$2,0,0,COUNTA(Unit_CFDAs!D$2:D$68000),1),$I404)</f>
        <v>0</v>
      </c>
      <c r="N404" s="9">
        <f ca="1">COUNTIF(OFFSET(Unit_CFDAs!E$2,0,0,COUNTA(Unit_CFDAs!E$2:E$68000),1),$I404)</f>
        <v>0</v>
      </c>
      <c r="O404" s="10">
        <f ca="1">COUNTIF(OFFSET(Unit_CFDAs!F$2,0,0,COUNTA(Unit_CFDAs!F$2:F$68000),1),$I404)</f>
        <v>0</v>
      </c>
      <c r="P404" s="13">
        <f ca="1">COUNTIF(OFFSET(Unit_CFDAs!G$2,0,0,COUNTA(Unit_CFDAs!G$2:G$68000),1),$I404)</f>
        <v>0</v>
      </c>
      <c r="Q404" s="13">
        <f ca="1">COUNTIF(OFFSET(Unit_CFDAs!H$2,0,0,COUNTA(Unit_CFDAs!H$2:H$68000),1),$I404)</f>
        <v>0</v>
      </c>
      <c r="R404" s="13">
        <f ca="1">COUNTIF(OFFSET(Unit_CFDAs!I$2,0,0,COUNTA(Unit_CFDAs!I$2:I$68000),1),$I404)</f>
        <v>0</v>
      </c>
      <c r="S404" s="13">
        <f ca="1">COUNTIF(OFFSET(Unit_CFDAs!J$2,0,0,COUNTA(Unit_CFDAs!J$2:J$68000),1),$I404)</f>
        <v>0</v>
      </c>
      <c r="T404" s="13">
        <f ca="1">COUNTIF(OFFSET(Unit_CFDAs!K$2,0,0,COUNTA(Unit_CFDAs!K$2:K$68000),1),$I404)</f>
        <v>0</v>
      </c>
      <c r="U404" t="e">
        <f>INDEX('CFDA-Defs'!$C$2:$C$68000,MATCH(I404,'CFDA-Defs'!$B$2:$B$68000))</f>
        <v>#N/A</v>
      </c>
      <c r="V404" t="e">
        <f>INDEX('CFDA-Defs'!$A$2:$A$68000,MATCH(I404,'CFDA-Defs'!$B$2:$B$68000))</f>
        <v>#N/A</v>
      </c>
    </row>
    <row r="405" spans="10:22">
      <c r="J405" s="9">
        <f ca="1">COUNTIF(OFFSET(Unit_CFDAs!A$2,0,0,COUNTA(Unit_CFDAs!A$2:A$68000),1),$I405)</f>
        <v>0</v>
      </c>
      <c r="K405" s="9">
        <f ca="1">COUNTIF(OFFSET(Unit_CFDAs!B$2,0,0,COUNTA(Unit_CFDAs!B$2:B$68000),1),$I405)</f>
        <v>0</v>
      </c>
      <c r="L405" s="9">
        <f ca="1">COUNTIF(OFFSET(Unit_CFDAs!C$2,0,0,COUNTA(Unit_CFDAs!C$2:C$68000),1),$I405)</f>
        <v>0</v>
      </c>
      <c r="M405" s="9">
        <f ca="1">COUNTIF(OFFSET(Unit_CFDAs!D$2,0,0,COUNTA(Unit_CFDAs!D$2:D$68000),1),$I405)</f>
        <v>0</v>
      </c>
      <c r="N405" s="9">
        <f ca="1">COUNTIF(OFFSET(Unit_CFDAs!E$2,0,0,COUNTA(Unit_CFDAs!E$2:E$68000),1),$I405)</f>
        <v>0</v>
      </c>
      <c r="O405" s="10">
        <f ca="1">COUNTIF(OFFSET(Unit_CFDAs!F$2,0,0,COUNTA(Unit_CFDAs!F$2:F$68000),1),$I405)</f>
        <v>0</v>
      </c>
      <c r="P405" s="13">
        <f ca="1">COUNTIF(OFFSET(Unit_CFDAs!G$2,0,0,COUNTA(Unit_CFDAs!G$2:G$68000),1),$I405)</f>
        <v>0</v>
      </c>
      <c r="Q405" s="13">
        <f ca="1">COUNTIF(OFFSET(Unit_CFDAs!H$2,0,0,COUNTA(Unit_CFDAs!H$2:H$68000),1),$I405)</f>
        <v>0</v>
      </c>
      <c r="R405" s="13">
        <f ca="1">COUNTIF(OFFSET(Unit_CFDAs!I$2,0,0,COUNTA(Unit_CFDAs!I$2:I$68000),1),$I405)</f>
        <v>0</v>
      </c>
      <c r="S405" s="13">
        <f ca="1">COUNTIF(OFFSET(Unit_CFDAs!J$2,0,0,COUNTA(Unit_CFDAs!J$2:J$68000),1),$I405)</f>
        <v>0</v>
      </c>
      <c r="T405" s="13">
        <f ca="1">COUNTIF(OFFSET(Unit_CFDAs!K$2,0,0,COUNTA(Unit_CFDAs!K$2:K$68000),1),$I405)</f>
        <v>0</v>
      </c>
      <c r="U405" t="e">
        <f>INDEX('CFDA-Defs'!$C$2:$C$68000,MATCH(I405,'CFDA-Defs'!$B$2:$B$68000))</f>
        <v>#N/A</v>
      </c>
      <c r="V405" t="e">
        <f>INDEX('CFDA-Defs'!$A$2:$A$68000,MATCH(I405,'CFDA-Defs'!$B$2:$B$68000))</f>
        <v>#N/A</v>
      </c>
    </row>
  </sheetData>
  <sortState ref="A2:T405">
    <sortCondition ref="B2"/>
  </sortState>
  <conditionalFormatting sqref="J2:J68000">
    <cfRule type="expression" dxfId="10" priority="18">
      <formula>$J2&gt;0</formula>
    </cfRule>
  </conditionalFormatting>
  <conditionalFormatting sqref="K2:K68000">
    <cfRule type="expression" dxfId="9" priority="17">
      <formula>$K2&gt;0</formula>
    </cfRule>
  </conditionalFormatting>
  <conditionalFormatting sqref="L2:L68000">
    <cfRule type="expression" dxfId="8" priority="16">
      <formula>$L2&gt;0</formula>
    </cfRule>
  </conditionalFormatting>
  <conditionalFormatting sqref="M2:M68000">
    <cfRule type="expression" dxfId="7" priority="15">
      <formula>$M2&gt;0</formula>
    </cfRule>
  </conditionalFormatting>
  <conditionalFormatting sqref="N2:N68000">
    <cfRule type="expression" dxfId="6" priority="14">
      <formula>$N2&gt;0</formula>
    </cfRule>
  </conditionalFormatting>
  <conditionalFormatting sqref="O2:O68000">
    <cfRule type="expression" dxfId="5" priority="13">
      <formula>$O2&gt;0</formula>
    </cfRule>
  </conditionalFormatting>
  <conditionalFormatting sqref="P2:P68000">
    <cfRule type="expression" dxfId="4" priority="10">
      <formula>$P2&gt;0</formula>
    </cfRule>
  </conditionalFormatting>
  <conditionalFormatting sqref="Q2:Q68000">
    <cfRule type="expression" dxfId="3" priority="9">
      <formula>$Q2&gt;0</formula>
    </cfRule>
  </conditionalFormatting>
  <conditionalFormatting sqref="R2:R68000">
    <cfRule type="expression" dxfId="2" priority="3">
      <formula>$R2&gt;0</formula>
    </cfRule>
  </conditionalFormatting>
  <conditionalFormatting sqref="T2:T68000">
    <cfRule type="expression" dxfId="1" priority="2">
      <formula>$T2&gt;0</formula>
    </cfRule>
  </conditionalFormatting>
  <conditionalFormatting sqref="S1:S1048576">
    <cfRule type="expression" dxfId="0" priority="1">
      <formula>$S1&gt;0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K238"/>
  <sheetViews>
    <sheetView workbookViewId="0">
      <selection activeCell="C32" sqref="C32"/>
    </sheetView>
  </sheetViews>
  <sheetFormatPr baseColWidth="10" defaultColWidth="11" defaultRowHeight="15" x14ac:dyDescent="0"/>
  <cols>
    <col min="3" max="6" width="11" style="2"/>
    <col min="8" max="11" width="11" style="2"/>
  </cols>
  <sheetData>
    <row r="1" spans="1:11">
      <c r="A1" s="4" t="s">
        <v>1087</v>
      </c>
      <c r="B1" s="5" t="s">
        <v>1088</v>
      </c>
      <c r="C1" s="5" t="s">
        <v>1089</v>
      </c>
      <c r="D1" s="5" t="s">
        <v>1090</v>
      </c>
      <c r="E1" s="5" t="s">
        <v>1091</v>
      </c>
      <c r="F1" s="5" t="s">
        <v>1092</v>
      </c>
      <c r="G1" s="5" t="s">
        <v>1209</v>
      </c>
      <c r="H1" s="5" t="s">
        <v>1093</v>
      </c>
      <c r="I1" s="5" t="s">
        <v>1094</v>
      </c>
      <c r="J1" s="5" t="s">
        <v>1095</v>
      </c>
      <c r="K1" s="5" t="s">
        <v>1096</v>
      </c>
    </row>
    <row r="2" spans="1:11">
      <c r="A2" s="6">
        <v>10.000999999999999</v>
      </c>
      <c r="B2" s="6">
        <v>10.000999999999999</v>
      </c>
      <c r="C2" s="2">
        <v>10.223000000000001</v>
      </c>
      <c r="D2" s="2">
        <v>10.31</v>
      </c>
      <c r="E2" s="2">
        <v>11</v>
      </c>
      <c r="F2" s="6">
        <v>12.42</v>
      </c>
      <c r="G2">
        <v>10.223000000000001</v>
      </c>
      <c r="H2" s="6">
        <v>10</v>
      </c>
      <c r="I2" s="6">
        <v>10.000999999999999</v>
      </c>
      <c r="J2" s="6">
        <v>12</v>
      </c>
      <c r="K2" s="6">
        <v>10.223000000000001</v>
      </c>
    </row>
    <row r="3" spans="1:11">
      <c r="A3" s="6">
        <v>10.054</v>
      </c>
      <c r="B3" s="6">
        <v>10.087</v>
      </c>
      <c r="C3" s="2">
        <v>10.31</v>
      </c>
      <c r="D3" s="2">
        <v>11.55</v>
      </c>
      <c r="E3" s="2">
        <v>11.302</v>
      </c>
      <c r="F3" s="6">
        <v>12.42</v>
      </c>
      <c r="G3">
        <v>10.223000000000001</v>
      </c>
      <c r="H3" s="6">
        <v>10.217000000000001</v>
      </c>
      <c r="I3" s="6">
        <v>10.199999999999999</v>
      </c>
      <c r="J3" s="6">
        <v>12.63</v>
      </c>
      <c r="K3" s="6">
        <v>10.31</v>
      </c>
    </row>
    <row r="4" spans="1:11">
      <c r="A4" s="6">
        <v>10.199999999999999</v>
      </c>
      <c r="B4" s="6">
        <v>10.117000000000001</v>
      </c>
      <c r="C4" s="2">
        <v>10.579000000000001</v>
      </c>
      <c r="D4" s="2">
        <v>11.552</v>
      </c>
      <c r="E4" s="2">
        <v>11.303000000000001</v>
      </c>
      <c r="F4" s="6">
        <v>17.257999999999999</v>
      </c>
      <c r="G4">
        <v>10.31</v>
      </c>
      <c r="H4" s="6">
        <v>10.223000000000001</v>
      </c>
      <c r="I4" s="6">
        <v>10.223000000000001</v>
      </c>
      <c r="J4" s="6">
        <v>12.8</v>
      </c>
      <c r="K4" s="6">
        <v>10.999000000000001</v>
      </c>
    </row>
    <row r="5" spans="1:11">
      <c r="A5" s="6">
        <v>10.210000000000001</v>
      </c>
      <c r="B5" s="6">
        <v>10.199999999999999</v>
      </c>
      <c r="C5" s="2">
        <v>12.3</v>
      </c>
      <c r="D5" s="2">
        <v>12</v>
      </c>
      <c r="E5" s="2">
        <v>11.552</v>
      </c>
      <c r="F5" s="6">
        <v>17.268000000000001</v>
      </c>
      <c r="G5">
        <v>10.558999999999999</v>
      </c>
      <c r="H5" s="6">
        <v>10.303000000000001</v>
      </c>
      <c r="I5" s="6">
        <v>10.31</v>
      </c>
      <c r="J5" s="6">
        <v>12.901999999999999</v>
      </c>
      <c r="K5" s="6">
        <v>12</v>
      </c>
    </row>
    <row r="6" spans="1:11">
      <c r="A6" s="6">
        <v>10.217000000000001</v>
      </c>
      <c r="B6" s="6">
        <v>10.212</v>
      </c>
      <c r="C6" s="2">
        <v>12.42</v>
      </c>
      <c r="D6" s="2">
        <v>12.3</v>
      </c>
      <c r="E6" s="2">
        <v>12</v>
      </c>
      <c r="F6" s="6">
        <v>17.274999999999999</v>
      </c>
      <c r="G6">
        <v>10.558999999999999</v>
      </c>
      <c r="H6" s="6">
        <v>10.31</v>
      </c>
      <c r="I6" s="6">
        <v>10.961</v>
      </c>
      <c r="J6" s="6">
        <v>16</v>
      </c>
      <c r="K6" s="6">
        <v>12.3</v>
      </c>
    </row>
    <row r="7" spans="1:11">
      <c r="A7" s="6">
        <v>10.223000000000001</v>
      </c>
      <c r="B7" s="6">
        <v>10.215</v>
      </c>
      <c r="C7" s="2">
        <v>12.8</v>
      </c>
      <c r="D7" s="2">
        <v>12.430999999999999</v>
      </c>
      <c r="E7" s="2">
        <v>12.114000000000001</v>
      </c>
      <c r="F7" s="6">
        <v>47.05</v>
      </c>
      <c r="G7">
        <v>11.302</v>
      </c>
      <c r="H7" s="6">
        <v>10.558999999999999</v>
      </c>
      <c r="I7" s="6">
        <v>11.481</v>
      </c>
      <c r="J7" s="6">
        <v>16.559999999999999</v>
      </c>
      <c r="K7" s="6">
        <v>12.42</v>
      </c>
    </row>
    <row r="8" spans="1:11">
      <c r="A8" s="6">
        <v>10.233000000000001</v>
      </c>
      <c r="B8" s="6">
        <v>10.215999999999999</v>
      </c>
      <c r="C8" s="2">
        <v>16.524999999999999</v>
      </c>
      <c r="D8" s="2">
        <v>12.598000000000001</v>
      </c>
      <c r="E8" s="2">
        <v>12.63</v>
      </c>
      <c r="F8" s="6">
        <v>47.075000000000003</v>
      </c>
      <c r="G8">
        <v>12.3</v>
      </c>
      <c r="H8" s="6">
        <v>10.644</v>
      </c>
      <c r="I8" s="6">
        <v>12</v>
      </c>
      <c r="J8" s="6">
        <v>16.562000000000001</v>
      </c>
      <c r="K8" s="6">
        <v>12.430999999999999</v>
      </c>
    </row>
    <row r="9" spans="1:11">
      <c r="A9" s="6">
        <v>10.303000000000001</v>
      </c>
      <c r="B9" s="6">
        <v>10.217000000000001</v>
      </c>
      <c r="C9" s="2">
        <v>16.541</v>
      </c>
      <c r="D9" s="2">
        <v>12.63</v>
      </c>
      <c r="E9" s="2">
        <v>12.9</v>
      </c>
      <c r="F9" s="6">
        <v>47.075000000000003</v>
      </c>
      <c r="G9">
        <v>12.3</v>
      </c>
      <c r="H9" s="6">
        <v>10.664</v>
      </c>
      <c r="I9" s="6">
        <v>12.42</v>
      </c>
      <c r="J9" s="6">
        <v>16.565999999999999</v>
      </c>
      <c r="K9" s="6">
        <v>12.63</v>
      </c>
    </row>
    <row r="10" spans="1:11">
      <c r="A10" s="6">
        <v>10.31</v>
      </c>
      <c r="B10" s="6">
        <v>10.218999999999999</v>
      </c>
      <c r="C10" s="2">
        <v>17.257999999999999</v>
      </c>
      <c r="D10" s="2">
        <v>12.8</v>
      </c>
      <c r="E10" s="2">
        <v>14.506</v>
      </c>
      <c r="F10" s="6">
        <v>47.076000000000001</v>
      </c>
      <c r="G10">
        <v>12.430999999999999</v>
      </c>
      <c r="H10" s="6">
        <v>10.760999999999999</v>
      </c>
      <c r="I10" s="6">
        <v>12.91</v>
      </c>
      <c r="J10" s="6">
        <v>47.040999999999997</v>
      </c>
      <c r="K10" s="6">
        <v>12.8</v>
      </c>
    </row>
    <row r="11" spans="1:11">
      <c r="A11" s="6">
        <v>10.961</v>
      </c>
      <c r="B11" s="2">
        <v>10.223000000000001</v>
      </c>
      <c r="C11" s="2">
        <v>43.000999999999998</v>
      </c>
      <c r="D11" s="2">
        <v>12.9</v>
      </c>
      <c r="E11" s="2">
        <v>14.512</v>
      </c>
      <c r="F11" s="6">
        <v>66.509</v>
      </c>
      <c r="G11">
        <v>12.555999999999999</v>
      </c>
      <c r="H11" s="6">
        <v>10.776999999999999</v>
      </c>
      <c r="I11" s="6">
        <v>15.506</v>
      </c>
      <c r="J11" s="6">
        <v>47.048999999999999</v>
      </c>
      <c r="K11" s="6">
        <v>12.91</v>
      </c>
    </row>
    <row r="12" spans="1:11">
      <c r="A12" s="6">
        <v>11.481</v>
      </c>
      <c r="B12" s="6">
        <v>10.226000000000001</v>
      </c>
      <c r="C12" s="2">
        <v>47.040999999999997</v>
      </c>
      <c r="D12" s="2">
        <v>12.901999999999999</v>
      </c>
      <c r="E12" s="2">
        <v>14.513999999999999</v>
      </c>
      <c r="F12" s="6">
        <v>84.116</v>
      </c>
      <c r="G12">
        <v>17.257999999999999</v>
      </c>
      <c r="H12" s="6">
        <v>10.961</v>
      </c>
      <c r="I12" s="6">
        <v>15.65</v>
      </c>
      <c r="J12" s="6">
        <v>47.07</v>
      </c>
      <c r="K12" s="6">
        <v>14.513999999999999</v>
      </c>
    </row>
    <row r="13" spans="1:11">
      <c r="A13" s="6">
        <v>11.609</v>
      </c>
      <c r="B13" s="6">
        <v>10.227</v>
      </c>
      <c r="C13" s="2">
        <v>47.048999999999999</v>
      </c>
      <c r="D13" s="2">
        <v>14</v>
      </c>
      <c r="E13" s="2">
        <v>14.866</v>
      </c>
      <c r="F13" s="6">
        <v>93</v>
      </c>
      <c r="G13">
        <v>19</v>
      </c>
      <c r="H13" s="6">
        <v>10.999000000000001</v>
      </c>
      <c r="I13" s="6">
        <v>15.667999999999999</v>
      </c>
      <c r="J13" s="6">
        <v>47.075000000000003</v>
      </c>
      <c r="K13" s="6">
        <v>20</v>
      </c>
    </row>
    <row r="14" spans="1:11">
      <c r="A14" s="6">
        <v>12</v>
      </c>
      <c r="B14" s="6">
        <v>10.253</v>
      </c>
      <c r="C14" s="2">
        <v>47.07</v>
      </c>
      <c r="D14" s="2">
        <v>14.510999999999999</v>
      </c>
      <c r="E14" s="2">
        <v>16</v>
      </c>
      <c r="F14" s="6">
        <v>93</v>
      </c>
      <c r="G14">
        <v>19</v>
      </c>
      <c r="H14" s="6">
        <v>11.3</v>
      </c>
      <c r="I14" s="6">
        <v>15.808</v>
      </c>
      <c r="J14" s="6">
        <v>47.076000000000001</v>
      </c>
      <c r="K14" s="6">
        <v>20.513999999999999</v>
      </c>
    </row>
    <row r="15" spans="1:11">
      <c r="A15" s="6">
        <v>12.114000000000001</v>
      </c>
      <c r="B15" s="6">
        <v>10.255000000000001</v>
      </c>
      <c r="C15" s="2">
        <v>47.076000000000001</v>
      </c>
      <c r="D15" s="2">
        <v>14.513999999999999</v>
      </c>
      <c r="E15" s="2">
        <v>16.11</v>
      </c>
      <c r="F15" s="6">
        <v>93.004000000000005</v>
      </c>
      <c r="G15">
        <v>19.009</v>
      </c>
      <c r="H15" s="6">
        <v>11.302</v>
      </c>
      <c r="I15" s="6">
        <v>15.929</v>
      </c>
      <c r="J15" s="6">
        <v>84.305000000000007</v>
      </c>
      <c r="K15" s="6">
        <v>40.07</v>
      </c>
    </row>
    <row r="16" spans="1:11">
      <c r="A16" s="6">
        <v>12.3</v>
      </c>
      <c r="B16" s="6">
        <v>10.29</v>
      </c>
      <c r="C16" s="2">
        <v>66.034000000000006</v>
      </c>
      <c r="D16" s="2">
        <v>15</v>
      </c>
      <c r="E16" s="2">
        <v>16.559999999999999</v>
      </c>
      <c r="F16" s="6">
        <v>93.087999999999994</v>
      </c>
      <c r="G16">
        <v>40.07</v>
      </c>
      <c r="H16" s="6">
        <v>11.303000000000001</v>
      </c>
      <c r="I16" s="6">
        <v>15.945</v>
      </c>
      <c r="J16" s="6">
        <v>93</v>
      </c>
      <c r="K16" s="6">
        <v>41.040999999999997</v>
      </c>
    </row>
    <row r="17" spans="1:11">
      <c r="A17" s="6">
        <v>12.33</v>
      </c>
      <c r="B17" s="6">
        <v>10.308</v>
      </c>
      <c r="C17" s="2">
        <v>66.034999999999997</v>
      </c>
      <c r="D17" s="2">
        <v>15.224</v>
      </c>
      <c r="E17" s="2">
        <v>17</v>
      </c>
      <c r="F17" s="6">
        <v>93.113</v>
      </c>
      <c r="G17">
        <v>43</v>
      </c>
      <c r="H17" s="6">
        <v>11.307</v>
      </c>
      <c r="I17" s="6">
        <v>17.184999999999999</v>
      </c>
      <c r="J17" s="6">
        <v>93.225999999999999</v>
      </c>
      <c r="K17" s="6">
        <v>42</v>
      </c>
    </row>
    <row r="18" spans="1:11">
      <c r="A18" s="6">
        <v>12.42</v>
      </c>
      <c r="B18" s="2">
        <v>10.31</v>
      </c>
      <c r="C18" s="2">
        <v>66.201999999999998</v>
      </c>
      <c r="D18" s="2">
        <v>15.914999999999999</v>
      </c>
      <c r="E18" s="2">
        <v>43.000999999999998</v>
      </c>
      <c r="F18" s="6">
        <v>93.113</v>
      </c>
      <c r="G18">
        <v>43.000999999999998</v>
      </c>
      <c r="H18" s="6">
        <v>11.313000000000001</v>
      </c>
      <c r="I18" s="6">
        <v>40.07</v>
      </c>
      <c r="J18" s="6">
        <v>93.233000000000004</v>
      </c>
      <c r="K18" s="6">
        <v>42.040999999999997</v>
      </c>
    </row>
    <row r="19" spans="1:11">
      <c r="A19" s="6">
        <v>12.430999999999999</v>
      </c>
      <c r="B19" s="6">
        <v>10.311999999999999</v>
      </c>
      <c r="C19" s="2">
        <v>66.509</v>
      </c>
      <c r="D19" s="2">
        <v>15.929</v>
      </c>
      <c r="E19" s="2">
        <v>43.002000000000002</v>
      </c>
      <c r="F19" s="6">
        <v>93.114999999999995</v>
      </c>
      <c r="G19">
        <v>43.008000000000003</v>
      </c>
      <c r="H19" s="6">
        <v>11.609</v>
      </c>
      <c r="I19" s="6">
        <v>43.000999999999998</v>
      </c>
      <c r="J19" s="6">
        <v>93.241</v>
      </c>
      <c r="K19" s="6">
        <v>43</v>
      </c>
    </row>
    <row r="20" spans="1:11">
      <c r="A20" s="6">
        <v>12.63</v>
      </c>
      <c r="B20" s="6">
        <v>10.324999999999999</v>
      </c>
      <c r="C20" s="2">
        <v>84.116</v>
      </c>
      <c r="D20" s="2">
        <v>16</v>
      </c>
      <c r="E20" s="2">
        <v>47.040999999999997</v>
      </c>
      <c r="F20" s="6">
        <v>93.120999999999995</v>
      </c>
      <c r="G20">
        <v>43.008000000000003</v>
      </c>
      <c r="H20" s="6">
        <v>11.611000000000001</v>
      </c>
      <c r="I20" s="6">
        <v>43.002000000000002</v>
      </c>
      <c r="J20" s="6">
        <v>93.242000000000004</v>
      </c>
      <c r="K20" s="6">
        <v>43.000999999999998</v>
      </c>
    </row>
    <row r="21" spans="1:11">
      <c r="A21" s="6">
        <v>12.8</v>
      </c>
      <c r="B21" s="6">
        <v>10.593</v>
      </c>
      <c r="C21" s="2">
        <v>84.12</v>
      </c>
      <c r="D21" s="2">
        <v>16.524999999999999</v>
      </c>
      <c r="E21" s="2">
        <v>47.05</v>
      </c>
      <c r="F21" s="6">
        <v>93.162000000000006</v>
      </c>
      <c r="G21">
        <v>47</v>
      </c>
      <c r="H21" s="6">
        <v>12</v>
      </c>
      <c r="I21" s="6">
        <v>45</v>
      </c>
      <c r="J21" s="6">
        <v>93.242999999999995</v>
      </c>
      <c r="K21" s="6">
        <v>43.002000000000002</v>
      </c>
    </row>
    <row r="22" spans="1:11">
      <c r="A22" s="6">
        <v>12.901</v>
      </c>
      <c r="B22" s="6">
        <v>10.612</v>
      </c>
      <c r="C22" s="2">
        <v>84.129000000000005</v>
      </c>
      <c r="D22" s="2">
        <v>16.559999999999999</v>
      </c>
      <c r="E22" s="2">
        <v>47.07</v>
      </c>
      <c r="F22" s="6">
        <v>93.177999999999997</v>
      </c>
      <c r="G22">
        <v>47</v>
      </c>
      <c r="H22" s="6">
        <v>12.3</v>
      </c>
      <c r="I22" s="6">
        <v>45.301000000000002</v>
      </c>
      <c r="J22" s="6">
        <v>93.272999999999996</v>
      </c>
      <c r="K22" s="6">
        <v>43.003</v>
      </c>
    </row>
    <row r="23" spans="1:11">
      <c r="A23" s="6">
        <v>12.91</v>
      </c>
      <c r="B23" s="6">
        <v>10.614000000000001</v>
      </c>
      <c r="C23" s="2">
        <v>84.132999999999996</v>
      </c>
      <c r="D23" s="2">
        <v>16.562000000000001</v>
      </c>
      <c r="E23" s="2">
        <v>47.073999999999998</v>
      </c>
      <c r="F23" s="6">
        <v>93.177999999999997</v>
      </c>
      <c r="G23">
        <v>47.040999999999997</v>
      </c>
      <c r="H23" s="6">
        <v>12.42</v>
      </c>
      <c r="I23" s="6">
        <v>47</v>
      </c>
      <c r="J23" s="6">
        <v>93.278999999999996</v>
      </c>
      <c r="K23" s="6">
        <v>43.008000000000003</v>
      </c>
    </row>
    <row r="24" spans="1:11">
      <c r="A24" s="6">
        <v>14.506</v>
      </c>
      <c r="B24" s="6">
        <v>10.680999999999999</v>
      </c>
      <c r="C24" s="2">
        <v>84.183999999999997</v>
      </c>
      <c r="D24" s="2">
        <v>16.565999999999999</v>
      </c>
      <c r="E24" s="2">
        <v>47.075000000000003</v>
      </c>
      <c r="F24" s="6">
        <v>93.188999999999993</v>
      </c>
      <c r="G24">
        <v>47.040999999999997</v>
      </c>
      <c r="H24" s="6">
        <v>12.430999999999999</v>
      </c>
      <c r="I24" s="6">
        <v>47.040999999999997</v>
      </c>
      <c r="J24" s="6">
        <v>93.281999999999996</v>
      </c>
      <c r="K24" s="6">
        <v>43.009</v>
      </c>
    </row>
    <row r="25" spans="1:11">
      <c r="A25" s="6">
        <v>14.906000000000001</v>
      </c>
      <c r="B25" s="6">
        <v>10.685</v>
      </c>
      <c r="C25" s="2">
        <v>84.2</v>
      </c>
      <c r="D25" s="2">
        <v>16.71</v>
      </c>
      <c r="E25" s="2">
        <v>47.076000000000001</v>
      </c>
      <c r="F25" s="6">
        <v>93.225999999999999</v>
      </c>
      <c r="G25">
        <v>47.048999999999999</v>
      </c>
      <c r="H25" s="6">
        <v>12.63</v>
      </c>
      <c r="I25" s="6">
        <v>47.048999999999999</v>
      </c>
      <c r="J25" s="6">
        <v>93.307000000000002</v>
      </c>
      <c r="K25" s="6">
        <v>43.012</v>
      </c>
    </row>
    <row r="26" spans="1:11">
      <c r="A26" s="6">
        <v>15.087</v>
      </c>
      <c r="B26" s="2">
        <v>10.760999999999999</v>
      </c>
      <c r="C26" s="2">
        <v>84.325000000000003</v>
      </c>
      <c r="D26" s="2">
        <v>16.725999999999999</v>
      </c>
      <c r="E26" s="2">
        <v>53.243000000000002</v>
      </c>
      <c r="F26" s="6">
        <v>93.225999999999999</v>
      </c>
      <c r="G26">
        <v>47.048999999999999</v>
      </c>
      <c r="H26" s="6">
        <v>12.8</v>
      </c>
      <c r="I26" s="6">
        <v>47.05</v>
      </c>
      <c r="J26" s="6">
        <v>93.31</v>
      </c>
      <c r="K26" s="6">
        <v>47</v>
      </c>
    </row>
    <row r="27" spans="1:11">
      <c r="A27" s="6">
        <v>15.506</v>
      </c>
      <c r="B27" s="6">
        <v>10.782</v>
      </c>
      <c r="C27" s="2">
        <v>93</v>
      </c>
      <c r="D27" s="2">
        <v>16.751000000000001</v>
      </c>
      <c r="E27" s="2">
        <v>59.006999999999998</v>
      </c>
      <c r="F27" s="6">
        <v>93.242000000000004</v>
      </c>
      <c r="G27">
        <v>47.05</v>
      </c>
      <c r="H27" s="6">
        <v>12.91</v>
      </c>
      <c r="I27" s="6">
        <v>47.07</v>
      </c>
      <c r="J27" s="6">
        <v>93.361000000000004</v>
      </c>
      <c r="K27" s="6">
        <v>47.040999999999997</v>
      </c>
    </row>
    <row r="28" spans="1:11">
      <c r="A28" s="6">
        <v>15.65</v>
      </c>
      <c r="B28" s="6">
        <v>10.856999999999999</v>
      </c>
      <c r="C28" s="2">
        <v>93.113</v>
      </c>
      <c r="D28" s="2">
        <v>17</v>
      </c>
      <c r="E28" s="2">
        <v>66.034000000000006</v>
      </c>
      <c r="F28" s="6">
        <v>93.247</v>
      </c>
      <c r="G28">
        <v>47.05</v>
      </c>
      <c r="H28" s="6">
        <v>14</v>
      </c>
      <c r="I28" s="6">
        <v>47.073999999999998</v>
      </c>
      <c r="J28" s="6">
        <v>93.375</v>
      </c>
      <c r="K28" s="6">
        <v>47.048999999999999</v>
      </c>
    </row>
    <row r="29" spans="1:11">
      <c r="A29" s="6">
        <v>15.667999999999999</v>
      </c>
      <c r="B29" s="6">
        <v>10.858000000000001</v>
      </c>
      <c r="C29" s="2">
        <v>93.114000000000004</v>
      </c>
      <c r="D29" s="2">
        <v>19.021999999999998</v>
      </c>
      <c r="E29" s="2">
        <v>66.201999999999998</v>
      </c>
      <c r="F29" s="6">
        <v>93.247</v>
      </c>
      <c r="G29">
        <v>47.07</v>
      </c>
      <c r="H29" s="6">
        <v>14.510999999999999</v>
      </c>
      <c r="I29" s="6">
        <v>47.076000000000001</v>
      </c>
      <c r="J29" s="6">
        <v>93.388999999999996</v>
      </c>
      <c r="K29" s="6">
        <v>47.05</v>
      </c>
    </row>
    <row r="30" spans="1:11">
      <c r="A30" s="6">
        <v>15.805</v>
      </c>
      <c r="B30" s="6">
        <v>10.865</v>
      </c>
      <c r="C30" s="2">
        <v>93.137</v>
      </c>
      <c r="D30" s="2">
        <v>19.402000000000001</v>
      </c>
      <c r="E30" s="2">
        <v>81.117000000000004</v>
      </c>
      <c r="F30" s="6">
        <v>93.263999999999996</v>
      </c>
      <c r="G30">
        <v>47.07</v>
      </c>
      <c r="H30" s="6">
        <v>14.513999999999999</v>
      </c>
      <c r="I30" s="6">
        <v>47.078000000000003</v>
      </c>
      <c r="J30" s="6">
        <v>93.39</v>
      </c>
      <c r="K30" s="6">
        <v>47.07</v>
      </c>
    </row>
    <row r="31" spans="1:11">
      <c r="A31" s="6">
        <v>15.807</v>
      </c>
      <c r="B31" s="6">
        <v>10.866</v>
      </c>
      <c r="C31" s="2">
        <v>93.156999999999996</v>
      </c>
      <c r="D31" s="2">
        <v>20.108000000000001</v>
      </c>
      <c r="E31" s="2">
        <v>84</v>
      </c>
      <c r="F31" s="6">
        <v>93.263999999999996</v>
      </c>
      <c r="G31">
        <v>47.073999999999998</v>
      </c>
      <c r="H31" s="6">
        <v>14.704000000000001</v>
      </c>
      <c r="I31" s="6">
        <v>47.082000000000001</v>
      </c>
      <c r="J31" s="6">
        <v>93.393000000000001</v>
      </c>
      <c r="K31" s="6">
        <v>47.073999999999998</v>
      </c>
    </row>
    <row r="32" spans="1:11">
      <c r="A32" s="6">
        <v>15.808</v>
      </c>
      <c r="B32" s="6">
        <v>10.867000000000001</v>
      </c>
      <c r="C32" s="2">
        <v>93.173000000000002</v>
      </c>
      <c r="D32" s="2">
        <v>43.000999999999998</v>
      </c>
      <c r="E32" s="2">
        <v>84.116</v>
      </c>
      <c r="F32" s="6">
        <v>93.286000000000001</v>
      </c>
      <c r="G32">
        <v>47.073999999999998</v>
      </c>
      <c r="H32" s="6">
        <v>14.901</v>
      </c>
      <c r="I32" s="6">
        <v>66</v>
      </c>
      <c r="J32" s="6">
        <v>93.394000000000005</v>
      </c>
      <c r="K32" s="6">
        <v>47.075000000000003</v>
      </c>
    </row>
    <row r="33" spans="1:11">
      <c r="A33" s="6">
        <v>15.81</v>
      </c>
      <c r="B33" s="6">
        <v>10.89</v>
      </c>
      <c r="C33" s="2">
        <v>93.188999999999993</v>
      </c>
      <c r="D33" s="2">
        <v>45</v>
      </c>
      <c r="E33" s="2">
        <v>84.153000000000006</v>
      </c>
      <c r="F33" s="6">
        <v>93.307000000000002</v>
      </c>
      <c r="G33">
        <v>47.075000000000003</v>
      </c>
      <c r="H33" s="6">
        <v>15</v>
      </c>
      <c r="I33" s="6">
        <v>66.034000000000006</v>
      </c>
      <c r="J33" s="6">
        <v>93.399000000000001</v>
      </c>
      <c r="K33" s="6">
        <v>47.076000000000001</v>
      </c>
    </row>
    <row r="34" spans="1:11">
      <c r="A34" s="6">
        <v>15.816000000000001</v>
      </c>
      <c r="B34" s="6">
        <v>10.904999999999999</v>
      </c>
      <c r="C34" s="2">
        <v>93.191000000000003</v>
      </c>
      <c r="D34" s="2">
        <v>45.024000000000001</v>
      </c>
      <c r="E34" s="2">
        <v>93.361000000000004</v>
      </c>
      <c r="F34" s="6">
        <v>93.307000000000002</v>
      </c>
      <c r="G34">
        <v>47.076000000000001</v>
      </c>
      <c r="H34" s="6">
        <v>15.506</v>
      </c>
      <c r="I34" s="6">
        <v>66.509</v>
      </c>
      <c r="J34" s="6">
        <v>93.4</v>
      </c>
      <c r="K34" s="6">
        <v>47.081000000000003</v>
      </c>
    </row>
    <row r="35" spans="1:11">
      <c r="A35" s="6">
        <v>15.929</v>
      </c>
      <c r="B35" s="6">
        <v>10.912000000000001</v>
      </c>
      <c r="C35" s="2">
        <v>93.212999999999994</v>
      </c>
      <c r="D35" s="2">
        <v>45.024999999999999</v>
      </c>
      <c r="E35" s="2">
        <v>97.108000000000004</v>
      </c>
      <c r="F35" s="6">
        <v>93.358000000000004</v>
      </c>
      <c r="G35">
        <v>47.076000000000001</v>
      </c>
      <c r="H35" s="6">
        <v>15.622999999999999</v>
      </c>
      <c r="I35" s="6">
        <v>66.513999999999996</v>
      </c>
      <c r="J35" s="6">
        <v>93.700999999999993</v>
      </c>
      <c r="K35" s="6">
        <v>47.082000000000001</v>
      </c>
    </row>
    <row r="36" spans="1:11">
      <c r="A36" s="6">
        <v>15.945</v>
      </c>
      <c r="B36" s="6">
        <v>10.913</v>
      </c>
      <c r="C36" s="2">
        <v>93.224000000000004</v>
      </c>
      <c r="D36" s="2">
        <v>45.128999999999998</v>
      </c>
      <c r="E36" s="2">
        <v>99.998999999999995</v>
      </c>
      <c r="F36" s="6">
        <v>93.358000000000004</v>
      </c>
      <c r="G36">
        <v>47.078000000000003</v>
      </c>
      <c r="H36" s="6">
        <v>15.631</v>
      </c>
      <c r="I36" s="6">
        <v>66.606999999999999</v>
      </c>
      <c r="J36" s="6">
        <v>93.778999999999996</v>
      </c>
      <c r="K36" s="6">
        <v>47.1</v>
      </c>
    </row>
    <row r="37" spans="1:11">
      <c r="A37" s="6">
        <v>17.184999999999999</v>
      </c>
      <c r="B37" s="6">
        <v>10.961</v>
      </c>
      <c r="C37" s="2">
        <v>93.225999999999999</v>
      </c>
      <c r="D37" s="2">
        <v>45.16</v>
      </c>
      <c r="F37" s="6">
        <v>93.358999999999995</v>
      </c>
      <c r="G37">
        <v>66.509</v>
      </c>
      <c r="H37" s="6">
        <v>15.808</v>
      </c>
      <c r="I37" s="6">
        <v>81.049000000000007</v>
      </c>
      <c r="J37" s="6">
        <v>93.837000000000003</v>
      </c>
      <c r="K37" s="6">
        <v>66</v>
      </c>
    </row>
    <row r="38" spans="1:11">
      <c r="A38" s="6">
        <v>19</v>
      </c>
      <c r="B38" s="2">
        <v>10.999000000000001</v>
      </c>
      <c r="C38" s="2">
        <v>93.242000000000004</v>
      </c>
      <c r="D38" s="2">
        <v>45.161000000000001</v>
      </c>
      <c r="F38" s="6">
        <v>93.358999999999995</v>
      </c>
      <c r="G38">
        <v>66.95</v>
      </c>
      <c r="H38" s="6">
        <v>15.929</v>
      </c>
      <c r="I38" s="6">
        <v>84.031000000000006</v>
      </c>
      <c r="J38" s="6">
        <v>93.846999999999994</v>
      </c>
      <c r="K38" s="6">
        <v>66.034000000000006</v>
      </c>
    </row>
    <row r="39" spans="1:11">
      <c r="A39" s="6">
        <v>19.408000000000001</v>
      </c>
      <c r="B39" s="2">
        <v>11</v>
      </c>
      <c r="C39" s="2">
        <v>93.242999999999995</v>
      </c>
      <c r="D39" s="2">
        <v>45.161999999999999</v>
      </c>
      <c r="F39" s="6">
        <v>93.361000000000004</v>
      </c>
      <c r="G39">
        <v>66.950999999999993</v>
      </c>
      <c r="H39" s="6">
        <v>16</v>
      </c>
      <c r="I39" s="6">
        <v>84.12</v>
      </c>
      <c r="J39" s="6">
        <v>93.858999999999995</v>
      </c>
      <c r="K39" s="6">
        <v>66.201999999999998</v>
      </c>
    </row>
    <row r="40" spans="1:11">
      <c r="A40" s="6">
        <v>20.2</v>
      </c>
      <c r="B40" s="2">
        <v>11.02</v>
      </c>
      <c r="C40" s="2">
        <v>93.272999999999996</v>
      </c>
      <c r="D40" s="2">
        <v>45.162999999999997</v>
      </c>
      <c r="F40" s="6">
        <v>93.361000000000004</v>
      </c>
      <c r="G40">
        <v>81.049000000000007</v>
      </c>
      <c r="H40" s="6">
        <v>16.123000000000001</v>
      </c>
      <c r="I40" s="6">
        <v>84.305000000000007</v>
      </c>
      <c r="J40" s="6">
        <v>93.864000000000004</v>
      </c>
      <c r="K40" s="6">
        <v>66.509</v>
      </c>
    </row>
    <row r="41" spans="1:11">
      <c r="A41" s="6">
        <v>20.701000000000001</v>
      </c>
      <c r="B41" s="2">
        <v>11.3</v>
      </c>
      <c r="C41" s="2">
        <v>93.278999999999996</v>
      </c>
      <c r="D41" s="2">
        <v>45.164000000000001</v>
      </c>
      <c r="F41" s="6">
        <v>93.375</v>
      </c>
      <c r="G41">
        <v>84</v>
      </c>
      <c r="H41" s="6">
        <v>16.524999999999999</v>
      </c>
      <c r="I41" s="6">
        <v>93</v>
      </c>
      <c r="J41" s="6">
        <v>93.864999999999995</v>
      </c>
      <c r="K41" s="6">
        <v>77.006</v>
      </c>
    </row>
    <row r="42" spans="1:11">
      <c r="A42" s="6">
        <v>40.07</v>
      </c>
      <c r="B42" s="2">
        <v>11.307</v>
      </c>
      <c r="C42" s="2">
        <v>93.283000000000001</v>
      </c>
      <c r="D42" s="2">
        <v>45.167999999999999</v>
      </c>
      <c r="F42" s="6">
        <v>93.388999999999996</v>
      </c>
      <c r="G42">
        <v>84.001999999999995</v>
      </c>
      <c r="H42" s="6">
        <v>16.606999999999999</v>
      </c>
      <c r="I42" s="6">
        <v>93.061000000000007</v>
      </c>
      <c r="J42" s="6">
        <v>93.866</v>
      </c>
      <c r="K42" s="6">
        <v>77.007000000000005</v>
      </c>
    </row>
    <row r="43" spans="1:11">
      <c r="A43" s="6">
        <v>43</v>
      </c>
      <c r="B43" s="6">
        <v>11.459</v>
      </c>
      <c r="C43" s="2">
        <v>93.307000000000002</v>
      </c>
      <c r="D43" s="2">
        <v>45.168999999999997</v>
      </c>
      <c r="F43" s="6">
        <v>93.393000000000001</v>
      </c>
      <c r="G43">
        <v>84.001999999999995</v>
      </c>
      <c r="H43" s="6">
        <v>16.71</v>
      </c>
      <c r="I43" s="6">
        <v>93.113</v>
      </c>
      <c r="J43" s="6">
        <v>93.989000000000004</v>
      </c>
      <c r="K43" s="6">
        <v>77.007999999999996</v>
      </c>
    </row>
    <row r="44" spans="1:11">
      <c r="A44" s="6">
        <v>43.000999999999998</v>
      </c>
      <c r="B44" s="2">
        <v>11.481</v>
      </c>
      <c r="C44" s="2">
        <v>93.31</v>
      </c>
      <c r="D44" s="2">
        <v>45.307000000000002</v>
      </c>
      <c r="F44" s="6">
        <v>93.393000000000001</v>
      </c>
      <c r="G44">
        <v>84.019000000000005</v>
      </c>
      <c r="H44" s="6">
        <v>16.710999999999999</v>
      </c>
      <c r="I44" s="6">
        <v>93.120999999999995</v>
      </c>
      <c r="J44" s="6">
        <v>97.061000000000007</v>
      </c>
      <c r="K44" s="6">
        <v>81</v>
      </c>
    </row>
    <row r="45" spans="1:11">
      <c r="A45" s="6">
        <v>43.002000000000002</v>
      </c>
      <c r="B45" s="6">
        <v>11.481999999999999</v>
      </c>
      <c r="C45" s="2">
        <v>93.33</v>
      </c>
      <c r="D45" s="2">
        <v>47</v>
      </c>
      <c r="F45" s="6">
        <v>93.399000000000001</v>
      </c>
      <c r="G45">
        <v>84.021000000000001</v>
      </c>
      <c r="H45" s="6">
        <v>17</v>
      </c>
      <c r="I45" s="6">
        <v>93.156999999999996</v>
      </c>
      <c r="J45" s="6">
        <v>97.103999999999999</v>
      </c>
      <c r="K45" s="6">
        <v>81.027000000000001</v>
      </c>
    </row>
    <row r="46" spans="1:11">
      <c r="A46" s="6">
        <v>43.008000000000003</v>
      </c>
      <c r="B46" s="6">
        <v>11.483000000000001</v>
      </c>
      <c r="C46" s="2">
        <v>93.358999999999995</v>
      </c>
      <c r="D46" s="2">
        <v>47.040999999999997</v>
      </c>
      <c r="F46" s="6">
        <v>93.408000000000001</v>
      </c>
      <c r="G46">
        <v>84.021000000000001</v>
      </c>
      <c r="H46" s="6">
        <v>17.257999999999999</v>
      </c>
      <c r="I46" s="6">
        <v>93.212999999999994</v>
      </c>
      <c r="J46" s="6">
        <v>98.012</v>
      </c>
      <c r="K46" s="6">
        <v>81.049000000000007</v>
      </c>
    </row>
    <row r="47" spans="1:11">
      <c r="A47" s="6">
        <v>45</v>
      </c>
      <c r="B47" s="6">
        <v>11.557</v>
      </c>
      <c r="C47" s="2">
        <v>93.361000000000004</v>
      </c>
      <c r="D47" s="2">
        <v>47.048999999999999</v>
      </c>
      <c r="F47" s="6">
        <v>93.411000000000001</v>
      </c>
      <c r="G47">
        <v>84.031000000000006</v>
      </c>
      <c r="H47" s="6">
        <v>17.268000000000001</v>
      </c>
      <c r="I47" s="6">
        <v>93.242000000000004</v>
      </c>
      <c r="J47" s="6">
        <v>99.998999999999995</v>
      </c>
      <c r="K47" s="6">
        <v>81.057000000000002</v>
      </c>
    </row>
    <row r="48" spans="1:11">
      <c r="A48" s="6">
        <v>45.05</v>
      </c>
      <c r="B48" s="6">
        <v>11.601000000000001</v>
      </c>
      <c r="C48" s="2">
        <v>93.375</v>
      </c>
      <c r="D48" s="2">
        <v>47.05</v>
      </c>
      <c r="F48" s="6">
        <v>93.411000000000001</v>
      </c>
      <c r="G48">
        <v>84.043999999999997</v>
      </c>
      <c r="H48" s="6">
        <v>19.009</v>
      </c>
      <c r="I48" s="6">
        <v>93.272999999999996</v>
      </c>
      <c r="K48" s="6">
        <v>81.087000000000003</v>
      </c>
    </row>
    <row r="49" spans="1:11">
      <c r="A49" s="6">
        <v>45.301000000000002</v>
      </c>
      <c r="B49" s="6">
        <v>11.603</v>
      </c>
      <c r="C49" s="2">
        <v>93.388999999999996</v>
      </c>
      <c r="D49" s="2">
        <v>47.07</v>
      </c>
      <c r="F49" s="6">
        <v>93.513000000000005</v>
      </c>
      <c r="G49">
        <v>84.046999999999997</v>
      </c>
      <c r="H49" s="6">
        <v>19.013999999999999</v>
      </c>
      <c r="I49" s="6">
        <v>93.278999999999996</v>
      </c>
      <c r="K49" s="6">
        <v>81.088999999999999</v>
      </c>
    </row>
    <row r="50" spans="1:11">
      <c r="A50" s="6">
        <v>47</v>
      </c>
      <c r="B50" s="2">
        <v>11.609</v>
      </c>
      <c r="C50" s="2">
        <v>93.393000000000001</v>
      </c>
      <c r="D50" s="2">
        <v>47.073999999999998</v>
      </c>
      <c r="F50" s="6">
        <v>93.700999999999993</v>
      </c>
      <c r="G50">
        <v>84.082999999999998</v>
      </c>
      <c r="H50" s="6">
        <v>19.414999999999999</v>
      </c>
      <c r="I50" s="6">
        <v>93.281999999999996</v>
      </c>
      <c r="K50" s="6">
        <v>81.113</v>
      </c>
    </row>
    <row r="51" spans="1:11">
      <c r="A51" s="6">
        <v>47.040999999999997</v>
      </c>
      <c r="B51" s="2">
        <v>11.611000000000001</v>
      </c>
      <c r="C51" s="2">
        <v>93.406999999999996</v>
      </c>
      <c r="D51" s="2">
        <v>47.075000000000003</v>
      </c>
      <c r="F51" s="6">
        <v>93.700999999999993</v>
      </c>
      <c r="G51">
        <v>84.082999999999998</v>
      </c>
      <c r="H51" s="6">
        <v>20.2</v>
      </c>
      <c r="I51" s="6">
        <v>93.296000000000006</v>
      </c>
      <c r="K51" s="6">
        <v>81.117000000000004</v>
      </c>
    </row>
    <row r="52" spans="1:11">
      <c r="A52" s="6">
        <v>47.048999999999999</v>
      </c>
      <c r="B52" s="2">
        <v>11.619</v>
      </c>
      <c r="C52" s="2">
        <v>93.433000000000007</v>
      </c>
      <c r="D52" s="2">
        <v>47.076000000000001</v>
      </c>
      <c r="F52" s="6">
        <v>93.858999999999995</v>
      </c>
      <c r="G52">
        <v>84.116</v>
      </c>
      <c r="H52" s="6">
        <v>20.219000000000001</v>
      </c>
      <c r="I52" s="6">
        <v>93.307000000000002</v>
      </c>
      <c r="K52" s="6">
        <v>81.120999999999995</v>
      </c>
    </row>
    <row r="53" spans="1:11">
      <c r="A53" s="6">
        <v>47.05</v>
      </c>
      <c r="B53" s="6">
        <v>11.62</v>
      </c>
      <c r="C53" s="2">
        <v>93.531000000000006</v>
      </c>
      <c r="D53" s="2">
        <v>47.08</v>
      </c>
      <c r="F53" s="6">
        <v>93.866</v>
      </c>
      <c r="G53">
        <v>84.116</v>
      </c>
      <c r="H53" s="6">
        <v>42</v>
      </c>
      <c r="I53" s="6">
        <v>93.308000000000007</v>
      </c>
      <c r="K53" s="6">
        <v>84.049000000000007</v>
      </c>
    </row>
    <row r="54" spans="1:11">
      <c r="A54" s="6">
        <v>47.07</v>
      </c>
      <c r="B54" s="2">
        <v>12</v>
      </c>
      <c r="C54" s="2">
        <v>93.658000000000001</v>
      </c>
      <c r="D54" s="2">
        <v>66</v>
      </c>
      <c r="F54" s="6">
        <v>93.866</v>
      </c>
      <c r="G54">
        <v>84.12</v>
      </c>
      <c r="H54" s="6">
        <v>43</v>
      </c>
      <c r="I54" s="6">
        <v>93.31</v>
      </c>
      <c r="K54" s="6">
        <v>84.063999999999993</v>
      </c>
    </row>
    <row r="55" spans="1:11">
      <c r="A55" s="6">
        <v>47.070999999999998</v>
      </c>
      <c r="B55" s="2">
        <v>12.114000000000001</v>
      </c>
      <c r="C55" s="2">
        <v>93.700999999999993</v>
      </c>
      <c r="D55" s="2">
        <v>66.034000000000006</v>
      </c>
      <c r="F55" s="6">
        <v>93.867000000000004</v>
      </c>
      <c r="G55">
        <v>84.12</v>
      </c>
      <c r="H55" s="6">
        <v>43.000999999999998</v>
      </c>
      <c r="I55" s="6">
        <v>93.375</v>
      </c>
      <c r="K55" s="6">
        <v>84.12</v>
      </c>
    </row>
    <row r="56" spans="1:11">
      <c r="A56" s="6">
        <v>47.073999999999998</v>
      </c>
      <c r="B56" s="2">
        <v>12.3</v>
      </c>
      <c r="C56" s="2">
        <v>93.822000000000003</v>
      </c>
      <c r="D56" s="2">
        <v>66.034999999999997</v>
      </c>
      <c r="F56" s="6">
        <v>93.867000000000004</v>
      </c>
      <c r="G56">
        <v>84.149000000000001</v>
      </c>
      <c r="H56" s="6">
        <v>43.002000000000002</v>
      </c>
      <c r="I56" s="6">
        <v>93.388999999999996</v>
      </c>
      <c r="K56" s="6">
        <v>84.2</v>
      </c>
    </row>
    <row r="57" spans="1:11">
      <c r="A57" s="6">
        <v>47.075000000000003</v>
      </c>
      <c r="B57" s="6">
        <v>12.33</v>
      </c>
      <c r="C57" s="2">
        <v>93.837000000000003</v>
      </c>
      <c r="D57" s="2">
        <v>66.201999999999998</v>
      </c>
      <c r="F57" s="6">
        <v>99.998999999999995</v>
      </c>
      <c r="G57">
        <v>84.194999999999993</v>
      </c>
      <c r="H57" s="6">
        <v>43.008000000000003</v>
      </c>
      <c r="I57" s="6">
        <v>93.393000000000001</v>
      </c>
      <c r="K57" s="6">
        <v>84.305000000000007</v>
      </c>
    </row>
    <row r="58" spans="1:11">
      <c r="A58" s="6">
        <v>47.076000000000001</v>
      </c>
      <c r="B58" s="2">
        <v>12.351000000000001</v>
      </c>
      <c r="C58" s="2">
        <v>93.846000000000004</v>
      </c>
      <c r="D58" s="2">
        <v>66.510999999999996</v>
      </c>
      <c r="G58">
        <v>84.194999999999993</v>
      </c>
      <c r="H58" s="6">
        <v>43.009</v>
      </c>
      <c r="I58" s="6">
        <v>93.394000000000005</v>
      </c>
      <c r="K58" s="6">
        <v>93.120999999999995</v>
      </c>
    </row>
    <row r="59" spans="1:11">
      <c r="A59" s="6">
        <v>47.078000000000003</v>
      </c>
      <c r="B59" s="2">
        <v>12.42</v>
      </c>
      <c r="C59" s="2">
        <v>93.846999999999994</v>
      </c>
      <c r="D59" s="2">
        <v>66.715999999999994</v>
      </c>
      <c r="G59">
        <v>84.305000000000007</v>
      </c>
      <c r="H59" s="6">
        <v>45</v>
      </c>
      <c r="I59" s="6">
        <v>93.394999999999996</v>
      </c>
      <c r="K59" s="6">
        <v>93.286000000000001</v>
      </c>
    </row>
    <row r="60" spans="1:11">
      <c r="A60" s="6">
        <v>47.079000000000001</v>
      </c>
      <c r="B60" s="2">
        <v>12.430999999999999</v>
      </c>
      <c r="C60" s="2">
        <v>93.852999999999994</v>
      </c>
      <c r="D60" s="2">
        <v>84.016000000000005</v>
      </c>
      <c r="G60">
        <v>84.305000000000007</v>
      </c>
      <c r="H60" s="6">
        <v>45.024000000000001</v>
      </c>
      <c r="I60" s="6">
        <v>93.396000000000001</v>
      </c>
      <c r="K60" s="6">
        <v>93.361000000000004</v>
      </c>
    </row>
    <row r="61" spans="1:11">
      <c r="A61" s="6">
        <v>47.08</v>
      </c>
      <c r="B61" s="6">
        <v>12.44</v>
      </c>
      <c r="C61" s="2">
        <v>93.855000000000004</v>
      </c>
      <c r="D61" s="2">
        <v>84.031000000000006</v>
      </c>
      <c r="G61">
        <v>84.323999999999998</v>
      </c>
      <c r="H61" s="6">
        <v>45.024999999999999</v>
      </c>
      <c r="I61" s="6">
        <v>93.397999999999996</v>
      </c>
      <c r="K61" s="6">
        <v>93.700999999999993</v>
      </c>
    </row>
    <row r="62" spans="1:11">
      <c r="A62" s="6">
        <v>47.082000000000001</v>
      </c>
      <c r="B62" s="6">
        <v>12.551</v>
      </c>
      <c r="C62" s="2">
        <v>93.855999999999995</v>
      </c>
      <c r="D62" s="2">
        <v>84.116</v>
      </c>
      <c r="G62">
        <v>84.323999999999998</v>
      </c>
      <c r="H62" s="6">
        <v>45.13</v>
      </c>
      <c r="I62" s="6">
        <v>93.399000000000001</v>
      </c>
      <c r="K62" s="6">
        <v>93.846000000000004</v>
      </c>
    </row>
    <row r="63" spans="1:11">
      <c r="A63" s="6">
        <v>47.1</v>
      </c>
      <c r="B63" s="6">
        <v>12.552</v>
      </c>
      <c r="C63" s="2">
        <v>93.858999999999995</v>
      </c>
      <c r="D63" s="2">
        <v>84.165999999999997</v>
      </c>
      <c r="G63">
        <v>84.325000000000003</v>
      </c>
      <c r="H63" s="6">
        <v>45.149000000000001</v>
      </c>
      <c r="I63" s="6">
        <v>93.700999999999993</v>
      </c>
      <c r="K63" s="6">
        <v>93.858999999999995</v>
      </c>
    </row>
    <row r="64" spans="1:11">
      <c r="A64" s="6">
        <v>47.505000000000003</v>
      </c>
      <c r="B64" s="6">
        <v>12.553000000000001</v>
      </c>
      <c r="C64" s="2">
        <v>93.864999999999995</v>
      </c>
      <c r="D64" s="2">
        <v>84.298000000000002</v>
      </c>
      <c r="G64">
        <v>84.325000000000003</v>
      </c>
      <c r="H64" s="6">
        <v>45.161999999999999</v>
      </c>
      <c r="I64" s="6">
        <v>93.701999999999998</v>
      </c>
      <c r="K64" s="6">
        <v>97</v>
      </c>
    </row>
    <row r="65" spans="1:11">
      <c r="A65" s="6">
        <v>47.74</v>
      </c>
      <c r="B65" s="2">
        <v>12.63</v>
      </c>
      <c r="C65" s="2">
        <v>93.866</v>
      </c>
      <c r="D65" s="2">
        <v>84.305000000000007</v>
      </c>
      <c r="G65">
        <v>84.326999999999998</v>
      </c>
      <c r="H65" s="6">
        <v>45.162999999999997</v>
      </c>
      <c r="I65" s="6">
        <v>93.822000000000003</v>
      </c>
      <c r="K65" s="6">
        <v>97.061999999999998</v>
      </c>
    </row>
    <row r="66" spans="1:11">
      <c r="A66" s="6">
        <v>66</v>
      </c>
      <c r="B66" s="6">
        <v>12.631</v>
      </c>
      <c r="C66" s="2">
        <v>93.879000000000005</v>
      </c>
      <c r="D66" s="2">
        <v>84.367000000000004</v>
      </c>
      <c r="G66">
        <v>84.334000000000003</v>
      </c>
      <c r="H66" s="6">
        <v>45.164000000000001</v>
      </c>
      <c r="I66" s="6">
        <v>93.846000000000004</v>
      </c>
      <c r="K66" s="6">
        <v>99.998999999999995</v>
      </c>
    </row>
    <row r="67" spans="1:11">
      <c r="A67" s="6">
        <v>66.034000000000006</v>
      </c>
      <c r="B67" s="2">
        <v>12.8</v>
      </c>
      <c r="C67" s="2">
        <v>93.91</v>
      </c>
      <c r="D67" s="2">
        <v>84.927999999999997</v>
      </c>
      <c r="G67">
        <v>84.335999999999999</v>
      </c>
      <c r="H67" s="6">
        <v>45.301000000000002</v>
      </c>
      <c r="I67" s="6">
        <v>93.846999999999994</v>
      </c>
    </row>
    <row r="68" spans="1:11">
      <c r="A68" s="6">
        <v>66.037000000000006</v>
      </c>
      <c r="B68" s="2">
        <v>12.901</v>
      </c>
      <c r="C68" s="2">
        <v>93.924999999999997</v>
      </c>
      <c r="D68" s="2">
        <v>90.4</v>
      </c>
      <c r="G68">
        <v>84.335999999999999</v>
      </c>
      <c r="H68" s="6">
        <v>45.307000000000002</v>
      </c>
      <c r="I68" s="6">
        <v>93.852999999999994</v>
      </c>
    </row>
    <row r="69" spans="1:11">
      <c r="A69" s="6">
        <v>66.201999999999998</v>
      </c>
      <c r="B69" s="2">
        <v>12.901999999999999</v>
      </c>
      <c r="C69" s="2">
        <v>93.927999999999997</v>
      </c>
      <c r="D69" s="2">
        <v>93</v>
      </c>
      <c r="G69">
        <v>84.341999999999999</v>
      </c>
      <c r="H69" s="6">
        <v>45.311999999999998</v>
      </c>
      <c r="I69" s="6">
        <v>93.855000000000004</v>
      </c>
    </row>
    <row r="70" spans="1:11">
      <c r="A70" s="6">
        <v>66.509</v>
      </c>
      <c r="B70" s="2">
        <v>12.91</v>
      </c>
      <c r="C70" s="2">
        <v>93.989000000000004</v>
      </c>
      <c r="D70" s="2">
        <v>93.004000000000005</v>
      </c>
      <c r="G70">
        <v>84.35</v>
      </c>
      <c r="H70" s="6">
        <v>45.313000000000002</v>
      </c>
      <c r="I70" s="6">
        <v>93.855999999999995</v>
      </c>
    </row>
    <row r="71" spans="1:11">
      <c r="A71" s="6">
        <v>66.513000000000005</v>
      </c>
      <c r="B71" s="2">
        <v>14</v>
      </c>
      <c r="C71" s="2">
        <v>98</v>
      </c>
      <c r="D71" s="2">
        <v>93.134</v>
      </c>
      <c r="G71">
        <v>84.35</v>
      </c>
      <c r="H71" s="6">
        <v>45.4</v>
      </c>
      <c r="I71" s="6">
        <v>93.858999999999995</v>
      </c>
    </row>
    <row r="72" spans="1:11">
      <c r="A72" s="6">
        <v>66.513999999999996</v>
      </c>
      <c r="B72" s="2">
        <v>14.513999999999999</v>
      </c>
      <c r="C72" s="2">
        <v>98.001000000000005</v>
      </c>
      <c r="D72" s="2">
        <v>93.225999999999999</v>
      </c>
      <c r="G72">
        <v>84.363</v>
      </c>
      <c r="H72" s="6">
        <v>47</v>
      </c>
      <c r="I72" s="6">
        <v>93.866</v>
      </c>
    </row>
    <row r="73" spans="1:11">
      <c r="A73" s="6">
        <v>66.516000000000005</v>
      </c>
      <c r="B73" s="2">
        <v>14.901</v>
      </c>
      <c r="C73" s="2">
        <v>98.012</v>
      </c>
      <c r="D73" s="2">
        <v>93.233000000000004</v>
      </c>
      <c r="G73">
        <v>84.364999999999995</v>
      </c>
      <c r="H73" s="6">
        <v>47.040999999999997</v>
      </c>
      <c r="I73" s="6">
        <v>97.004999999999995</v>
      </c>
    </row>
    <row r="74" spans="1:11">
      <c r="A74" s="6">
        <v>66.606999999999999</v>
      </c>
      <c r="B74" s="2">
        <v>15</v>
      </c>
      <c r="C74" s="2">
        <v>99.99</v>
      </c>
      <c r="D74" s="2">
        <v>93.241</v>
      </c>
      <c r="G74">
        <v>84.364999999999995</v>
      </c>
      <c r="H74" s="6">
        <v>47.045999999999999</v>
      </c>
      <c r="I74" s="6">
        <v>99.998999999999995</v>
      </c>
    </row>
    <row r="75" spans="1:11">
      <c r="A75" s="6">
        <v>66.715999999999994</v>
      </c>
      <c r="B75" s="6">
        <v>15.114000000000001</v>
      </c>
      <c r="C75" s="2">
        <v>99.998999999999995</v>
      </c>
      <c r="D75" s="2">
        <v>93.242000000000004</v>
      </c>
      <c r="G75">
        <v>84.366</v>
      </c>
      <c r="H75" s="6">
        <v>47.048999999999999</v>
      </c>
    </row>
    <row r="76" spans="1:11">
      <c r="A76" s="6">
        <v>66.950999999999993</v>
      </c>
      <c r="B76" s="6">
        <v>15.407999999999999</v>
      </c>
      <c r="D76" s="2">
        <v>93.242999999999995</v>
      </c>
      <c r="G76">
        <v>84.366</v>
      </c>
      <c r="H76" s="6">
        <v>47.05</v>
      </c>
    </row>
    <row r="77" spans="1:11">
      <c r="A77" s="6">
        <v>77.007000000000005</v>
      </c>
      <c r="B77" s="2">
        <v>15.506</v>
      </c>
      <c r="D77" s="2">
        <v>93.272999999999996</v>
      </c>
      <c r="G77">
        <v>84.367000000000004</v>
      </c>
      <c r="H77" s="6">
        <v>47.07</v>
      </c>
    </row>
    <row r="78" spans="1:11">
      <c r="A78" s="6">
        <v>77.007999999999996</v>
      </c>
      <c r="B78" s="2">
        <v>15.507</v>
      </c>
      <c r="D78" s="2">
        <v>93.278999999999996</v>
      </c>
      <c r="G78">
        <v>84.367000000000004</v>
      </c>
      <c r="H78" s="6">
        <v>47.073999999999998</v>
      </c>
    </row>
    <row r="79" spans="1:11">
      <c r="A79" s="6">
        <v>81</v>
      </c>
      <c r="B79" s="6">
        <v>15.814</v>
      </c>
      <c r="D79" s="2">
        <v>93.281999999999996</v>
      </c>
      <c r="G79">
        <v>84.405000000000001</v>
      </c>
      <c r="H79" s="6">
        <v>47.075000000000003</v>
      </c>
    </row>
    <row r="80" spans="1:11">
      <c r="A80" s="6">
        <v>81.049000000000007</v>
      </c>
      <c r="B80" s="6">
        <v>15.819000000000001</v>
      </c>
      <c r="D80" s="2">
        <v>93.283000000000001</v>
      </c>
      <c r="G80">
        <v>84.411000000000001</v>
      </c>
      <c r="H80" s="6">
        <v>47.076000000000001</v>
      </c>
    </row>
    <row r="81" spans="1:8">
      <c r="A81" s="6">
        <v>81.063999999999993</v>
      </c>
      <c r="B81" s="2">
        <v>15.929</v>
      </c>
      <c r="D81" s="2">
        <v>93.286000000000001</v>
      </c>
      <c r="G81">
        <v>84.411000000000001</v>
      </c>
      <c r="H81" s="6">
        <v>47.078000000000003</v>
      </c>
    </row>
    <row r="82" spans="1:8">
      <c r="A82" s="6">
        <v>81.087000000000003</v>
      </c>
      <c r="B82" s="6">
        <v>16.82</v>
      </c>
      <c r="D82" s="2">
        <v>93.307000000000002</v>
      </c>
      <c r="G82">
        <v>93.004000000000005</v>
      </c>
      <c r="H82" s="6">
        <v>47.079000000000001</v>
      </c>
    </row>
    <row r="83" spans="1:8">
      <c r="A83" s="6">
        <v>81.088999999999999</v>
      </c>
      <c r="B83" s="2">
        <v>17.257999999999999</v>
      </c>
      <c r="D83" s="2">
        <v>93.31</v>
      </c>
      <c r="G83">
        <v>93.113</v>
      </c>
      <c r="H83" s="6">
        <v>47.085999999999999</v>
      </c>
    </row>
    <row r="84" spans="1:8">
      <c r="A84" s="6">
        <v>81.103999999999999</v>
      </c>
      <c r="B84" s="2">
        <v>17.259</v>
      </c>
      <c r="D84" s="2">
        <v>93.361000000000004</v>
      </c>
      <c r="G84">
        <v>93.120999999999995</v>
      </c>
      <c r="H84" s="6">
        <v>47.1</v>
      </c>
    </row>
    <row r="85" spans="1:8">
      <c r="A85" s="6">
        <v>81.113</v>
      </c>
      <c r="B85" s="2">
        <v>17.268000000000001</v>
      </c>
      <c r="D85" s="2">
        <v>93.375</v>
      </c>
      <c r="G85">
        <v>93.242000000000004</v>
      </c>
      <c r="H85" s="6">
        <v>59.006999999999998</v>
      </c>
    </row>
    <row r="86" spans="1:8">
      <c r="A86" s="6">
        <v>81.117000000000004</v>
      </c>
      <c r="B86" s="2">
        <v>17.501999999999999</v>
      </c>
      <c r="D86" s="2">
        <v>93.388999999999996</v>
      </c>
      <c r="G86">
        <v>93.296999999999997</v>
      </c>
      <c r="H86" s="6">
        <v>66</v>
      </c>
    </row>
    <row r="87" spans="1:8">
      <c r="A87" s="6">
        <v>84</v>
      </c>
      <c r="B87" s="2">
        <v>19.009</v>
      </c>
      <c r="D87" s="2">
        <v>93.39</v>
      </c>
      <c r="G87">
        <v>93.57</v>
      </c>
      <c r="H87" s="6">
        <v>66.034000000000006</v>
      </c>
    </row>
    <row r="88" spans="1:8">
      <c r="A88" s="6">
        <v>84.031000000000006</v>
      </c>
      <c r="B88" s="6">
        <v>19.027000000000001</v>
      </c>
      <c r="D88" s="2">
        <v>93.393000000000001</v>
      </c>
      <c r="G88">
        <v>93.57</v>
      </c>
      <c r="H88" s="6">
        <v>66.034999999999997</v>
      </c>
    </row>
    <row r="89" spans="1:8">
      <c r="A89" s="6">
        <v>84.12</v>
      </c>
      <c r="B89" s="6">
        <v>19.030999999999999</v>
      </c>
      <c r="D89" s="2">
        <v>93.394000000000005</v>
      </c>
      <c r="G89">
        <v>93.6</v>
      </c>
      <c r="H89" s="6">
        <v>66.037000000000006</v>
      </c>
    </row>
    <row r="90" spans="1:8">
      <c r="A90" s="6">
        <v>84.2</v>
      </c>
      <c r="B90" s="6">
        <v>19.033000000000001</v>
      </c>
      <c r="D90" s="2">
        <v>93.394999999999996</v>
      </c>
      <c r="G90">
        <v>93.6</v>
      </c>
      <c r="H90" s="6">
        <v>66.201999999999998</v>
      </c>
    </row>
    <row r="91" spans="1:8">
      <c r="A91" s="6">
        <v>84.305000000000007</v>
      </c>
      <c r="B91" s="2">
        <v>19.501000000000001</v>
      </c>
      <c r="D91" s="2">
        <v>93.399000000000001</v>
      </c>
      <c r="G91">
        <v>93.700999999999993</v>
      </c>
      <c r="H91" s="6">
        <v>66.424000000000007</v>
      </c>
    </row>
    <row r="92" spans="1:8">
      <c r="A92" s="6">
        <v>84.335999999999999</v>
      </c>
      <c r="B92" s="2">
        <v>20</v>
      </c>
      <c r="D92" s="2">
        <v>93.4</v>
      </c>
      <c r="G92">
        <v>93.700999999999993</v>
      </c>
      <c r="H92" s="6">
        <v>66.509</v>
      </c>
    </row>
    <row r="93" spans="1:8">
      <c r="A93" s="6">
        <v>84.366</v>
      </c>
      <c r="B93" s="2">
        <v>20.108000000000001</v>
      </c>
      <c r="D93" s="2">
        <v>93.700999999999993</v>
      </c>
      <c r="G93">
        <v>93.858999999999995</v>
      </c>
      <c r="H93" s="6">
        <v>66.510999999999996</v>
      </c>
    </row>
    <row r="94" spans="1:8">
      <c r="A94" s="6">
        <v>84.367000000000004</v>
      </c>
      <c r="B94" s="6">
        <v>20.11</v>
      </c>
      <c r="D94" s="2">
        <v>93.778999999999996</v>
      </c>
      <c r="G94">
        <v>93.858999999999995</v>
      </c>
      <c r="H94" s="6">
        <v>66.606999999999999</v>
      </c>
    </row>
    <row r="95" spans="1:8">
      <c r="A95" s="6">
        <v>93</v>
      </c>
      <c r="B95" s="2">
        <v>20.2</v>
      </c>
      <c r="D95" s="2">
        <v>93.837000000000003</v>
      </c>
      <c r="G95">
        <v>93.864999999999995</v>
      </c>
      <c r="H95" s="6">
        <v>66.707999999999998</v>
      </c>
    </row>
    <row r="96" spans="1:8">
      <c r="A96" s="6">
        <v>93.061000000000007</v>
      </c>
      <c r="B96" s="2">
        <v>20.204999999999998</v>
      </c>
      <c r="D96" s="2">
        <v>93.846999999999994</v>
      </c>
      <c r="G96">
        <v>93.989000000000004</v>
      </c>
      <c r="H96" s="6">
        <v>66.715999999999994</v>
      </c>
    </row>
    <row r="97" spans="1:8">
      <c r="A97" s="6">
        <v>93.113</v>
      </c>
      <c r="B97" s="2">
        <v>20.215</v>
      </c>
      <c r="D97" s="2">
        <v>93.858999999999995</v>
      </c>
      <c r="G97">
        <v>93.989000000000004</v>
      </c>
      <c r="H97" s="6">
        <v>66.716999999999999</v>
      </c>
    </row>
    <row r="98" spans="1:8">
      <c r="A98" s="6">
        <v>93.114999999999995</v>
      </c>
      <c r="B98" s="2">
        <v>20.300999999999998</v>
      </c>
      <c r="D98" s="2">
        <v>93.864000000000004</v>
      </c>
      <c r="G98">
        <v>94</v>
      </c>
      <c r="H98" s="6">
        <v>66.930999999999997</v>
      </c>
    </row>
    <row r="99" spans="1:8">
      <c r="A99" s="6">
        <v>93.120999999999995</v>
      </c>
      <c r="B99" s="2">
        <v>20.312999999999999</v>
      </c>
      <c r="D99" s="2">
        <v>93.864999999999995</v>
      </c>
      <c r="G99">
        <v>94.004999999999995</v>
      </c>
      <c r="H99" s="6">
        <v>66.95</v>
      </c>
    </row>
    <row r="100" spans="1:8">
      <c r="A100" s="6">
        <v>93.143000000000001</v>
      </c>
      <c r="B100" s="6">
        <v>20.32</v>
      </c>
      <c r="D100" s="2">
        <v>93.866</v>
      </c>
      <c r="G100">
        <v>94.006</v>
      </c>
      <c r="H100" s="6">
        <v>77.007000000000005</v>
      </c>
    </row>
    <row r="101" spans="1:8">
      <c r="A101" s="6">
        <v>93.156999999999996</v>
      </c>
      <c r="B101" s="2">
        <v>20.513999999999999</v>
      </c>
      <c r="D101" s="2">
        <v>93.989000000000004</v>
      </c>
      <c r="G101">
        <v>98</v>
      </c>
      <c r="H101" s="6">
        <v>81</v>
      </c>
    </row>
    <row r="102" spans="1:8">
      <c r="A102" s="6">
        <v>93.171999999999997</v>
      </c>
      <c r="B102" s="2">
        <v>20.701000000000001</v>
      </c>
      <c r="D102" s="2">
        <v>94.004999999999995</v>
      </c>
      <c r="G102">
        <v>98.012</v>
      </c>
      <c r="H102" s="6">
        <v>81.040999999999997</v>
      </c>
    </row>
    <row r="103" spans="1:8">
      <c r="A103" s="6">
        <v>93.212999999999994</v>
      </c>
      <c r="B103" s="6">
        <v>20.72</v>
      </c>
      <c r="D103" s="2">
        <v>97.01</v>
      </c>
      <c r="G103">
        <v>98.012</v>
      </c>
      <c r="H103" s="6">
        <v>81.049000000000007</v>
      </c>
    </row>
    <row r="104" spans="1:8">
      <c r="A104" s="6">
        <v>93.242000000000004</v>
      </c>
      <c r="B104" s="6">
        <v>20.724</v>
      </c>
      <c r="D104" s="2">
        <v>97.061000000000007</v>
      </c>
      <c r="G104">
        <v>99.998999999999995</v>
      </c>
      <c r="H104" s="6">
        <v>81.063999999999993</v>
      </c>
    </row>
    <row r="105" spans="1:8">
      <c r="A105" s="6">
        <v>93.272999999999996</v>
      </c>
      <c r="B105" s="2">
        <v>20.905999999999999</v>
      </c>
      <c r="D105" s="2">
        <v>97.103999999999999</v>
      </c>
      <c r="G105">
        <v>99.998999999999995</v>
      </c>
      <c r="H105" s="6">
        <v>81.085999999999999</v>
      </c>
    </row>
    <row r="106" spans="1:8">
      <c r="A106" s="6">
        <v>93.278999999999996</v>
      </c>
      <c r="B106" s="2">
        <v>20.931000000000001</v>
      </c>
      <c r="D106" s="2">
        <v>97.108000000000004</v>
      </c>
      <c r="G106" s="2"/>
      <c r="H106" s="6">
        <v>81.087000000000003</v>
      </c>
    </row>
    <row r="107" spans="1:8">
      <c r="A107" s="6">
        <v>93.281999999999996</v>
      </c>
      <c r="B107" s="6">
        <v>23.010999999999999</v>
      </c>
      <c r="D107" s="2">
        <v>98</v>
      </c>
      <c r="G107" s="6"/>
      <c r="H107" s="6">
        <v>81.088999999999999</v>
      </c>
    </row>
    <row r="108" spans="1:8">
      <c r="A108" s="6">
        <v>93.286000000000001</v>
      </c>
      <c r="B108" s="2">
        <v>40.07</v>
      </c>
      <c r="D108" s="2">
        <v>98.001000000000005</v>
      </c>
      <c r="G108" s="2"/>
      <c r="H108" s="6">
        <v>81.103999999999999</v>
      </c>
    </row>
    <row r="109" spans="1:8">
      <c r="A109" s="6">
        <v>93.296000000000006</v>
      </c>
      <c r="B109" s="2">
        <v>41.040999999999997</v>
      </c>
      <c r="D109" s="2">
        <v>98.012</v>
      </c>
      <c r="G109" s="2"/>
      <c r="H109" s="6">
        <v>81.117000000000004</v>
      </c>
    </row>
    <row r="110" spans="1:8">
      <c r="A110" s="6">
        <v>93.307000000000002</v>
      </c>
      <c r="B110" s="2">
        <v>42</v>
      </c>
      <c r="D110" s="2">
        <v>99.99</v>
      </c>
      <c r="G110" s="2"/>
      <c r="H110" s="6">
        <v>81.120999999999995</v>
      </c>
    </row>
    <row r="111" spans="1:8">
      <c r="A111" s="6">
        <v>93.308000000000007</v>
      </c>
      <c r="B111" s="2">
        <v>42.040999999999997</v>
      </c>
      <c r="D111" s="2">
        <v>99.998999999999995</v>
      </c>
      <c r="G111" s="2"/>
      <c r="H111" s="6">
        <v>81.129000000000005</v>
      </c>
    </row>
    <row r="112" spans="1:8">
      <c r="A112" s="6">
        <v>93.31</v>
      </c>
      <c r="B112" s="2">
        <v>43</v>
      </c>
      <c r="G112" s="2"/>
      <c r="H112" s="6">
        <v>81.135000000000005</v>
      </c>
    </row>
    <row r="113" spans="1:8">
      <c r="A113" s="6">
        <v>93.33</v>
      </c>
      <c r="B113" s="2">
        <v>43.000999999999998</v>
      </c>
      <c r="G113" s="2"/>
      <c r="H113" s="6">
        <v>81.135999999999996</v>
      </c>
    </row>
    <row r="114" spans="1:8">
      <c r="A114" s="6">
        <v>93.375</v>
      </c>
      <c r="B114" s="2">
        <v>43.002000000000002</v>
      </c>
      <c r="G114" s="2"/>
      <c r="H114" s="6">
        <v>84</v>
      </c>
    </row>
    <row r="115" spans="1:8">
      <c r="A115" s="6">
        <v>93.388999999999996</v>
      </c>
      <c r="B115" s="2">
        <v>43.003</v>
      </c>
      <c r="G115" s="2"/>
      <c r="H115" s="6">
        <v>84.031000000000006</v>
      </c>
    </row>
    <row r="116" spans="1:8">
      <c r="A116" s="6">
        <v>93.393000000000001</v>
      </c>
      <c r="B116" s="2">
        <v>43.008000000000003</v>
      </c>
      <c r="G116" s="2"/>
      <c r="H116" s="6">
        <v>84.042000000000002</v>
      </c>
    </row>
    <row r="117" spans="1:8">
      <c r="A117" s="6">
        <v>93.394000000000005</v>
      </c>
      <c r="B117" s="2">
        <v>43.009</v>
      </c>
      <c r="G117" s="2"/>
      <c r="H117" s="6">
        <v>84.043999999999997</v>
      </c>
    </row>
    <row r="118" spans="1:8">
      <c r="A118" s="6">
        <v>93.394999999999996</v>
      </c>
      <c r="B118" s="2">
        <v>43.012</v>
      </c>
      <c r="G118" s="2"/>
      <c r="H118" s="6">
        <v>84.046999999999997</v>
      </c>
    </row>
    <row r="119" spans="1:8">
      <c r="A119" s="6">
        <v>93.396000000000001</v>
      </c>
      <c r="B119" s="2">
        <v>45</v>
      </c>
      <c r="G119" s="2"/>
      <c r="H119" s="6">
        <v>84.066000000000003</v>
      </c>
    </row>
    <row r="120" spans="1:8">
      <c r="A120" s="6">
        <v>93.397999999999996</v>
      </c>
      <c r="B120" s="2">
        <v>45.149000000000001</v>
      </c>
      <c r="G120" s="2"/>
      <c r="H120" s="6">
        <v>84.116</v>
      </c>
    </row>
    <row r="121" spans="1:8">
      <c r="A121" s="6">
        <v>93.399000000000001</v>
      </c>
      <c r="B121" s="2">
        <v>47</v>
      </c>
      <c r="G121" s="2"/>
      <c r="H121" s="6">
        <v>84.12</v>
      </c>
    </row>
    <row r="122" spans="1:8">
      <c r="A122" s="6">
        <v>93.700999999999993</v>
      </c>
      <c r="B122" s="2">
        <v>47.040999999999997</v>
      </c>
      <c r="G122" s="2"/>
      <c r="H122" s="6">
        <v>84.141000000000005</v>
      </c>
    </row>
    <row r="123" spans="1:8">
      <c r="A123" s="6">
        <v>93.701999999999998</v>
      </c>
      <c r="B123" s="2">
        <v>47.048999999999999</v>
      </c>
      <c r="G123" s="2"/>
      <c r="H123" s="6">
        <v>84.149000000000001</v>
      </c>
    </row>
    <row r="124" spans="1:8">
      <c r="A124" s="6">
        <v>93.822000000000003</v>
      </c>
      <c r="B124" s="2">
        <v>47.05</v>
      </c>
      <c r="G124" s="2"/>
      <c r="H124" s="6">
        <v>84.165999999999997</v>
      </c>
    </row>
    <row r="125" spans="1:8">
      <c r="A125" s="6">
        <v>93.838999999999999</v>
      </c>
      <c r="B125" s="2">
        <v>47.07</v>
      </c>
      <c r="G125" s="2"/>
      <c r="H125" s="6">
        <v>84.183999999999997</v>
      </c>
    </row>
    <row r="126" spans="1:8">
      <c r="A126" s="6">
        <v>93.846000000000004</v>
      </c>
      <c r="B126" s="2">
        <v>47.073999999999998</v>
      </c>
      <c r="G126" s="2"/>
      <c r="H126" s="6">
        <v>84.216999999999999</v>
      </c>
    </row>
    <row r="127" spans="1:8">
      <c r="A127" s="6">
        <v>93.846999999999994</v>
      </c>
      <c r="B127" s="2">
        <v>47.075000000000003</v>
      </c>
      <c r="G127" s="2"/>
      <c r="H127" s="6">
        <v>84.305000000000007</v>
      </c>
    </row>
    <row r="128" spans="1:8">
      <c r="A128" s="6">
        <v>93.852999999999994</v>
      </c>
      <c r="B128" s="2">
        <v>47.076000000000001</v>
      </c>
      <c r="G128" s="2"/>
      <c r="H128" s="6">
        <v>84.334000000000003</v>
      </c>
    </row>
    <row r="129" spans="1:8">
      <c r="A129" s="6">
        <v>93.855000000000004</v>
      </c>
      <c r="B129" s="2">
        <v>47.078000000000003</v>
      </c>
      <c r="G129" s="2"/>
      <c r="H129" s="6">
        <v>84.335999999999999</v>
      </c>
    </row>
    <row r="130" spans="1:8">
      <c r="A130" s="6">
        <v>93.855999999999995</v>
      </c>
      <c r="B130" s="2">
        <v>47.08</v>
      </c>
      <c r="G130" s="2"/>
      <c r="H130" s="6">
        <v>84.372</v>
      </c>
    </row>
    <row r="131" spans="1:8">
      <c r="A131" s="6">
        <v>93.858999999999995</v>
      </c>
      <c r="B131" s="2">
        <v>47.081000000000003</v>
      </c>
      <c r="G131" s="2"/>
      <c r="H131" s="6">
        <v>84.378</v>
      </c>
    </row>
    <row r="132" spans="1:8">
      <c r="A132" s="6">
        <v>93.866</v>
      </c>
      <c r="B132" s="2">
        <v>47.082000000000001</v>
      </c>
      <c r="G132" s="2"/>
      <c r="H132" s="6">
        <v>84.384</v>
      </c>
    </row>
    <row r="133" spans="1:8">
      <c r="A133" s="6">
        <v>93.938999999999993</v>
      </c>
      <c r="B133" s="6">
        <v>47.082999999999998</v>
      </c>
      <c r="G133" s="6"/>
      <c r="H133" s="6">
        <v>90.4</v>
      </c>
    </row>
    <row r="134" spans="1:8">
      <c r="A134" s="6">
        <v>93.983999999999995</v>
      </c>
      <c r="B134" s="2">
        <v>47.1</v>
      </c>
      <c r="G134" s="2"/>
      <c r="H134" s="6">
        <v>93</v>
      </c>
    </row>
    <row r="135" spans="1:8">
      <c r="A135" s="6">
        <v>97.004999999999995</v>
      </c>
      <c r="B135" s="2">
        <v>66</v>
      </c>
      <c r="G135" s="2"/>
      <c r="H135" s="6">
        <v>93.004000000000005</v>
      </c>
    </row>
    <row r="136" spans="1:8">
      <c r="A136" s="6">
        <v>97.076999999999998</v>
      </c>
      <c r="B136" s="2">
        <v>66.001000000000005</v>
      </c>
      <c r="G136" s="2"/>
      <c r="H136" s="6">
        <v>93.015000000000001</v>
      </c>
    </row>
    <row r="137" spans="1:8">
      <c r="A137" s="6">
        <v>98</v>
      </c>
      <c r="B137" s="2">
        <v>66.034000000000006</v>
      </c>
      <c r="G137" s="2"/>
      <c r="H137" s="6">
        <v>93.061000000000007</v>
      </c>
    </row>
    <row r="138" spans="1:8">
      <c r="A138" s="6">
        <v>98.001000000000005</v>
      </c>
      <c r="B138" s="2">
        <v>66.037000000000006</v>
      </c>
      <c r="G138" s="2"/>
      <c r="H138" s="6">
        <v>93.087999999999994</v>
      </c>
    </row>
    <row r="139" spans="1:8">
      <c r="A139" s="6">
        <v>98.012</v>
      </c>
      <c r="B139" s="2">
        <v>66.201999999999998</v>
      </c>
      <c r="G139" s="2"/>
      <c r="H139" s="6">
        <v>93.113</v>
      </c>
    </row>
    <row r="140" spans="1:8">
      <c r="A140" s="6">
        <v>99.998999999999995</v>
      </c>
      <c r="B140" s="2">
        <v>66.424000000000007</v>
      </c>
      <c r="G140" s="2"/>
      <c r="H140" s="6">
        <v>93.143000000000001</v>
      </c>
    </row>
    <row r="141" spans="1:8">
      <c r="B141" s="2">
        <v>66.509</v>
      </c>
      <c r="G141" s="2"/>
      <c r="H141" s="6">
        <v>93.156999999999996</v>
      </c>
    </row>
    <row r="142" spans="1:8">
      <c r="B142" s="2">
        <v>66.510999999999996</v>
      </c>
      <c r="G142" s="2"/>
      <c r="H142" s="6">
        <v>93.191000000000003</v>
      </c>
    </row>
    <row r="143" spans="1:8">
      <c r="B143" s="2">
        <v>66.513000000000005</v>
      </c>
      <c r="G143" s="2"/>
      <c r="H143" s="6">
        <v>93.242999999999995</v>
      </c>
    </row>
    <row r="144" spans="1:8">
      <c r="B144" s="6">
        <v>66.513999999999996</v>
      </c>
      <c r="G144" s="6"/>
      <c r="H144" s="6">
        <v>93.263999999999996</v>
      </c>
    </row>
    <row r="145" spans="2:8">
      <c r="B145" s="2">
        <v>66.605000000000004</v>
      </c>
      <c r="G145" s="2"/>
      <c r="H145" s="6">
        <v>93.278999999999996</v>
      </c>
    </row>
    <row r="146" spans="2:8">
      <c r="B146" s="2">
        <v>66.611000000000004</v>
      </c>
      <c r="G146" s="2"/>
      <c r="H146" s="6">
        <v>93.307000000000002</v>
      </c>
    </row>
    <row r="147" spans="2:8">
      <c r="B147" s="2">
        <v>66.707999999999998</v>
      </c>
      <c r="G147" s="2"/>
      <c r="H147" s="6">
        <v>93.31</v>
      </c>
    </row>
    <row r="148" spans="2:8">
      <c r="B148" s="2">
        <v>66.716999999999999</v>
      </c>
      <c r="G148" s="2"/>
      <c r="H148" s="6">
        <v>93.350999999999999</v>
      </c>
    </row>
    <row r="149" spans="2:8">
      <c r="B149" s="2">
        <v>77.006</v>
      </c>
      <c r="G149" s="2"/>
      <c r="H149" s="6">
        <v>93.358999999999995</v>
      </c>
    </row>
    <row r="150" spans="2:8">
      <c r="B150" s="2">
        <v>77.007000000000005</v>
      </c>
      <c r="G150" s="2"/>
      <c r="H150" s="6">
        <v>93.361000000000004</v>
      </c>
    </row>
    <row r="151" spans="2:8">
      <c r="B151" s="2">
        <v>77.007999999999996</v>
      </c>
      <c r="G151" s="2"/>
      <c r="H151" s="6">
        <v>93.375</v>
      </c>
    </row>
    <row r="152" spans="2:8">
      <c r="B152" s="6">
        <v>77.009</v>
      </c>
      <c r="G152" s="6"/>
      <c r="H152" s="6">
        <v>93.388999999999996</v>
      </c>
    </row>
    <row r="153" spans="2:8">
      <c r="B153" s="2">
        <v>81</v>
      </c>
      <c r="G153" s="2"/>
      <c r="H153" s="6">
        <v>93.393000000000001</v>
      </c>
    </row>
    <row r="154" spans="2:8">
      <c r="B154" s="6">
        <v>81.003</v>
      </c>
      <c r="G154" s="6"/>
      <c r="H154" s="6">
        <v>93.57</v>
      </c>
    </row>
    <row r="155" spans="2:8">
      <c r="B155" s="2">
        <v>81.027000000000001</v>
      </c>
      <c r="G155" s="2"/>
      <c r="H155" s="6">
        <v>93.700999999999993</v>
      </c>
    </row>
    <row r="156" spans="2:8">
      <c r="B156" s="2">
        <v>81.040999999999997</v>
      </c>
      <c r="G156" s="2"/>
      <c r="H156" s="6">
        <v>93.701999999999998</v>
      </c>
    </row>
    <row r="157" spans="2:8">
      <c r="B157" s="2">
        <v>81.049000000000007</v>
      </c>
      <c r="G157" s="2"/>
      <c r="H157" s="6">
        <v>93.71</v>
      </c>
    </row>
    <row r="158" spans="2:8">
      <c r="B158" s="2">
        <v>81.057000000000002</v>
      </c>
      <c r="G158" s="2"/>
      <c r="H158" s="6">
        <v>93.822000000000003</v>
      </c>
    </row>
    <row r="159" spans="2:8">
      <c r="B159" s="2">
        <v>81.063999999999993</v>
      </c>
      <c r="G159" s="2"/>
      <c r="H159" s="6">
        <v>93.855999999999995</v>
      </c>
    </row>
    <row r="160" spans="2:8">
      <c r="B160" s="2">
        <v>81.064999999999998</v>
      </c>
      <c r="G160" s="2"/>
      <c r="H160" s="6">
        <v>93.858999999999995</v>
      </c>
    </row>
    <row r="161" spans="2:8">
      <c r="B161" s="6">
        <v>81.078999999999994</v>
      </c>
      <c r="G161" s="6"/>
      <c r="H161" s="6">
        <v>93.864999999999995</v>
      </c>
    </row>
    <row r="162" spans="2:8">
      <c r="B162" s="2">
        <v>81.085999999999999</v>
      </c>
      <c r="G162" s="2"/>
      <c r="H162" s="6">
        <v>93.867000000000004</v>
      </c>
    </row>
    <row r="163" spans="2:8">
      <c r="B163" s="2">
        <v>81.087000000000003</v>
      </c>
      <c r="G163" s="2"/>
      <c r="H163" s="6">
        <v>94</v>
      </c>
    </row>
    <row r="164" spans="2:8">
      <c r="B164" s="2">
        <v>81.088999999999999</v>
      </c>
      <c r="G164" s="2"/>
      <c r="H164" s="6">
        <v>94.004999999999995</v>
      </c>
    </row>
    <row r="165" spans="2:8">
      <c r="B165" s="2">
        <v>81.103999999999999</v>
      </c>
      <c r="G165" s="2"/>
      <c r="H165" s="6">
        <v>94.006</v>
      </c>
    </row>
    <row r="166" spans="2:8">
      <c r="B166" s="6">
        <v>81.105000000000004</v>
      </c>
      <c r="G166" s="6"/>
      <c r="H166" s="6">
        <v>97.01</v>
      </c>
    </row>
    <row r="167" spans="2:8">
      <c r="B167" s="6">
        <v>81.105999999999995</v>
      </c>
      <c r="G167" s="6"/>
      <c r="H167" s="6">
        <v>97.022999999999996</v>
      </c>
    </row>
    <row r="168" spans="2:8">
      <c r="B168" s="6">
        <v>81.108000000000004</v>
      </c>
      <c r="G168" s="6"/>
      <c r="H168" s="6">
        <v>97.061000000000007</v>
      </c>
    </row>
    <row r="169" spans="2:8">
      <c r="B169" s="2">
        <v>81.113</v>
      </c>
      <c r="G169" s="2"/>
      <c r="H169" s="6">
        <v>97.066999999999993</v>
      </c>
    </row>
    <row r="170" spans="2:8">
      <c r="B170" s="2">
        <v>81.117000000000004</v>
      </c>
      <c r="G170" s="2"/>
      <c r="H170" s="6">
        <v>97.108000000000004</v>
      </c>
    </row>
    <row r="171" spans="2:8">
      <c r="B171" s="6">
        <v>81.119</v>
      </c>
      <c r="G171" s="6"/>
      <c r="H171" s="6">
        <v>98.001000000000005</v>
      </c>
    </row>
    <row r="172" spans="2:8">
      <c r="B172" s="2">
        <v>81.120999999999995</v>
      </c>
      <c r="G172" s="2"/>
      <c r="H172" s="6">
        <v>98.012</v>
      </c>
    </row>
    <row r="173" spans="2:8">
      <c r="B173" s="6">
        <v>81.122</v>
      </c>
      <c r="G173" s="6"/>
      <c r="H173" s="6">
        <v>99.998999999999995</v>
      </c>
    </row>
    <row r="174" spans="2:8">
      <c r="B174" s="6">
        <v>81.126000000000005</v>
      </c>
      <c r="G174" s="6"/>
    </row>
    <row r="175" spans="2:8">
      <c r="B175" s="6">
        <v>81.126999999999995</v>
      </c>
      <c r="G175" s="6"/>
    </row>
    <row r="176" spans="2:8">
      <c r="B176" s="6">
        <v>81.128</v>
      </c>
      <c r="G176" s="6"/>
    </row>
    <row r="177" spans="2:7">
      <c r="B177" s="6">
        <v>81.129000000000005</v>
      </c>
      <c r="G177" s="6"/>
    </row>
    <row r="178" spans="2:7">
      <c r="B178" s="2">
        <v>81.135000000000005</v>
      </c>
      <c r="G178" s="2"/>
    </row>
    <row r="179" spans="2:7">
      <c r="B179" s="6">
        <v>81.213999999999999</v>
      </c>
      <c r="G179" s="6"/>
    </row>
    <row r="180" spans="2:7">
      <c r="B180" s="2">
        <v>84.031000000000006</v>
      </c>
      <c r="G180" s="2"/>
    </row>
    <row r="181" spans="2:7">
      <c r="B181" s="2">
        <v>84.049000000000007</v>
      </c>
      <c r="G181" s="2"/>
    </row>
    <row r="182" spans="2:7">
      <c r="B182" s="2">
        <v>84.063999999999993</v>
      </c>
      <c r="G182" s="2"/>
    </row>
    <row r="183" spans="2:7">
      <c r="B183" s="2">
        <v>84.116</v>
      </c>
      <c r="G183" s="2"/>
    </row>
    <row r="184" spans="2:7">
      <c r="B184" s="2">
        <v>84.12</v>
      </c>
      <c r="G184" s="2"/>
    </row>
    <row r="185" spans="2:7">
      <c r="B185" s="2">
        <v>84.132999999999996</v>
      </c>
      <c r="G185" s="2"/>
    </row>
    <row r="186" spans="2:7">
      <c r="B186" s="2">
        <v>84.2</v>
      </c>
      <c r="G186" s="2"/>
    </row>
    <row r="187" spans="2:7">
      <c r="B187" s="6">
        <v>84.216999999999999</v>
      </c>
      <c r="G187" s="6"/>
    </row>
    <row r="188" spans="2:7">
      <c r="B188" s="2">
        <v>84.305000000000007</v>
      </c>
      <c r="G188" s="2"/>
    </row>
    <row r="189" spans="2:7">
      <c r="B189" s="2">
        <v>84.334000000000003</v>
      </c>
      <c r="G189" s="2"/>
    </row>
    <row r="190" spans="2:7">
      <c r="B190" s="2">
        <v>84.35</v>
      </c>
      <c r="G190" s="2"/>
    </row>
    <row r="191" spans="2:7">
      <c r="B191" s="2">
        <v>84.411000000000001</v>
      </c>
      <c r="G191" s="2"/>
    </row>
    <row r="192" spans="2:7">
      <c r="B192" s="2">
        <v>93</v>
      </c>
      <c r="G192" s="2"/>
    </row>
    <row r="193" spans="2:7">
      <c r="B193" s="2">
        <v>93.061000000000007</v>
      </c>
      <c r="G193" s="2"/>
    </row>
    <row r="194" spans="2:7">
      <c r="B194" s="6">
        <v>93.076999999999998</v>
      </c>
      <c r="G194" s="2"/>
    </row>
    <row r="195" spans="2:7">
      <c r="B195" s="6">
        <v>93.084999999999994</v>
      </c>
      <c r="G195" s="2"/>
    </row>
    <row r="196" spans="2:7">
      <c r="B196" s="2">
        <v>93.113</v>
      </c>
      <c r="G196" s="2"/>
    </row>
    <row r="197" spans="2:7">
      <c r="B197" s="2">
        <v>93.117000000000004</v>
      </c>
      <c r="G197" s="2"/>
    </row>
    <row r="198" spans="2:7">
      <c r="B198" s="2">
        <v>93.120999999999995</v>
      </c>
      <c r="G198" s="2"/>
    </row>
    <row r="199" spans="2:7">
      <c r="B199" s="6">
        <v>93.14</v>
      </c>
      <c r="G199" s="2"/>
    </row>
    <row r="200" spans="2:7">
      <c r="B200" s="6">
        <v>93.171999999999997</v>
      </c>
      <c r="G200" s="2"/>
    </row>
    <row r="201" spans="2:7">
      <c r="B201" s="2">
        <v>93.173000000000002</v>
      </c>
      <c r="G201" s="2"/>
    </row>
    <row r="202" spans="2:7">
      <c r="B202" s="6">
        <v>93.186999999999998</v>
      </c>
      <c r="G202" s="2"/>
    </row>
    <row r="203" spans="2:7">
      <c r="B203" s="6">
        <v>93.224999999999994</v>
      </c>
      <c r="G203" s="2"/>
    </row>
    <row r="204" spans="2:7">
      <c r="B204" s="6">
        <v>93.233000000000004</v>
      </c>
      <c r="G204" s="2"/>
    </row>
    <row r="205" spans="2:7">
      <c r="B205" s="2">
        <v>93.286000000000001</v>
      </c>
      <c r="G205" s="2"/>
    </row>
    <row r="206" spans="2:7">
      <c r="B206" s="2">
        <v>93.307000000000002</v>
      </c>
      <c r="G206" s="2"/>
    </row>
    <row r="207" spans="2:7">
      <c r="B207" s="2">
        <v>93.31</v>
      </c>
      <c r="G207" s="2"/>
    </row>
    <row r="208" spans="2:7">
      <c r="B208" s="6">
        <v>93.313000000000002</v>
      </c>
      <c r="G208" s="2"/>
    </row>
    <row r="209" spans="2:7">
      <c r="B209" s="2">
        <v>93.33</v>
      </c>
      <c r="G209" s="2"/>
    </row>
    <row r="210" spans="2:7">
      <c r="B210" s="6">
        <v>93.35</v>
      </c>
      <c r="G210" s="2"/>
    </row>
    <row r="211" spans="2:7">
      <c r="B211" s="2">
        <v>93.361000000000004</v>
      </c>
      <c r="G211" s="2"/>
    </row>
    <row r="212" spans="2:7">
      <c r="B212" s="2">
        <v>93.375</v>
      </c>
      <c r="G212" s="2"/>
    </row>
    <row r="213" spans="2:7">
      <c r="B213" s="2">
        <v>93.388999999999996</v>
      </c>
      <c r="G213" s="2"/>
    </row>
    <row r="214" spans="2:7">
      <c r="B214" s="2">
        <v>93.394000000000005</v>
      </c>
      <c r="G214" s="2"/>
    </row>
    <row r="215" spans="2:7">
      <c r="B215" s="2">
        <v>93.558000000000007</v>
      </c>
      <c r="G215" s="2"/>
    </row>
    <row r="216" spans="2:7">
      <c r="B216" s="2">
        <v>93.700999999999993</v>
      </c>
      <c r="G216" s="2"/>
    </row>
    <row r="217" spans="2:7">
      <c r="B217" s="2">
        <v>93.701999999999998</v>
      </c>
      <c r="G217" s="2"/>
    </row>
    <row r="218" spans="2:7">
      <c r="B218" s="2">
        <v>93.715000000000003</v>
      </c>
      <c r="G218" s="2"/>
    </row>
    <row r="219" spans="2:7">
      <c r="B219" s="6">
        <v>93.727999999999994</v>
      </c>
      <c r="G219" s="2"/>
    </row>
    <row r="220" spans="2:7">
      <c r="B220" s="2">
        <v>93.846000000000004</v>
      </c>
      <c r="G220" s="2"/>
    </row>
    <row r="221" spans="2:7">
      <c r="B221" s="6">
        <v>93.852000000000004</v>
      </c>
      <c r="G221" s="2"/>
    </row>
    <row r="222" spans="2:7">
      <c r="B222" s="2">
        <v>93.852999999999994</v>
      </c>
      <c r="G222" s="2"/>
    </row>
    <row r="223" spans="2:7">
      <c r="B223" s="2">
        <v>93.855000000000004</v>
      </c>
      <c r="G223" s="2"/>
    </row>
    <row r="224" spans="2:7">
      <c r="B224" s="2">
        <v>93.858999999999995</v>
      </c>
      <c r="G224" s="2"/>
    </row>
    <row r="225" spans="2:7">
      <c r="B225" s="2">
        <v>93.864999999999995</v>
      </c>
      <c r="G225" s="2"/>
    </row>
    <row r="226" spans="2:7">
      <c r="B226" s="2">
        <v>93.918999999999997</v>
      </c>
      <c r="G226" s="2"/>
    </row>
    <row r="227" spans="2:7">
      <c r="B227" s="6">
        <v>93.989000000000004</v>
      </c>
      <c r="G227" s="2"/>
    </row>
    <row r="228" spans="2:7">
      <c r="B228" s="2">
        <v>97</v>
      </c>
      <c r="G228" s="2"/>
    </row>
    <row r="229" spans="2:7">
      <c r="B229" s="2">
        <v>97.004999999999995</v>
      </c>
      <c r="G229" s="2"/>
    </row>
    <row r="230" spans="2:7">
      <c r="B230" s="2">
        <v>97.061000000000007</v>
      </c>
      <c r="G230" s="2"/>
    </row>
    <row r="231" spans="2:7">
      <c r="B231" s="2">
        <v>97.061999999999998</v>
      </c>
      <c r="G231" s="2"/>
    </row>
    <row r="232" spans="2:7">
      <c r="B232" s="6">
        <v>97.076999999999998</v>
      </c>
      <c r="G232" s="2"/>
    </row>
    <row r="233" spans="2:7">
      <c r="B233" s="6">
        <v>97.090999999999994</v>
      </c>
      <c r="G233" s="2"/>
    </row>
    <row r="234" spans="2:7">
      <c r="B234" s="2">
        <v>97.103999999999999</v>
      </c>
      <c r="G234" s="2"/>
    </row>
    <row r="235" spans="2:7">
      <c r="B235" s="2">
        <v>97.108000000000004</v>
      </c>
      <c r="G235" s="2"/>
    </row>
    <row r="236" spans="2:7">
      <c r="B236" s="6">
        <v>97.13</v>
      </c>
      <c r="G236" s="2"/>
    </row>
    <row r="237" spans="2:7">
      <c r="B237" s="2">
        <v>98.001000000000005</v>
      </c>
      <c r="G237" s="2"/>
    </row>
    <row r="238" spans="2:7">
      <c r="B238" s="2">
        <v>99.998999999999995</v>
      </c>
      <c r="G238" s="2"/>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3"/>
  <sheetViews>
    <sheetView workbookViewId="0">
      <selection activeCell="C6" sqref="C6"/>
    </sheetView>
  </sheetViews>
  <sheetFormatPr baseColWidth="10" defaultColWidth="11" defaultRowHeight="15" x14ac:dyDescent="0"/>
  <cols>
    <col min="1" max="1" width="30.5" customWidth="1"/>
    <col min="2" max="2" width="13.1640625" customWidth="1"/>
    <col min="3" max="3" width="38.5" customWidth="1"/>
    <col min="5" max="5" width="17.1640625" customWidth="1"/>
  </cols>
  <sheetData>
    <row r="1" spans="1:6">
      <c r="A1" s="17" t="s">
        <v>1266</v>
      </c>
      <c r="B1" s="6" t="s">
        <v>1267</v>
      </c>
      <c r="C1" s="17" t="s">
        <v>1211</v>
      </c>
      <c r="D1" s="17" t="s">
        <v>1268</v>
      </c>
      <c r="E1" s="17" t="s">
        <v>1269</v>
      </c>
      <c r="F1" s="17" t="s">
        <v>1270</v>
      </c>
    </row>
    <row r="2" spans="1:6">
      <c r="A2" s="17" t="s">
        <v>1271</v>
      </c>
      <c r="B2" s="6">
        <v>10.000999999999999</v>
      </c>
      <c r="C2" s="17" t="s">
        <v>1272</v>
      </c>
      <c r="D2" s="17" t="s">
        <v>1273</v>
      </c>
      <c r="E2" s="17" t="s">
        <v>1274</v>
      </c>
      <c r="F2" s="17" t="s">
        <v>1275</v>
      </c>
    </row>
    <row r="3" spans="1:6">
      <c r="A3" s="17" t="s">
        <v>1276</v>
      </c>
      <c r="B3" s="6">
        <v>10.025</v>
      </c>
      <c r="C3" s="17" t="s">
        <v>1277</v>
      </c>
      <c r="D3" s="17" t="s">
        <v>1278</v>
      </c>
      <c r="E3" s="17" t="s">
        <v>1274</v>
      </c>
      <c r="F3" s="17" t="s">
        <v>1279</v>
      </c>
    </row>
    <row r="4" spans="1:6">
      <c r="A4" s="17" t="s">
        <v>1280</v>
      </c>
      <c r="B4" s="6">
        <v>10.028</v>
      </c>
      <c r="C4" s="17" t="s">
        <v>1277</v>
      </c>
      <c r="D4" s="17" t="s">
        <v>1281</v>
      </c>
      <c r="E4" s="17" t="s">
        <v>1274</v>
      </c>
      <c r="F4" s="17" t="s">
        <v>1282</v>
      </c>
    </row>
    <row r="5" spans="1:6">
      <c r="A5" s="17" t="s">
        <v>1283</v>
      </c>
      <c r="B5" s="6">
        <v>10.029999999999999</v>
      </c>
      <c r="C5" s="17" t="s">
        <v>1277</v>
      </c>
      <c r="D5" s="17" t="s">
        <v>1284</v>
      </c>
      <c r="E5" s="17" t="s">
        <v>1274</v>
      </c>
      <c r="F5" s="17" t="s">
        <v>1285</v>
      </c>
    </row>
    <row r="6" spans="1:6">
      <c r="A6" s="17" t="s">
        <v>1286</v>
      </c>
      <c r="B6" s="6">
        <v>10.051</v>
      </c>
      <c r="C6" s="17" t="s">
        <v>1287</v>
      </c>
      <c r="D6" s="17" t="s">
        <v>1273</v>
      </c>
      <c r="E6" s="17" t="s">
        <v>1274</v>
      </c>
      <c r="F6" s="17" t="s">
        <v>1288</v>
      </c>
    </row>
    <row r="7" spans="1:6">
      <c r="A7" s="17" t="s">
        <v>1289</v>
      </c>
      <c r="B7" s="6">
        <v>10.053000000000001</v>
      </c>
      <c r="C7" s="17" t="s">
        <v>1287</v>
      </c>
      <c r="D7" s="17" t="s">
        <v>1290</v>
      </c>
      <c r="E7" s="17" t="s">
        <v>1274</v>
      </c>
      <c r="F7" s="17" t="s">
        <v>1291</v>
      </c>
    </row>
    <row r="8" spans="1:6">
      <c r="A8" s="17" t="s">
        <v>1292</v>
      </c>
      <c r="B8" s="6">
        <v>10.054</v>
      </c>
      <c r="C8" s="17" t="s">
        <v>1287</v>
      </c>
      <c r="D8" s="17" t="s">
        <v>1293</v>
      </c>
      <c r="E8" s="17" t="s">
        <v>1274</v>
      </c>
      <c r="F8" s="17" t="s">
        <v>1294</v>
      </c>
    </row>
    <row r="9" spans="1:6">
      <c r="A9" s="17" t="s">
        <v>1295</v>
      </c>
      <c r="B9" s="6">
        <v>10.055</v>
      </c>
      <c r="C9" s="17" t="s">
        <v>1287</v>
      </c>
      <c r="D9" s="17" t="s">
        <v>1293</v>
      </c>
      <c r="E9" s="17" t="s">
        <v>1274</v>
      </c>
      <c r="F9" s="17" t="s">
        <v>1296</v>
      </c>
    </row>
    <row r="10" spans="1:6">
      <c r="A10" s="17" t="s">
        <v>1297</v>
      </c>
      <c r="B10" s="6">
        <v>10.055999999999999</v>
      </c>
      <c r="C10" s="17" t="s">
        <v>1287</v>
      </c>
      <c r="D10" s="17" t="s">
        <v>1293</v>
      </c>
      <c r="E10" s="17" t="s">
        <v>1274</v>
      </c>
      <c r="F10" s="17" t="s">
        <v>1298</v>
      </c>
    </row>
    <row r="11" spans="1:6">
      <c r="A11" s="17" t="s">
        <v>1299</v>
      </c>
      <c r="B11" s="6">
        <v>10.069000000000001</v>
      </c>
      <c r="C11" s="17" t="s">
        <v>1287</v>
      </c>
      <c r="D11" s="17" t="s">
        <v>1281</v>
      </c>
      <c r="E11" s="17" t="s">
        <v>1274</v>
      </c>
      <c r="F11" s="17" t="s">
        <v>1300</v>
      </c>
    </row>
    <row r="12" spans="1:6">
      <c r="A12" s="17" t="s">
        <v>1301</v>
      </c>
      <c r="B12" s="6">
        <v>10.071999999999999</v>
      </c>
      <c r="C12" s="17" t="s">
        <v>1302</v>
      </c>
      <c r="D12" s="17" t="s">
        <v>1303</v>
      </c>
      <c r="E12" s="17" t="s">
        <v>1274</v>
      </c>
      <c r="F12" s="17" t="s">
        <v>1304</v>
      </c>
    </row>
    <row r="13" spans="1:6">
      <c r="A13" s="17" t="s">
        <v>1305</v>
      </c>
      <c r="B13" s="6">
        <v>10.08</v>
      </c>
      <c r="C13" s="17" t="s">
        <v>1287</v>
      </c>
      <c r="D13" s="17" t="s">
        <v>1306</v>
      </c>
      <c r="E13" s="17" t="s">
        <v>1274</v>
      </c>
      <c r="F13" s="17" t="s">
        <v>1307</v>
      </c>
    </row>
    <row r="14" spans="1:6">
      <c r="A14" s="17" t="s">
        <v>1308</v>
      </c>
      <c r="B14" s="6">
        <v>10.085000000000001</v>
      </c>
      <c r="C14" s="17" t="s">
        <v>1287</v>
      </c>
      <c r="D14" s="17" t="s">
        <v>1309</v>
      </c>
      <c r="E14" s="17" t="s">
        <v>1274</v>
      </c>
      <c r="F14" s="17" t="s">
        <v>1310</v>
      </c>
    </row>
    <row r="15" spans="1:6">
      <c r="A15" s="17" t="s">
        <v>1311</v>
      </c>
      <c r="B15" s="6">
        <v>10.087</v>
      </c>
      <c r="C15" s="17" t="s">
        <v>1287</v>
      </c>
      <c r="D15" s="17" t="s">
        <v>1312</v>
      </c>
      <c r="E15" s="17" t="s">
        <v>1274</v>
      </c>
      <c r="F15" s="17" t="s">
        <v>1313</v>
      </c>
    </row>
    <row r="16" spans="1:6">
      <c r="A16" s="17" t="s">
        <v>1314</v>
      </c>
      <c r="B16" s="6">
        <v>10.09</v>
      </c>
      <c r="C16" s="17" t="s">
        <v>1287</v>
      </c>
      <c r="D16" s="17" t="s">
        <v>1315</v>
      </c>
      <c r="E16" s="17" t="s">
        <v>1274</v>
      </c>
      <c r="F16" s="17" t="s">
        <v>1316</v>
      </c>
    </row>
    <row r="17" spans="1:6">
      <c r="A17" s="17" t="s">
        <v>1317</v>
      </c>
      <c r="B17" s="6">
        <v>10.093</v>
      </c>
      <c r="C17" s="17" t="s">
        <v>1302</v>
      </c>
      <c r="D17" s="17" t="s">
        <v>1318</v>
      </c>
      <c r="E17" s="17" t="s">
        <v>1274</v>
      </c>
      <c r="F17" s="17" t="s">
        <v>1319</v>
      </c>
    </row>
    <row r="18" spans="1:6">
      <c r="A18" s="17" t="s">
        <v>1320</v>
      </c>
      <c r="B18" s="6">
        <v>10.098000000000001</v>
      </c>
      <c r="C18" s="17" t="s">
        <v>1287</v>
      </c>
      <c r="D18" s="17" t="s">
        <v>1321</v>
      </c>
      <c r="E18" s="17" t="s">
        <v>1274</v>
      </c>
      <c r="F18" s="17" t="s">
        <v>1322</v>
      </c>
    </row>
    <row r="19" spans="1:6">
      <c r="A19" s="17" t="s">
        <v>1323</v>
      </c>
      <c r="B19" s="6">
        <v>10.099</v>
      </c>
      <c r="C19" s="17" t="s">
        <v>1287</v>
      </c>
      <c r="D19" s="17" t="s">
        <v>1324</v>
      </c>
      <c r="E19" s="17" t="s">
        <v>1274</v>
      </c>
      <c r="F19" s="17" t="s">
        <v>1325</v>
      </c>
    </row>
    <row r="20" spans="1:6">
      <c r="A20" s="17" t="s">
        <v>1326</v>
      </c>
      <c r="B20" s="6">
        <v>10.102</v>
      </c>
      <c r="C20" s="17" t="s">
        <v>1287</v>
      </c>
      <c r="D20" s="17" t="s">
        <v>1327</v>
      </c>
      <c r="E20" s="17" t="s">
        <v>1274</v>
      </c>
      <c r="F20" s="17" t="s">
        <v>1328</v>
      </c>
    </row>
    <row r="21" spans="1:6">
      <c r="A21" s="17" t="s">
        <v>1329</v>
      </c>
      <c r="B21" s="6">
        <v>10.105</v>
      </c>
      <c r="C21" s="17" t="s">
        <v>1287</v>
      </c>
      <c r="D21" s="17" t="s">
        <v>1330</v>
      </c>
      <c r="E21" s="17" t="s">
        <v>1274</v>
      </c>
      <c r="F21" s="17" t="s">
        <v>1331</v>
      </c>
    </row>
    <row r="22" spans="1:6">
      <c r="A22" s="17" t="s">
        <v>1332</v>
      </c>
      <c r="B22" s="6">
        <v>10.106</v>
      </c>
      <c r="C22" s="17" t="s">
        <v>1287</v>
      </c>
      <c r="D22" s="17" t="s">
        <v>1333</v>
      </c>
      <c r="E22" s="17" t="s">
        <v>1274</v>
      </c>
      <c r="F22" s="17" t="s">
        <v>1334</v>
      </c>
    </row>
    <row r="23" spans="1:6">
      <c r="A23" s="17" t="s">
        <v>1335</v>
      </c>
      <c r="B23" s="6">
        <v>10.108000000000001</v>
      </c>
      <c r="C23" s="17" t="s">
        <v>1287</v>
      </c>
      <c r="D23" s="17" t="s">
        <v>1336</v>
      </c>
      <c r="E23" s="17" t="s">
        <v>1274</v>
      </c>
      <c r="F23" s="17" t="s">
        <v>1337</v>
      </c>
    </row>
    <row r="24" spans="1:6">
      <c r="A24" s="17" t="s">
        <v>1338</v>
      </c>
      <c r="B24" s="6">
        <v>10.109</v>
      </c>
      <c r="C24" s="17" t="s">
        <v>1287</v>
      </c>
      <c r="D24" s="17" t="s">
        <v>1339</v>
      </c>
      <c r="E24" s="17" t="s">
        <v>1274</v>
      </c>
      <c r="F24" s="17" t="s">
        <v>1340</v>
      </c>
    </row>
    <row r="25" spans="1:6">
      <c r="A25" s="17" t="s">
        <v>1341</v>
      </c>
      <c r="B25" s="6">
        <v>10.11</v>
      </c>
      <c r="C25" s="17" t="s">
        <v>1287</v>
      </c>
      <c r="D25" s="17" t="s">
        <v>1342</v>
      </c>
      <c r="E25" s="17" t="s">
        <v>1274</v>
      </c>
      <c r="F25" s="17" t="s">
        <v>1343</v>
      </c>
    </row>
    <row r="26" spans="1:6">
      <c r="A26" s="17" t="s">
        <v>1344</v>
      </c>
      <c r="B26" s="6">
        <v>10.111000000000001</v>
      </c>
      <c r="C26" s="17" t="s">
        <v>1287</v>
      </c>
      <c r="D26" s="17" t="s">
        <v>1345</v>
      </c>
      <c r="E26" s="17" t="s">
        <v>1274</v>
      </c>
      <c r="F26" s="17" t="s">
        <v>1346</v>
      </c>
    </row>
    <row r="27" spans="1:6">
      <c r="A27" s="17" t="s">
        <v>1347</v>
      </c>
      <c r="B27" s="6">
        <v>10.112</v>
      </c>
      <c r="C27" s="17" t="s">
        <v>1287</v>
      </c>
      <c r="D27" s="17" t="s">
        <v>1348</v>
      </c>
      <c r="E27" s="17" t="s">
        <v>1274</v>
      </c>
      <c r="F27" s="17" t="s">
        <v>1349</v>
      </c>
    </row>
    <row r="28" spans="1:6">
      <c r="A28" s="17" t="s">
        <v>1350</v>
      </c>
      <c r="B28" s="6">
        <v>10.113</v>
      </c>
      <c r="C28" s="17" t="s">
        <v>1287</v>
      </c>
      <c r="D28" s="17" t="s">
        <v>1351</v>
      </c>
      <c r="E28" s="17" t="s">
        <v>1274</v>
      </c>
      <c r="F28" s="17" t="s">
        <v>1352</v>
      </c>
    </row>
    <row r="29" spans="1:6">
      <c r="A29" s="17" t="s">
        <v>1353</v>
      </c>
      <c r="B29" s="6">
        <v>10.114000000000001</v>
      </c>
      <c r="C29" s="17" t="s">
        <v>1287</v>
      </c>
      <c r="D29" s="17"/>
      <c r="E29" s="17" t="s">
        <v>1274</v>
      </c>
      <c r="F29" s="17" t="s">
        <v>1354</v>
      </c>
    </row>
    <row r="30" spans="1:6">
      <c r="A30" s="17" t="s">
        <v>1355</v>
      </c>
      <c r="B30" s="6">
        <v>10.115</v>
      </c>
      <c r="C30" s="17" t="s">
        <v>1287</v>
      </c>
      <c r="D30" s="17" t="s">
        <v>1356</v>
      </c>
      <c r="E30" s="17" t="s">
        <v>1274</v>
      </c>
      <c r="F30" s="17" t="s">
        <v>1357</v>
      </c>
    </row>
    <row r="31" spans="1:6">
      <c r="A31" s="17" t="s">
        <v>1358</v>
      </c>
      <c r="B31" s="6">
        <v>10.116</v>
      </c>
      <c r="C31" s="17" t="s">
        <v>1287</v>
      </c>
      <c r="D31" s="17" t="s">
        <v>1359</v>
      </c>
      <c r="E31" s="17" t="s">
        <v>1274</v>
      </c>
      <c r="F31" s="17" t="s">
        <v>1360</v>
      </c>
    </row>
    <row r="32" spans="1:6">
      <c r="A32" s="17" t="s">
        <v>1361</v>
      </c>
      <c r="B32" s="6">
        <v>10.117000000000001</v>
      </c>
      <c r="C32" s="17" t="s">
        <v>1287</v>
      </c>
      <c r="D32" s="17" t="s">
        <v>1362</v>
      </c>
      <c r="E32" s="17" t="s">
        <v>1274</v>
      </c>
      <c r="F32" s="17" t="s">
        <v>1363</v>
      </c>
    </row>
    <row r="33" spans="1:6">
      <c r="A33" s="17" t="s">
        <v>1364</v>
      </c>
      <c r="B33" s="6">
        <v>10.153</v>
      </c>
      <c r="C33" s="17" t="s">
        <v>1365</v>
      </c>
      <c r="D33" s="17" t="s">
        <v>1290</v>
      </c>
      <c r="E33" s="17" t="s">
        <v>1274</v>
      </c>
      <c r="F33" s="17" t="s">
        <v>1366</v>
      </c>
    </row>
    <row r="34" spans="1:6">
      <c r="A34" s="17" t="s">
        <v>1367</v>
      </c>
      <c r="B34" s="6">
        <v>10.154999999999999</v>
      </c>
      <c r="C34" s="17" t="s">
        <v>1365</v>
      </c>
      <c r="D34" s="17" t="s">
        <v>1290</v>
      </c>
      <c r="E34" s="17" t="s">
        <v>1274</v>
      </c>
      <c r="F34" s="17" t="s">
        <v>1368</v>
      </c>
    </row>
    <row r="35" spans="1:6">
      <c r="A35" s="17" t="s">
        <v>1369</v>
      </c>
      <c r="B35" s="6">
        <v>10.156000000000001</v>
      </c>
      <c r="C35" s="17" t="s">
        <v>1365</v>
      </c>
      <c r="D35" s="17" t="s">
        <v>1290</v>
      </c>
      <c r="E35" s="17" t="s">
        <v>1274</v>
      </c>
      <c r="F35" s="17" t="s">
        <v>1370</v>
      </c>
    </row>
    <row r="36" spans="1:6">
      <c r="A36" s="17" t="s">
        <v>1371</v>
      </c>
      <c r="B36" s="6">
        <v>10.162000000000001</v>
      </c>
      <c r="C36" s="17" t="s">
        <v>1365</v>
      </c>
      <c r="D36" s="17" t="s">
        <v>1372</v>
      </c>
      <c r="E36" s="17" t="s">
        <v>1274</v>
      </c>
      <c r="F36" s="17" t="s">
        <v>1373</v>
      </c>
    </row>
    <row r="37" spans="1:6">
      <c r="A37" s="17" t="s">
        <v>1374</v>
      </c>
      <c r="B37" s="6">
        <v>10.163</v>
      </c>
      <c r="C37" s="17" t="s">
        <v>1365</v>
      </c>
      <c r="D37" s="17" t="s">
        <v>1372</v>
      </c>
      <c r="E37" s="17" t="s">
        <v>1274</v>
      </c>
      <c r="F37" s="17" t="s">
        <v>1375</v>
      </c>
    </row>
    <row r="38" spans="1:6">
      <c r="A38" s="17" t="s">
        <v>1376</v>
      </c>
      <c r="B38" s="6">
        <v>10.164</v>
      </c>
      <c r="C38" s="17" t="s">
        <v>1365</v>
      </c>
      <c r="D38" s="17" t="s">
        <v>1372</v>
      </c>
      <c r="E38" s="17" t="s">
        <v>1274</v>
      </c>
      <c r="F38" s="17" t="s">
        <v>1377</v>
      </c>
    </row>
    <row r="39" spans="1:6">
      <c r="A39" s="17" t="s">
        <v>1378</v>
      </c>
      <c r="B39" s="6">
        <v>10.164999999999999</v>
      </c>
      <c r="C39" s="17" t="s">
        <v>1365</v>
      </c>
      <c r="D39" s="17" t="s">
        <v>1372</v>
      </c>
      <c r="E39" s="17" t="s">
        <v>1274</v>
      </c>
      <c r="F39" s="17" t="s">
        <v>1379</v>
      </c>
    </row>
    <row r="40" spans="1:6">
      <c r="A40" s="17" t="s">
        <v>1380</v>
      </c>
      <c r="B40" s="6">
        <v>10.167</v>
      </c>
      <c r="C40" s="17" t="s">
        <v>1365</v>
      </c>
      <c r="D40" s="17" t="s">
        <v>1381</v>
      </c>
      <c r="E40" s="17" t="s">
        <v>1274</v>
      </c>
      <c r="F40" s="17" t="s">
        <v>1382</v>
      </c>
    </row>
    <row r="41" spans="1:6">
      <c r="A41" s="17" t="s">
        <v>1383</v>
      </c>
      <c r="B41" s="6">
        <v>10.167999999999999</v>
      </c>
      <c r="C41" s="17" t="s">
        <v>1365</v>
      </c>
      <c r="D41" s="17" t="s">
        <v>1384</v>
      </c>
      <c r="E41" s="17" t="s">
        <v>1274</v>
      </c>
      <c r="F41" s="17" t="s">
        <v>1385</v>
      </c>
    </row>
    <row r="42" spans="1:6">
      <c r="A42" s="17" t="s">
        <v>1386</v>
      </c>
      <c r="B42" s="6">
        <v>10.17</v>
      </c>
      <c r="C42" s="17" t="s">
        <v>1365</v>
      </c>
      <c r="D42" s="17" t="s">
        <v>1387</v>
      </c>
      <c r="E42" s="17" t="s">
        <v>1274</v>
      </c>
      <c r="F42" s="17" t="s">
        <v>1388</v>
      </c>
    </row>
    <row r="43" spans="1:6">
      <c r="A43" s="17" t="s">
        <v>1389</v>
      </c>
      <c r="B43" s="6">
        <v>10.170999999999999</v>
      </c>
      <c r="C43" s="17" t="s">
        <v>1365</v>
      </c>
      <c r="D43" s="17" t="s">
        <v>1390</v>
      </c>
      <c r="E43" s="17" t="s">
        <v>1274</v>
      </c>
      <c r="F43" s="17" t="s">
        <v>1391</v>
      </c>
    </row>
    <row r="44" spans="1:6">
      <c r="A44" s="17" t="s">
        <v>1392</v>
      </c>
      <c r="B44" s="6">
        <v>10.172000000000001</v>
      </c>
      <c r="C44" s="17" t="s">
        <v>1365</v>
      </c>
      <c r="D44" s="17" t="s">
        <v>1393</v>
      </c>
      <c r="E44" s="17" t="s">
        <v>1274</v>
      </c>
      <c r="F44" s="17" t="s">
        <v>1394</v>
      </c>
    </row>
    <row r="45" spans="1:6">
      <c r="A45" s="17" t="s">
        <v>1395</v>
      </c>
      <c r="B45" s="6">
        <v>10.173</v>
      </c>
      <c r="C45" s="17" t="s">
        <v>1365</v>
      </c>
      <c r="D45" s="17" t="s">
        <v>1396</v>
      </c>
      <c r="E45" s="17" t="s">
        <v>1274</v>
      </c>
      <c r="F45" s="17" t="s">
        <v>1397</v>
      </c>
    </row>
    <row r="46" spans="1:6">
      <c r="A46" s="17" t="s">
        <v>1398</v>
      </c>
      <c r="B46" s="6">
        <v>10.199999999999999</v>
      </c>
      <c r="C46" s="17" t="s">
        <v>1399</v>
      </c>
      <c r="D46" s="17" t="s">
        <v>1290</v>
      </c>
      <c r="E46" s="17" t="s">
        <v>1274</v>
      </c>
      <c r="F46" s="17" t="s">
        <v>1400</v>
      </c>
    </row>
    <row r="47" spans="1:6">
      <c r="A47" s="17" t="s">
        <v>1401</v>
      </c>
      <c r="B47" s="6">
        <v>10.202</v>
      </c>
      <c r="C47" s="17" t="s">
        <v>1399</v>
      </c>
      <c r="D47" s="17" t="s">
        <v>1293</v>
      </c>
      <c r="E47" s="17" t="s">
        <v>1274</v>
      </c>
      <c r="F47" s="17" t="s">
        <v>1402</v>
      </c>
    </row>
    <row r="48" spans="1:6">
      <c r="A48" s="17" t="s">
        <v>1403</v>
      </c>
      <c r="B48" s="6">
        <v>10.202999999999999</v>
      </c>
      <c r="C48" s="17" t="s">
        <v>1399</v>
      </c>
      <c r="D48" s="17" t="s">
        <v>1293</v>
      </c>
      <c r="E48" s="17" t="s">
        <v>1274</v>
      </c>
      <c r="F48" s="17" t="s">
        <v>1404</v>
      </c>
    </row>
    <row r="49" spans="1:6">
      <c r="A49" s="17" t="s">
        <v>1405</v>
      </c>
      <c r="B49" s="6">
        <v>10.205</v>
      </c>
      <c r="C49" s="17" t="s">
        <v>1399</v>
      </c>
      <c r="D49" s="17" t="s">
        <v>1406</v>
      </c>
      <c r="E49" s="17" t="s">
        <v>1274</v>
      </c>
      <c r="F49" s="17" t="s">
        <v>1407</v>
      </c>
    </row>
    <row r="50" spans="1:6">
      <c r="A50" s="17" t="s">
        <v>1408</v>
      </c>
      <c r="B50" s="6">
        <v>10.206</v>
      </c>
      <c r="C50" s="17" t="s">
        <v>1399</v>
      </c>
      <c r="D50" s="17" t="s">
        <v>1406</v>
      </c>
      <c r="E50" s="17" t="s">
        <v>1274</v>
      </c>
      <c r="F50" s="17" t="s">
        <v>1409</v>
      </c>
    </row>
    <row r="51" spans="1:6">
      <c r="A51" s="17" t="s">
        <v>1410</v>
      </c>
      <c r="B51" s="6">
        <v>10.207000000000001</v>
      </c>
      <c r="C51" s="17" t="s">
        <v>1399</v>
      </c>
      <c r="D51" s="17" t="s">
        <v>1406</v>
      </c>
      <c r="E51" s="17" t="s">
        <v>1274</v>
      </c>
      <c r="F51" s="17" t="s">
        <v>1411</v>
      </c>
    </row>
    <row r="52" spans="1:6">
      <c r="A52" s="17" t="s">
        <v>1412</v>
      </c>
      <c r="B52" s="6">
        <v>10.210000000000001</v>
      </c>
      <c r="C52" s="17" t="s">
        <v>1399</v>
      </c>
      <c r="D52" s="17" t="s">
        <v>1413</v>
      </c>
      <c r="E52" s="17" t="s">
        <v>1274</v>
      </c>
      <c r="F52" s="17" t="s">
        <v>1414</v>
      </c>
    </row>
    <row r="53" spans="1:6">
      <c r="A53" s="17" t="s">
        <v>1415</v>
      </c>
      <c r="B53" s="6">
        <v>10.212</v>
      </c>
      <c r="C53" s="17" t="s">
        <v>1399</v>
      </c>
      <c r="D53" s="17" t="s">
        <v>1281</v>
      </c>
      <c r="E53" s="17" t="s">
        <v>1274</v>
      </c>
      <c r="F53" s="17" t="s">
        <v>1416</v>
      </c>
    </row>
    <row r="54" spans="1:6">
      <c r="A54" s="17" t="s">
        <v>1417</v>
      </c>
      <c r="B54" s="6">
        <v>10.215</v>
      </c>
      <c r="C54" s="17" t="s">
        <v>1399</v>
      </c>
      <c r="D54" s="17" t="s">
        <v>1418</v>
      </c>
      <c r="E54" s="17" t="s">
        <v>1274</v>
      </c>
      <c r="F54" s="17" t="s">
        <v>1419</v>
      </c>
    </row>
    <row r="55" spans="1:6">
      <c r="A55" s="17" t="s">
        <v>1420</v>
      </c>
      <c r="B55" s="6">
        <v>10.215999999999999</v>
      </c>
      <c r="C55" s="17" t="s">
        <v>1399</v>
      </c>
      <c r="D55" s="17" t="s">
        <v>1421</v>
      </c>
      <c r="E55" s="17" t="s">
        <v>1274</v>
      </c>
      <c r="F55" s="17" t="s">
        <v>1422</v>
      </c>
    </row>
    <row r="56" spans="1:6">
      <c r="A56" s="17" t="s">
        <v>1423</v>
      </c>
      <c r="B56" s="6">
        <v>10.217000000000001</v>
      </c>
      <c r="C56" s="17" t="s">
        <v>1399</v>
      </c>
      <c r="D56" s="17" t="s">
        <v>1421</v>
      </c>
      <c r="E56" s="17" t="s">
        <v>1274</v>
      </c>
      <c r="F56" s="17" t="s">
        <v>1424</v>
      </c>
    </row>
    <row r="57" spans="1:6">
      <c r="A57" s="17" t="s">
        <v>1425</v>
      </c>
      <c r="B57" s="6">
        <v>10.218999999999999</v>
      </c>
      <c r="C57" s="17" t="s">
        <v>1399</v>
      </c>
      <c r="D57" s="17" t="s">
        <v>1426</v>
      </c>
      <c r="E57" s="17" t="s">
        <v>1274</v>
      </c>
      <c r="F57" s="17" t="s">
        <v>1427</v>
      </c>
    </row>
    <row r="58" spans="1:6">
      <c r="A58" s="17" t="s">
        <v>1428</v>
      </c>
      <c r="B58" s="6">
        <v>10.220000000000001</v>
      </c>
      <c r="C58" s="17" t="s">
        <v>1399</v>
      </c>
      <c r="D58" s="17" t="s">
        <v>1429</v>
      </c>
      <c r="E58" s="17" t="s">
        <v>1274</v>
      </c>
      <c r="F58" s="17" t="s">
        <v>1430</v>
      </c>
    </row>
    <row r="59" spans="1:6">
      <c r="A59" s="17" t="s">
        <v>1431</v>
      </c>
      <c r="B59" s="6">
        <v>10.221</v>
      </c>
      <c r="C59" s="17" t="s">
        <v>1399</v>
      </c>
      <c r="D59" s="17" t="s">
        <v>1432</v>
      </c>
      <c r="E59" s="17" t="s">
        <v>1274</v>
      </c>
      <c r="F59" s="17" t="s">
        <v>1433</v>
      </c>
    </row>
    <row r="60" spans="1:6">
      <c r="A60" s="17" t="s">
        <v>1434</v>
      </c>
      <c r="B60" s="6">
        <v>10.222</v>
      </c>
      <c r="C60" s="17" t="s">
        <v>1399</v>
      </c>
      <c r="D60" s="17" t="s">
        <v>1432</v>
      </c>
      <c r="E60" s="17" t="s">
        <v>1274</v>
      </c>
      <c r="F60" s="17" t="s">
        <v>1435</v>
      </c>
    </row>
    <row r="61" spans="1:6">
      <c r="A61" s="17" t="s">
        <v>1436</v>
      </c>
      <c r="B61" s="6">
        <v>10.223000000000001</v>
      </c>
      <c r="C61" s="17" t="s">
        <v>1399</v>
      </c>
      <c r="D61" s="17" t="s">
        <v>1432</v>
      </c>
      <c r="E61" s="17" t="s">
        <v>1274</v>
      </c>
      <c r="F61" s="17" t="s">
        <v>1437</v>
      </c>
    </row>
    <row r="62" spans="1:6">
      <c r="A62" s="17" t="s">
        <v>1438</v>
      </c>
      <c r="B62" s="6">
        <v>10.225</v>
      </c>
      <c r="C62" s="17" t="s">
        <v>1399</v>
      </c>
      <c r="D62" s="17" t="s">
        <v>1432</v>
      </c>
      <c r="E62" s="17" t="s">
        <v>1274</v>
      </c>
      <c r="F62" s="17" t="s">
        <v>1439</v>
      </c>
    </row>
    <row r="63" spans="1:6">
      <c r="A63" s="17" t="s">
        <v>1440</v>
      </c>
      <c r="B63" s="6">
        <v>10.226000000000001</v>
      </c>
      <c r="C63" s="17" t="s">
        <v>1399</v>
      </c>
      <c r="D63" s="17" t="s">
        <v>1441</v>
      </c>
      <c r="E63" s="17" t="s">
        <v>1274</v>
      </c>
      <c r="F63" s="17" t="s">
        <v>1442</v>
      </c>
    </row>
    <row r="64" spans="1:6">
      <c r="A64" s="17" t="s">
        <v>1443</v>
      </c>
      <c r="B64" s="6">
        <v>10.227</v>
      </c>
      <c r="C64" s="17" t="s">
        <v>1399</v>
      </c>
      <c r="D64" s="17" t="s">
        <v>1444</v>
      </c>
      <c r="E64" s="17" t="s">
        <v>1274</v>
      </c>
      <c r="F64" s="17" t="s">
        <v>1445</v>
      </c>
    </row>
    <row r="65" spans="1:6">
      <c r="A65" s="17" t="s">
        <v>1446</v>
      </c>
      <c r="B65" s="6">
        <v>10.228</v>
      </c>
      <c r="C65" s="17" t="s">
        <v>1399</v>
      </c>
      <c r="D65" s="17" t="s">
        <v>1447</v>
      </c>
      <c r="E65" s="17" t="s">
        <v>1274</v>
      </c>
      <c r="F65" s="17" t="s">
        <v>1448</v>
      </c>
    </row>
    <row r="66" spans="1:6">
      <c r="A66" s="17" t="s">
        <v>1449</v>
      </c>
      <c r="B66" s="6">
        <v>10.25</v>
      </c>
      <c r="C66" s="17" t="s">
        <v>1450</v>
      </c>
      <c r="D66" s="17" t="s">
        <v>1290</v>
      </c>
      <c r="E66" s="17" t="s">
        <v>1274</v>
      </c>
      <c r="F66" s="17" t="s">
        <v>1451</v>
      </c>
    </row>
    <row r="67" spans="1:6">
      <c r="A67" s="17" t="s">
        <v>1452</v>
      </c>
      <c r="B67" s="6">
        <v>10.253</v>
      </c>
      <c r="C67" s="17" t="s">
        <v>1450</v>
      </c>
      <c r="D67" s="17" t="s">
        <v>1387</v>
      </c>
      <c r="E67" s="17" t="s">
        <v>1274</v>
      </c>
      <c r="F67" s="17" t="s">
        <v>1453</v>
      </c>
    </row>
    <row r="68" spans="1:6">
      <c r="A68" s="17" t="s">
        <v>1454</v>
      </c>
      <c r="B68" s="6">
        <v>10.255000000000001</v>
      </c>
      <c r="C68" s="17" t="s">
        <v>1450</v>
      </c>
      <c r="D68" s="17" t="s">
        <v>1387</v>
      </c>
      <c r="E68" s="17" t="s">
        <v>1274</v>
      </c>
      <c r="F68" s="17" t="s">
        <v>1455</v>
      </c>
    </row>
    <row r="69" spans="1:6">
      <c r="A69" s="17" t="s">
        <v>1456</v>
      </c>
      <c r="B69" s="6">
        <v>10.29</v>
      </c>
      <c r="C69" s="17" t="s">
        <v>1457</v>
      </c>
      <c r="D69" s="17" t="s">
        <v>1387</v>
      </c>
      <c r="E69" s="17" t="s">
        <v>1274</v>
      </c>
      <c r="F69" s="17" t="s">
        <v>1458</v>
      </c>
    </row>
    <row r="70" spans="1:6">
      <c r="A70" s="17" t="s">
        <v>1459</v>
      </c>
      <c r="B70" s="6">
        <v>10.291</v>
      </c>
      <c r="C70" s="17" t="s">
        <v>1457</v>
      </c>
      <c r="D70" s="17" t="s">
        <v>1460</v>
      </c>
      <c r="E70" s="17" t="s">
        <v>1274</v>
      </c>
      <c r="F70" s="17" t="s">
        <v>1461</v>
      </c>
    </row>
    <row r="71" spans="1:6">
      <c r="A71" s="17" t="s">
        <v>1462</v>
      </c>
      <c r="B71" s="6">
        <v>10.303000000000001</v>
      </c>
      <c r="C71" s="17" t="s">
        <v>1399</v>
      </c>
      <c r="D71" s="17" t="s">
        <v>1444</v>
      </c>
      <c r="E71" s="17" t="s">
        <v>1274</v>
      </c>
      <c r="F71" s="17" t="s">
        <v>1463</v>
      </c>
    </row>
    <row r="72" spans="1:6">
      <c r="A72" s="17" t="s">
        <v>1464</v>
      </c>
      <c r="B72" s="6">
        <v>10.304</v>
      </c>
      <c r="C72" s="17" t="s">
        <v>1399</v>
      </c>
      <c r="D72" s="17" t="s">
        <v>1306</v>
      </c>
      <c r="E72" s="17" t="s">
        <v>1274</v>
      </c>
      <c r="F72" s="17" t="s">
        <v>1465</v>
      </c>
    </row>
    <row r="73" spans="1:6">
      <c r="A73" s="17" t="s">
        <v>1466</v>
      </c>
      <c r="B73" s="6">
        <v>10.305</v>
      </c>
      <c r="C73" s="17" t="s">
        <v>1399</v>
      </c>
      <c r="D73" s="17" t="s">
        <v>1309</v>
      </c>
      <c r="E73" s="17" t="s">
        <v>1274</v>
      </c>
      <c r="F73" s="17" t="s">
        <v>1467</v>
      </c>
    </row>
    <row r="74" spans="1:6">
      <c r="A74" s="17" t="s">
        <v>1468</v>
      </c>
      <c r="B74" s="6">
        <v>10.305999999999999</v>
      </c>
      <c r="C74" s="17" t="s">
        <v>1399</v>
      </c>
      <c r="D74" s="17" t="s">
        <v>1309</v>
      </c>
      <c r="E74" s="17" t="s">
        <v>1274</v>
      </c>
      <c r="F74" s="17" t="s">
        <v>1469</v>
      </c>
    </row>
    <row r="75" spans="1:6">
      <c r="A75" s="17" t="s">
        <v>1470</v>
      </c>
      <c r="B75" s="6">
        <v>10.307</v>
      </c>
      <c r="C75" s="17" t="s">
        <v>1399</v>
      </c>
      <c r="D75" s="17" t="s">
        <v>1309</v>
      </c>
      <c r="E75" s="17" t="s">
        <v>1274</v>
      </c>
      <c r="F75" s="17" t="s">
        <v>1471</v>
      </c>
    </row>
    <row r="76" spans="1:6">
      <c r="A76" s="17" t="s">
        <v>1472</v>
      </c>
      <c r="B76" s="6">
        <v>10.308</v>
      </c>
      <c r="C76" s="17" t="s">
        <v>1399</v>
      </c>
      <c r="D76" s="17" t="s">
        <v>1309</v>
      </c>
      <c r="E76" s="17" t="s">
        <v>1274</v>
      </c>
      <c r="F76" s="17" t="s">
        <v>1473</v>
      </c>
    </row>
    <row r="77" spans="1:6">
      <c r="A77" s="17" t="s">
        <v>1474</v>
      </c>
      <c r="B77" s="6">
        <v>10.308999999999999</v>
      </c>
      <c r="C77" s="17" t="s">
        <v>1399</v>
      </c>
      <c r="D77" s="17" t="s">
        <v>1387</v>
      </c>
      <c r="E77" s="17" t="s">
        <v>1274</v>
      </c>
      <c r="F77" s="17" t="s">
        <v>1475</v>
      </c>
    </row>
    <row r="78" spans="1:6">
      <c r="A78" s="17" t="s">
        <v>1476</v>
      </c>
      <c r="B78" s="6">
        <v>10.31</v>
      </c>
      <c r="C78" s="17" t="s">
        <v>1399</v>
      </c>
      <c r="D78" s="17" t="s">
        <v>1477</v>
      </c>
      <c r="E78" s="17" t="s">
        <v>1274</v>
      </c>
      <c r="F78" s="17" t="s">
        <v>1478</v>
      </c>
    </row>
    <row r="79" spans="1:6">
      <c r="A79" s="17" t="s">
        <v>1479</v>
      </c>
      <c r="B79" s="6">
        <v>10.311</v>
      </c>
      <c r="C79" s="17" t="s">
        <v>1399</v>
      </c>
      <c r="D79" s="17" t="s">
        <v>1477</v>
      </c>
      <c r="E79" s="17" t="s">
        <v>1274</v>
      </c>
      <c r="F79" s="17" t="s">
        <v>1480</v>
      </c>
    </row>
    <row r="80" spans="1:6">
      <c r="A80" s="17" t="s">
        <v>1481</v>
      </c>
      <c r="B80" s="6">
        <v>10.311999999999999</v>
      </c>
      <c r="C80" s="17" t="s">
        <v>1399</v>
      </c>
      <c r="D80" s="17" t="s">
        <v>1477</v>
      </c>
      <c r="E80" s="17" t="s">
        <v>1274</v>
      </c>
      <c r="F80" s="17" t="s">
        <v>1482</v>
      </c>
    </row>
    <row r="81" spans="1:6">
      <c r="A81" s="17" t="s">
        <v>1483</v>
      </c>
      <c r="B81" s="6">
        <v>10.313000000000001</v>
      </c>
      <c r="C81" s="17" t="s">
        <v>1399</v>
      </c>
      <c r="D81" s="17" t="s">
        <v>1484</v>
      </c>
      <c r="E81" s="17" t="s">
        <v>1274</v>
      </c>
      <c r="F81" s="17" t="s">
        <v>1485</v>
      </c>
    </row>
    <row r="82" spans="1:6">
      <c r="A82" s="17" t="s">
        <v>1486</v>
      </c>
      <c r="B82" s="6">
        <v>10.314</v>
      </c>
      <c r="C82" s="17" t="s">
        <v>1399</v>
      </c>
      <c r="D82" s="17" t="s">
        <v>1487</v>
      </c>
      <c r="E82" s="17" t="s">
        <v>1274</v>
      </c>
      <c r="F82" s="17" t="s">
        <v>1488</v>
      </c>
    </row>
    <row r="83" spans="1:6">
      <c r="A83" s="17" t="s">
        <v>1489</v>
      </c>
      <c r="B83" s="6">
        <v>10.315</v>
      </c>
      <c r="C83" s="17" t="s">
        <v>1399</v>
      </c>
      <c r="D83" s="17" t="s">
        <v>1490</v>
      </c>
      <c r="E83" s="17" t="s">
        <v>1274</v>
      </c>
      <c r="F83" s="17" t="s">
        <v>1491</v>
      </c>
    </row>
    <row r="84" spans="1:6">
      <c r="A84" s="17" t="s">
        <v>1492</v>
      </c>
      <c r="B84" s="6">
        <v>10.317</v>
      </c>
      <c r="C84" s="17" t="s">
        <v>1399</v>
      </c>
      <c r="D84" s="17" t="s">
        <v>1493</v>
      </c>
      <c r="E84" s="17" t="s">
        <v>1274</v>
      </c>
      <c r="F84" s="17" t="s">
        <v>1494</v>
      </c>
    </row>
    <row r="85" spans="1:6">
      <c r="A85" s="17" t="s">
        <v>1495</v>
      </c>
      <c r="B85" s="6">
        <v>10.318</v>
      </c>
      <c r="C85" s="17" t="s">
        <v>1399</v>
      </c>
      <c r="D85" s="17" t="s">
        <v>1496</v>
      </c>
      <c r="E85" s="17" t="s">
        <v>1274</v>
      </c>
      <c r="F85" s="17" t="s">
        <v>1497</v>
      </c>
    </row>
    <row r="86" spans="1:6">
      <c r="A86" s="17" t="s">
        <v>1498</v>
      </c>
      <c r="B86" s="6">
        <v>10.319000000000001</v>
      </c>
      <c r="C86" s="17" t="s">
        <v>1399</v>
      </c>
      <c r="D86" s="17" t="s">
        <v>1499</v>
      </c>
      <c r="E86" s="17" t="s">
        <v>1274</v>
      </c>
      <c r="F86" s="17" t="s">
        <v>1500</v>
      </c>
    </row>
    <row r="87" spans="1:6">
      <c r="A87" s="17" t="s">
        <v>1501</v>
      </c>
      <c r="B87" s="6">
        <v>10.32</v>
      </c>
      <c r="C87" s="17" t="s">
        <v>1399</v>
      </c>
      <c r="D87" s="17" t="s">
        <v>1496</v>
      </c>
      <c r="E87" s="17" t="s">
        <v>1274</v>
      </c>
      <c r="F87" s="17" t="s">
        <v>1502</v>
      </c>
    </row>
    <row r="88" spans="1:6">
      <c r="A88" s="17" t="s">
        <v>1503</v>
      </c>
      <c r="B88" s="6">
        <v>10.321999999999999</v>
      </c>
      <c r="C88" s="17" t="s">
        <v>1399</v>
      </c>
      <c r="D88" s="17" t="s">
        <v>1504</v>
      </c>
      <c r="E88" s="17" t="s">
        <v>1274</v>
      </c>
      <c r="F88" s="17" t="s">
        <v>1505</v>
      </c>
    </row>
    <row r="89" spans="1:6">
      <c r="A89" s="17" t="s">
        <v>1506</v>
      </c>
      <c r="B89" s="6">
        <v>10.324</v>
      </c>
      <c r="C89" s="17" t="s">
        <v>1399</v>
      </c>
      <c r="D89" s="17" t="s">
        <v>1507</v>
      </c>
      <c r="E89" s="17" t="s">
        <v>1274</v>
      </c>
      <c r="F89" s="17" t="s">
        <v>1508</v>
      </c>
    </row>
    <row r="90" spans="1:6">
      <c r="A90" s="17" t="s">
        <v>1509</v>
      </c>
      <c r="B90" s="6">
        <v>10.324999999999999</v>
      </c>
      <c r="C90" s="17" t="s">
        <v>1399</v>
      </c>
      <c r="D90" s="17" t="s">
        <v>1510</v>
      </c>
      <c r="E90" s="17" t="s">
        <v>1274</v>
      </c>
      <c r="F90" s="17" t="s">
        <v>1511</v>
      </c>
    </row>
    <row r="91" spans="1:6">
      <c r="A91" s="17" t="s">
        <v>1512</v>
      </c>
      <c r="B91" s="6">
        <v>10.326000000000001</v>
      </c>
      <c r="C91" s="17" t="s">
        <v>1399</v>
      </c>
      <c r="D91" s="17" t="s">
        <v>1513</v>
      </c>
      <c r="E91" s="17" t="s">
        <v>1274</v>
      </c>
      <c r="F91" s="17" t="s">
        <v>1514</v>
      </c>
    </row>
    <row r="92" spans="1:6">
      <c r="A92" s="17" t="s">
        <v>1515</v>
      </c>
      <c r="B92" s="6">
        <v>10.327</v>
      </c>
      <c r="C92" s="17" t="s">
        <v>1399</v>
      </c>
      <c r="D92" s="17" t="s">
        <v>1516</v>
      </c>
      <c r="E92" s="17" t="s">
        <v>1274</v>
      </c>
      <c r="F92" s="17" t="s">
        <v>1517</v>
      </c>
    </row>
    <row r="93" spans="1:6">
      <c r="A93" s="17" t="s">
        <v>1518</v>
      </c>
      <c r="B93" s="6">
        <v>10.327999999999999</v>
      </c>
      <c r="C93" s="17" t="s">
        <v>1399</v>
      </c>
      <c r="D93" s="17" t="s">
        <v>1519</v>
      </c>
      <c r="E93" s="17" t="s">
        <v>1274</v>
      </c>
      <c r="F93" s="17" t="s">
        <v>1520</v>
      </c>
    </row>
    <row r="94" spans="1:6">
      <c r="A94" s="17" t="s">
        <v>1521</v>
      </c>
      <c r="B94" s="6">
        <v>10.329000000000001</v>
      </c>
      <c r="C94" s="17" t="s">
        <v>1399</v>
      </c>
      <c r="D94" s="17" t="s">
        <v>1522</v>
      </c>
      <c r="E94" s="17" t="s">
        <v>1274</v>
      </c>
      <c r="F94" s="17" t="s">
        <v>1523</v>
      </c>
    </row>
    <row r="95" spans="1:6">
      <c r="A95" s="17" t="s">
        <v>1524</v>
      </c>
      <c r="B95" s="6">
        <v>10.33</v>
      </c>
      <c r="C95" s="17" t="s">
        <v>1399</v>
      </c>
      <c r="D95" s="17" t="s">
        <v>1522</v>
      </c>
      <c r="E95" s="17" t="s">
        <v>1274</v>
      </c>
      <c r="F95" s="17" t="s">
        <v>1525</v>
      </c>
    </row>
    <row r="96" spans="1:6">
      <c r="A96" s="17" t="s">
        <v>1526</v>
      </c>
      <c r="B96" s="6">
        <v>10.331</v>
      </c>
      <c r="C96" s="17" t="s">
        <v>1399</v>
      </c>
      <c r="D96" s="17" t="s">
        <v>1527</v>
      </c>
      <c r="E96" s="17" t="s">
        <v>1274</v>
      </c>
      <c r="F96" s="17" t="s">
        <v>1528</v>
      </c>
    </row>
    <row r="97" spans="1:6">
      <c r="A97" s="17" t="s">
        <v>1529</v>
      </c>
      <c r="B97" s="6">
        <v>10.336</v>
      </c>
      <c r="C97" s="17" t="s">
        <v>1399</v>
      </c>
      <c r="D97" s="17"/>
      <c r="E97" s="17" t="s">
        <v>1274</v>
      </c>
      <c r="F97" s="17" t="s">
        <v>1530</v>
      </c>
    </row>
    <row r="98" spans="1:6">
      <c r="A98" s="17" t="s">
        <v>1531</v>
      </c>
      <c r="B98" s="6">
        <v>10.35</v>
      </c>
      <c r="C98" s="17" t="s">
        <v>1532</v>
      </c>
      <c r="D98" s="17" t="s">
        <v>1273</v>
      </c>
      <c r="E98" s="17" t="s">
        <v>1274</v>
      </c>
      <c r="F98" s="17" t="s">
        <v>1533</v>
      </c>
    </row>
    <row r="99" spans="1:6">
      <c r="A99" s="17" t="s">
        <v>1534</v>
      </c>
      <c r="B99" s="6">
        <v>10.351000000000001</v>
      </c>
      <c r="C99" s="17" t="s">
        <v>1532</v>
      </c>
      <c r="D99" s="17" t="s">
        <v>1345</v>
      </c>
      <c r="E99" s="17" t="s">
        <v>1274</v>
      </c>
      <c r="F99" s="17" t="s">
        <v>1535</v>
      </c>
    </row>
    <row r="100" spans="1:6">
      <c r="A100" s="17" t="s">
        <v>1536</v>
      </c>
      <c r="B100" s="6">
        <v>10.352</v>
      </c>
      <c r="C100" s="17" t="s">
        <v>1532</v>
      </c>
      <c r="D100" s="17" t="s">
        <v>1309</v>
      </c>
      <c r="E100" s="17" t="s">
        <v>1274</v>
      </c>
      <c r="F100" s="17" t="s">
        <v>1537</v>
      </c>
    </row>
    <row r="101" spans="1:6">
      <c r="A101" s="17" t="s">
        <v>1538</v>
      </c>
      <c r="B101" s="6">
        <v>10.404</v>
      </c>
      <c r="C101" s="17" t="s">
        <v>1287</v>
      </c>
      <c r="D101" s="17" t="s">
        <v>1273</v>
      </c>
      <c r="E101" s="17" t="s">
        <v>1274</v>
      </c>
      <c r="F101" s="17" t="s">
        <v>1539</v>
      </c>
    </row>
    <row r="102" spans="1:6">
      <c r="A102" s="17" t="s">
        <v>1540</v>
      </c>
      <c r="B102" s="6">
        <v>10.404999999999999</v>
      </c>
      <c r="C102" s="17" t="s">
        <v>1213</v>
      </c>
      <c r="D102" s="17" t="s">
        <v>1273</v>
      </c>
      <c r="E102" s="17" t="s">
        <v>1274</v>
      </c>
      <c r="F102" s="17" t="s">
        <v>1541</v>
      </c>
    </row>
    <row r="103" spans="1:6">
      <c r="A103" s="17" t="s">
        <v>1542</v>
      </c>
      <c r="B103" s="6">
        <v>10.406000000000001</v>
      </c>
      <c r="C103" s="17" t="s">
        <v>1287</v>
      </c>
      <c r="D103" s="17" t="s">
        <v>1273</v>
      </c>
      <c r="E103" s="17" t="s">
        <v>1274</v>
      </c>
      <c r="F103" s="17" t="s">
        <v>1543</v>
      </c>
    </row>
    <row r="104" spans="1:6">
      <c r="A104" s="17" t="s">
        <v>1544</v>
      </c>
      <c r="B104" s="6">
        <v>10.407</v>
      </c>
      <c r="C104" s="17" t="s">
        <v>1287</v>
      </c>
      <c r="D104" s="17" t="s">
        <v>1273</v>
      </c>
      <c r="E104" s="17" t="s">
        <v>1274</v>
      </c>
      <c r="F104" s="17" t="s">
        <v>1545</v>
      </c>
    </row>
    <row r="105" spans="1:6">
      <c r="A105" s="17" t="s">
        <v>1546</v>
      </c>
      <c r="B105" s="6">
        <v>10.41</v>
      </c>
      <c r="C105" s="17" t="s">
        <v>1213</v>
      </c>
      <c r="D105" s="17" t="s">
        <v>1273</v>
      </c>
      <c r="E105" s="17" t="s">
        <v>1274</v>
      </c>
      <c r="F105" s="17" t="s">
        <v>1547</v>
      </c>
    </row>
    <row r="106" spans="1:6">
      <c r="A106" s="17" t="s">
        <v>1548</v>
      </c>
      <c r="B106" s="6">
        <v>10.414999999999999</v>
      </c>
      <c r="C106" s="17" t="s">
        <v>1213</v>
      </c>
      <c r="D106" s="17" t="s">
        <v>1549</v>
      </c>
      <c r="E106" s="17" t="s">
        <v>1274</v>
      </c>
      <c r="F106" s="17" t="s">
        <v>1550</v>
      </c>
    </row>
    <row r="107" spans="1:6">
      <c r="A107" s="17" t="s">
        <v>1551</v>
      </c>
      <c r="B107" s="6">
        <v>10.417</v>
      </c>
      <c r="C107" s="17" t="s">
        <v>1213</v>
      </c>
      <c r="D107" s="17" t="s">
        <v>1293</v>
      </c>
      <c r="E107" s="17" t="s">
        <v>1274</v>
      </c>
      <c r="F107" s="17" t="s">
        <v>1552</v>
      </c>
    </row>
    <row r="108" spans="1:6">
      <c r="A108" s="17" t="s">
        <v>1553</v>
      </c>
      <c r="B108" s="6">
        <v>10.42</v>
      </c>
      <c r="C108" s="17" t="s">
        <v>1213</v>
      </c>
      <c r="D108" s="17" t="s">
        <v>1293</v>
      </c>
      <c r="E108" s="17" t="s">
        <v>1274</v>
      </c>
      <c r="F108" s="17" t="s">
        <v>1554</v>
      </c>
    </row>
    <row r="109" spans="1:6">
      <c r="A109" s="17" t="s">
        <v>1555</v>
      </c>
      <c r="B109" s="6">
        <v>10.420999999999999</v>
      </c>
      <c r="C109" s="17" t="s">
        <v>1287</v>
      </c>
      <c r="D109" s="17" t="s">
        <v>1556</v>
      </c>
      <c r="E109" s="17" t="s">
        <v>1274</v>
      </c>
      <c r="F109" s="17" t="s">
        <v>1557</v>
      </c>
    </row>
    <row r="110" spans="1:6">
      <c r="A110" s="17" t="s">
        <v>1558</v>
      </c>
      <c r="B110" s="6">
        <v>10.427</v>
      </c>
      <c r="C110" s="17" t="s">
        <v>1213</v>
      </c>
      <c r="D110" s="17" t="s">
        <v>1559</v>
      </c>
      <c r="E110" s="17" t="s">
        <v>1274</v>
      </c>
      <c r="F110" s="17" t="s">
        <v>1560</v>
      </c>
    </row>
    <row r="111" spans="1:6">
      <c r="A111" s="17" t="s">
        <v>1561</v>
      </c>
      <c r="B111" s="6">
        <v>10.433</v>
      </c>
      <c r="C111" s="17" t="s">
        <v>1213</v>
      </c>
      <c r="D111" s="17" t="s">
        <v>1281</v>
      </c>
      <c r="E111" s="17" t="s">
        <v>1274</v>
      </c>
      <c r="F111" s="17" t="s">
        <v>1562</v>
      </c>
    </row>
    <row r="112" spans="1:6">
      <c r="A112" s="17" t="s">
        <v>1563</v>
      </c>
      <c r="B112" s="6">
        <v>10.435</v>
      </c>
      <c r="C112" s="17" t="s">
        <v>1287</v>
      </c>
      <c r="D112" s="17" t="s">
        <v>1418</v>
      </c>
      <c r="E112" s="17" t="s">
        <v>1274</v>
      </c>
      <c r="F112" s="17" t="s">
        <v>1564</v>
      </c>
    </row>
    <row r="113" spans="1:6">
      <c r="A113" s="17" t="s">
        <v>1565</v>
      </c>
      <c r="B113" s="6">
        <v>10.438000000000001</v>
      </c>
      <c r="C113" s="17" t="s">
        <v>1213</v>
      </c>
      <c r="D113" s="17" t="s">
        <v>1566</v>
      </c>
      <c r="E113" s="17" t="s">
        <v>1274</v>
      </c>
      <c r="F113" s="17" t="s">
        <v>1567</v>
      </c>
    </row>
    <row r="114" spans="1:6">
      <c r="A114" s="17" t="s">
        <v>1568</v>
      </c>
      <c r="B114" s="6">
        <v>10.443</v>
      </c>
      <c r="C114" s="17" t="s">
        <v>1569</v>
      </c>
      <c r="D114" s="17" t="s">
        <v>1429</v>
      </c>
      <c r="E114" s="17" t="s">
        <v>1274</v>
      </c>
      <c r="F114" s="17" t="s">
        <v>1570</v>
      </c>
    </row>
    <row r="115" spans="1:6">
      <c r="A115" s="17" t="s">
        <v>1161</v>
      </c>
      <c r="B115" s="6">
        <v>10.446</v>
      </c>
      <c r="C115" s="17" t="s">
        <v>1213</v>
      </c>
      <c r="D115" s="17" t="s">
        <v>1447</v>
      </c>
      <c r="E115" s="17" t="s">
        <v>1274</v>
      </c>
      <c r="F115" s="17" t="s">
        <v>1571</v>
      </c>
    </row>
    <row r="116" spans="1:6">
      <c r="A116" s="17" t="s">
        <v>1572</v>
      </c>
      <c r="B116" s="6">
        <v>10.446999999999999</v>
      </c>
      <c r="C116" s="17" t="s">
        <v>1213</v>
      </c>
      <c r="D116" s="17" t="s">
        <v>1573</v>
      </c>
      <c r="E116" s="17" t="s">
        <v>1274</v>
      </c>
      <c r="F116" s="17" t="s">
        <v>1574</v>
      </c>
    </row>
    <row r="117" spans="1:6">
      <c r="A117" s="17" t="s">
        <v>1575</v>
      </c>
      <c r="B117" s="6">
        <v>10.448</v>
      </c>
      <c r="C117" s="17" t="s">
        <v>1213</v>
      </c>
      <c r="D117" s="17" t="s">
        <v>1576</v>
      </c>
      <c r="E117" s="17" t="s">
        <v>1274</v>
      </c>
      <c r="F117" s="17" t="s">
        <v>1577</v>
      </c>
    </row>
    <row r="118" spans="1:6">
      <c r="A118" s="17" t="s">
        <v>1578</v>
      </c>
      <c r="B118" s="6">
        <v>10.449</v>
      </c>
      <c r="C118" s="17" t="s">
        <v>1287</v>
      </c>
      <c r="D118" s="17" t="s">
        <v>1444</v>
      </c>
      <c r="E118" s="17" t="s">
        <v>1274</v>
      </c>
      <c r="F118" s="17" t="s">
        <v>1579</v>
      </c>
    </row>
    <row r="119" spans="1:6">
      <c r="A119" s="17" t="s">
        <v>1580</v>
      </c>
      <c r="B119" s="6">
        <v>10.45</v>
      </c>
      <c r="C119" s="17" t="s">
        <v>1581</v>
      </c>
      <c r="D119" s="17" t="s">
        <v>1290</v>
      </c>
      <c r="E119" s="17" t="s">
        <v>1274</v>
      </c>
      <c r="F119" s="17" t="s">
        <v>1582</v>
      </c>
    </row>
    <row r="120" spans="1:6">
      <c r="A120" s="17" t="s">
        <v>1583</v>
      </c>
      <c r="B120" s="6">
        <v>10.451000000000001</v>
      </c>
      <c r="C120" s="17" t="s">
        <v>1287</v>
      </c>
      <c r="D120" s="17" t="s">
        <v>1432</v>
      </c>
      <c r="E120" s="17" t="s">
        <v>1274</v>
      </c>
      <c r="F120" s="17" t="s">
        <v>1584</v>
      </c>
    </row>
    <row r="121" spans="1:6">
      <c r="A121" s="17" t="s">
        <v>1585</v>
      </c>
      <c r="B121" s="6">
        <v>10.456</v>
      </c>
      <c r="C121" s="17" t="s">
        <v>1581</v>
      </c>
      <c r="D121" s="17" t="s">
        <v>1306</v>
      </c>
      <c r="E121" s="17" t="s">
        <v>1274</v>
      </c>
      <c r="F121" s="17" t="s">
        <v>1586</v>
      </c>
    </row>
    <row r="122" spans="1:6">
      <c r="A122" s="17" t="s">
        <v>1587</v>
      </c>
      <c r="B122" s="6">
        <v>10.458</v>
      </c>
      <c r="C122" s="17" t="s">
        <v>1581</v>
      </c>
      <c r="D122" s="17" t="s">
        <v>1306</v>
      </c>
      <c r="E122" s="17" t="s">
        <v>1274</v>
      </c>
      <c r="F122" s="17" t="s">
        <v>1588</v>
      </c>
    </row>
    <row r="123" spans="1:6">
      <c r="A123" s="17" t="s">
        <v>1589</v>
      </c>
      <c r="B123" s="6">
        <v>10.46</v>
      </c>
      <c r="C123" s="17" t="s">
        <v>1581</v>
      </c>
      <c r="D123" s="17" t="s">
        <v>1590</v>
      </c>
      <c r="E123" s="17" t="s">
        <v>1274</v>
      </c>
      <c r="F123" s="17" t="s">
        <v>1591</v>
      </c>
    </row>
    <row r="124" spans="1:6">
      <c r="A124" s="17" t="s">
        <v>1592</v>
      </c>
      <c r="B124" s="6">
        <v>10.464</v>
      </c>
      <c r="C124" s="17" t="s">
        <v>1569</v>
      </c>
      <c r="D124" s="17" t="s">
        <v>1593</v>
      </c>
      <c r="E124" s="17" t="s">
        <v>1274</v>
      </c>
      <c r="F124" s="17" t="s">
        <v>1594</v>
      </c>
    </row>
    <row r="125" spans="1:6">
      <c r="A125" s="17" t="s">
        <v>1595</v>
      </c>
      <c r="B125" s="6">
        <v>10.475</v>
      </c>
      <c r="C125" s="17" t="s">
        <v>1596</v>
      </c>
      <c r="D125" s="17" t="s">
        <v>1597</v>
      </c>
      <c r="E125" s="17" t="s">
        <v>1274</v>
      </c>
      <c r="F125" s="17" t="s">
        <v>1598</v>
      </c>
    </row>
    <row r="126" spans="1:6">
      <c r="A126" s="17" t="s">
        <v>1599</v>
      </c>
      <c r="B126" s="6">
        <v>10.477</v>
      </c>
      <c r="C126" s="17" t="s">
        <v>1596</v>
      </c>
      <c r="D126" s="17" t="s">
        <v>1597</v>
      </c>
      <c r="E126" s="17" t="s">
        <v>1274</v>
      </c>
      <c r="F126" s="17" t="s">
        <v>1600</v>
      </c>
    </row>
    <row r="127" spans="1:6">
      <c r="A127" s="17" t="s">
        <v>1601</v>
      </c>
      <c r="B127" s="6">
        <v>10.478999999999999</v>
      </c>
      <c r="C127" s="17" t="s">
        <v>1596</v>
      </c>
      <c r="D127" s="17" t="s">
        <v>1384</v>
      </c>
      <c r="E127" s="17" t="s">
        <v>1274</v>
      </c>
      <c r="F127" s="17" t="s">
        <v>1602</v>
      </c>
    </row>
    <row r="128" spans="1:6">
      <c r="A128" s="17" t="s">
        <v>1603</v>
      </c>
      <c r="B128" s="6">
        <v>10.5</v>
      </c>
      <c r="C128" s="17" t="s">
        <v>1399</v>
      </c>
      <c r="D128" s="17" t="s">
        <v>1293</v>
      </c>
      <c r="E128" s="17" t="s">
        <v>1274</v>
      </c>
      <c r="F128" s="17" t="s">
        <v>1604</v>
      </c>
    </row>
    <row r="129" spans="1:6">
      <c r="A129" s="17" t="s">
        <v>1605</v>
      </c>
      <c r="B129" s="6">
        <v>10.542999999999999</v>
      </c>
      <c r="C129" s="17" t="s">
        <v>1606</v>
      </c>
      <c r="D129" s="17" t="s">
        <v>1607</v>
      </c>
      <c r="E129" s="17" t="s">
        <v>1274</v>
      </c>
      <c r="F129" s="17" t="s">
        <v>1608</v>
      </c>
    </row>
    <row r="130" spans="1:6">
      <c r="A130" s="17" t="s">
        <v>1609</v>
      </c>
      <c r="B130" s="6">
        <v>10.544</v>
      </c>
      <c r="C130" s="17" t="s">
        <v>1606</v>
      </c>
      <c r="D130" s="17" t="s">
        <v>1610</v>
      </c>
      <c r="E130" s="17" t="s">
        <v>1274</v>
      </c>
      <c r="F130" s="17" t="s">
        <v>1611</v>
      </c>
    </row>
    <row r="131" spans="1:6">
      <c r="A131" s="17" t="s">
        <v>1612</v>
      </c>
      <c r="B131" s="6">
        <v>10.545</v>
      </c>
      <c r="C131" s="17" t="s">
        <v>1606</v>
      </c>
      <c r="D131" s="17" t="s">
        <v>1613</v>
      </c>
      <c r="E131" s="17" t="s">
        <v>1274</v>
      </c>
      <c r="F131" s="17" t="s">
        <v>1614</v>
      </c>
    </row>
    <row r="132" spans="1:6">
      <c r="A132" s="17" t="s">
        <v>1615</v>
      </c>
      <c r="B132" s="6">
        <v>10.545999999999999</v>
      </c>
      <c r="C132" s="17" t="s">
        <v>1606</v>
      </c>
      <c r="D132" s="17" t="s">
        <v>1616</v>
      </c>
      <c r="E132" s="17" t="s">
        <v>1274</v>
      </c>
      <c r="F132" s="17" t="s">
        <v>1617</v>
      </c>
    </row>
    <row r="133" spans="1:6">
      <c r="A133" s="17" t="s">
        <v>1618</v>
      </c>
      <c r="B133" s="6">
        <v>10.547000000000001</v>
      </c>
      <c r="C133" s="17" t="s">
        <v>1606</v>
      </c>
      <c r="D133" s="17"/>
      <c r="E133" s="17" t="s">
        <v>1274</v>
      </c>
      <c r="F133" s="17" t="s">
        <v>1619</v>
      </c>
    </row>
    <row r="134" spans="1:6">
      <c r="A134" s="17" t="s">
        <v>1620</v>
      </c>
      <c r="B134" s="6">
        <v>10.548999999999999</v>
      </c>
      <c r="C134" s="17" t="s">
        <v>1606</v>
      </c>
      <c r="D134" s="17" t="s">
        <v>1621</v>
      </c>
      <c r="E134" s="17" t="s">
        <v>1274</v>
      </c>
      <c r="F134" s="17" t="s">
        <v>1622</v>
      </c>
    </row>
    <row r="135" spans="1:6">
      <c r="A135" s="17" t="s">
        <v>1623</v>
      </c>
      <c r="B135" s="6">
        <v>10.551</v>
      </c>
      <c r="C135" s="17" t="s">
        <v>1606</v>
      </c>
      <c r="D135" s="17" t="s">
        <v>1273</v>
      </c>
      <c r="E135" s="17" t="s">
        <v>1274</v>
      </c>
      <c r="F135" s="17" t="s">
        <v>1624</v>
      </c>
    </row>
    <row r="136" spans="1:6">
      <c r="A136" s="17" t="s">
        <v>1625</v>
      </c>
      <c r="B136" s="6">
        <v>10.553000000000001</v>
      </c>
      <c r="C136" s="17" t="s">
        <v>1606</v>
      </c>
      <c r="D136" s="17" t="s">
        <v>1549</v>
      </c>
      <c r="E136" s="17" t="s">
        <v>1274</v>
      </c>
      <c r="F136" s="17" t="s">
        <v>1626</v>
      </c>
    </row>
    <row r="137" spans="1:6">
      <c r="A137" s="17" t="s">
        <v>1627</v>
      </c>
      <c r="B137" s="6">
        <v>10.555</v>
      </c>
      <c r="C137" s="17" t="s">
        <v>1606</v>
      </c>
      <c r="D137" s="17" t="s">
        <v>1273</v>
      </c>
      <c r="E137" s="17" t="s">
        <v>1274</v>
      </c>
      <c r="F137" s="17" t="s">
        <v>1628</v>
      </c>
    </row>
    <row r="138" spans="1:6">
      <c r="A138" s="17" t="s">
        <v>1629</v>
      </c>
      <c r="B138" s="6">
        <v>10.555999999999999</v>
      </c>
      <c r="C138" s="17" t="s">
        <v>1606</v>
      </c>
      <c r="D138" s="17" t="s">
        <v>1273</v>
      </c>
      <c r="E138" s="17" t="s">
        <v>1274</v>
      </c>
      <c r="F138" s="17" t="s">
        <v>1630</v>
      </c>
    </row>
    <row r="139" spans="1:6">
      <c r="A139" s="17" t="s">
        <v>1631</v>
      </c>
      <c r="B139" s="6">
        <v>10.557</v>
      </c>
      <c r="C139" s="17" t="s">
        <v>1606</v>
      </c>
      <c r="D139" s="17" t="s">
        <v>1632</v>
      </c>
      <c r="E139" s="17" t="s">
        <v>1274</v>
      </c>
      <c r="F139" s="17" t="s">
        <v>1633</v>
      </c>
    </row>
    <row r="140" spans="1:6">
      <c r="A140" s="17" t="s">
        <v>1634</v>
      </c>
      <c r="B140" s="6">
        <v>10.558</v>
      </c>
      <c r="C140" s="17" t="s">
        <v>1606</v>
      </c>
      <c r="D140" s="17" t="s">
        <v>1635</v>
      </c>
      <c r="E140" s="17" t="s">
        <v>1274</v>
      </c>
      <c r="F140" s="17" t="s">
        <v>1636</v>
      </c>
    </row>
    <row r="141" spans="1:6">
      <c r="A141" s="17" t="s">
        <v>1637</v>
      </c>
      <c r="B141" s="6">
        <v>10.558999999999999</v>
      </c>
      <c r="C141" s="17" t="s">
        <v>1606</v>
      </c>
      <c r="D141" s="17" t="s">
        <v>1635</v>
      </c>
      <c r="E141" s="17" t="s">
        <v>1274</v>
      </c>
      <c r="F141" s="17" t="s">
        <v>1638</v>
      </c>
    </row>
    <row r="142" spans="1:6">
      <c r="A142" s="17" t="s">
        <v>1639</v>
      </c>
      <c r="B142" s="6">
        <v>10.56</v>
      </c>
      <c r="C142" s="17" t="s">
        <v>1606</v>
      </c>
      <c r="D142" s="17" t="s">
        <v>1597</v>
      </c>
      <c r="E142" s="17" t="s">
        <v>1274</v>
      </c>
      <c r="F142" s="17" t="s">
        <v>1640</v>
      </c>
    </row>
    <row r="143" spans="1:6">
      <c r="A143" s="17" t="s">
        <v>1641</v>
      </c>
      <c r="B143" s="6">
        <v>10.561</v>
      </c>
      <c r="C143" s="17" t="s">
        <v>1606</v>
      </c>
      <c r="D143" s="17" t="s">
        <v>1597</v>
      </c>
      <c r="E143" s="17" t="s">
        <v>1274</v>
      </c>
      <c r="F143" s="17" t="s">
        <v>1642</v>
      </c>
    </row>
    <row r="144" spans="1:6">
      <c r="A144" s="17" t="s">
        <v>1643</v>
      </c>
      <c r="B144" s="6">
        <v>10.565</v>
      </c>
      <c r="C144" s="17" t="s">
        <v>1606</v>
      </c>
      <c r="D144" s="17" t="s">
        <v>1644</v>
      </c>
      <c r="E144" s="17" t="s">
        <v>1274</v>
      </c>
      <c r="F144" s="17" t="s">
        <v>1645</v>
      </c>
    </row>
    <row r="145" spans="1:6">
      <c r="A145" s="17" t="s">
        <v>1646</v>
      </c>
      <c r="B145" s="6">
        <v>10.566000000000001</v>
      </c>
      <c r="C145" s="17" t="s">
        <v>1606</v>
      </c>
      <c r="D145" s="17" t="s">
        <v>1647</v>
      </c>
      <c r="E145" s="17" t="s">
        <v>1274</v>
      </c>
      <c r="F145" s="17" t="s">
        <v>1648</v>
      </c>
    </row>
    <row r="146" spans="1:6">
      <c r="A146" s="17" t="s">
        <v>1649</v>
      </c>
      <c r="B146" s="6">
        <v>10.567</v>
      </c>
      <c r="C146" s="17" t="s">
        <v>1606</v>
      </c>
      <c r="D146" s="17" t="s">
        <v>1647</v>
      </c>
      <c r="E146" s="17" t="s">
        <v>1274</v>
      </c>
      <c r="F146" s="17" t="s">
        <v>1650</v>
      </c>
    </row>
    <row r="147" spans="1:6">
      <c r="A147" s="17" t="s">
        <v>1651</v>
      </c>
      <c r="B147" s="6">
        <v>10.568</v>
      </c>
      <c r="C147" s="17" t="s">
        <v>1606</v>
      </c>
      <c r="D147" s="17" t="s">
        <v>1652</v>
      </c>
      <c r="E147" s="17" t="s">
        <v>1274</v>
      </c>
      <c r="F147" s="17" t="s">
        <v>1653</v>
      </c>
    </row>
    <row r="148" spans="1:6">
      <c r="A148" s="17" t="s">
        <v>1654</v>
      </c>
      <c r="B148" s="6">
        <v>10.569000000000001</v>
      </c>
      <c r="C148" s="17" t="s">
        <v>1606</v>
      </c>
      <c r="D148" s="17" t="s">
        <v>1566</v>
      </c>
      <c r="E148" s="17" t="s">
        <v>1274</v>
      </c>
      <c r="F148" s="17" t="s">
        <v>1655</v>
      </c>
    </row>
    <row r="149" spans="1:6">
      <c r="A149" s="17" t="s">
        <v>1656</v>
      </c>
      <c r="B149" s="6">
        <v>10.571999999999999</v>
      </c>
      <c r="C149" s="17" t="s">
        <v>1606</v>
      </c>
      <c r="D149" s="17" t="s">
        <v>1426</v>
      </c>
      <c r="E149" s="17" t="s">
        <v>1274</v>
      </c>
      <c r="F149" s="17" t="s">
        <v>1657</v>
      </c>
    </row>
    <row r="150" spans="1:6">
      <c r="A150" s="17" t="s">
        <v>1658</v>
      </c>
      <c r="B150" s="6">
        <v>10.574</v>
      </c>
      <c r="C150" s="17" t="s">
        <v>1606</v>
      </c>
      <c r="D150" s="17" t="s">
        <v>1432</v>
      </c>
      <c r="E150" s="17" t="s">
        <v>1274</v>
      </c>
      <c r="F150" s="17" t="s">
        <v>1659</v>
      </c>
    </row>
    <row r="151" spans="1:6">
      <c r="A151" s="17" t="s">
        <v>1660</v>
      </c>
      <c r="B151" s="6">
        <v>10.574999999999999</v>
      </c>
      <c r="C151" s="17" t="s">
        <v>1606</v>
      </c>
      <c r="D151" s="17" t="s">
        <v>1661</v>
      </c>
      <c r="E151" s="17" t="s">
        <v>1274</v>
      </c>
      <c r="F151" s="17" t="s">
        <v>1662</v>
      </c>
    </row>
    <row r="152" spans="1:6">
      <c r="A152" s="17" t="s">
        <v>1663</v>
      </c>
      <c r="B152" s="6">
        <v>10.576000000000001</v>
      </c>
      <c r="C152" s="17" t="s">
        <v>1606</v>
      </c>
      <c r="D152" s="17" t="s">
        <v>1306</v>
      </c>
      <c r="E152" s="17" t="s">
        <v>1274</v>
      </c>
      <c r="F152" s="17" t="s">
        <v>1664</v>
      </c>
    </row>
    <row r="153" spans="1:6">
      <c r="A153" s="17" t="s">
        <v>1665</v>
      </c>
      <c r="B153" s="6">
        <v>10.577</v>
      </c>
      <c r="C153" s="17" t="s">
        <v>1606</v>
      </c>
      <c r="D153" s="17" t="s">
        <v>1666</v>
      </c>
      <c r="E153" s="17" t="s">
        <v>1274</v>
      </c>
      <c r="F153" s="17" t="s">
        <v>1667</v>
      </c>
    </row>
    <row r="154" spans="1:6">
      <c r="A154" s="17" t="s">
        <v>1668</v>
      </c>
      <c r="B154" s="6">
        <v>10.577999999999999</v>
      </c>
      <c r="C154" s="17" t="s">
        <v>1606</v>
      </c>
      <c r="D154" s="17" t="s">
        <v>1306</v>
      </c>
      <c r="E154" s="17" t="s">
        <v>1274</v>
      </c>
      <c r="F154" s="17" t="s">
        <v>1669</v>
      </c>
    </row>
    <row r="155" spans="1:6">
      <c r="A155" s="17" t="s">
        <v>1670</v>
      </c>
      <c r="B155" s="6">
        <v>10.579000000000001</v>
      </c>
      <c r="C155" s="17" t="s">
        <v>1606</v>
      </c>
      <c r="D155" s="17" t="s">
        <v>1306</v>
      </c>
      <c r="E155" s="17" t="s">
        <v>1274</v>
      </c>
      <c r="F155" s="17" t="s">
        <v>1671</v>
      </c>
    </row>
    <row r="156" spans="1:6">
      <c r="A156" s="17" t="s">
        <v>1672</v>
      </c>
      <c r="B156" s="6">
        <v>10.58</v>
      </c>
      <c r="C156" s="17" t="s">
        <v>1606</v>
      </c>
      <c r="D156" s="17" t="s">
        <v>1306</v>
      </c>
      <c r="E156" s="17" t="s">
        <v>1274</v>
      </c>
      <c r="F156" s="17" t="s">
        <v>1673</v>
      </c>
    </row>
    <row r="157" spans="1:6">
      <c r="A157" s="17" t="s">
        <v>1674</v>
      </c>
      <c r="B157" s="6">
        <v>10.582000000000001</v>
      </c>
      <c r="C157" s="17" t="s">
        <v>1606</v>
      </c>
      <c r="D157" s="17" t="s">
        <v>1309</v>
      </c>
      <c r="E157" s="17" t="s">
        <v>1274</v>
      </c>
      <c r="F157" s="17" t="s">
        <v>1675</v>
      </c>
    </row>
    <row r="158" spans="1:6">
      <c r="A158" s="17" t="s">
        <v>1676</v>
      </c>
      <c r="B158" s="6">
        <v>10.585000000000001</v>
      </c>
      <c r="C158" s="17" t="s">
        <v>1606</v>
      </c>
      <c r="D158" s="17" t="s">
        <v>1499</v>
      </c>
      <c r="E158" s="17" t="s">
        <v>1274</v>
      </c>
      <c r="F158" s="17" t="s">
        <v>1677</v>
      </c>
    </row>
    <row r="159" spans="1:6">
      <c r="A159" s="17" t="s">
        <v>1678</v>
      </c>
      <c r="B159" s="6">
        <v>10.586</v>
      </c>
      <c r="C159" s="17" t="s">
        <v>1606</v>
      </c>
      <c r="D159" s="17" t="s">
        <v>1679</v>
      </c>
      <c r="E159" s="17" t="s">
        <v>1274</v>
      </c>
      <c r="F159" s="17" t="s">
        <v>1680</v>
      </c>
    </row>
    <row r="160" spans="1:6">
      <c r="A160" s="17" t="s">
        <v>1681</v>
      </c>
      <c r="B160" s="6">
        <v>10.587</v>
      </c>
      <c r="C160" s="17" t="s">
        <v>1606</v>
      </c>
      <c r="D160" s="17" t="s">
        <v>1682</v>
      </c>
      <c r="E160" s="17" t="s">
        <v>1274</v>
      </c>
      <c r="F160" s="17" t="s">
        <v>1683</v>
      </c>
    </row>
    <row r="161" spans="1:6">
      <c r="A161" s="17" t="s">
        <v>1684</v>
      </c>
      <c r="B161" s="6">
        <v>10.589</v>
      </c>
      <c r="C161" s="17" t="s">
        <v>1606</v>
      </c>
      <c r="D161" s="17" t="s">
        <v>1685</v>
      </c>
      <c r="E161" s="17" t="s">
        <v>1274</v>
      </c>
      <c r="F161" s="17" t="s">
        <v>1686</v>
      </c>
    </row>
    <row r="162" spans="1:6">
      <c r="A162" s="17" t="s">
        <v>1687</v>
      </c>
      <c r="B162" s="6">
        <v>10.592000000000001</v>
      </c>
      <c r="C162" s="17" t="s">
        <v>1606</v>
      </c>
      <c r="D162" s="17" t="s">
        <v>1688</v>
      </c>
      <c r="E162" s="17" t="s">
        <v>1274</v>
      </c>
      <c r="F162" s="17" t="s">
        <v>1689</v>
      </c>
    </row>
    <row r="163" spans="1:6">
      <c r="A163" s="17" t="s">
        <v>1690</v>
      </c>
      <c r="B163" s="6">
        <v>10.593</v>
      </c>
      <c r="C163" s="17" t="s">
        <v>1606</v>
      </c>
      <c r="D163" s="17"/>
      <c r="E163" s="17" t="s">
        <v>1274</v>
      </c>
      <c r="F163" s="17" t="s">
        <v>1691</v>
      </c>
    </row>
    <row r="164" spans="1:6">
      <c r="A164" s="17" t="s">
        <v>1692</v>
      </c>
      <c r="B164" s="6">
        <v>10.593999999999999</v>
      </c>
      <c r="C164" s="17" t="s">
        <v>1606</v>
      </c>
      <c r="D164" s="17" t="s">
        <v>1693</v>
      </c>
      <c r="E164" s="17" t="s">
        <v>1274</v>
      </c>
      <c r="F164" s="17" t="s">
        <v>1694</v>
      </c>
    </row>
    <row r="165" spans="1:6">
      <c r="A165" s="17" t="s">
        <v>1695</v>
      </c>
      <c r="B165" s="6">
        <v>10.595000000000001</v>
      </c>
      <c r="C165" s="17" t="s">
        <v>1606</v>
      </c>
      <c r="D165" s="17" t="s">
        <v>1696</v>
      </c>
      <c r="E165" s="17" t="s">
        <v>1274</v>
      </c>
      <c r="F165" s="17" t="s">
        <v>1697</v>
      </c>
    </row>
    <row r="166" spans="1:6">
      <c r="A166" s="17" t="s">
        <v>1698</v>
      </c>
      <c r="B166" s="6">
        <v>10.596</v>
      </c>
      <c r="C166" s="17" t="s">
        <v>1606</v>
      </c>
      <c r="D166" s="17" t="s">
        <v>1699</v>
      </c>
      <c r="E166" s="17" t="s">
        <v>1274</v>
      </c>
      <c r="F166" s="17" t="s">
        <v>1700</v>
      </c>
    </row>
    <row r="167" spans="1:6">
      <c r="A167" s="17" t="s">
        <v>1701</v>
      </c>
      <c r="B167" s="6">
        <v>10.597</v>
      </c>
      <c r="C167" s="17" t="s">
        <v>1606</v>
      </c>
      <c r="D167" s="17" t="s">
        <v>1702</v>
      </c>
      <c r="E167" s="17" t="s">
        <v>1274</v>
      </c>
      <c r="F167" s="17" t="s">
        <v>1703</v>
      </c>
    </row>
    <row r="168" spans="1:6">
      <c r="A168" s="17" t="s">
        <v>1704</v>
      </c>
      <c r="B168" s="6">
        <v>10.598000000000001</v>
      </c>
      <c r="C168" s="17" t="s">
        <v>1606</v>
      </c>
      <c r="D168" s="17" t="s">
        <v>1705</v>
      </c>
      <c r="E168" s="17" t="s">
        <v>1274</v>
      </c>
      <c r="F168" s="17" t="s">
        <v>1706</v>
      </c>
    </row>
    <row r="169" spans="1:6">
      <c r="A169" s="17" t="s">
        <v>1707</v>
      </c>
      <c r="B169" s="6">
        <v>10.599</v>
      </c>
      <c r="C169" s="17" t="s">
        <v>1606</v>
      </c>
      <c r="D169" s="17" t="s">
        <v>1345</v>
      </c>
      <c r="E169" s="17" t="s">
        <v>1274</v>
      </c>
      <c r="F169" s="17" t="s">
        <v>1708</v>
      </c>
    </row>
    <row r="170" spans="1:6">
      <c r="A170" s="17" t="s">
        <v>1709</v>
      </c>
      <c r="B170" s="6">
        <v>10.6</v>
      </c>
      <c r="C170" s="17" t="s">
        <v>1710</v>
      </c>
      <c r="D170" s="17" t="s">
        <v>1549</v>
      </c>
      <c r="E170" s="17" t="s">
        <v>1274</v>
      </c>
      <c r="F170" s="17" t="s">
        <v>1711</v>
      </c>
    </row>
    <row r="171" spans="1:6">
      <c r="A171" s="17" t="s">
        <v>1712</v>
      </c>
      <c r="B171" s="6">
        <v>10.601000000000001</v>
      </c>
      <c r="C171" s="17" t="s">
        <v>1710</v>
      </c>
      <c r="D171" s="17" t="s">
        <v>1713</v>
      </c>
      <c r="E171" s="17" t="s">
        <v>1274</v>
      </c>
      <c r="F171" s="17" t="s">
        <v>1714</v>
      </c>
    </row>
    <row r="172" spans="1:6">
      <c r="A172" s="17" t="s">
        <v>1715</v>
      </c>
      <c r="B172" s="6">
        <v>10.602</v>
      </c>
      <c r="C172" s="17" t="s">
        <v>1710</v>
      </c>
      <c r="D172" s="17" t="s">
        <v>1682</v>
      </c>
      <c r="E172" s="17" t="s">
        <v>1274</v>
      </c>
      <c r="F172" s="17" t="s">
        <v>1716</v>
      </c>
    </row>
    <row r="173" spans="1:6">
      <c r="A173" s="17" t="s">
        <v>1717</v>
      </c>
      <c r="B173" s="6">
        <v>10.603</v>
      </c>
      <c r="C173" s="17" t="s">
        <v>1710</v>
      </c>
      <c r="D173" s="17" t="s">
        <v>1718</v>
      </c>
      <c r="E173" s="17" t="s">
        <v>1274</v>
      </c>
      <c r="F173" s="17" t="s">
        <v>1719</v>
      </c>
    </row>
    <row r="174" spans="1:6">
      <c r="A174" s="17" t="s">
        <v>1720</v>
      </c>
      <c r="B174" s="6">
        <v>10.603999999999999</v>
      </c>
      <c r="C174" s="17" t="s">
        <v>1710</v>
      </c>
      <c r="D174" s="17" t="s">
        <v>1306</v>
      </c>
      <c r="E174" s="17" t="s">
        <v>1274</v>
      </c>
      <c r="F174" s="17" t="s">
        <v>1721</v>
      </c>
    </row>
    <row r="175" spans="1:6">
      <c r="A175" s="17" t="s">
        <v>1722</v>
      </c>
      <c r="B175" s="6">
        <v>10.605</v>
      </c>
      <c r="C175" s="17" t="s">
        <v>1710</v>
      </c>
      <c r="D175" s="17" t="s">
        <v>1306</v>
      </c>
      <c r="E175" s="17" t="s">
        <v>1274</v>
      </c>
      <c r="F175" s="17" t="s">
        <v>1723</v>
      </c>
    </row>
    <row r="176" spans="1:6">
      <c r="A176" s="17" t="s">
        <v>1724</v>
      </c>
      <c r="B176" s="6">
        <v>10.606</v>
      </c>
      <c r="C176" s="17" t="s">
        <v>1710</v>
      </c>
      <c r="D176" s="17" t="s">
        <v>1725</v>
      </c>
      <c r="E176" s="17" t="s">
        <v>1274</v>
      </c>
      <c r="F176" s="17" t="s">
        <v>1726</v>
      </c>
    </row>
    <row r="177" spans="1:6">
      <c r="A177" s="17" t="s">
        <v>1727</v>
      </c>
      <c r="B177" s="6">
        <v>10.608000000000001</v>
      </c>
      <c r="C177" s="17" t="s">
        <v>1710</v>
      </c>
      <c r="D177" s="17" t="s">
        <v>1725</v>
      </c>
      <c r="E177" s="17" t="s">
        <v>1274</v>
      </c>
      <c r="F177" s="17" t="s">
        <v>1728</v>
      </c>
    </row>
    <row r="178" spans="1:6">
      <c r="A178" s="17" t="s">
        <v>1729</v>
      </c>
      <c r="B178" s="6">
        <v>10.609</v>
      </c>
      <c r="C178" s="17" t="s">
        <v>1710</v>
      </c>
      <c r="D178" s="17" t="s">
        <v>1306</v>
      </c>
      <c r="E178" s="17" t="s">
        <v>1274</v>
      </c>
      <c r="F178" s="17" t="s">
        <v>1730</v>
      </c>
    </row>
    <row r="179" spans="1:6">
      <c r="A179" s="17" t="s">
        <v>1731</v>
      </c>
      <c r="B179" s="6">
        <v>10.61</v>
      </c>
      <c r="C179" s="17" t="s">
        <v>1710</v>
      </c>
      <c r="D179" s="17" t="s">
        <v>1732</v>
      </c>
      <c r="E179" s="17" t="s">
        <v>1274</v>
      </c>
      <c r="F179" s="17" t="s">
        <v>1733</v>
      </c>
    </row>
    <row r="180" spans="1:6">
      <c r="A180" s="17" t="s">
        <v>1734</v>
      </c>
      <c r="B180" s="6">
        <v>10.612</v>
      </c>
      <c r="C180" s="17" t="s">
        <v>1710</v>
      </c>
      <c r="D180" s="17" t="s">
        <v>1735</v>
      </c>
      <c r="E180" s="17" t="s">
        <v>1274</v>
      </c>
      <c r="F180" s="17" t="s">
        <v>1736</v>
      </c>
    </row>
    <row r="181" spans="1:6">
      <c r="A181" s="17" t="s">
        <v>1737</v>
      </c>
      <c r="B181" s="6">
        <v>10.613</v>
      </c>
      <c r="C181" s="17" t="s">
        <v>1710</v>
      </c>
      <c r="D181" s="17" t="s">
        <v>1738</v>
      </c>
      <c r="E181" s="17" t="s">
        <v>1274</v>
      </c>
      <c r="F181" s="17" t="s">
        <v>1739</v>
      </c>
    </row>
    <row r="182" spans="1:6">
      <c r="A182" s="17" t="s">
        <v>1740</v>
      </c>
      <c r="B182" s="6">
        <v>10.614000000000001</v>
      </c>
      <c r="C182" s="17" t="s">
        <v>1710</v>
      </c>
      <c r="D182" s="17" t="s">
        <v>1741</v>
      </c>
      <c r="E182" s="17" t="s">
        <v>1274</v>
      </c>
      <c r="F182" s="17" t="s">
        <v>1742</v>
      </c>
    </row>
    <row r="183" spans="1:6">
      <c r="A183" s="17" t="s">
        <v>1743</v>
      </c>
      <c r="B183" s="6">
        <v>10.615</v>
      </c>
      <c r="C183" s="17" t="s">
        <v>1710</v>
      </c>
      <c r="D183" s="17" t="s">
        <v>1744</v>
      </c>
      <c r="E183" s="17" t="s">
        <v>1274</v>
      </c>
      <c r="F183" s="17" t="s">
        <v>1745</v>
      </c>
    </row>
    <row r="184" spans="1:6">
      <c r="A184" s="17" t="s">
        <v>1746</v>
      </c>
      <c r="B184" s="6">
        <v>10.616</v>
      </c>
      <c r="C184" s="17" t="s">
        <v>1710</v>
      </c>
      <c r="D184" s="17" t="s">
        <v>1744</v>
      </c>
      <c r="E184" s="17" t="s">
        <v>1274</v>
      </c>
      <c r="F184" s="17" t="s">
        <v>1747</v>
      </c>
    </row>
    <row r="185" spans="1:6">
      <c r="A185" s="17" t="s">
        <v>1748</v>
      </c>
      <c r="B185" s="6">
        <v>10.651999999999999</v>
      </c>
      <c r="C185" s="17" t="s">
        <v>1749</v>
      </c>
      <c r="D185" s="17" t="s">
        <v>1293</v>
      </c>
      <c r="E185" s="17" t="s">
        <v>1274</v>
      </c>
      <c r="F185" s="17" t="s">
        <v>1750</v>
      </c>
    </row>
    <row r="186" spans="1:6">
      <c r="A186" s="17" t="s">
        <v>1751</v>
      </c>
      <c r="B186" s="6">
        <v>10.664</v>
      </c>
      <c r="C186" s="17" t="s">
        <v>1749</v>
      </c>
      <c r="D186" s="17" t="s">
        <v>1559</v>
      </c>
      <c r="E186" s="17" t="s">
        <v>1274</v>
      </c>
      <c r="F186" s="17" t="s">
        <v>1752</v>
      </c>
    </row>
    <row r="187" spans="1:6">
      <c r="A187" s="17" t="s">
        <v>1753</v>
      </c>
      <c r="B187" s="6">
        <v>10.664999999999999</v>
      </c>
      <c r="C187" s="17" t="s">
        <v>1749</v>
      </c>
      <c r="D187" s="17" t="s">
        <v>1754</v>
      </c>
      <c r="E187" s="17" t="s">
        <v>1274</v>
      </c>
      <c r="F187" s="17" t="s">
        <v>1755</v>
      </c>
    </row>
    <row r="188" spans="1:6">
      <c r="A188" s="17" t="s">
        <v>1756</v>
      </c>
      <c r="B188" s="6">
        <v>10.666</v>
      </c>
      <c r="C188" s="17" t="s">
        <v>1749</v>
      </c>
      <c r="D188" s="17" t="s">
        <v>1757</v>
      </c>
      <c r="E188" s="17" t="s">
        <v>1274</v>
      </c>
      <c r="F188" s="17" t="s">
        <v>1758</v>
      </c>
    </row>
    <row r="189" spans="1:6">
      <c r="A189" s="17" t="s">
        <v>1759</v>
      </c>
      <c r="B189" s="6">
        <v>10.672000000000001</v>
      </c>
      <c r="C189" s="17" t="s">
        <v>1749</v>
      </c>
      <c r="D189" s="17" t="s">
        <v>1760</v>
      </c>
      <c r="E189" s="17" t="s">
        <v>1274</v>
      </c>
      <c r="F189" s="17" t="s">
        <v>1761</v>
      </c>
    </row>
    <row r="190" spans="1:6">
      <c r="A190" s="17" t="s">
        <v>1762</v>
      </c>
      <c r="B190" s="6">
        <v>10.673999999999999</v>
      </c>
      <c r="C190" s="17" t="s">
        <v>1749</v>
      </c>
      <c r="D190" s="17" t="s">
        <v>1725</v>
      </c>
      <c r="E190" s="17" t="s">
        <v>1274</v>
      </c>
      <c r="F190" s="17" t="s">
        <v>1763</v>
      </c>
    </row>
    <row r="191" spans="1:6">
      <c r="A191" s="17" t="s">
        <v>1764</v>
      </c>
      <c r="B191" s="6">
        <v>10.675000000000001</v>
      </c>
      <c r="C191" s="17" t="s">
        <v>1749</v>
      </c>
      <c r="D191" s="17" t="s">
        <v>1725</v>
      </c>
      <c r="E191" s="17" t="s">
        <v>1274</v>
      </c>
      <c r="F191" s="17" t="s">
        <v>1765</v>
      </c>
    </row>
    <row r="192" spans="1:6">
      <c r="A192" s="17" t="s">
        <v>1766</v>
      </c>
      <c r="B192" s="6">
        <v>10.676</v>
      </c>
      <c r="C192" s="17" t="s">
        <v>1749</v>
      </c>
      <c r="D192" s="17" t="s">
        <v>1725</v>
      </c>
      <c r="E192" s="17" t="s">
        <v>1274</v>
      </c>
      <c r="F192" s="17" t="s">
        <v>1767</v>
      </c>
    </row>
    <row r="193" spans="1:6">
      <c r="A193" s="17" t="s">
        <v>1768</v>
      </c>
      <c r="B193" s="6">
        <v>10.678000000000001</v>
      </c>
      <c r="C193" s="17" t="s">
        <v>1749</v>
      </c>
      <c r="D193" s="17" t="s">
        <v>1725</v>
      </c>
      <c r="E193" s="17" t="s">
        <v>1274</v>
      </c>
      <c r="F193" s="17" t="s">
        <v>1769</v>
      </c>
    </row>
    <row r="194" spans="1:6">
      <c r="A194" s="17" t="s">
        <v>1770</v>
      </c>
      <c r="B194" s="6">
        <v>10.679</v>
      </c>
      <c r="C194" s="17" t="s">
        <v>1749</v>
      </c>
      <c r="D194" s="17" t="s">
        <v>1309</v>
      </c>
      <c r="E194" s="17" t="s">
        <v>1274</v>
      </c>
      <c r="F194" s="17" t="s">
        <v>1771</v>
      </c>
    </row>
    <row r="195" spans="1:6">
      <c r="A195" s="17" t="s">
        <v>1772</v>
      </c>
      <c r="B195" s="6">
        <v>10.68</v>
      </c>
      <c r="C195" s="17" t="s">
        <v>1749</v>
      </c>
      <c r="D195" s="17" t="s">
        <v>1309</v>
      </c>
      <c r="E195" s="17" t="s">
        <v>1274</v>
      </c>
      <c r="F195" s="17" t="s">
        <v>1773</v>
      </c>
    </row>
    <row r="196" spans="1:6">
      <c r="A196" s="17" t="s">
        <v>1774</v>
      </c>
      <c r="B196" s="6">
        <v>10.680999999999999</v>
      </c>
      <c r="C196" s="17" t="s">
        <v>1749</v>
      </c>
      <c r="D196" s="17" t="s">
        <v>1387</v>
      </c>
      <c r="E196" s="17" t="s">
        <v>1274</v>
      </c>
      <c r="F196" s="17" t="s">
        <v>1775</v>
      </c>
    </row>
    <row r="197" spans="1:6">
      <c r="A197" s="17" t="s">
        <v>1776</v>
      </c>
      <c r="B197" s="6">
        <v>10.682</v>
      </c>
      <c r="C197" s="17" t="s">
        <v>1749</v>
      </c>
      <c r="D197" s="17" t="s">
        <v>1777</v>
      </c>
      <c r="E197" s="17" t="s">
        <v>1274</v>
      </c>
      <c r="F197" s="17" t="s">
        <v>1778</v>
      </c>
    </row>
    <row r="198" spans="1:6">
      <c r="A198" s="17" t="s">
        <v>1779</v>
      </c>
      <c r="B198" s="6">
        <v>10.683</v>
      </c>
      <c r="C198" s="17" t="s">
        <v>1749</v>
      </c>
      <c r="D198" s="17" t="s">
        <v>1777</v>
      </c>
      <c r="E198" s="17" t="s">
        <v>1274</v>
      </c>
      <c r="F198" s="17" t="s">
        <v>1780</v>
      </c>
    </row>
    <row r="199" spans="1:6">
      <c r="A199" s="17" t="s">
        <v>1781</v>
      </c>
      <c r="B199" s="6">
        <v>10.683999999999999</v>
      </c>
      <c r="C199" s="17" t="s">
        <v>1749</v>
      </c>
      <c r="D199" s="17" t="s">
        <v>1387</v>
      </c>
      <c r="E199" s="17" t="s">
        <v>1274</v>
      </c>
      <c r="F199" s="17" t="s">
        <v>1782</v>
      </c>
    </row>
    <row r="200" spans="1:6">
      <c r="A200" s="17" t="s">
        <v>1783</v>
      </c>
      <c r="B200" s="6">
        <v>10.685</v>
      </c>
      <c r="C200" s="17" t="s">
        <v>1749</v>
      </c>
      <c r="D200" s="17" t="s">
        <v>1777</v>
      </c>
      <c r="E200" s="17" t="s">
        <v>1274</v>
      </c>
      <c r="F200" s="17" t="s">
        <v>1784</v>
      </c>
    </row>
    <row r="201" spans="1:6">
      <c r="A201" s="17" t="s">
        <v>1785</v>
      </c>
      <c r="B201" s="6">
        <v>10.686999999999999</v>
      </c>
      <c r="C201" s="17" t="s">
        <v>1749</v>
      </c>
      <c r="D201" s="17" t="s">
        <v>1786</v>
      </c>
      <c r="E201" s="17" t="s">
        <v>1274</v>
      </c>
      <c r="F201" s="17" t="s">
        <v>1787</v>
      </c>
    </row>
    <row r="202" spans="1:6">
      <c r="A202" s="17" t="s">
        <v>1788</v>
      </c>
      <c r="B202" s="6">
        <v>10.688000000000001</v>
      </c>
      <c r="C202" s="17" t="s">
        <v>1749</v>
      </c>
      <c r="D202" s="17" t="s">
        <v>1786</v>
      </c>
      <c r="E202" s="17" t="s">
        <v>1274</v>
      </c>
      <c r="F202" s="17" t="s">
        <v>1789</v>
      </c>
    </row>
    <row r="203" spans="1:6">
      <c r="A203" s="17" t="s">
        <v>1790</v>
      </c>
      <c r="B203" s="6">
        <v>10.689</v>
      </c>
      <c r="C203" s="17" t="s">
        <v>1749</v>
      </c>
      <c r="D203" s="17" t="s">
        <v>1777</v>
      </c>
      <c r="E203" s="17" t="s">
        <v>1274</v>
      </c>
      <c r="F203" s="17" t="s">
        <v>1791</v>
      </c>
    </row>
    <row r="204" spans="1:6">
      <c r="A204" s="17" t="s">
        <v>1792</v>
      </c>
      <c r="B204" s="6">
        <v>10.69</v>
      </c>
      <c r="C204" s="17" t="s">
        <v>1749</v>
      </c>
      <c r="D204" s="17" t="s">
        <v>1786</v>
      </c>
      <c r="E204" s="17" t="s">
        <v>1274</v>
      </c>
      <c r="F204" s="17" t="s">
        <v>1793</v>
      </c>
    </row>
    <row r="205" spans="1:6">
      <c r="A205" s="17" t="s">
        <v>1794</v>
      </c>
      <c r="B205" s="6">
        <v>10.691000000000001</v>
      </c>
      <c r="C205" s="17" t="s">
        <v>1749</v>
      </c>
      <c r="D205" s="17" t="s">
        <v>1777</v>
      </c>
      <c r="E205" s="17" t="s">
        <v>1274</v>
      </c>
      <c r="F205" s="17" t="s">
        <v>1795</v>
      </c>
    </row>
    <row r="206" spans="1:6">
      <c r="A206" s="17" t="s">
        <v>1796</v>
      </c>
      <c r="B206" s="6">
        <v>10.692</v>
      </c>
      <c r="C206" s="17" t="s">
        <v>1749</v>
      </c>
      <c r="D206" s="17" t="s">
        <v>1797</v>
      </c>
      <c r="E206" s="17" t="s">
        <v>1274</v>
      </c>
      <c r="F206" s="17" t="s">
        <v>1798</v>
      </c>
    </row>
    <row r="207" spans="1:6">
      <c r="A207" s="17" t="s">
        <v>1799</v>
      </c>
      <c r="B207" s="6">
        <v>10.693</v>
      </c>
      <c r="C207" s="17" t="s">
        <v>1749</v>
      </c>
      <c r="D207" s="17" t="s">
        <v>1800</v>
      </c>
      <c r="E207" s="17" t="s">
        <v>1274</v>
      </c>
      <c r="F207" s="17" t="s">
        <v>1801</v>
      </c>
    </row>
    <row r="208" spans="1:6">
      <c r="A208" s="17" t="s">
        <v>1802</v>
      </c>
      <c r="B208" s="6">
        <v>10.694000000000001</v>
      </c>
      <c r="C208" s="17" t="s">
        <v>1749</v>
      </c>
      <c r="D208" s="17" t="s">
        <v>1803</v>
      </c>
      <c r="E208" s="17" t="s">
        <v>1274</v>
      </c>
      <c r="F208" s="17" t="s">
        <v>1804</v>
      </c>
    </row>
    <row r="209" spans="1:6">
      <c r="A209" s="17" t="s">
        <v>1805</v>
      </c>
      <c r="B209" s="6">
        <v>10.7</v>
      </c>
      <c r="C209" s="17" t="s">
        <v>1272</v>
      </c>
      <c r="D209" s="17" t="s">
        <v>1290</v>
      </c>
      <c r="E209" s="17" t="s">
        <v>1274</v>
      </c>
      <c r="F209" s="17" t="s">
        <v>1806</v>
      </c>
    </row>
    <row r="210" spans="1:6">
      <c r="A210" s="17" t="s">
        <v>1807</v>
      </c>
      <c r="B210" s="6">
        <v>10.759</v>
      </c>
      <c r="C210" s="17" t="s">
        <v>1808</v>
      </c>
      <c r="D210" s="17" t="s">
        <v>1809</v>
      </c>
      <c r="E210" s="17" t="s">
        <v>1274</v>
      </c>
      <c r="F210" s="17" t="s">
        <v>1810</v>
      </c>
    </row>
    <row r="211" spans="1:6">
      <c r="A211" s="17" t="s">
        <v>1811</v>
      </c>
      <c r="B211" s="6">
        <v>10.76</v>
      </c>
      <c r="C211" s="17" t="s">
        <v>1808</v>
      </c>
      <c r="D211" s="17" t="s">
        <v>1426</v>
      </c>
      <c r="E211" s="17" t="s">
        <v>1274</v>
      </c>
      <c r="F211" s="17" t="s">
        <v>1812</v>
      </c>
    </row>
    <row r="212" spans="1:6">
      <c r="A212" s="17" t="s">
        <v>1813</v>
      </c>
      <c r="B212" s="6">
        <v>10.760999999999999</v>
      </c>
      <c r="C212" s="17" t="s">
        <v>1808</v>
      </c>
      <c r="D212" s="17" t="s">
        <v>1426</v>
      </c>
      <c r="E212" s="17" t="s">
        <v>1274</v>
      </c>
      <c r="F212" s="17" t="s">
        <v>1814</v>
      </c>
    </row>
    <row r="213" spans="1:6">
      <c r="A213" s="17" t="s">
        <v>1815</v>
      </c>
      <c r="B213" s="6">
        <v>10.762</v>
      </c>
      <c r="C213" s="17" t="s">
        <v>1808</v>
      </c>
      <c r="D213" s="17" t="s">
        <v>1426</v>
      </c>
      <c r="E213" s="17" t="s">
        <v>1274</v>
      </c>
      <c r="F213" s="17" t="s">
        <v>1816</v>
      </c>
    </row>
    <row r="214" spans="1:6">
      <c r="A214" s="17" t="s">
        <v>1817</v>
      </c>
      <c r="B214" s="6">
        <v>10.763</v>
      </c>
      <c r="C214" s="17" t="s">
        <v>1808</v>
      </c>
      <c r="D214" s="17" t="s">
        <v>1426</v>
      </c>
      <c r="E214" s="17" t="s">
        <v>1274</v>
      </c>
      <c r="F214" s="17" t="s">
        <v>1818</v>
      </c>
    </row>
    <row r="215" spans="1:6">
      <c r="A215" s="17" t="s">
        <v>1819</v>
      </c>
      <c r="B215" s="6">
        <v>10.766</v>
      </c>
      <c r="C215" s="17" t="s">
        <v>1213</v>
      </c>
      <c r="D215" s="17" t="s">
        <v>1426</v>
      </c>
      <c r="E215" s="17" t="s">
        <v>1274</v>
      </c>
      <c r="F215" s="17" t="s">
        <v>1820</v>
      </c>
    </row>
    <row r="216" spans="1:6">
      <c r="A216" s="17" t="s">
        <v>1821</v>
      </c>
      <c r="B216" s="6">
        <v>10.766999999999999</v>
      </c>
      <c r="C216" s="17" t="s">
        <v>1532</v>
      </c>
      <c r="D216" s="17" t="s">
        <v>1426</v>
      </c>
      <c r="E216" s="17" t="s">
        <v>1274</v>
      </c>
      <c r="F216" s="17" t="s">
        <v>1822</v>
      </c>
    </row>
    <row r="217" spans="1:6">
      <c r="A217" s="17" t="s">
        <v>1823</v>
      </c>
      <c r="B217" s="6">
        <v>10.768000000000001</v>
      </c>
      <c r="C217" s="17" t="s">
        <v>1532</v>
      </c>
      <c r="D217" s="17" t="s">
        <v>1426</v>
      </c>
      <c r="E217" s="17" t="s">
        <v>1274</v>
      </c>
      <c r="F217" s="17" t="s">
        <v>1824</v>
      </c>
    </row>
    <row r="218" spans="1:6">
      <c r="A218" s="17" t="s">
        <v>1825</v>
      </c>
      <c r="B218" s="6">
        <v>10.769</v>
      </c>
      <c r="C218" s="17" t="s">
        <v>1532</v>
      </c>
      <c r="D218" s="17" t="s">
        <v>1426</v>
      </c>
      <c r="E218" s="17" t="s">
        <v>1274</v>
      </c>
      <c r="F218" s="17" t="s">
        <v>1826</v>
      </c>
    </row>
    <row r="219" spans="1:6">
      <c r="A219" s="17" t="s">
        <v>1827</v>
      </c>
      <c r="B219" s="6">
        <v>10.77</v>
      </c>
      <c r="C219" s="17" t="s">
        <v>1808</v>
      </c>
      <c r="D219" s="17" t="s">
        <v>1426</v>
      </c>
      <c r="E219" s="17" t="s">
        <v>1274</v>
      </c>
      <c r="F219" s="17" t="s">
        <v>1828</v>
      </c>
    </row>
    <row r="220" spans="1:6">
      <c r="A220" s="17" t="s">
        <v>1829</v>
      </c>
      <c r="B220" s="6">
        <v>10.771000000000001</v>
      </c>
      <c r="C220" s="17" t="s">
        <v>1532</v>
      </c>
      <c r="D220" s="17" t="s">
        <v>1429</v>
      </c>
      <c r="E220" s="17" t="s">
        <v>1274</v>
      </c>
      <c r="F220" s="17" t="s">
        <v>1830</v>
      </c>
    </row>
    <row r="221" spans="1:6">
      <c r="A221" s="17" t="s">
        <v>1831</v>
      </c>
      <c r="B221" s="6">
        <v>10.773</v>
      </c>
      <c r="C221" s="17" t="s">
        <v>1532</v>
      </c>
      <c r="D221" s="17" t="s">
        <v>1441</v>
      </c>
      <c r="E221" s="17" t="s">
        <v>1274</v>
      </c>
      <c r="F221" s="17" t="s">
        <v>1832</v>
      </c>
    </row>
    <row r="222" spans="1:6">
      <c r="A222" s="17" t="s">
        <v>1833</v>
      </c>
      <c r="B222" s="6">
        <v>10.776999999999999</v>
      </c>
      <c r="C222" s="17" t="s">
        <v>1710</v>
      </c>
      <c r="D222" s="17" t="s">
        <v>1834</v>
      </c>
      <c r="E222" s="17" t="s">
        <v>1274</v>
      </c>
      <c r="F222" s="17" t="s">
        <v>1835</v>
      </c>
    </row>
    <row r="223" spans="1:6">
      <c r="A223" s="17" t="s">
        <v>1836</v>
      </c>
      <c r="B223" s="6">
        <v>10.782</v>
      </c>
      <c r="C223" s="17" t="s">
        <v>1532</v>
      </c>
      <c r="D223" s="17" t="s">
        <v>1837</v>
      </c>
      <c r="E223" s="17" t="s">
        <v>1274</v>
      </c>
      <c r="F223" s="17" t="s">
        <v>1838</v>
      </c>
    </row>
    <row r="224" spans="1:6">
      <c r="A224" s="17" t="s">
        <v>1839</v>
      </c>
      <c r="B224" s="6">
        <v>10.85</v>
      </c>
      <c r="C224" s="17" t="s">
        <v>1808</v>
      </c>
      <c r="D224" s="17" t="s">
        <v>1273</v>
      </c>
      <c r="E224" s="17" t="s">
        <v>1274</v>
      </c>
      <c r="F224" s="17" t="s">
        <v>1840</v>
      </c>
    </row>
    <row r="225" spans="1:6">
      <c r="A225" s="17" t="s">
        <v>1841</v>
      </c>
      <c r="B225" s="6">
        <v>10.851000000000001</v>
      </c>
      <c r="C225" s="17" t="s">
        <v>1808</v>
      </c>
      <c r="D225" s="17" t="s">
        <v>1290</v>
      </c>
      <c r="E225" s="17" t="s">
        <v>1274</v>
      </c>
      <c r="F225" s="17" t="s">
        <v>1842</v>
      </c>
    </row>
    <row r="226" spans="1:6">
      <c r="A226" s="17" t="s">
        <v>1843</v>
      </c>
      <c r="B226" s="6">
        <v>10.853999999999999</v>
      </c>
      <c r="C226" s="17" t="s">
        <v>1532</v>
      </c>
      <c r="D226" s="17" t="s">
        <v>1418</v>
      </c>
      <c r="E226" s="17" t="s">
        <v>1274</v>
      </c>
      <c r="F226" s="17" t="s">
        <v>1844</v>
      </c>
    </row>
    <row r="227" spans="1:6">
      <c r="A227" s="17" t="s">
        <v>1845</v>
      </c>
      <c r="B227" s="6">
        <v>10.855</v>
      </c>
      <c r="C227" s="17" t="s">
        <v>1808</v>
      </c>
      <c r="D227" s="17" t="s">
        <v>1303</v>
      </c>
      <c r="E227" s="17" t="s">
        <v>1274</v>
      </c>
      <c r="F227" s="17" t="s">
        <v>1846</v>
      </c>
    </row>
    <row r="228" spans="1:6">
      <c r="A228" s="17" t="s">
        <v>1847</v>
      </c>
      <c r="B228" s="6">
        <v>10.856999999999999</v>
      </c>
      <c r="C228" s="17" t="s">
        <v>1808</v>
      </c>
      <c r="D228" s="17" t="s">
        <v>1447</v>
      </c>
      <c r="E228" s="17" t="s">
        <v>1274</v>
      </c>
      <c r="F228" s="17" t="s">
        <v>1848</v>
      </c>
    </row>
    <row r="229" spans="1:6">
      <c r="A229" s="17" t="s">
        <v>1849</v>
      </c>
      <c r="B229" s="6">
        <v>10.858000000000001</v>
      </c>
      <c r="C229" s="17" t="s">
        <v>1808</v>
      </c>
      <c r="D229" s="17" t="s">
        <v>1718</v>
      </c>
      <c r="E229" s="17" t="s">
        <v>1274</v>
      </c>
      <c r="F229" s="17" t="s">
        <v>1850</v>
      </c>
    </row>
    <row r="230" spans="1:6">
      <c r="A230" s="17" t="s">
        <v>1851</v>
      </c>
      <c r="B230" s="6">
        <v>10.859</v>
      </c>
      <c r="C230" s="17" t="s">
        <v>1808</v>
      </c>
      <c r="D230" s="17" t="s">
        <v>1447</v>
      </c>
      <c r="E230" s="17" t="s">
        <v>1274</v>
      </c>
      <c r="F230" s="17" t="s">
        <v>1852</v>
      </c>
    </row>
    <row r="231" spans="1:6">
      <c r="A231" s="17" t="s">
        <v>1853</v>
      </c>
      <c r="B231" s="6">
        <v>10.862</v>
      </c>
      <c r="C231" s="17" t="s">
        <v>1808</v>
      </c>
      <c r="D231" s="17" t="s">
        <v>1306</v>
      </c>
      <c r="E231" s="17" t="s">
        <v>1274</v>
      </c>
      <c r="F231" s="17" t="s">
        <v>1854</v>
      </c>
    </row>
    <row r="232" spans="1:6">
      <c r="A232" s="17" t="s">
        <v>926</v>
      </c>
      <c r="B232" s="6">
        <v>10.863</v>
      </c>
      <c r="C232" s="17" t="s">
        <v>1808</v>
      </c>
      <c r="D232" s="17" t="s">
        <v>1306</v>
      </c>
      <c r="E232" s="17" t="s">
        <v>1274</v>
      </c>
      <c r="F232" s="17" t="s">
        <v>1855</v>
      </c>
    </row>
    <row r="233" spans="1:6">
      <c r="A233" s="17" t="s">
        <v>1856</v>
      </c>
      <c r="B233" s="6">
        <v>10.864000000000001</v>
      </c>
      <c r="C233" s="17" t="s">
        <v>1808</v>
      </c>
      <c r="D233" s="17" t="s">
        <v>1309</v>
      </c>
      <c r="E233" s="17" t="s">
        <v>1274</v>
      </c>
      <c r="F233" s="17" t="s">
        <v>1857</v>
      </c>
    </row>
    <row r="234" spans="1:6">
      <c r="A234" s="17" t="s">
        <v>1858</v>
      </c>
      <c r="B234" s="6">
        <v>10.865</v>
      </c>
      <c r="C234" s="17" t="s">
        <v>1532</v>
      </c>
      <c r="D234" s="17" t="s">
        <v>1859</v>
      </c>
      <c r="E234" s="17" t="s">
        <v>1274</v>
      </c>
      <c r="F234" s="17" t="s">
        <v>1860</v>
      </c>
    </row>
    <row r="235" spans="1:6">
      <c r="A235" s="17" t="s">
        <v>1861</v>
      </c>
      <c r="B235" s="6">
        <v>10.866</v>
      </c>
      <c r="C235" s="17" t="s">
        <v>1532</v>
      </c>
      <c r="D235" s="17" t="s">
        <v>1862</v>
      </c>
      <c r="E235" s="17" t="s">
        <v>1274</v>
      </c>
      <c r="F235" s="17" t="s">
        <v>1863</v>
      </c>
    </row>
    <row r="236" spans="1:6">
      <c r="A236" s="17" t="s">
        <v>1864</v>
      </c>
      <c r="B236" s="6">
        <v>10.867000000000001</v>
      </c>
      <c r="C236" s="17" t="s">
        <v>1532</v>
      </c>
      <c r="D236" s="17" t="s">
        <v>1865</v>
      </c>
      <c r="E236" s="17" t="s">
        <v>1274</v>
      </c>
      <c r="F236" s="17" t="s">
        <v>1866</v>
      </c>
    </row>
    <row r="237" spans="1:6">
      <c r="A237" s="17" t="s">
        <v>1867</v>
      </c>
      <c r="B237" s="6">
        <v>10.868</v>
      </c>
      <c r="C237" s="17" t="s">
        <v>1532</v>
      </c>
      <c r="D237" s="17" t="s">
        <v>1868</v>
      </c>
      <c r="E237" s="17" t="s">
        <v>1274</v>
      </c>
      <c r="F237" s="17" t="s">
        <v>1869</v>
      </c>
    </row>
    <row r="238" spans="1:6">
      <c r="A238" s="17" t="s">
        <v>1870</v>
      </c>
      <c r="B238" s="6">
        <v>10.87</v>
      </c>
      <c r="C238" s="17" t="s">
        <v>1532</v>
      </c>
      <c r="D238" s="17" t="s">
        <v>1871</v>
      </c>
      <c r="E238" s="17" t="s">
        <v>1274</v>
      </c>
      <c r="F238" s="17" t="s">
        <v>1872</v>
      </c>
    </row>
    <row r="239" spans="1:6">
      <c r="A239" s="17" t="s">
        <v>1873</v>
      </c>
      <c r="B239" s="6">
        <v>10.871</v>
      </c>
      <c r="C239" s="17" t="s">
        <v>1532</v>
      </c>
      <c r="D239" s="17" t="s">
        <v>1874</v>
      </c>
      <c r="E239" s="17" t="s">
        <v>1274</v>
      </c>
      <c r="F239" s="17" t="s">
        <v>1875</v>
      </c>
    </row>
    <row r="240" spans="1:6">
      <c r="A240" s="17" t="s">
        <v>1876</v>
      </c>
      <c r="B240" s="6">
        <v>10.874000000000001</v>
      </c>
      <c r="C240" s="17" t="s">
        <v>1532</v>
      </c>
      <c r="D240" s="17" t="s">
        <v>1877</v>
      </c>
      <c r="E240" s="17" t="s">
        <v>1274</v>
      </c>
      <c r="F240" s="17" t="s">
        <v>1878</v>
      </c>
    </row>
    <row r="241" spans="1:6">
      <c r="A241" s="17" t="s">
        <v>1879</v>
      </c>
      <c r="B241" s="6">
        <v>10.885999999999999</v>
      </c>
      <c r="C241" s="17" t="s">
        <v>1808</v>
      </c>
      <c r="D241" s="17" t="s">
        <v>1309</v>
      </c>
      <c r="E241" s="17" t="s">
        <v>1274</v>
      </c>
      <c r="F241" s="17" t="s">
        <v>1880</v>
      </c>
    </row>
    <row r="242" spans="1:6">
      <c r="A242" s="17" t="s">
        <v>1881</v>
      </c>
      <c r="B242" s="6">
        <v>10.89</v>
      </c>
      <c r="C242" s="17" t="s">
        <v>1532</v>
      </c>
      <c r="D242" s="17" t="s">
        <v>1882</v>
      </c>
      <c r="E242" s="17" t="s">
        <v>1274</v>
      </c>
      <c r="F242" s="17" t="s">
        <v>1883</v>
      </c>
    </row>
    <row r="243" spans="1:6">
      <c r="A243" s="17" t="s">
        <v>1884</v>
      </c>
      <c r="B243" s="6">
        <v>10.901999999999999</v>
      </c>
      <c r="C243" s="17" t="s">
        <v>1302</v>
      </c>
      <c r="D243" s="17" t="s">
        <v>1293</v>
      </c>
      <c r="E243" s="17" t="s">
        <v>1274</v>
      </c>
      <c r="F243" s="17" t="s">
        <v>1885</v>
      </c>
    </row>
    <row r="244" spans="1:6">
      <c r="A244" s="17" t="s">
        <v>1886</v>
      </c>
      <c r="B244" s="6">
        <v>10.903</v>
      </c>
      <c r="C244" s="17" t="s">
        <v>1302</v>
      </c>
      <c r="D244" s="17" t="s">
        <v>1290</v>
      </c>
      <c r="E244" s="17" t="s">
        <v>1274</v>
      </c>
      <c r="F244" s="17" t="s">
        <v>1887</v>
      </c>
    </row>
    <row r="245" spans="1:6">
      <c r="A245" s="17" t="s">
        <v>1888</v>
      </c>
      <c r="B245" s="6">
        <v>10.904</v>
      </c>
      <c r="C245" s="17" t="s">
        <v>1302</v>
      </c>
      <c r="D245" s="17" t="s">
        <v>1293</v>
      </c>
      <c r="E245" s="17" t="s">
        <v>1274</v>
      </c>
      <c r="F245" s="17" t="s">
        <v>1889</v>
      </c>
    </row>
    <row r="246" spans="1:6">
      <c r="A246" s="17" t="s">
        <v>1890</v>
      </c>
      <c r="B246" s="6">
        <v>10.904999999999999</v>
      </c>
      <c r="C246" s="17" t="s">
        <v>1302</v>
      </c>
      <c r="D246" s="17" t="s">
        <v>1556</v>
      </c>
      <c r="E246" s="17" t="s">
        <v>1274</v>
      </c>
      <c r="F246" s="17" t="s">
        <v>1891</v>
      </c>
    </row>
    <row r="247" spans="1:6">
      <c r="A247" s="17" t="s">
        <v>1892</v>
      </c>
      <c r="B247" s="6">
        <v>10.907</v>
      </c>
      <c r="C247" s="17" t="s">
        <v>1302</v>
      </c>
      <c r="D247" s="17" t="s">
        <v>1556</v>
      </c>
      <c r="E247" s="17" t="s">
        <v>1274</v>
      </c>
      <c r="F247" s="17" t="s">
        <v>1893</v>
      </c>
    </row>
    <row r="248" spans="1:6">
      <c r="A248" s="17" t="s">
        <v>1894</v>
      </c>
      <c r="B248" s="6">
        <v>10.912000000000001</v>
      </c>
      <c r="C248" s="17" t="s">
        <v>1302</v>
      </c>
      <c r="D248" s="17" t="s">
        <v>1432</v>
      </c>
      <c r="E248" s="17" t="s">
        <v>1274</v>
      </c>
      <c r="F248" s="17" t="s">
        <v>1895</v>
      </c>
    </row>
    <row r="249" spans="1:6">
      <c r="A249" s="17" t="s">
        <v>1896</v>
      </c>
      <c r="B249" s="6">
        <v>10.913</v>
      </c>
      <c r="C249" s="17" t="s">
        <v>1302</v>
      </c>
      <c r="D249" s="17" t="s">
        <v>1432</v>
      </c>
      <c r="E249" s="17" t="s">
        <v>1274</v>
      </c>
      <c r="F249" s="17" t="s">
        <v>1897</v>
      </c>
    </row>
    <row r="250" spans="1:6">
      <c r="A250" s="17" t="s">
        <v>1898</v>
      </c>
      <c r="B250" s="6">
        <v>10.914</v>
      </c>
      <c r="C250" s="17" t="s">
        <v>1302</v>
      </c>
      <c r="D250" s="17" t="s">
        <v>1432</v>
      </c>
      <c r="E250" s="17" t="s">
        <v>1274</v>
      </c>
      <c r="F250" s="17" t="s">
        <v>1899</v>
      </c>
    </row>
    <row r="251" spans="1:6">
      <c r="A251" s="17" t="s">
        <v>1900</v>
      </c>
      <c r="B251" s="6">
        <v>10.916</v>
      </c>
      <c r="C251" s="17" t="s">
        <v>1302</v>
      </c>
      <c r="D251" s="17" t="s">
        <v>1725</v>
      </c>
      <c r="E251" s="17" t="s">
        <v>1274</v>
      </c>
      <c r="F251" s="17" t="s">
        <v>1901</v>
      </c>
    </row>
    <row r="252" spans="1:6">
      <c r="A252" s="17" t="s">
        <v>1902</v>
      </c>
      <c r="B252" s="6">
        <v>10.917</v>
      </c>
      <c r="C252" s="17" t="s">
        <v>1302</v>
      </c>
      <c r="D252" s="17" t="s">
        <v>1306</v>
      </c>
      <c r="E252" s="17" t="s">
        <v>1274</v>
      </c>
      <c r="F252" s="17" t="s">
        <v>1903</v>
      </c>
    </row>
    <row r="253" spans="1:6">
      <c r="A253" s="17" t="s">
        <v>1904</v>
      </c>
      <c r="B253" s="6">
        <v>10.92</v>
      </c>
      <c r="C253" s="17" t="s">
        <v>1302</v>
      </c>
      <c r="D253" s="17" t="s">
        <v>1306</v>
      </c>
      <c r="E253" s="17" t="s">
        <v>1274</v>
      </c>
      <c r="F253" s="17" t="s">
        <v>1905</v>
      </c>
    </row>
    <row r="254" spans="1:6">
      <c r="A254" s="17" t="s">
        <v>1906</v>
      </c>
      <c r="B254" s="6">
        <v>10.920999999999999</v>
      </c>
      <c r="C254" s="17" t="s">
        <v>1302</v>
      </c>
      <c r="D254" s="17" t="s">
        <v>1306</v>
      </c>
      <c r="E254" s="17" t="s">
        <v>1274</v>
      </c>
      <c r="F254" s="17" t="s">
        <v>1907</v>
      </c>
    </row>
    <row r="255" spans="1:6">
      <c r="A255" s="17" t="s">
        <v>1908</v>
      </c>
      <c r="B255" s="6">
        <v>10.922000000000001</v>
      </c>
      <c r="C255" s="17" t="s">
        <v>1302</v>
      </c>
      <c r="D255" s="17" t="s">
        <v>1573</v>
      </c>
      <c r="E255" s="17" t="s">
        <v>1274</v>
      </c>
      <c r="F255" s="17" t="s">
        <v>1909</v>
      </c>
    </row>
    <row r="256" spans="1:6">
      <c r="A256" s="17" t="s">
        <v>1910</v>
      </c>
      <c r="B256" s="6">
        <v>10.923</v>
      </c>
      <c r="C256" s="17" t="s">
        <v>1302</v>
      </c>
      <c r="D256" s="17" t="s">
        <v>1573</v>
      </c>
      <c r="E256" s="17" t="s">
        <v>1274</v>
      </c>
      <c r="F256" s="17" t="s">
        <v>1911</v>
      </c>
    </row>
    <row r="257" spans="1:6">
      <c r="A257" s="17" t="s">
        <v>1912</v>
      </c>
      <c r="B257" s="6">
        <v>10.923999999999999</v>
      </c>
      <c r="C257" s="17" t="s">
        <v>1302</v>
      </c>
      <c r="D257" s="17" t="s">
        <v>1913</v>
      </c>
      <c r="E257" s="17" t="s">
        <v>1274</v>
      </c>
      <c r="F257" s="17" t="s">
        <v>1914</v>
      </c>
    </row>
    <row r="258" spans="1:6">
      <c r="A258" s="17" t="s">
        <v>1915</v>
      </c>
      <c r="B258" s="6">
        <v>10.925000000000001</v>
      </c>
      <c r="C258" s="17" t="s">
        <v>1302</v>
      </c>
      <c r="D258" s="17" t="s">
        <v>1916</v>
      </c>
      <c r="E258" s="17" t="s">
        <v>1274</v>
      </c>
      <c r="F258" s="17" t="s">
        <v>1917</v>
      </c>
    </row>
    <row r="259" spans="1:6">
      <c r="A259" s="17" t="s">
        <v>1918</v>
      </c>
      <c r="B259" s="6">
        <v>10.926</v>
      </c>
      <c r="C259" s="17" t="s">
        <v>1302</v>
      </c>
      <c r="D259" s="17" t="s">
        <v>1916</v>
      </c>
      <c r="E259" s="17" t="s">
        <v>1274</v>
      </c>
      <c r="F259" s="17" t="s">
        <v>1919</v>
      </c>
    </row>
    <row r="260" spans="1:6">
      <c r="A260" s="17" t="s">
        <v>1920</v>
      </c>
      <c r="B260" s="6">
        <v>10.927</v>
      </c>
      <c r="C260" s="17" t="s">
        <v>1302</v>
      </c>
      <c r="D260" s="17"/>
      <c r="E260" s="17" t="s">
        <v>1274</v>
      </c>
      <c r="F260" s="17" t="s">
        <v>1921</v>
      </c>
    </row>
    <row r="261" spans="1:6">
      <c r="A261" s="17" t="s">
        <v>1922</v>
      </c>
      <c r="B261" s="6">
        <v>10.928000000000001</v>
      </c>
      <c r="C261" s="17" t="s">
        <v>1302</v>
      </c>
      <c r="D261" s="17" t="s">
        <v>1797</v>
      </c>
      <c r="E261" s="17" t="s">
        <v>1274</v>
      </c>
      <c r="F261" s="17" t="s">
        <v>1923</v>
      </c>
    </row>
    <row r="262" spans="1:6">
      <c r="A262" s="17" t="s">
        <v>1924</v>
      </c>
      <c r="B262" s="6">
        <v>10.929</v>
      </c>
      <c r="C262" s="17" t="s">
        <v>1302</v>
      </c>
      <c r="D262" s="17" t="s">
        <v>1925</v>
      </c>
      <c r="E262" s="17" t="s">
        <v>1274</v>
      </c>
      <c r="F262" s="17" t="s">
        <v>1926</v>
      </c>
    </row>
    <row r="263" spans="1:6">
      <c r="A263" s="17" t="s">
        <v>1927</v>
      </c>
      <c r="B263" s="6">
        <v>10.930999999999999</v>
      </c>
      <c r="C263" s="17" t="s">
        <v>1302</v>
      </c>
      <c r="D263" s="17" t="s">
        <v>1928</v>
      </c>
      <c r="E263" s="17" t="s">
        <v>1274</v>
      </c>
      <c r="F263" s="17" t="s">
        <v>1929</v>
      </c>
    </row>
    <row r="264" spans="1:6">
      <c r="A264" s="17" t="s">
        <v>1930</v>
      </c>
      <c r="B264" s="6">
        <v>10.932</v>
      </c>
      <c r="C264" s="17" t="s">
        <v>1302</v>
      </c>
      <c r="D264" s="17" t="s">
        <v>1928</v>
      </c>
      <c r="E264" s="17" t="s">
        <v>1274</v>
      </c>
      <c r="F264" s="17" t="s">
        <v>1931</v>
      </c>
    </row>
    <row r="265" spans="1:6">
      <c r="A265" s="17" t="s">
        <v>1932</v>
      </c>
      <c r="B265" s="6">
        <v>10.933</v>
      </c>
      <c r="C265" s="17" t="s">
        <v>1302</v>
      </c>
      <c r="D265" s="17" t="s">
        <v>1933</v>
      </c>
      <c r="E265" s="17" t="s">
        <v>1274</v>
      </c>
      <c r="F265" s="17" t="s">
        <v>1934</v>
      </c>
    </row>
    <row r="266" spans="1:6">
      <c r="A266" s="17" t="s">
        <v>1935</v>
      </c>
      <c r="B266" s="6">
        <v>10.95</v>
      </c>
      <c r="C266" s="17" t="s">
        <v>1936</v>
      </c>
      <c r="D266" s="17" t="s">
        <v>1290</v>
      </c>
      <c r="E266" s="17" t="s">
        <v>1274</v>
      </c>
      <c r="F266" s="17" t="s">
        <v>1937</v>
      </c>
    </row>
    <row r="267" spans="1:6">
      <c r="A267" s="17" t="s">
        <v>1938</v>
      </c>
      <c r="B267" s="6">
        <v>10.96</v>
      </c>
      <c r="C267" s="17" t="s">
        <v>1710</v>
      </c>
      <c r="D267" s="17" t="s">
        <v>1281</v>
      </c>
      <c r="E267" s="17" t="s">
        <v>1274</v>
      </c>
      <c r="F267" s="17" t="s">
        <v>1939</v>
      </c>
    </row>
    <row r="268" spans="1:6">
      <c r="A268" s="17" t="s">
        <v>1940</v>
      </c>
      <c r="B268" s="6">
        <v>10.961</v>
      </c>
      <c r="C268" s="17" t="s">
        <v>1710</v>
      </c>
      <c r="D268" s="17" t="s">
        <v>1281</v>
      </c>
      <c r="E268" s="17" t="s">
        <v>1274</v>
      </c>
      <c r="F268" s="17" t="s">
        <v>1941</v>
      </c>
    </row>
    <row r="269" spans="1:6">
      <c r="A269" s="17" t="s">
        <v>1942</v>
      </c>
      <c r="B269" s="6">
        <v>10.962</v>
      </c>
      <c r="C269" s="17" t="s">
        <v>1710</v>
      </c>
      <c r="D269" s="17" t="s">
        <v>1281</v>
      </c>
      <c r="E269" s="17" t="s">
        <v>1274</v>
      </c>
      <c r="F269" s="17" t="s">
        <v>1943</v>
      </c>
    </row>
    <row r="270" spans="1:6">
      <c r="A270" s="17" t="s">
        <v>1944</v>
      </c>
      <c r="B270" s="6">
        <v>10.999000000000001</v>
      </c>
      <c r="C270" s="17" t="s">
        <v>1287</v>
      </c>
      <c r="D270" s="17" t="s">
        <v>1387</v>
      </c>
      <c r="E270" s="17" t="s">
        <v>1274</v>
      </c>
      <c r="F270" s="17" t="s">
        <v>1945</v>
      </c>
    </row>
    <row r="271" spans="1:6">
      <c r="A271" s="17" t="s">
        <v>1946</v>
      </c>
      <c r="B271" s="6">
        <v>11.000999999999999</v>
      </c>
      <c r="C271" s="17" t="s">
        <v>1947</v>
      </c>
      <c r="D271" s="17" t="s">
        <v>1273</v>
      </c>
      <c r="E271" s="17" t="s">
        <v>1948</v>
      </c>
      <c r="F271" s="17" t="s">
        <v>1949</v>
      </c>
    </row>
    <row r="272" spans="1:6">
      <c r="A272" s="17" t="s">
        <v>1950</v>
      </c>
      <c r="B272" s="6">
        <v>11.002000000000001</v>
      </c>
      <c r="C272" s="17" t="s">
        <v>1947</v>
      </c>
      <c r="D272" s="17" t="s">
        <v>1293</v>
      </c>
      <c r="E272" s="17" t="s">
        <v>1948</v>
      </c>
      <c r="F272" s="17" t="s">
        <v>1951</v>
      </c>
    </row>
    <row r="273" spans="1:6">
      <c r="A273" s="17" t="s">
        <v>1952</v>
      </c>
      <c r="B273" s="6">
        <v>11.003</v>
      </c>
      <c r="C273" s="17" t="s">
        <v>1947</v>
      </c>
      <c r="D273" s="17" t="s">
        <v>1290</v>
      </c>
      <c r="E273" s="17" t="s">
        <v>1948</v>
      </c>
      <c r="F273" s="17" t="s">
        <v>1953</v>
      </c>
    </row>
    <row r="274" spans="1:6">
      <c r="A274" s="17" t="s">
        <v>1954</v>
      </c>
      <c r="B274" s="6">
        <v>11.004</v>
      </c>
      <c r="C274" s="17" t="s">
        <v>1947</v>
      </c>
      <c r="D274" s="17" t="s">
        <v>1293</v>
      </c>
      <c r="E274" s="17" t="s">
        <v>1948</v>
      </c>
      <c r="F274" s="17" t="s">
        <v>1955</v>
      </c>
    </row>
    <row r="275" spans="1:6">
      <c r="A275" s="17" t="s">
        <v>1956</v>
      </c>
      <c r="B275" s="6">
        <v>11.005000000000001</v>
      </c>
      <c r="C275" s="17" t="s">
        <v>1947</v>
      </c>
      <c r="D275" s="17" t="s">
        <v>1290</v>
      </c>
      <c r="E275" s="17" t="s">
        <v>1948</v>
      </c>
      <c r="F275" s="17" t="s">
        <v>1957</v>
      </c>
    </row>
    <row r="276" spans="1:6">
      <c r="A276" s="17" t="s">
        <v>1958</v>
      </c>
      <c r="B276" s="6">
        <v>11.006</v>
      </c>
      <c r="C276" s="17" t="s">
        <v>1947</v>
      </c>
      <c r="D276" s="17" t="s">
        <v>1549</v>
      </c>
      <c r="E276" s="17" t="s">
        <v>1948</v>
      </c>
      <c r="F276" s="17" t="s">
        <v>1959</v>
      </c>
    </row>
    <row r="277" spans="1:6">
      <c r="A277" s="17" t="s">
        <v>1960</v>
      </c>
      <c r="B277" s="6">
        <v>11.007999999999999</v>
      </c>
      <c r="C277" s="17" t="s">
        <v>1961</v>
      </c>
      <c r="D277" s="17" t="s">
        <v>1962</v>
      </c>
      <c r="E277" s="17" t="s">
        <v>1948</v>
      </c>
      <c r="F277" s="17" t="s">
        <v>1963</v>
      </c>
    </row>
    <row r="278" spans="1:6">
      <c r="A278" s="17" t="s">
        <v>1964</v>
      </c>
      <c r="B278" s="6">
        <v>11.01</v>
      </c>
      <c r="C278" s="17" t="s">
        <v>1965</v>
      </c>
      <c r="D278" s="17" t="s">
        <v>1966</v>
      </c>
      <c r="E278" s="17" t="s">
        <v>1948</v>
      </c>
      <c r="F278" s="17" t="s">
        <v>1967</v>
      </c>
    </row>
    <row r="279" spans="1:6">
      <c r="A279" s="17" t="s">
        <v>1968</v>
      </c>
      <c r="B279" s="6">
        <v>11.010999999999999</v>
      </c>
      <c r="C279" s="17" t="s">
        <v>1961</v>
      </c>
      <c r="D279" s="17" t="s">
        <v>1969</v>
      </c>
      <c r="E279" s="17" t="s">
        <v>1948</v>
      </c>
      <c r="F279" s="17" t="s">
        <v>1970</v>
      </c>
    </row>
    <row r="280" spans="1:6">
      <c r="A280" s="17" t="s">
        <v>1971</v>
      </c>
      <c r="B280" s="6">
        <v>11.012</v>
      </c>
      <c r="C280" s="17" t="s">
        <v>1961</v>
      </c>
      <c r="D280" s="17" t="s">
        <v>1969</v>
      </c>
      <c r="E280" s="17" t="s">
        <v>1948</v>
      </c>
      <c r="F280" s="17" t="s">
        <v>1972</v>
      </c>
    </row>
    <row r="281" spans="1:6">
      <c r="A281" s="17" t="s">
        <v>1973</v>
      </c>
      <c r="B281" s="6">
        <v>11.013</v>
      </c>
      <c r="C281" s="17" t="s">
        <v>1974</v>
      </c>
      <c r="D281" s="17" t="s">
        <v>1975</v>
      </c>
      <c r="E281" s="17" t="s">
        <v>1948</v>
      </c>
      <c r="F281" s="17" t="s">
        <v>1976</v>
      </c>
    </row>
    <row r="282" spans="1:6">
      <c r="A282" s="17" t="s">
        <v>1977</v>
      </c>
      <c r="B282" s="6">
        <v>11.013999999999999</v>
      </c>
      <c r="C282" s="17" t="s">
        <v>1978</v>
      </c>
      <c r="D282" s="17" t="s">
        <v>1979</v>
      </c>
      <c r="E282" s="17" t="s">
        <v>1948</v>
      </c>
      <c r="F282" s="17" t="s">
        <v>1980</v>
      </c>
    </row>
    <row r="283" spans="1:6">
      <c r="A283" s="17" t="s">
        <v>1981</v>
      </c>
      <c r="B283" s="6">
        <v>11.015000000000001</v>
      </c>
      <c r="C283" s="17" t="s">
        <v>1961</v>
      </c>
      <c r="D283" s="17" t="s">
        <v>1982</v>
      </c>
      <c r="E283" s="17" t="s">
        <v>1948</v>
      </c>
      <c r="F283" s="17" t="s">
        <v>1983</v>
      </c>
    </row>
    <row r="284" spans="1:6">
      <c r="A284" s="17" t="s">
        <v>1984</v>
      </c>
      <c r="B284" s="6">
        <v>11.016</v>
      </c>
      <c r="C284" s="17" t="s">
        <v>1947</v>
      </c>
      <c r="D284" s="17" t="s">
        <v>1985</v>
      </c>
      <c r="E284" s="17" t="s">
        <v>1948</v>
      </c>
      <c r="F284" s="17" t="s">
        <v>1986</v>
      </c>
    </row>
    <row r="285" spans="1:6">
      <c r="A285" s="17" t="s">
        <v>1987</v>
      </c>
      <c r="B285" s="6">
        <v>11.02</v>
      </c>
      <c r="C285" s="17" t="s">
        <v>1965</v>
      </c>
      <c r="D285" s="17" t="s">
        <v>1988</v>
      </c>
      <c r="E285" s="17" t="s">
        <v>1948</v>
      </c>
      <c r="F285" s="17" t="s">
        <v>1989</v>
      </c>
    </row>
    <row r="286" spans="1:6">
      <c r="A286" s="17" t="s">
        <v>1990</v>
      </c>
      <c r="B286" s="6">
        <v>11.025</v>
      </c>
      <c r="C286" s="17" t="s">
        <v>1991</v>
      </c>
      <c r="D286" s="17" t="s">
        <v>1635</v>
      </c>
      <c r="E286" s="17" t="s">
        <v>1948</v>
      </c>
      <c r="F286" s="17" t="s">
        <v>1992</v>
      </c>
    </row>
    <row r="287" spans="1:6">
      <c r="A287" s="17" t="s">
        <v>1993</v>
      </c>
      <c r="B287" s="6">
        <v>11.026</v>
      </c>
      <c r="C287" s="17" t="s">
        <v>1991</v>
      </c>
      <c r="D287" s="17" t="s">
        <v>1429</v>
      </c>
      <c r="E287" s="17" t="s">
        <v>1948</v>
      </c>
      <c r="F287" s="17" t="s">
        <v>1994</v>
      </c>
    </row>
    <row r="288" spans="1:6">
      <c r="A288" s="17" t="s">
        <v>1995</v>
      </c>
      <c r="B288" s="6">
        <v>11.03</v>
      </c>
      <c r="C288" s="17" t="s">
        <v>1965</v>
      </c>
      <c r="D288" s="17" t="s">
        <v>1988</v>
      </c>
      <c r="E288" s="17" t="s">
        <v>1948</v>
      </c>
      <c r="F288" s="17" t="s">
        <v>1996</v>
      </c>
    </row>
    <row r="289" spans="1:6">
      <c r="A289" s="17" t="s">
        <v>1997</v>
      </c>
      <c r="B289" s="6">
        <v>11.106</v>
      </c>
      <c r="C289" s="17" t="s">
        <v>1998</v>
      </c>
      <c r="D289" s="17" t="s">
        <v>1306</v>
      </c>
      <c r="E289" s="17" t="s">
        <v>1948</v>
      </c>
      <c r="F289" s="17" t="s">
        <v>1999</v>
      </c>
    </row>
    <row r="290" spans="1:6">
      <c r="A290" s="17" t="s">
        <v>2000</v>
      </c>
      <c r="B290" s="6">
        <v>11.108000000000001</v>
      </c>
      <c r="C290" s="17" t="s">
        <v>1998</v>
      </c>
      <c r="D290" s="17" t="s">
        <v>1754</v>
      </c>
      <c r="E290" s="17" t="s">
        <v>1948</v>
      </c>
      <c r="F290" s="17" t="s">
        <v>2001</v>
      </c>
    </row>
    <row r="291" spans="1:6">
      <c r="A291" s="17" t="s">
        <v>2002</v>
      </c>
      <c r="B291" s="6">
        <v>11.11</v>
      </c>
      <c r="C291" s="17" t="s">
        <v>1998</v>
      </c>
      <c r="D291" s="17" t="s">
        <v>1652</v>
      </c>
      <c r="E291" s="17" t="s">
        <v>1948</v>
      </c>
      <c r="F291" s="17" t="s">
        <v>2003</v>
      </c>
    </row>
    <row r="292" spans="1:6">
      <c r="A292" s="17" t="s">
        <v>2004</v>
      </c>
      <c r="B292" s="6">
        <v>11.111000000000001</v>
      </c>
      <c r="C292" s="17" t="s">
        <v>1998</v>
      </c>
      <c r="D292" s="17" t="s">
        <v>1281</v>
      </c>
      <c r="E292" s="17" t="s">
        <v>1948</v>
      </c>
      <c r="F292" s="17" t="s">
        <v>2005</v>
      </c>
    </row>
    <row r="293" spans="1:6">
      <c r="A293" s="17" t="s">
        <v>2006</v>
      </c>
      <c r="B293" s="6">
        <v>11.112</v>
      </c>
      <c r="C293" s="17" t="s">
        <v>1998</v>
      </c>
      <c r="D293" s="17" t="s">
        <v>1429</v>
      </c>
      <c r="E293" s="17" t="s">
        <v>1948</v>
      </c>
      <c r="F293" s="17" t="s">
        <v>2007</v>
      </c>
    </row>
    <row r="294" spans="1:6">
      <c r="A294" s="17" t="s">
        <v>2008</v>
      </c>
      <c r="B294" s="6">
        <v>11.113</v>
      </c>
      <c r="C294" s="17" t="s">
        <v>1998</v>
      </c>
      <c r="D294" s="17" t="s">
        <v>2009</v>
      </c>
      <c r="E294" s="17" t="s">
        <v>1948</v>
      </c>
      <c r="F294" s="17" t="s">
        <v>2010</v>
      </c>
    </row>
    <row r="295" spans="1:6">
      <c r="A295" s="17" t="s">
        <v>2011</v>
      </c>
      <c r="B295" s="6">
        <v>11.15</v>
      </c>
      <c r="C295" s="17" t="s">
        <v>2012</v>
      </c>
      <c r="D295" s="17" t="s">
        <v>1418</v>
      </c>
      <c r="E295" s="17" t="s">
        <v>1948</v>
      </c>
      <c r="F295" s="17" t="s">
        <v>2013</v>
      </c>
    </row>
    <row r="296" spans="1:6">
      <c r="A296" s="17" t="s">
        <v>2014</v>
      </c>
      <c r="B296" s="6">
        <v>11.3</v>
      </c>
      <c r="C296" s="17" t="s">
        <v>1965</v>
      </c>
      <c r="D296" s="17" t="s">
        <v>1273</v>
      </c>
      <c r="E296" s="17" t="s">
        <v>1948</v>
      </c>
      <c r="F296" s="17" t="s">
        <v>2015</v>
      </c>
    </row>
    <row r="297" spans="1:6">
      <c r="A297" s="17" t="s">
        <v>2016</v>
      </c>
      <c r="B297" s="6">
        <v>11.302</v>
      </c>
      <c r="C297" s="17" t="s">
        <v>1965</v>
      </c>
      <c r="D297" s="17" t="s">
        <v>1290</v>
      </c>
      <c r="E297" s="17" t="s">
        <v>1948</v>
      </c>
      <c r="F297" s="17" t="s">
        <v>2017</v>
      </c>
    </row>
    <row r="298" spans="1:6">
      <c r="A298" s="17" t="s">
        <v>2018</v>
      </c>
      <c r="B298" s="6">
        <v>11.303000000000001</v>
      </c>
      <c r="C298" s="17" t="s">
        <v>1965</v>
      </c>
      <c r="D298" s="17" t="s">
        <v>1290</v>
      </c>
      <c r="E298" s="17" t="s">
        <v>1948</v>
      </c>
      <c r="F298" s="17" t="s">
        <v>2019</v>
      </c>
    </row>
    <row r="299" spans="1:6">
      <c r="A299" s="17" t="s">
        <v>2020</v>
      </c>
      <c r="B299" s="6">
        <v>11.307</v>
      </c>
      <c r="C299" s="17" t="s">
        <v>1965</v>
      </c>
      <c r="D299" s="17" t="s">
        <v>2021</v>
      </c>
      <c r="E299" s="17" t="s">
        <v>1948</v>
      </c>
      <c r="F299" s="17" t="s">
        <v>2022</v>
      </c>
    </row>
    <row r="300" spans="1:6">
      <c r="A300" s="17" t="s">
        <v>2023</v>
      </c>
      <c r="B300" s="6">
        <v>11.311999999999999</v>
      </c>
      <c r="C300" s="17" t="s">
        <v>1965</v>
      </c>
      <c r="D300" s="17" t="s">
        <v>1652</v>
      </c>
      <c r="E300" s="17" t="s">
        <v>1948</v>
      </c>
      <c r="F300" s="17" t="s">
        <v>2024</v>
      </c>
    </row>
    <row r="301" spans="1:6">
      <c r="A301" s="17" t="s">
        <v>2025</v>
      </c>
      <c r="B301" s="6">
        <v>11.313000000000001</v>
      </c>
      <c r="C301" s="17" t="s">
        <v>1965</v>
      </c>
      <c r="D301" s="17" t="s">
        <v>1381</v>
      </c>
      <c r="E301" s="17" t="s">
        <v>1948</v>
      </c>
      <c r="F301" s="17" t="s">
        <v>2026</v>
      </c>
    </row>
    <row r="302" spans="1:6">
      <c r="A302" s="17" t="s">
        <v>2027</v>
      </c>
      <c r="B302" s="6">
        <v>11.4</v>
      </c>
      <c r="C302" s="17" t="s">
        <v>1961</v>
      </c>
      <c r="D302" s="17" t="s">
        <v>1306</v>
      </c>
      <c r="E302" s="17" t="s">
        <v>1948</v>
      </c>
      <c r="F302" s="17" t="s">
        <v>2028</v>
      </c>
    </row>
    <row r="303" spans="1:6">
      <c r="A303" s="17" t="s">
        <v>2029</v>
      </c>
      <c r="B303" s="6">
        <v>11.407</v>
      </c>
      <c r="C303" s="17" t="s">
        <v>1961</v>
      </c>
      <c r="D303" s="17" t="s">
        <v>1556</v>
      </c>
      <c r="E303" s="17" t="s">
        <v>1948</v>
      </c>
      <c r="F303" s="17" t="s">
        <v>2030</v>
      </c>
    </row>
    <row r="304" spans="1:6">
      <c r="A304" s="17" t="s">
        <v>2031</v>
      </c>
      <c r="B304" s="6">
        <v>11.407999999999999</v>
      </c>
      <c r="C304" s="17" t="s">
        <v>1961</v>
      </c>
      <c r="D304" s="17" t="s">
        <v>1556</v>
      </c>
      <c r="E304" s="17" t="s">
        <v>1948</v>
      </c>
      <c r="F304" s="17" t="s">
        <v>2032</v>
      </c>
    </row>
    <row r="305" spans="1:6">
      <c r="A305" s="17" t="s">
        <v>2033</v>
      </c>
      <c r="B305" s="6">
        <v>11.413</v>
      </c>
      <c r="C305" s="17" t="s">
        <v>1961</v>
      </c>
      <c r="D305" s="17" t="s">
        <v>1556</v>
      </c>
      <c r="E305" s="17" t="s">
        <v>1948</v>
      </c>
      <c r="F305" s="17" t="s">
        <v>2034</v>
      </c>
    </row>
    <row r="306" spans="1:6">
      <c r="A306" s="17" t="s">
        <v>2035</v>
      </c>
      <c r="B306" s="6">
        <v>11.414999999999999</v>
      </c>
      <c r="C306" s="17" t="s">
        <v>1961</v>
      </c>
      <c r="D306" s="17" t="s">
        <v>1556</v>
      </c>
      <c r="E306" s="17" t="s">
        <v>1948</v>
      </c>
      <c r="F306" s="17" t="s">
        <v>2036</v>
      </c>
    </row>
    <row r="307" spans="1:6">
      <c r="A307" s="17" t="s">
        <v>2037</v>
      </c>
      <c r="B307" s="6">
        <v>11.417</v>
      </c>
      <c r="C307" s="17" t="s">
        <v>1961</v>
      </c>
      <c r="D307" s="17" t="s">
        <v>1556</v>
      </c>
      <c r="E307" s="17" t="s">
        <v>1948</v>
      </c>
      <c r="F307" s="17" t="s">
        <v>2038</v>
      </c>
    </row>
    <row r="308" spans="1:6">
      <c r="A308" s="17" t="s">
        <v>2039</v>
      </c>
      <c r="B308" s="6">
        <v>11.419</v>
      </c>
      <c r="C308" s="17" t="s">
        <v>1961</v>
      </c>
      <c r="D308" s="17" t="s">
        <v>1632</v>
      </c>
      <c r="E308" s="17" t="s">
        <v>1948</v>
      </c>
      <c r="F308" s="17" t="s">
        <v>2040</v>
      </c>
    </row>
    <row r="309" spans="1:6">
      <c r="A309" s="17" t="s">
        <v>2041</v>
      </c>
      <c r="B309" s="6">
        <v>11.42</v>
      </c>
      <c r="C309" s="17" t="s">
        <v>1961</v>
      </c>
      <c r="D309" s="17" t="s">
        <v>2021</v>
      </c>
      <c r="E309" s="17" t="s">
        <v>1948</v>
      </c>
      <c r="F309" s="17" t="s">
        <v>2042</v>
      </c>
    </row>
    <row r="310" spans="1:6">
      <c r="A310" s="17" t="s">
        <v>2043</v>
      </c>
      <c r="B310" s="6">
        <v>11.426</v>
      </c>
      <c r="C310" s="17" t="s">
        <v>1961</v>
      </c>
      <c r="D310" s="17" t="s">
        <v>1754</v>
      </c>
      <c r="E310" s="17" t="s">
        <v>1948</v>
      </c>
      <c r="F310" s="17" t="s">
        <v>2044</v>
      </c>
    </row>
    <row r="311" spans="1:6">
      <c r="A311" s="17" t="s">
        <v>2045</v>
      </c>
      <c r="B311" s="6">
        <v>11.427</v>
      </c>
      <c r="C311" s="17" t="s">
        <v>1961</v>
      </c>
      <c r="D311" s="17" t="s">
        <v>1754</v>
      </c>
      <c r="E311" s="17" t="s">
        <v>1948</v>
      </c>
      <c r="F311" s="17" t="s">
        <v>2046</v>
      </c>
    </row>
    <row r="312" spans="1:6">
      <c r="A312" s="17" t="s">
        <v>2047</v>
      </c>
      <c r="B312" s="6">
        <v>11.429</v>
      </c>
      <c r="C312" s="17" t="s">
        <v>1961</v>
      </c>
      <c r="D312" s="17" t="s">
        <v>1413</v>
      </c>
      <c r="E312" s="17" t="s">
        <v>1948</v>
      </c>
      <c r="F312" s="17" t="s">
        <v>2048</v>
      </c>
    </row>
    <row r="313" spans="1:6">
      <c r="A313" s="17" t="s">
        <v>2049</v>
      </c>
      <c r="B313" s="6">
        <v>11.43</v>
      </c>
      <c r="C313" s="17" t="s">
        <v>1961</v>
      </c>
      <c r="D313" s="17" t="s">
        <v>1713</v>
      </c>
      <c r="E313" s="17" t="s">
        <v>1948</v>
      </c>
      <c r="F313" s="17" t="s">
        <v>2050</v>
      </c>
    </row>
    <row r="314" spans="1:6">
      <c r="A314" s="17" t="s">
        <v>2051</v>
      </c>
      <c r="B314" s="6">
        <v>11.430999999999999</v>
      </c>
      <c r="C314" s="17" t="s">
        <v>1961</v>
      </c>
      <c r="D314" s="17" t="s">
        <v>1713</v>
      </c>
      <c r="E314" s="17" t="s">
        <v>1948</v>
      </c>
      <c r="F314" s="17" t="s">
        <v>2052</v>
      </c>
    </row>
    <row r="315" spans="1:6">
      <c r="A315" s="17" t="s">
        <v>2053</v>
      </c>
      <c r="B315" s="6">
        <v>11.432</v>
      </c>
      <c r="C315" s="17" t="s">
        <v>1961</v>
      </c>
      <c r="D315" s="17" t="s">
        <v>1421</v>
      </c>
      <c r="E315" s="17" t="s">
        <v>1948</v>
      </c>
      <c r="F315" s="17" t="s">
        <v>2054</v>
      </c>
    </row>
    <row r="316" spans="1:6">
      <c r="A316" s="17" t="s">
        <v>2055</v>
      </c>
      <c r="B316" s="6">
        <v>11.433</v>
      </c>
      <c r="C316" s="17" t="s">
        <v>1961</v>
      </c>
      <c r="D316" s="17" t="s">
        <v>1421</v>
      </c>
      <c r="E316" s="17" t="s">
        <v>1948</v>
      </c>
      <c r="F316" s="17" t="s">
        <v>2056</v>
      </c>
    </row>
    <row r="317" spans="1:6">
      <c r="A317" s="17" t="s">
        <v>2057</v>
      </c>
      <c r="B317" s="6">
        <v>11.433999999999999</v>
      </c>
      <c r="C317" s="17" t="s">
        <v>1961</v>
      </c>
      <c r="D317" s="17" t="s">
        <v>1381</v>
      </c>
      <c r="E317" s="17" t="s">
        <v>1948</v>
      </c>
      <c r="F317" s="17" t="s">
        <v>2058</v>
      </c>
    </row>
    <row r="318" spans="1:6">
      <c r="A318" s="17" t="s">
        <v>2059</v>
      </c>
      <c r="B318" s="6">
        <v>11.435</v>
      </c>
      <c r="C318" s="17" t="s">
        <v>1961</v>
      </c>
      <c r="D318" s="17" t="s">
        <v>1381</v>
      </c>
      <c r="E318" s="17" t="s">
        <v>1948</v>
      </c>
      <c r="F318" s="17" t="s">
        <v>2060</v>
      </c>
    </row>
    <row r="319" spans="1:6">
      <c r="A319" s="17" t="s">
        <v>2061</v>
      </c>
      <c r="B319" s="6">
        <v>11.436</v>
      </c>
      <c r="C319" s="17" t="s">
        <v>1961</v>
      </c>
      <c r="D319" s="17" t="s">
        <v>1381</v>
      </c>
      <c r="E319" s="17" t="s">
        <v>1948</v>
      </c>
      <c r="F319" s="17" t="s">
        <v>2062</v>
      </c>
    </row>
    <row r="320" spans="1:6">
      <c r="A320" s="17" t="s">
        <v>2063</v>
      </c>
      <c r="B320" s="6">
        <v>11.436999999999999</v>
      </c>
      <c r="C320" s="17" t="s">
        <v>1961</v>
      </c>
      <c r="D320" s="17" t="s">
        <v>1381</v>
      </c>
      <c r="E320" s="17" t="s">
        <v>1948</v>
      </c>
      <c r="F320" s="17" t="s">
        <v>2064</v>
      </c>
    </row>
    <row r="321" spans="1:6">
      <c r="A321" s="17" t="s">
        <v>2065</v>
      </c>
      <c r="B321" s="6">
        <v>11.438000000000001</v>
      </c>
      <c r="C321" s="17" t="s">
        <v>1961</v>
      </c>
      <c r="D321" s="17" t="s">
        <v>1381</v>
      </c>
      <c r="E321" s="17" t="s">
        <v>1948</v>
      </c>
      <c r="F321" s="17" t="s">
        <v>2066</v>
      </c>
    </row>
    <row r="322" spans="1:6">
      <c r="A322" s="17" t="s">
        <v>2067</v>
      </c>
      <c r="B322" s="6">
        <v>11.439</v>
      </c>
      <c r="C322" s="17" t="s">
        <v>1961</v>
      </c>
      <c r="D322" s="17" t="s">
        <v>1381</v>
      </c>
      <c r="E322" s="17" t="s">
        <v>1948</v>
      </c>
      <c r="F322" s="17" t="s">
        <v>2068</v>
      </c>
    </row>
    <row r="323" spans="1:6">
      <c r="A323" s="17" t="s">
        <v>2069</v>
      </c>
      <c r="B323" s="6">
        <v>11.44</v>
      </c>
      <c r="C323" s="17" t="s">
        <v>1961</v>
      </c>
      <c r="D323" s="17" t="s">
        <v>1381</v>
      </c>
      <c r="E323" s="17" t="s">
        <v>1948</v>
      </c>
      <c r="F323" s="17" t="s">
        <v>2070</v>
      </c>
    </row>
    <row r="324" spans="1:6">
      <c r="A324" s="17" t="s">
        <v>2071</v>
      </c>
      <c r="B324" s="6">
        <v>11.441000000000001</v>
      </c>
      <c r="C324" s="17" t="s">
        <v>1961</v>
      </c>
      <c r="D324" s="17" t="s">
        <v>1381</v>
      </c>
      <c r="E324" s="17" t="s">
        <v>1948</v>
      </c>
      <c r="F324" s="17" t="s">
        <v>2072</v>
      </c>
    </row>
    <row r="325" spans="1:6">
      <c r="A325" s="17" t="s">
        <v>2073</v>
      </c>
      <c r="B325" s="6">
        <v>11.451000000000001</v>
      </c>
      <c r="C325" s="17" t="s">
        <v>1961</v>
      </c>
      <c r="D325" s="17" t="s">
        <v>2074</v>
      </c>
      <c r="E325" s="17" t="s">
        <v>1948</v>
      </c>
      <c r="F325" s="17" t="s">
        <v>2075</v>
      </c>
    </row>
    <row r="326" spans="1:6">
      <c r="A326" s="17" t="s">
        <v>2076</v>
      </c>
      <c r="B326" s="6">
        <v>11.452</v>
      </c>
      <c r="C326" s="17" t="s">
        <v>1961</v>
      </c>
      <c r="D326" s="17" t="s">
        <v>1426</v>
      </c>
      <c r="E326" s="17" t="s">
        <v>1948</v>
      </c>
      <c r="F326" s="17" t="s">
        <v>2077</v>
      </c>
    </row>
    <row r="327" spans="1:6">
      <c r="A327" s="17" t="s">
        <v>2078</v>
      </c>
      <c r="B327" s="6">
        <v>11.454000000000001</v>
      </c>
      <c r="C327" s="17" t="s">
        <v>1961</v>
      </c>
      <c r="D327" s="17" t="s">
        <v>1426</v>
      </c>
      <c r="E327" s="17" t="s">
        <v>1948</v>
      </c>
      <c r="F327" s="17" t="s">
        <v>2079</v>
      </c>
    </row>
    <row r="328" spans="1:6">
      <c r="A328" s="17" t="s">
        <v>2080</v>
      </c>
      <c r="B328" s="6">
        <v>11.455</v>
      </c>
      <c r="C328" s="17" t="s">
        <v>1961</v>
      </c>
      <c r="D328" s="17" t="s">
        <v>1426</v>
      </c>
      <c r="E328" s="17" t="s">
        <v>1948</v>
      </c>
      <c r="F328" s="17" t="s">
        <v>2081</v>
      </c>
    </row>
    <row r="329" spans="1:6">
      <c r="A329" s="17" t="s">
        <v>2082</v>
      </c>
      <c r="B329" s="6">
        <v>11.457000000000001</v>
      </c>
      <c r="C329" s="17" t="s">
        <v>1961</v>
      </c>
      <c r="D329" s="17" t="s">
        <v>1303</v>
      </c>
      <c r="E329" s="17" t="s">
        <v>1948</v>
      </c>
      <c r="F329" s="17" t="s">
        <v>2083</v>
      </c>
    </row>
    <row r="330" spans="1:6">
      <c r="A330" s="17" t="s">
        <v>2084</v>
      </c>
      <c r="B330" s="6">
        <v>11.459</v>
      </c>
      <c r="C330" s="17" t="s">
        <v>1961</v>
      </c>
      <c r="D330" s="17" t="s">
        <v>1303</v>
      </c>
      <c r="E330" s="17" t="s">
        <v>1948</v>
      </c>
      <c r="F330" s="17" t="s">
        <v>2085</v>
      </c>
    </row>
    <row r="331" spans="1:6">
      <c r="A331" s="17" t="s">
        <v>2086</v>
      </c>
      <c r="B331" s="6">
        <v>11.46</v>
      </c>
      <c r="C331" s="17" t="s">
        <v>1961</v>
      </c>
      <c r="D331" s="17" t="s">
        <v>1303</v>
      </c>
      <c r="E331" s="17" t="s">
        <v>1948</v>
      </c>
      <c r="F331" s="17" t="s">
        <v>2087</v>
      </c>
    </row>
    <row r="332" spans="1:6">
      <c r="A332" s="17" t="s">
        <v>2088</v>
      </c>
      <c r="B332" s="6">
        <v>11.462</v>
      </c>
      <c r="C332" s="17" t="s">
        <v>1961</v>
      </c>
      <c r="D332" s="17" t="s">
        <v>1429</v>
      </c>
      <c r="E332" s="17" t="s">
        <v>1948</v>
      </c>
      <c r="F332" s="17" t="s">
        <v>2089</v>
      </c>
    </row>
    <row r="333" spans="1:6">
      <c r="A333" s="17" t="s">
        <v>2090</v>
      </c>
      <c r="B333" s="6">
        <v>11.462999999999999</v>
      </c>
      <c r="C333" s="17" t="s">
        <v>1961</v>
      </c>
      <c r="D333" s="17" t="s">
        <v>1426</v>
      </c>
      <c r="E333" s="17" t="s">
        <v>1948</v>
      </c>
      <c r="F333" s="17" t="s">
        <v>2091</v>
      </c>
    </row>
    <row r="334" spans="1:6">
      <c r="A334" s="17" t="s">
        <v>2092</v>
      </c>
      <c r="B334" s="6">
        <v>11.467000000000001</v>
      </c>
      <c r="C334" s="17" t="s">
        <v>1961</v>
      </c>
      <c r="D334" s="17" t="s">
        <v>1426</v>
      </c>
      <c r="E334" s="17" t="s">
        <v>1948</v>
      </c>
      <c r="F334" s="17" t="s">
        <v>2093</v>
      </c>
    </row>
    <row r="335" spans="1:6">
      <c r="A335" s="17" t="s">
        <v>2094</v>
      </c>
      <c r="B335" s="6">
        <v>11.468</v>
      </c>
      <c r="C335" s="17" t="s">
        <v>1961</v>
      </c>
      <c r="D335" s="17" t="s">
        <v>1426</v>
      </c>
      <c r="E335" s="17" t="s">
        <v>1948</v>
      </c>
      <c r="F335" s="17" t="s">
        <v>2095</v>
      </c>
    </row>
    <row r="336" spans="1:6">
      <c r="A336" s="17" t="s">
        <v>2096</v>
      </c>
      <c r="B336" s="6">
        <v>11.468999999999999</v>
      </c>
      <c r="C336" s="17" t="s">
        <v>1961</v>
      </c>
      <c r="D336" s="17" t="s">
        <v>1426</v>
      </c>
      <c r="E336" s="17" t="s">
        <v>1948</v>
      </c>
      <c r="F336" s="17" t="s">
        <v>2097</v>
      </c>
    </row>
    <row r="337" spans="1:6">
      <c r="A337" s="17" t="s">
        <v>2098</v>
      </c>
      <c r="B337" s="6">
        <v>11.472</v>
      </c>
      <c r="C337" s="17" t="s">
        <v>1961</v>
      </c>
      <c r="D337" s="17" t="s">
        <v>1429</v>
      </c>
      <c r="E337" s="17" t="s">
        <v>1948</v>
      </c>
      <c r="F337" s="17" t="s">
        <v>2099</v>
      </c>
    </row>
    <row r="338" spans="1:6">
      <c r="A338" s="17" t="s">
        <v>2100</v>
      </c>
      <c r="B338" s="6">
        <v>11.473000000000001</v>
      </c>
      <c r="C338" s="17" t="s">
        <v>1961</v>
      </c>
      <c r="D338" s="17" t="s">
        <v>2009</v>
      </c>
      <c r="E338" s="17" t="s">
        <v>1948</v>
      </c>
      <c r="F338" s="17" t="s">
        <v>2101</v>
      </c>
    </row>
    <row r="339" spans="1:6">
      <c r="A339" s="17" t="s">
        <v>2102</v>
      </c>
      <c r="B339" s="6">
        <v>11.474</v>
      </c>
      <c r="C339" s="17" t="s">
        <v>1961</v>
      </c>
      <c r="D339" s="17" t="s">
        <v>2009</v>
      </c>
      <c r="E339" s="17" t="s">
        <v>1948</v>
      </c>
      <c r="F339" s="17" t="s">
        <v>2103</v>
      </c>
    </row>
    <row r="340" spans="1:6">
      <c r="A340" s="17" t="s">
        <v>2104</v>
      </c>
      <c r="B340" s="6">
        <v>11.478</v>
      </c>
      <c r="C340" s="17" t="s">
        <v>1961</v>
      </c>
      <c r="D340" s="17" t="s">
        <v>2105</v>
      </c>
      <c r="E340" s="17" t="s">
        <v>1948</v>
      </c>
      <c r="F340" s="17" t="s">
        <v>2106</v>
      </c>
    </row>
    <row r="341" spans="1:6">
      <c r="A341" s="17" t="s">
        <v>2107</v>
      </c>
      <c r="B341" s="6">
        <v>11.481</v>
      </c>
      <c r="C341" s="17" t="s">
        <v>1961</v>
      </c>
      <c r="D341" s="17" t="s">
        <v>1447</v>
      </c>
      <c r="E341" s="17" t="s">
        <v>1948</v>
      </c>
      <c r="F341" s="17" t="s">
        <v>2108</v>
      </c>
    </row>
    <row r="342" spans="1:6">
      <c r="A342" s="17" t="s">
        <v>2109</v>
      </c>
      <c r="B342" s="6">
        <v>11.481999999999999</v>
      </c>
      <c r="C342" s="17" t="s">
        <v>1961</v>
      </c>
      <c r="D342" s="17" t="s">
        <v>2110</v>
      </c>
      <c r="E342" s="17" t="s">
        <v>1948</v>
      </c>
      <c r="F342" s="17" t="s">
        <v>2111</v>
      </c>
    </row>
    <row r="343" spans="1:6">
      <c r="A343" s="17" t="s">
        <v>2112</v>
      </c>
      <c r="B343" s="6">
        <v>11.483000000000001</v>
      </c>
      <c r="C343" s="17" t="s">
        <v>1961</v>
      </c>
      <c r="D343" s="17" t="s">
        <v>2113</v>
      </c>
      <c r="E343" s="17" t="s">
        <v>1948</v>
      </c>
      <c r="F343" s="17" t="s">
        <v>2114</v>
      </c>
    </row>
    <row r="344" spans="1:6">
      <c r="A344" s="17" t="s">
        <v>2115</v>
      </c>
      <c r="B344" s="6">
        <v>11.548999999999999</v>
      </c>
      <c r="C344" s="17" t="s">
        <v>1978</v>
      </c>
      <c r="D344" s="17" t="s">
        <v>2116</v>
      </c>
      <c r="E344" s="17" t="s">
        <v>1948</v>
      </c>
      <c r="F344" s="17" t="s">
        <v>2117</v>
      </c>
    </row>
    <row r="345" spans="1:6">
      <c r="A345" s="17" t="s">
        <v>2118</v>
      </c>
      <c r="B345" s="6">
        <v>11.55</v>
      </c>
      <c r="C345" s="17" t="s">
        <v>1978</v>
      </c>
      <c r="D345" s="17" t="s">
        <v>2119</v>
      </c>
      <c r="E345" s="17" t="s">
        <v>1948</v>
      </c>
      <c r="F345" s="17" t="s">
        <v>2120</v>
      </c>
    </row>
    <row r="346" spans="1:6">
      <c r="A346" s="17" t="s">
        <v>2121</v>
      </c>
      <c r="B346" s="6">
        <v>11.553000000000001</v>
      </c>
      <c r="C346" s="17" t="s">
        <v>1978</v>
      </c>
      <c r="D346" s="17" t="s">
        <v>2119</v>
      </c>
      <c r="E346" s="17" t="s">
        <v>1948</v>
      </c>
      <c r="F346" s="17" t="s">
        <v>2122</v>
      </c>
    </row>
    <row r="347" spans="1:6">
      <c r="A347" s="17" t="s">
        <v>2123</v>
      </c>
      <c r="B347" s="6">
        <v>11.557</v>
      </c>
      <c r="C347" s="17" t="s">
        <v>1978</v>
      </c>
      <c r="D347" s="17" t="s">
        <v>2124</v>
      </c>
      <c r="E347" s="17" t="s">
        <v>1948</v>
      </c>
      <c r="F347" s="17" t="s">
        <v>2125</v>
      </c>
    </row>
    <row r="348" spans="1:6">
      <c r="A348" s="17" t="s">
        <v>2126</v>
      </c>
      <c r="B348" s="6">
        <v>11.558</v>
      </c>
      <c r="C348" s="17" t="s">
        <v>1978</v>
      </c>
      <c r="D348" s="17" t="s">
        <v>2124</v>
      </c>
      <c r="E348" s="17" t="s">
        <v>1948</v>
      </c>
      <c r="F348" s="17" t="s">
        <v>2127</v>
      </c>
    </row>
    <row r="349" spans="1:6">
      <c r="A349" s="17" t="s">
        <v>2128</v>
      </c>
      <c r="B349" s="6">
        <v>11.601000000000001</v>
      </c>
      <c r="C349" s="17" t="s">
        <v>1974</v>
      </c>
      <c r="D349" s="17" t="s">
        <v>1293</v>
      </c>
      <c r="E349" s="17" t="s">
        <v>1948</v>
      </c>
      <c r="F349" s="17" t="s">
        <v>2129</v>
      </c>
    </row>
    <row r="350" spans="1:6">
      <c r="A350" s="17" t="s">
        <v>2130</v>
      </c>
      <c r="B350" s="6">
        <v>11.603</v>
      </c>
      <c r="C350" s="17" t="s">
        <v>1974</v>
      </c>
      <c r="D350" s="17" t="s">
        <v>1290</v>
      </c>
      <c r="E350" s="17" t="s">
        <v>1948</v>
      </c>
      <c r="F350" s="17" t="s">
        <v>2131</v>
      </c>
    </row>
    <row r="351" spans="1:6">
      <c r="A351" s="17" t="s">
        <v>2132</v>
      </c>
      <c r="B351" s="6">
        <v>11.603999999999999</v>
      </c>
      <c r="C351" s="17" t="s">
        <v>1974</v>
      </c>
      <c r="D351" s="17" t="s">
        <v>1290</v>
      </c>
      <c r="E351" s="17" t="s">
        <v>1948</v>
      </c>
      <c r="F351" s="17" t="s">
        <v>2133</v>
      </c>
    </row>
    <row r="352" spans="1:6">
      <c r="A352" s="17" t="s">
        <v>2134</v>
      </c>
      <c r="B352" s="6">
        <v>11.606</v>
      </c>
      <c r="C352" s="17" t="s">
        <v>1974</v>
      </c>
      <c r="D352" s="17" t="s">
        <v>1549</v>
      </c>
      <c r="E352" s="17" t="s">
        <v>1948</v>
      </c>
      <c r="F352" s="17" t="s">
        <v>2135</v>
      </c>
    </row>
    <row r="353" spans="1:6">
      <c r="A353" s="17" t="s">
        <v>2136</v>
      </c>
      <c r="B353" s="6">
        <v>11.609</v>
      </c>
      <c r="C353" s="17" t="s">
        <v>1974</v>
      </c>
      <c r="D353" s="17" t="s">
        <v>1647</v>
      </c>
      <c r="E353" s="17" t="s">
        <v>1948</v>
      </c>
      <c r="F353" s="17" t="s">
        <v>2137</v>
      </c>
    </row>
    <row r="354" spans="1:6">
      <c r="A354" s="17" t="s">
        <v>2138</v>
      </c>
      <c r="B354" s="6">
        <v>11.61</v>
      </c>
      <c r="C354" s="17" t="s">
        <v>1974</v>
      </c>
      <c r="D354" s="17" t="s">
        <v>1281</v>
      </c>
      <c r="E354" s="17" t="s">
        <v>1948</v>
      </c>
      <c r="F354" s="17" t="s">
        <v>2139</v>
      </c>
    </row>
    <row r="355" spans="1:6">
      <c r="A355" s="17" t="s">
        <v>2140</v>
      </c>
      <c r="B355" s="6">
        <v>11.611000000000001</v>
      </c>
      <c r="C355" s="17" t="s">
        <v>1974</v>
      </c>
      <c r="D355" s="17" t="s">
        <v>1303</v>
      </c>
      <c r="E355" s="17" t="s">
        <v>1948</v>
      </c>
      <c r="F355" s="17" t="s">
        <v>2141</v>
      </c>
    </row>
    <row r="356" spans="1:6">
      <c r="A356" s="17" t="s">
        <v>2142</v>
      </c>
      <c r="B356" s="6">
        <v>11.612</v>
      </c>
      <c r="C356" s="17" t="s">
        <v>1974</v>
      </c>
      <c r="D356" s="17" t="s">
        <v>2119</v>
      </c>
      <c r="E356" s="17" t="s">
        <v>1948</v>
      </c>
      <c r="F356" s="17" t="s">
        <v>2143</v>
      </c>
    </row>
    <row r="357" spans="1:6">
      <c r="A357" s="17" t="s">
        <v>2144</v>
      </c>
      <c r="B357" s="6">
        <v>11.616</v>
      </c>
      <c r="C357" s="17" t="s">
        <v>1974</v>
      </c>
      <c r="D357" s="17" t="s">
        <v>1387</v>
      </c>
      <c r="E357" s="17" t="s">
        <v>1948</v>
      </c>
      <c r="F357" s="17" t="s">
        <v>2145</v>
      </c>
    </row>
    <row r="358" spans="1:6">
      <c r="A358" s="17" t="s">
        <v>2146</v>
      </c>
      <c r="B358" s="6">
        <v>11.619</v>
      </c>
      <c r="C358" s="17" t="s">
        <v>1974</v>
      </c>
      <c r="D358" s="17" t="s">
        <v>2147</v>
      </c>
      <c r="E358" s="17" t="s">
        <v>1948</v>
      </c>
      <c r="F358" s="17" t="s">
        <v>2148</v>
      </c>
    </row>
    <row r="359" spans="1:6">
      <c r="A359" s="17" t="s">
        <v>2149</v>
      </c>
      <c r="B359" s="6">
        <v>11.62</v>
      </c>
      <c r="C359" s="17" t="s">
        <v>1974</v>
      </c>
      <c r="D359" s="17" t="s">
        <v>1693</v>
      </c>
      <c r="E359" s="17" t="s">
        <v>1948</v>
      </c>
      <c r="F359" s="17" t="s">
        <v>2150</v>
      </c>
    </row>
    <row r="360" spans="1:6">
      <c r="A360" s="17" t="s">
        <v>2151</v>
      </c>
      <c r="B360" s="6">
        <v>11.801</v>
      </c>
      <c r="C360" s="17" t="s">
        <v>2152</v>
      </c>
      <c r="D360" s="17" t="s">
        <v>1281</v>
      </c>
      <c r="E360" s="17" t="s">
        <v>1948</v>
      </c>
      <c r="F360" s="17" t="s">
        <v>2153</v>
      </c>
    </row>
    <row r="361" spans="1:6">
      <c r="A361" s="17" t="s">
        <v>2154</v>
      </c>
      <c r="B361" s="6">
        <v>11.802</v>
      </c>
      <c r="C361" s="17" t="s">
        <v>2155</v>
      </c>
      <c r="D361" s="17" t="s">
        <v>2156</v>
      </c>
      <c r="E361" s="17" t="s">
        <v>1948</v>
      </c>
      <c r="F361" s="17" t="s">
        <v>2157</v>
      </c>
    </row>
    <row r="362" spans="1:6">
      <c r="A362" s="17" t="s">
        <v>2158</v>
      </c>
      <c r="B362" s="6">
        <v>11.804</v>
      </c>
      <c r="C362" s="17" t="s">
        <v>2152</v>
      </c>
      <c r="D362" s="17" t="s">
        <v>2159</v>
      </c>
      <c r="E362" s="17" t="s">
        <v>1948</v>
      </c>
      <c r="F362" s="17" t="s">
        <v>2160</v>
      </c>
    </row>
    <row r="363" spans="1:6">
      <c r="A363" s="17" t="s">
        <v>2161</v>
      </c>
      <c r="B363" s="6">
        <v>11.805</v>
      </c>
      <c r="C363" s="17" t="s">
        <v>2152</v>
      </c>
      <c r="D363" s="17" t="s">
        <v>2162</v>
      </c>
      <c r="E363" s="17" t="s">
        <v>1948</v>
      </c>
      <c r="F363" s="17" t="s">
        <v>2163</v>
      </c>
    </row>
    <row r="364" spans="1:6">
      <c r="A364" s="17" t="s">
        <v>2164</v>
      </c>
      <c r="B364" s="6">
        <v>11.9</v>
      </c>
      <c r="C364" s="17" t="s">
        <v>2165</v>
      </c>
      <c r="D364" s="17" t="s">
        <v>1290</v>
      </c>
      <c r="E364" s="17" t="s">
        <v>1948</v>
      </c>
      <c r="F364" s="17" t="s">
        <v>2166</v>
      </c>
    </row>
    <row r="365" spans="1:6">
      <c r="A365" s="17" t="s">
        <v>2167</v>
      </c>
      <c r="B365" s="6">
        <v>11.999000000000001</v>
      </c>
      <c r="C365" s="17" t="s">
        <v>1961</v>
      </c>
      <c r="D365" s="17" t="s">
        <v>2168</v>
      </c>
      <c r="E365" s="17" t="s">
        <v>1948</v>
      </c>
      <c r="F365" s="17" t="s">
        <v>2169</v>
      </c>
    </row>
    <row r="366" spans="1:6">
      <c r="A366" s="17" t="s">
        <v>2170</v>
      </c>
      <c r="B366" s="6">
        <v>12.002000000000001</v>
      </c>
      <c r="C366" s="17" t="s">
        <v>2171</v>
      </c>
      <c r="D366" s="17" t="s">
        <v>1418</v>
      </c>
      <c r="E366" s="17" t="s">
        <v>2172</v>
      </c>
      <c r="F366" s="17" t="s">
        <v>2173</v>
      </c>
    </row>
    <row r="367" spans="1:6">
      <c r="A367" s="17" t="s">
        <v>2174</v>
      </c>
      <c r="B367" s="6">
        <v>12.01</v>
      </c>
      <c r="C367" s="17" t="s">
        <v>2175</v>
      </c>
      <c r="D367" s="17" t="s">
        <v>2176</v>
      </c>
      <c r="E367" s="17" t="s">
        <v>2172</v>
      </c>
      <c r="F367" s="17" t="s">
        <v>2177</v>
      </c>
    </row>
    <row r="368" spans="1:6">
      <c r="A368" s="17" t="s">
        <v>2178</v>
      </c>
      <c r="B368" s="6">
        <v>12.1</v>
      </c>
      <c r="C368" s="17" t="s">
        <v>2175</v>
      </c>
      <c r="D368" s="17" t="s">
        <v>1549</v>
      </c>
      <c r="E368" s="17" t="s">
        <v>2172</v>
      </c>
      <c r="F368" s="17" t="s">
        <v>2179</v>
      </c>
    </row>
    <row r="369" spans="1:6">
      <c r="A369" s="17" t="s">
        <v>2180</v>
      </c>
      <c r="B369" s="6">
        <v>12.101000000000001</v>
      </c>
      <c r="C369" s="17" t="s">
        <v>2175</v>
      </c>
      <c r="D369" s="17" t="s">
        <v>1549</v>
      </c>
      <c r="E369" s="17" t="s">
        <v>2172</v>
      </c>
      <c r="F369" s="17" t="s">
        <v>2181</v>
      </c>
    </row>
    <row r="370" spans="1:6">
      <c r="A370" s="17" t="s">
        <v>2182</v>
      </c>
      <c r="B370" s="6">
        <v>12.102</v>
      </c>
      <c r="C370" s="17" t="s">
        <v>2175</v>
      </c>
      <c r="D370" s="17" t="s">
        <v>1652</v>
      </c>
      <c r="E370" s="17" t="s">
        <v>2172</v>
      </c>
      <c r="F370" s="17" t="s">
        <v>2183</v>
      </c>
    </row>
    <row r="371" spans="1:6">
      <c r="A371" s="17" t="s">
        <v>2184</v>
      </c>
      <c r="B371" s="6">
        <v>12.103</v>
      </c>
      <c r="C371" s="17" t="s">
        <v>2175</v>
      </c>
      <c r="D371" s="17" t="s">
        <v>1273</v>
      </c>
      <c r="E371" s="17" t="s">
        <v>2172</v>
      </c>
      <c r="F371" s="17" t="s">
        <v>2185</v>
      </c>
    </row>
    <row r="372" spans="1:6">
      <c r="A372" s="17" t="s">
        <v>2186</v>
      </c>
      <c r="B372" s="6">
        <v>12.103999999999999</v>
      </c>
      <c r="C372" s="17" t="s">
        <v>2175</v>
      </c>
      <c r="D372" s="17" t="s">
        <v>1273</v>
      </c>
      <c r="E372" s="17" t="s">
        <v>2172</v>
      </c>
      <c r="F372" s="17" t="s">
        <v>2187</v>
      </c>
    </row>
    <row r="373" spans="1:6">
      <c r="A373" s="17" t="s">
        <v>2188</v>
      </c>
      <c r="B373" s="6">
        <v>12.105</v>
      </c>
      <c r="C373" s="17" t="s">
        <v>2175</v>
      </c>
      <c r="D373" s="17" t="s">
        <v>1293</v>
      </c>
      <c r="E373" s="17" t="s">
        <v>2172</v>
      </c>
      <c r="F373" s="17" t="s">
        <v>2189</v>
      </c>
    </row>
    <row r="374" spans="1:6">
      <c r="A374" s="17" t="s">
        <v>2190</v>
      </c>
      <c r="B374" s="6">
        <v>12.106</v>
      </c>
      <c r="C374" s="17" t="s">
        <v>2175</v>
      </c>
      <c r="D374" s="17" t="s">
        <v>1293</v>
      </c>
      <c r="E374" s="17" t="s">
        <v>2172</v>
      </c>
      <c r="F374" s="17" t="s">
        <v>2191</v>
      </c>
    </row>
    <row r="375" spans="1:6">
      <c r="A375" s="17" t="s">
        <v>2192</v>
      </c>
      <c r="B375" s="6">
        <v>12.106999999999999</v>
      </c>
      <c r="C375" s="17" t="s">
        <v>2175</v>
      </c>
      <c r="D375" s="17" t="s">
        <v>1549</v>
      </c>
      <c r="E375" s="17" t="s">
        <v>2172</v>
      </c>
      <c r="F375" s="17" t="s">
        <v>2193</v>
      </c>
    </row>
    <row r="376" spans="1:6">
      <c r="A376" s="17" t="s">
        <v>2194</v>
      </c>
      <c r="B376" s="6">
        <v>12.108000000000001</v>
      </c>
      <c r="C376" s="17" t="s">
        <v>2175</v>
      </c>
      <c r="D376" s="17" t="s">
        <v>1293</v>
      </c>
      <c r="E376" s="17" t="s">
        <v>2172</v>
      </c>
      <c r="F376" s="17" t="s">
        <v>2195</v>
      </c>
    </row>
    <row r="377" spans="1:6">
      <c r="A377" s="17" t="s">
        <v>2196</v>
      </c>
      <c r="B377" s="6">
        <v>12.109</v>
      </c>
      <c r="C377" s="17" t="s">
        <v>2175</v>
      </c>
      <c r="D377" s="17" t="s">
        <v>1293</v>
      </c>
      <c r="E377" s="17" t="s">
        <v>2172</v>
      </c>
      <c r="F377" s="17" t="s">
        <v>2197</v>
      </c>
    </row>
    <row r="378" spans="1:6">
      <c r="A378" s="17" t="s">
        <v>2198</v>
      </c>
      <c r="B378" s="6">
        <v>12.11</v>
      </c>
      <c r="C378" s="17" t="s">
        <v>2175</v>
      </c>
      <c r="D378" s="17" t="s">
        <v>2021</v>
      </c>
      <c r="E378" s="17" t="s">
        <v>2172</v>
      </c>
      <c r="F378" s="17" t="s">
        <v>2199</v>
      </c>
    </row>
    <row r="379" spans="1:6">
      <c r="A379" s="17" t="s">
        <v>2200</v>
      </c>
      <c r="B379" s="6">
        <v>12.111000000000001</v>
      </c>
      <c r="C379" s="17" t="s">
        <v>2175</v>
      </c>
      <c r="D379" s="17" t="s">
        <v>1647</v>
      </c>
      <c r="E379" s="17" t="s">
        <v>2172</v>
      </c>
      <c r="F379" s="17" t="s">
        <v>2201</v>
      </c>
    </row>
    <row r="380" spans="1:6">
      <c r="A380" s="17" t="s">
        <v>2202</v>
      </c>
      <c r="B380" s="6">
        <v>12.112</v>
      </c>
      <c r="C380" s="17" t="s">
        <v>2175</v>
      </c>
      <c r="D380" s="17" t="s">
        <v>1281</v>
      </c>
      <c r="E380" s="17" t="s">
        <v>2172</v>
      </c>
      <c r="F380" s="17" t="s">
        <v>2203</v>
      </c>
    </row>
    <row r="381" spans="1:6">
      <c r="A381" s="17" t="s">
        <v>2204</v>
      </c>
      <c r="B381" s="6">
        <v>12.113</v>
      </c>
      <c r="C381" s="17" t="s">
        <v>2175</v>
      </c>
      <c r="D381" s="17" t="s">
        <v>1381</v>
      </c>
      <c r="E381" s="17" t="s">
        <v>2172</v>
      </c>
      <c r="F381" s="17" t="s">
        <v>2205</v>
      </c>
    </row>
    <row r="382" spans="1:6">
      <c r="A382" s="17" t="s">
        <v>2206</v>
      </c>
      <c r="B382" s="6">
        <v>12.114000000000001</v>
      </c>
      <c r="C382" s="17" t="s">
        <v>2175</v>
      </c>
      <c r="D382" s="17" t="s">
        <v>1429</v>
      </c>
      <c r="E382" s="17" t="s">
        <v>2172</v>
      </c>
      <c r="F382" s="17" t="s">
        <v>2207</v>
      </c>
    </row>
    <row r="383" spans="1:6">
      <c r="A383" s="17" t="s">
        <v>2208</v>
      </c>
      <c r="B383" s="6">
        <v>12.116</v>
      </c>
      <c r="C383" s="17" t="s">
        <v>2175</v>
      </c>
      <c r="D383" s="17" t="s">
        <v>1725</v>
      </c>
      <c r="E383" s="17" t="s">
        <v>2172</v>
      </c>
      <c r="F383" s="17" t="s">
        <v>2209</v>
      </c>
    </row>
    <row r="384" spans="1:6">
      <c r="A384" s="17" t="s">
        <v>2210</v>
      </c>
      <c r="B384" s="6">
        <v>12.117000000000001</v>
      </c>
      <c r="C384" s="17" t="s">
        <v>2175</v>
      </c>
      <c r="D384" s="17" t="s">
        <v>2211</v>
      </c>
      <c r="E384" s="17" t="s">
        <v>2172</v>
      </c>
      <c r="F384" s="17" t="s">
        <v>2212</v>
      </c>
    </row>
    <row r="385" spans="1:6">
      <c r="A385" s="17" t="s">
        <v>2213</v>
      </c>
      <c r="B385" s="6">
        <v>12.118</v>
      </c>
      <c r="C385" s="17" t="s">
        <v>2175</v>
      </c>
      <c r="D385" s="17" t="s">
        <v>2211</v>
      </c>
      <c r="E385" s="17" t="s">
        <v>2172</v>
      </c>
      <c r="F385" s="17" t="s">
        <v>2214</v>
      </c>
    </row>
    <row r="386" spans="1:6">
      <c r="A386" s="17" t="s">
        <v>2215</v>
      </c>
      <c r="B386" s="6">
        <v>12.119</v>
      </c>
      <c r="C386" s="17" t="s">
        <v>2175</v>
      </c>
      <c r="D386" s="17" t="s">
        <v>2211</v>
      </c>
      <c r="E386" s="17" t="s">
        <v>2172</v>
      </c>
      <c r="F386" s="17" t="s">
        <v>2216</v>
      </c>
    </row>
    <row r="387" spans="1:6">
      <c r="A387" s="17" t="s">
        <v>2217</v>
      </c>
      <c r="B387" s="6">
        <v>12.12</v>
      </c>
      <c r="C387" s="17" t="s">
        <v>2175</v>
      </c>
      <c r="D387" s="17" t="s">
        <v>2211</v>
      </c>
      <c r="E387" s="17" t="s">
        <v>2172</v>
      </c>
      <c r="F387" s="17" t="s">
        <v>2218</v>
      </c>
    </row>
    <row r="388" spans="1:6">
      <c r="A388" s="17" t="s">
        <v>2219</v>
      </c>
      <c r="B388" s="6">
        <v>12.121</v>
      </c>
      <c r="C388" s="17" t="s">
        <v>2175</v>
      </c>
      <c r="D388" s="17" t="s">
        <v>2220</v>
      </c>
      <c r="E388" s="17" t="s">
        <v>2172</v>
      </c>
      <c r="F388" s="17" t="s">
        <v>2221</v>
      </c>
    </row>
    <row r="389" spans="1:6">
      <c r="A389" s="17" t="s">
        <v>2222</v>
      </c>
      <c r="B389" s="6">
        <v>12.122</v>
      </c>
      <c r="C389" s="17" t="s">
        <v>2175</v>
      </c>
      <c r="D389" s="17" t="s">
        <v>2220</v>
      </c>
      <c r="E389" s="17" t="s">
        <v>2172</v>
      </c>
      <c r="F389" s="17" t="s">
        <v>2223</v>
      </c>
    </row>
    <row r="390" spans="1:6">
      <c r="A390" s="17" t="s">
        <v>2224</v>
      </c>
      <c r="B390" s="6">
        <v>12.122999999999999</v>
      </c>
      <c r="C390" s="17" t="s">
        <v>2175</v>
      </c>
      <c r="D390" s="17" t="s">
        <v>2220</v>
      </c>
      <c r="E390" s="17" t="s">
        <v>2172</v>
      </c>
      <c r="F390" s="17" t="s">
        <v>2225</v>
      </c>
    </row>
    <row r="391" spans="1:6">
      <c r="A391" s="17" t="s">
        <v>2226</v>
      </c>
      <c r="B391" s="6">
        <v>12.124000000000001</v>
      </c>
      <c r="C391" s="17" t="s">
        <v>2175</v>
      </c>
      <c r="D391" s="17" t="s">
        <v>2227</v>
      </c>
      <c r="E391" s="17" t="s">
        <v>2172</v>
      </c>
      <c r="F391" s="17" t="s">
        <v>2228</v>
      </c>
    </row>
    <row r="392" spans="1:6">
      <c r="A392" s="17" t="s">
        <v>2229</v>
      </c>
      <c r="B392" s="6">
        <v>12.125</v>
      </c>
      <c r="C392" s="17" t="s">
        <v>2175</v>
      </c>
      <c r="D392" s="17" t="s">
        <v>2230</v>
      </c>
      <c r="E392" s="17" t="s">
        <v>2172</v>
      </c>
      <c r="F392" s="17" t="s">
        <v>2231</v>
      </c>
    </row>
    <row r="393" spans="1:6">
      <c r="A393" s="17" t="s">
        <v>2232</v>
      </c>
      <c r="B393" s="6">
        <v>12.125999999999999</v>
      </c>
      <c r="C393" s="17" t="s">
        <v>2175</v>
      </c>
      <c r="D393" s="17" t="s">
        <v>2230</v>
      </c>
      <c r="E393" s="17" t="s">
        <v>2172</v>
      </c>
      <c r="F393" s="17" t="s">
        <v>2233</v>
      </c>
    </row>
    <row r="394" spans="1:6">
      <c r="A394" s="17" t="s">
        <v>2234</v>
      </c>
      <c r="B394" s="6">
        <v>12.127000000000001</v>
      </c>
      <c r="C394" s="17" t="s">
        <v>2175</v>
      </c>
      <c r="D394" s="17" t="s">
        <v>2230</v>
      </c>
      <c r="E394" s="17" t="s">
        <v>2172</v>
      </c>
      <c r="F394" s="17" t="s">
        <v>2235</v>
      </c>
    </row>
    <row r="395" spans="1:6">
      <c r="A395" s="17" t="s">
        <v>2236</v>
      </c>
      <c r="B395" s="6">
        <v>12.128</v>
      </c>
      <c r="C395" s="17" t="s">
        <v>2175</v>
      </c>
      <c r="D395" s="17" t="s">
        <v>2230</v>
      </c>
      <c r="E395" s="17" t="s">
        <v>2172</v>
      </c>
      <c r="F395" s="17" t="s">
        <v>2237</v>
      </c>
    </row>
    <row r="396" spans="1:6">
      <c r="A396" s="17" t="s">
        <v>2238</v>
      </c>
      <c r="B396" s="6">
        <v>12.129</v>
      </c>
      <c r="C396" s="17" t="s">
        <v>2175</v>
      </c>
      <c r="D396" s="17" t="s">
        <v>2239</v>
      </c>
      <c r="E396" s="17" t="s">
        <v>2172</v>
      </c>
      <c r="F396" s="17" t="s">
        <v>2240</v>
      </c>
    </row>
    <row r="397" spans="1:6">
      <c r="A397" s="17" t="s">
        <v>2241</v>
      </c>
      <c r="B397" s="6">
        <v>12.13</v>
      </c>
      <c r="C397" s="17" t="s">
        <v>2175</v>
      </c>
      <c r="D397" s="17" t="s">
        <v>2242</v>
      </c>
      <c r="E397" s="17" t="s">
        <v>2172</v>
      </c>
      <c r="F397" s="17" t="s">
        <v>2243</v>
      </c>
    </row>
    <row r="398" spans="1:6">
      <c r="A398" s="17" t="s">
        <v>2244</v>
      </c>
      <c r="B398" s="6">
        <v>12.217000000000001</v>
      </c>
      <c r="C398" s="17" t="s">
        <v>2245</v>
      </c>
      <c r="D398" s="17" t="s">
        <v>2246</v>
      </c>
      <c r="E398" s="17" t="s">
        <v>2172</v>
      </c>
      <c r="F398" s="17" t="s">
        <v>2247</v>
      </c>
    </row>
    <row r="399" spans="1:6">
      <c r="A399" s="17" t="s">
        <v>2248</v>
      </c>
      <c r="B399" s="6">
        <v>12.218</v>
      </c>
      <c r="C399" s="17" t="s">
        <v>2245</v>
      </c>
      <c r="D399" s="17" t="s">
        <v>2249</v>
      </c>
      <c r="E399" s="17" t="s">
        <v>2172</v>
      </c>
      <c r="F399" s="17" t="s">
        <v>2250</v>
      </c>
    </row>
    <row r="400" spans="1:6">
      <c r="A400" s="17" t="s">
        <v>2251</v>
      </c>
      <c r="B400" s="6">
        <v>12.218999999999999</v>
      </c>
      <c r="C400" s="17" t="s">
        <v>2245</v>
      </c>
      <c r="D400" s="17" t="s">
        <v>2252</v>
      </c>
      <c r="E400" s="17" t="s">
        <v>2172</v>
      </c>
      <c r="F400" s="17" t="s">
        <v>2253</v>
      </c>
    </row>
    <row r="401" spans="1:6">
      <c r="A401" s="17" t="s">
        <v>2254</v>
      </c>
      <c r="B401" s="6">
        <v>12.225</v>
      </c>
      <c r="C401" s="17" t="s">
        <v>2255</v>
      </c>
      <c r="D401" s="17" t="s">
        <v>2256</v>
      </c>
      <c r="E401" s="17" t="s">
        <v>2172</v>
      </c>
      <c r="F401" s="17" t="s">
        <v>2257</v>
      </c>
    </row>
    <row r="402" spans="1:6">
      <c r="A402" s="17" t="s">
        <v>2258</v>
      </c>
      <c r="B402" s="6">
        <v>12.3</v>
      </c>
      <c r="C402" s="17" t="s">
        <v>2259</v>
      </c>
      <c r="D402" s="17" t="s">
        <v>1549</v>
      </c>
      <c r="E402" s="17" t="s">
        <v>2172</v>
      </c>
      <c r="F402" s="17" t="s">
        <v>2260</v>
      </c>
    </row>
    <row r="403" spans="1:6">
      <c r="A403" s="17" t="s">
        <v>2261</v>
      </c>
      <c r="B403" s="6">
        <v>12.33</v>
      </c>
      <c r="C403" s="17" t="s">
        <v>2259</v>
      </c>
      <c r="D403" s="17" t="s">
        <v>2262</v>
      </c>
      <c r="E403" s="17" t="s">
        <v>2172</v>
      </c>
      <c r="F403" s="17" t="s">
        <v>2263</v>
      </c>
    </row>
    <row r="404" spans="1:6">
      <c r="A404" s="17" t="s">
        <v>2264</v>
      </c>
      <c r="B404" s="6">
        <v>12.335000000000001</v>
      </c>
      <c r="C404" s="17" t="s">
        <v>2265</v>
      </c>
      <c r="D404" s="17" t="s">
        <v>2266</v>
      </c>
      <c r="E404" s="17" t="s">
        <v>2172</v>
      </c>
      <c r="F404" s="17" t="s">
        <v>2267</v>
      </c>
    </row>
    <row r="405" spans="1:6">
      <c r="A405" s="17" t="s">
        <v>2268</v>
      </c>
      <c r="B405" s="6">
        <v>12.34</v>
      </c>
      <c r="C405" s="17" t="s">
        <v>2269</v>
      </c>
      <c r="D405" s="17" t="s">
        <v>2270</v>
      </c>
      <c r="E405" s="17" t="s">
        <v>2172</v>
      </c>
      <c r="F405" s="17" t="s">
        <v>2271</v>
      </c>
    </row>
    <row r="406" spans="1:6">
      <c r="A406" s="17" t="s">
        <v>2272</v>
      </c>
      <c r="B406" s="6">
        <v>12.35</v>
      </c>
      <c r="C406" s="17" t="s">
        <v>2259</v>
      </c>
      <c r="D406" s="17" t="s">
        <v>1384</v>
      </c>
      <c r="E406" s="17" t="s">
        <v>2172</v>
      </c>
      <c r="F406" s="17" t="s">
        <v>2273</v>
      </c>
    </row>
    <row r="407" spans="1:6">
      <c r="A407" s="17" t="s">
        <v>2274</v>
      </c>
      <c r="B407" s="6">
        <v>12.351000000000001</v>
      </c>
      <c r="C407" s="17" t="s">
        <v>2275</v>
      </c>
      <c r="D407" s="17" t="s">
        <v>1573</v>
      </c>
      <c r="E407" s="17" t="s">
        <v>2172</v>
      </c>
      <c r="F407" s="17" t="s">
        <v>2276</v>
      </c>
    </row>
    <row r="408" spans="1:6">
      <c r="A408" s="17" t="s">
        <v>2277</v>
      </c>
      <c r="B408" s="6">
        <v>12.352</v>
      </c>
      <c r="C408" s="17" t="s">
        <v>2275</v>
      </c>
      <c r="D408" s="17" t="s">
        <v>1573</v>
      </c>
      <c r="E408" s="17" t="s">
        <v>2172</v>
      </c>
      <c r="F408" s="17" t="s">
        <v>2278</v>
      </c>
    </row>
    <row r="409" spans="1:6">
      <c r="A409" s="17" t="s">
        <v>2279</v>
      </c>
      <c r="B409" s="6">
        <v>12.355</v>
      </c>
      <c r="C409" s="17" t="s">
        <v>2275</v>
      </c>
      <c r="D409" s="17" t="s">
        <v>2280</v>
      </c>
      <c r="E409" s="17" t="s">
        <v>2172</v>
      </c>
      <c r="F409" s="17" t="s">
        <v>2281</v>
      </c>
    </row>
    <row r="410" spans="1:6">
      <c r="A410" s="17" t="s">
        <v>2282</v>
      </c>
      <c r="B410" s="6">
        <v>12.356999999999999</v>
      </c>
      <c r="C410" s="17" t="s">
        <v>2275</v>
      </c>
      <c r="D410" s="17" t="s">
        <v>1834</v>
      </c>
      <c r="E410" s="17" t="s">
        <v>2172</v>
      </c>
      <c r="F410" s="17" t="s">
        <v>2283</v>
      </c>
    </row>
    <row r="411" spans="1:6">
      <c r="A411" s="17" t="s">
        <v>2284</v>
      </c>
      <c r="B411" s="6">
        <v>12.36</v>
      </c>
      <c r="C411" s="17" t="s">
        <v>2275</v>
      </c>
      <c r="D411" s="17" t="s">
        <v>1573</v>
      </c>
      <c r="E411" s="17" t="s">
        <v>2172</v>
      </c>
      <c r="F411" s="17" t="s">
        <v>2285</v>
      </c>
    </row>
    <row r="412" spans="1:6">
      <c r="A412" s="17" t="s">
        <v>2286</v>
      </c>
      <c r="B412" s="6">
        <v>12.369</v>
      </c>
      <c r="C412" s="17" t="s">
        <v>2287</v>
      </c>
      <c r="D412" s="17" t="s">
        <v>2288</v>
      </c>
      <c r="E412" s="17" t="s">
        <v>2172</v>
      </c>
      <c r="F412" s="17" t="s">
        <v>2289</v>
      </c>
    </row>
    <row r="413" spans="1:6">
      <c r="A413" s="17" t="s">
        <v>2290</v>
      </c>
      <c r="B413" s="6">
        <v>12.4</v>
      </c>
      <c r="C413" s="17" t="s">
        <v>2291</v>
      </c>
      <c r="D413" s="17" t="s">
        <v>1549</v>
      </c>
      <c r="E413" s="17" t="s">
        <v>2172</v>
      </c>
      <c r="F413" s="17" t="s">
        <v>2292</v>
      </c>
    </row>
    <row r="414" spans="1:6">
      <c r="A414" s="17" t="s">
        <v>2293</v>
      </c>
      <c r="B414" s="6">
        <v>12.401</v>
      </c>
      <c r="C414" s="17" t="s">
        <v>2291</v>
      </c>
      <c r="D414" s="17" t="s">
        <v>2294</v>
      </c>
      <c r="E414" s="17" t="s">
        <v>2172</v>
      </c>
      <c r="F414" s="17" t="s">
        <v>2295</v>
      </c>
    </row>
    <row r="415" spans="1:6">
      <c r="A415" s="17" t="s">
        <v>2296</v>
      </c>
      <c r="B415" s="6">
        <v>12.404</v>
      </c>
      <c r="C415" s="17" t="s">
        <v>2291</v>
      </c>
      <c r="D415" s="17" t="s">
        <v>1447</v>
      </c>
      <c r="E415" s="17" t="s">
        <v>2172</v>
      </c>
      <c r="F415" s="17" t="s">
        <v>2297</v>
      </c>
    </row>
    <row r="416" spans="1:6">
      <c r="A416" s="17" t="s">
        <v>2298</v>
      </c>
      <c r="B416" s="6">
        <v>12.42</v>
      </c>
      <c r="C416" s="17" t="s">
        <v>2299</v>
      </c>
      <c r="D416" s="17" t="s">
        <v>1381</v>
      </c>
      <c r="E416" s="17" t="s">
        <v>2172</v>
      </c>
      <c r="F416" s="17" t="s">
        <v>2300</v>
      </c>
    </row>
    <row r="417" spans="1:6">
      <c r="A417" s="17" t="s">
        <v>2301</v>
      </c>
      <c r="B417" s="6">
        <v>12.430999999999999</v>
      </c>
      <c r="C417" s="17" t="s">
        <v>2302</v>
      </c>
      <c r="D417" s="17" t="s">
        <v>1303</v>
      </c>
      <c r="E417" s="17" t="s">
        <v>2172</v>
      </c>
      <c r="F417" s="17" t="s">
        <v>2303</v>
      </c>
    </row>
    <row r="418" spans="1:6">
      <c r="A418" s="17" t="s">
        <v>2304</v>
      </c>
      <c r="B418" s="6">
        <v>12.44</v>
      </c>
      <c r="C418" s="17" t="s">
        <v>2305</v>
      </c>
      <c r="D418" s="17" t="s">
        <v>2306</v>
      </c>
      <c r="E418" s="17" t="s">
        <v>2172</v>
      </c>
      <c r="F418" s="17" t="s">
        <v>2307</v>
      </c>
    </row>
    <row r="419" spans="1:6">
      <c r="A419" s="17" t="s">
        <v>2308</v>
      </c>
      <c r="B419" s="6">
        <v>12.55</v>
      </c>
      <c r="C419" s="17" t="s">
        <v>2275</v>
      </c>
      <c r="D419" s="17" t="s">
        <v>2294</v>
      </c>
      <c r="E419" s="17" t="s">
        <v>2172</v>
      </c>
      <c r="F419" s="17" t="s">
        <v>2309</v>
      </c>
    </row>
    <row r="420" spans="1:6">
      <c r="A420" s="17" t="s">
        <v>2310</v>
      </c>
      <c r="B420" s="6">
        <v>12.551</v>
      </c>
      <c r="C420" s="17" t="s">
        <v>2311</v>
      </c>
      <c r="D420" s="17" t="s">
        <v>2105</v>
      </c>
      <c r="E420" s="17" t="s">
        <v>2172</v>
      </c>
      <c r="F420" s="17" t="s">
        <v>2312</v>
      </c>
    </row>
    <row r="421" spans="1:6">
      <c r="A421" s="17" t="s">
        <v>2313</v>
      </c>
      <c r="B421" s="6">
        <v>12.552</v>
      </c>
      <c r="C421" s="17" t="s">
        <v>2311</v>
      </c>
      <c r="D421" s="17" t="s">
        <v>2105</v>
      </c>
      <c r="E421" s="17" t="s">
        <v>2172</v>
      </c>
      <c r="F421" s="17" t="s">
        <v>2314</v>
      </c>
    </row>
    <row r="422" spans="1:6">
      <c r="A422" s="17" t="s">
        <v>2315</v>
      </c>
      <c r="B422" s="6">
        <v>12.553000000000001</v>
      </c>
      <c r="C422" s="17" t="s">
        <v>2311</v>
      </c>
      <c r="D422" s="17" t="s">
        <v>1384</v>
      </c>
      <c r="E422" s="17" t="s">
        <v>2172</v>
      </c>
      <c r="F422" s="17" t="s">
        <v>2316</v>
      </c>
    </row>
    <row r="423" spans="1:6">
      <c r="A423" s="17" t="s">
        <v>2317</v>
      </c>
      <c r="B423" s="6">
        <v>12.554</v>
      </c>
      <c r="C423" s="17" t="s">
        <v>2318</v>
      </c>
      <c r="D423" s="17" t="s">
        <v>1384</v>
      </c>
      <c r="E423" s="17" t="s">
        <v>2172</v>
      </c>
      <c r="F423" s="17" t="s">
        <v>2319</v>
      </c>
    </row>
    <row r="424" spans="1:6">
      <c r="A424" s="17" t="s">
        <v>2320</v>
      </c>
      <c r="B424" s="6">
        <v>12.555</v>
      </c>
      <c r="C424" s="17" t="s">
        <v>2311</v>
      </c>
      <c r="D424" s="17" t="s">
        <v>1384</v>
      </c>
      <c r="E424" s="17" t="s">
        <v>2172</v>
      </c>
      <c r="F424" s="17" t="s">
        <v>2321</v>
      </c>
    </row>
    <row r="425" spans="1:6">
      <c r="A425" s="17" t="s">
        <v>2322</v>
      </c>
      <c r="B425" s="6">
        <v>12.555999999999999</v>
      </c>
      <c r="C425" s="17" t="s">
        <v>2311</v>
      </c>
      <c r="D425" s="17" t="s">
        <v>2323</v>
      </c>
      <c r="E425" s="17" t="s">
        <v>2172</v>
      </c>
      <c r="F425" s="17" t="s">
        <v>2324</v>
      </c>
    </row>
    <row r="426" spans="1:6">
      <c r="A426" s="17" t="s">
        <v>2325</v>
      </c>
      <c r="B426" s="6">
        <v>12.557</v>
      </c>
      <c r="C426" s="17" t="s">
        <v>2311</v>
      </c>
      <c r="D426" s="17" t="s">
        <v>2326</v>
      </c>
      <c r="E426" s="17" t="s">
        <v>2172</v>
      </c>
      <c r="F426" s="17" t="s">
        <v>2327</v>
      </c>
    </row>
    <row r="427" spans="1:6">
      <c r="A427" s="17" t="s">
        <v>2328</v>
      </c>
      <c r="B427" s="6">
        <v>12.558</v>
      </c>
      <c r="C427" s="17" t="s">
        <v>2275</v>
      </c>
      <c r="D427" s="17" t="s">
        <v>2329</v>
      </c>
      <c r="E427" s="17" t="s">
        <v>2172</v>
      </c>
      <c r="F427" s="17" t="s">
        <v>2330</v>
      </c>
    </row>
    <row r="428" spans="1:6">
      <c r="A428" s="17" t="s">
        <v>2331</v>
      </c>
      <c r="B428" s="6">
        <v>12.56</v>
      </c>
      <c r="C428" s="17" t="s">
        <v>2275</v>
      </c>
      <c r="D428" s="17" t="s">
        <v>2332</v>
      </c>
      <c r="E428" s="17" t="s">
        <v>2172</v>
      </c>
      <c r="F428" s="17" t="s">
        <v>2333</v>
      </c>
    </row>
    <row r="429" spans="1:6">
      <c r="A429" s="17" t="s">
        <v>2334</v>
      </c>
      <c r="B429" s="6">
        <v>12.561</v>
      </c>
      <c r="C429" s="17" t="s">
        <v>2275</v>
      </c>
      <c r="D429" s="17" t="s">
        <v>2335</v>
      </c>
      <c r="E429" s="17" t="s">
        <v>2172</v>
      </c>
      <c r="F429" s="17" t="s">
        <v>2336</v>
      </c>
    </row>
    <row r="430" spans="1:6">
      <c r="A430" s="17" t="s">
        <v>2337</v>
      </c>
      <c r="B430" s="6">
        <v>12.579000000000001</v>
      </c>
      <c r="C430" s="17" t="s">
        <v>2275</v>
      </c>
      <c r="D430" s="17" t="s">
        <v>2338</v>
      </c>
      <c r="E430" s="17" t="s">
        <v>2172</v>
      </c>
      <c r="F430" s="17" t="s">
        <v>2339</v>
      </c>
    </row>
    <row r="431" spans="1:6">
      <c r="A431" s="17" t="s">
        <v>2340</v>
      </c>
      <c r="B431" s="6">
        <v>12.597</v>
      </c>
      <c r="C431" s="17" t="s">
        <v>2275</v>
      </c>
      <c r="D431" s="17" t="s">
        <v>2341</v>
      </c>
      <c r="E431" s="17" t="s">
        <v>2172</v>
      </c>
      <c r="F431" s="17" t="s">
        <v>2342</v>
      </c>
    </row>
    <row r="432" spans="1:6">
      <c r="A432" s="17" t="s">
        <v>2343</v>
      </c>
      <c r="B432" s="6">
        <v>12.598000000000001</v>
      </c>
      <c r="C432" s="17" t="s">
        <v>2344</v>
      </c>
      <c r="D432" s="17" t="s">
        <v>2345</v>
      </c>
      <c r="E432" s="17" t="s">
        <v>2172</v>
      </c>
      <c r="F432" s="17" t="s">
        <v>2346</v>
      </c>
    </row>
    <row r="433" spans="1:6">
      <c r="A433" s="17" t="s">
        <v>2347</v>
      </c>
      <c r="B433" s="6">
        <v>12.599</v>
      </c>
      <c r="C433" s="17" t="s">
        <v>2275</v>
      </c>
      <c r="D433" s="17" t="s">
        <v>2227</v>
      </c>
      <c r="E433" s="17" t="s">
        <v>2172</v>
      </c>
      <c r="F433" s="17" t="s">
        <v>2348</v>
      </c>
    </row>
    <row r="434" spans="1:6">
      <c r="A434" s="17" t="s">
        <v>2349</v>
      </c>
      <c r="B434" s="6">
        <v>12.6</v>
      </c>
      <c r="C434" s="17" t="s">
        <v>2350</v>
      </c>
      <c r="D434" s="17" t="s">
        <v>2351</v>
      </c>
      <c r="E434" s="17" t="s">
        <v>2172</v>
      </c>
      <c r="F434" s="17" t="s">
        <v>2352</v>
      </c>
    </row>
    <row r="435" spans="1:6">
      <c r="A435" s="17" t="s">
        <v>2353</v>
      </c>
      <c r="B435" s="6">
        <v>12.603999999999999</v>
      </c>
      <c r="C435" s="17" t="s">
        <v>2350</v>
      </c>
      <c r="D435" s="17" t="s">
        <v>2354</v>
      </c>
      <c r="E435" s="17" t="s">
        <v>2172</v>
      </c>
      <c r="F435" s="17" t="s">
        <v>2355</v>
      </c>
    </row>
    <row r="436" spans="1:6">
      <c r="A436" s="17" t="s">
        <v>2356</v>
      </c>
      <c r="B436" s="6">
        <v>12.606999999999999</v>
      </c>
      <c r="C436" s="17" t="s">
        <v>2350</v>
      </c>
      <c r="D436" s="17" t="s">
        <v>1413</v>
      </c>
      <c r="E436" s="17" t="s">
        <v>2172</v>
      </c>
      <c r="F436" s="17" t="s">
        <v>2357</v>
      </c>
    </row>
    <row r="437" spans="1:6">
      <c r="A437" s="17" t="s">
        <v>2358</v>
      </c>
      <c r="B437" s="6">
        <v>12.61</v>
      </c>
      <c r="C437" s="17" t="s">
        <v>2350</v>
      </c>
      <c r="D437" s="17" t="s">
        <v>1566</v>
      </c>
      <c r="E437" s="17" t="s">
        <v>2172</v>
      </c>
      <c r="F437" s="17" t="s">
        <v>2359</v>
      </c>
    </row>
    <row r="438" spans="1:6">
      <c r="A438" s="17" t="s">
        <v>2360</v>
      </c>
      <c r="B438" s="6">
        <v>12.611000000000001</v>
      </c>
      <c r="C438" s="17" t="s">
        <v>2350</v>
      </c>
      <c r="D438" s="17" t="s">
        <v>1303</v>
      </c>
      <c r="E438" s="17" t="s">
        <v>2172</v>
      </c>
      <c r="F438" s="17" t="s">
        <v>2361</v>
      </c>
    </row>
    <row r="439" spans="1:6">
      <c r="A439" s="17" t="s">
        <v>2362</v>
      </c>
      <c r="B439" s="6">
        <v>12.614000000000001</v>
      </c>
      <c r="C439" s="17" t="s">
        <v>2350</v>
      </c>
      <c r="D439" s="17" t="s">
        <v>1309</v>
      </c>
      <c r="E439" s="17" t="s">
        <v>2172</v>
      </c>
      <c r="F439" s="17" t="s">
        <v>2363</v>
      </c>
    </row>
    <row r="440" spans="1:6">
      <c r="A440" s="17" t="s">
        <v>2364</v>
      </c>
      <c r="B440" s="6">
        <v>12.615</v>
      </c>
      <c r="C440" s="17" t="s">
        <v>2350</v>
      </c>
      <c r="D440" s="17" t="s">
        <v>1387</v>
      </c>
      <c r="E440" s="17" t="s">
        <v>2172</v>
      </c>
      <c r="F440" s="17" t="s">
        <v>2365</v>
      </c>
    </row>
    <row r="441" spans="1:6">
      <c r="A441" s="17" t="s">
        <v>2366</v>
      </c>
      <c r="B441" s="6">
        <v>12.617000000000001</v>
      </c>
      <c r="C441" s="17" t="s">
        <v>2350</v>
      </c>
      <c r="D441" s="17" t="s">
        <v>2367</v>
      </c>
      <c r="E441" s="17" t="s">
        <v>2172</v>
      </c>
      <c r="F441" s="17" t="s">
        <v>2368</v>
      </c>
    </row>
    <row r="442" spans="1:6">
      <c r="A442" s="17" t="s">
        <v>2369</v>
      </c>
      <c r="B442" s="6">
        <v>12.63</v>
      </c>
      <c r="C442" s="17" t="s">
        <v>2275</v>
      </c>
      <c r="D442" s="17" t="s">
        <v>1429</v>
      </c>
      <c r="E442" s="17" t="s">
        <v>2172</v>
      </c>
      <c r="F442" s="17" t="s">
        <v>2370</v>
      </c>
    </row>
    <row r="443" spans="1:6">
      <c r="A443" s="17" t="s">
        <v>2371</v>
      </c>
      <c r="B443" s="6">
        <v>12.631</v>
      </c>
      <c r="C443" s="17" t="s">
        <v>2275</v>
      </c>
      <c r="D443" s="17" t="s">
        <v>2332</v>
      </c>
      <c r="E443" s="17" t="s">
        <v>2172</v>
      </c>
      <c r="F443" s="17" t="s">
        <v>2372</v>
      </c>
    </row>
    <row r="444" spans="1:6">
      <c r="A444" s="17" t="s">
        <v>2373</v>
      </c>
      <c r="B444" s="6">
        <v>12.632</v>
      </c>
      <c r="C444" s="17" t="s">
        <v>2275</v>
      </c>
      <c r="D444" s="17" t="s">
        <v>2374</v>
      </c>
      <c r="E444" s="17" t="s">
        <v>2172</v>
      </c>
      <c r="F444" s="17" t="s">
        <v>2375</v>
      </c>
    </row>
    <row r="445" spans="1:6">
      <c r="A445" s="17" t="s">
        <v>2376</v>
      </c>
      <c r="B445" s="6">
        <v>12.7</v>
      </c>
      <c r="C445" s="17" t="s">
        <v>2377</v>
      </c>
      <c r="D445" s="17" t="s">
        <v>1556</v>
      </c>
      <c r="E445" s="17" t="s">
        <v>2172</v>
      </c>
      <c r="F445" s="17" t="s">
        <v>2378</v>
      </c>
    </row>
    <row r="446" spans="1:6">
      <c r="A446" s="17" t="s">
        <v>2379</v>
      </c>
      <c r="B446" s="6">
        <v>12.75</v>
      </c>
      <c r="C446" s="17" t="s">
        <v>2380</v>
      </c>
      <c r="D446" s="17" t="s">
        <v>2381</v>
      </c>
      <c r="E446" s="17" t="s">
        <v>2172</v>
      </c>
      <c r="F446" s="17" t="s">
        <v>2382</v>
      </c>
    </row>
    <row r="447" spans="1:6">
      <c r="A447" s="17" t="s">
        <v>2383</v>
      </c>
      <c r="B447" s="6">
        <v>12.8</v>
      </c>
      <c r="C447" s="17" t="s">
        <v>2384</v>
      </c>
      <c r="D447" s="17" t="s">
        <v>1429</v>
      </c>
      <c r="E447" s="17" t="s">
        <v>2172</v>
      </c>
      <c r="F447" s="17" t="s">
        <v>2385</v>
      </c>
    </row>
    <row r="448" spans="1:6">
      <c r="A448" s="17" t="s">
        <v>2386</v>
      </c>
      <c r="B448" s="6">
        <v>12.801</v>
      </c>
      <c r="C448" s="17" t="s">
        <v>2384</v>
      </c>
      <c r="D448" s="17" t="s">
        <v>2387</v>
      </c>
      <c r="E448" s="17" t="s">
        <v>2172</v>
      </c>
      <c r="F448" s="17" t="s">
        <v>2388</v>
      </c>
    </row>
    <row r="449" spans="1:6">
      <c r="A449" s="17" t="s">
        <v>2389</v>
      </c>
      <c r="B449" s="6">
        <v>12.81</v>
      </c>
      <c r="C449" s="17" t="s">
        <v>2390</v>
      </c>
      <c r="D449" s="17" t="s">
        <v>2391</v>
      </c>
      <c r="E449" s="17" t="s">
        <v>2172</v>
      </c>
      <c r="F449" s="17" t="s">
        <v>2392</v>
      </c>
    </row>
    <row r="450" spans="1:6">
      <c r="A450" s="17" t="s">
        <v>2393</v>
      </c>
      <c r="B450" s="6">
        <v>12.9</v>
      </c>
      <c r="C450" s="17" t="s">
        <v>2394</v>
      </c>
      <c r="D450" s="17" t="s">
        <v>1303</v>
      </c>
      <c r="E450" s="17" t="s">
        <v>2172</v>
      </c>
      <c r="F450" s="17" t="s">
        <v>2395</v>
      </c>
    </row>
    <row r="451" spans="1:6">
      <c r="A451" s="17" t="s">
        <v>2396</v>
      </c>
      <c r="B451" s="6">
        <v>12.901</v>
      </c>
      <c r="C451" s="17" t="s">
        <v>2394</v>
      </c>
      <c r="D451" s="17" t="s">
        <v>1303</v>
      </c>
      <c r="E451" s="17" t="s">
        <v>2172</v>
      </c>
      <c r="F451" s="17" t="s">
        <v>2397</v>
      </c>
    </row>
    <row r="452" spans="1:6">
      <c r="A452" s="17" t="s">
        <v>2398</v>
      </c>
      <c r="B452" s="6">
        <v>12.901999999999999</v>
      </c>
      <c r="C452" s="17" t="s">
        <v>2394</v>
      </c>
      <c r="D452" s="17" t="s">
        <v>2009</v>
      </c>
      <c r="E452" s="17" t="s">
        <v>2172</v>
      </c>
      <c r="F452" s="17" t="s">
        <v>2399</v>
      </c>
    </row>
    <row r="453" spans="1:6">
      <c r="A453" s="17" t="s">
        <v>2400</v>
      </c>
      <c r="B453" s="6">
        <v>12.903</v>
      </c>
      <c r="C453" s="17" t="s">
        <v>2394</v>
      </c>
      <c r="D453" s="17" t="s">
        <v>2401</v>
      </c>
      <c r="E453" s="17" t="s">
        <v>2172</v>
      </c>
      <c r="F453" s="17" t="s">
        <v>2402</v>
      </c>
    </row>
    <row r="454" spans="1:6">
      <c r="A454" s="17" t="s">
        <v>2403</v>
      </c>
      <c r="B454" s="6">
        <v>12.91</v>
      </c>
      <c r="C454" s="17" t="s">
        <v>2404</v>
      </c>
      <c r="D454" s="17" t="s">
        <v>1303</v>
      </c>
      <c r="E454" s="17" t="s">
        <v>2172</v>
      </c>
      <c r="F454" s="17" t="s">
        <v>2405</v>
      </c>
    </row>
    <row r="455" spans="1:6">
      <c r="A455" s="17" t="s">
        <v>2406</v>
      </c>
      <c r="B455" s="6">
        <v>12.987</v>
      </c>
      <c r="C455" s="17" t="s">
        <v>2407</v>
      </c>
      <c r="D455" s="17" t="s">
        <v>2408</v>
      </c>
      <c r="E455" s="17" t="s">
        <v>2172</v>
      </c>
      <c r="F455" s="17" t="s">
        <v>2409</v>
      </c>
    </row>
    <row r="456" spans="1:6">
      <c r="A456" s="17" t="s">
        <v>2410</v>
      </c>
      <c r="B456" s="6">
        <v>14.007999999999999</v>
      </c>
      <c r="C456" s="17" t="s">
        <v>2411</v>
      </c>
      <c r="D456" s="17" t="s">
        <v>2412</v>
      </c>
      <c r="E456" s="17" t="s">
        <v>2413</v>
      </c>
      <c r="F456" s="17" t="s">
        <v>2414</v>
      </c>
    </row>
    <row r="457" spans="1:6">
      <c r="A457" s="17" t="s">
        <v>2415</v>
      </c>
      <c r="B457" s="6">
        <v>14.103</v>
      </c>
      <c r="C457" s="17" t="s">
        <v>2416</v>
      </c>
      <c r="D457" s="17" t="s">
        <v>1290</v>
      </c>
      <c r="E457" s="17" t="s">
        <v>2413</v>
      </c>
      <c r="F457" s="17" t="s">
        <v>2417</v>
      </c>
    </row>
    <row r="458" spans="1:6">
      <c r="A458" s="17" t="s">
        <v>2418</v>
      </c>
      <c r="B458" s="6">
        <v>14.108000000000001</v>
      </c>
      <c r="C458" s="17" t="s">
        <v>2416</v>
      </c>
      <c r="D458" s="17" t="s">
        <v>1293</v>
      </c>
      <c r="E458" s="17" t="s">
        <v>2413</v>
      </c>
      <c r="F458" s="17" t="s">
        <v>2419</v>
      </c>
    </row>
    <row r="459" spans="1:6">
      <c r="A459" s="17" t="s">
        <v>2420</v>
      </c>
      <c r="B459" s="6">
        <v>14.11</v>
      </c>
      <c r="C459" s="17" t="s">
        <v>2416</v>
      </c>
      <c r="D459" s="17" t="s">
        <v>1293</v>
      </c>
      <c r="E459" s="17" t="s">
        <v>2413</v>
      </c>
      <c r="F459" s="17" t="s">
        <v>2421</v>
      </c>
    </row>
    <row r="460" spans="1:6">
      <c r="A460" s="17" t="s">
        <v>2422</v>
      </c>
      <c r="B460" s="6">
        <v>14.117000000000001</v>
      </c>
      <c r="C460" s="17" t="s">
        <v>2416</v>
      </c>
      <c r="D460" s="17" t="s">
        <v>1549</v>
      </c>
      <c r="E460" s="17" t="s">
        <v>2413</v>
      </c>
      <c r="F460" s="17" t="s">
        <v>2423</v>
      </c>
    </row>
    <row r="461" spans="1:6">
      <c r="A461" s="17" t="s">
        <v>2424</v>
      </c>
      <c r="B461" s="6">
        <v>14.119</v>
      </c>
      <c r="C461" s="17" t="s">
        <v>2416</v>
      </c>
      <c r="D461" s="17" t="s">
        <v>1549</v>
      </c>
      <c r="E461" s="17" t="s">
        <v>2413</v>
      </c>
      <c r="F461" s="17" t="s">
        <v>2425</v>
      </c>
    </row>
    <row r="462" spans="1:6">
      <c r="A462" s="17" t="s">
        <v>2426</v>
      </c>
      <c r="B462" s="6">
        <v>14.122</v>
      </c>
      <c r="C462" s="17" t="s">
        <v>2416</v>
      </c>
      <c r="D462" s="17" t="s">
        <v>1293</v>
      </c>
      <c r="E462" s="17" t="s">
        <v>2413</v>
      </c>
      <c r="F462" s="17" t="s">
        <v>2427</v>
      </c>
    </row>
    <row r="463" spans="1:6">
      <c r="A463" s="17" t="s">
        <v>2428</v>
      </c>
      <c r="B463" s="6">
        <v>14.122999999999999</v>
      </c>
      <c r="C463" s="17" t="s">
        <v>2416</v>
      </c>
      <c r="D463" s="17" t="s">
        <v>1290</v>
      </c>
      <c r="E463" s="17" t="s">
        <v>2413</v>
      </c>
      <c r="F463" s="17" t="s">
        <v>2429</v>
      </c>
    </row>
    <row r="464" spans="1:6">
      <c r="A464" s="17" t="s">
        <v>2430</v>
      </c>
      <c r="B464" s="6">
        <v>14.125999999999999</v>
      </c>
      <c r="C464" s="17" t="s">
        <v>2416</v>
      </c>
      <c r="D464" s="17" t="s">
        <v>1293</v>
      </c>
      <c r="E464" s="17" t="s">
        <v>2413</v>
      </c>
      <c r="F464" s="17" t="s">
        <v>2431</v>
      </c>
    </row>
    <row r="465" spans="1:6">
      <c r="A465" s="17" t="s">
        <v>2432</v>
      </c>
      <c r="B465" s="6">
        <v>14.127000000000001</v>
      </c>
      <c r="C465" s="17" t="s">
        <v>2416</v>
      </c>
      <c r="D465" s="17" t="s">
        <v>1293</v>
      </c>
      <c r="E465" s="17" t="s">
        <v>2413</v>
      </c>
      <c r="F465" s="17" t="s">
        <v>2433</v>
      </c>
    </row>
    <row r="466" spans="1:6">
      <c r="A466" s="17" t="s">
        <v>2434</v>
      </c>
      <c r="B466" s="6">
        <v>14.128</v>
      </c>
      <c r="C466" s="17" t="s">
        <v>2416</v>
      </c>
      <c r="D466" s="17" t="s">
        <v>1273</v>
      </c>
      <c r="E466" s="17" t="s">
        <v>2413</v>
      </c>
      <c r="F466" s="17" t="s">
        <v>2435</v>
      </c>
    </row>
    <row r="467" spans="1:6">
      <c r="A467" s="17" t="s">
        <v>2436</v>
      </c>
      <c r="B467" s="6">
        <v>14.129</v>
      </c>
      <c r="C467" s="17" t="s">
        <v>2416</v>
      </c>
      <c r="D467" s="17" t="s">
        <v>1273</v>
      </c>
      <c r="E467" s="17" t="s">
        <v>2413</v>
      </c>
      <c r="F467" s="17" t="s">
        <v>2437</v>
      </c>
    </row>
    <row r="468" spans="1:6">
      <c r="A468" s="17" t="s">
        <v>2438</v>
      </c>
      <c r="B468" s="6">
        <v>14.132999999999999</v>
      </c>
      <c r="C468" s="17" t="s">
        <v>2416</v>
      </c>
      <c r="D468" s="17" t="s">
        <v>1273</v>
      </c>
      <c r="E468" s="17" t="s">
        <v>2413</v>
      </c>
      <c r="F468" s="17" t="s">
        <v>2439</v>
      </c>
    </row>
    <row r="469" spans="1:6">
      <c r="A469" s="17" t="s">
        <v>2440</v>
      </c>
      <c r="B469" s="6">
        <v>14.134</v>
      </c>
      <c r="C469" s="17" t="s">
        <v>2416</v>
      </c>
      <c r="D469" s="17" t="s">
        <v>1293</v>
      </c>
      <c r="E469" s="17" t="s">
        <v>2413</v>
      </c>
      <c r="F469" s="17" t="s">
        <v>2441</v>
      </c>
    </row>
    <row r="470" spans="1:6">
      <c r="A470" s="17" t="s">
        <v>2442</v>
      </c>
      <c r="B470" s="6">
        <v>14.135</v>
      </c>
      <c r="C470" s="17" t="s">
        <v>2416</v>
      </c>
      <c r="D470" s="17" t="s">
        <v>1293</v>
      </c>
      <c r="E470" s="17" t="s">
        <v>2413</v>
      </c>
      <c r="F470" s="17" t="s">
        <v>2443</v>
      </c>
    </row>
    <row r="471" spans="1:6">
      <c r="A471" s="17" t="s">
        <v>2444</v>
      </c>
      <c r="B471" s="6">
        <v>14.138</v>
      </c>
      <c r="C471" s="17" t="s">
        <v>2416</v>
      </c>
      <c r="D471" s="17" t="s">
        <v>1273</v>
      </c>
      <c r="E471" s="17" t="s">
        <v>2413</v>
      </c>
      <c r="F471" s="17" t="s">
        <v>2445</v>
      </c>
    </row>
    <row r="472" spans="1:6">
      <c r="A472" s="17" t="s">
        <v>2446</v>
      </c>
      <c r="B472" s="6">
        <v>14.138999999999999</v>
      </c>
      <c r="C472" s="17" t="s">
        <v>2416</v>
      </c>
      <c r="D472" s="17" t="s">
        <v>1273</v>
      </c>
      <c r="E472" s="17" t="s">
        <v>2413</v>
      </c>
      <c r="F472" s="17" t="s">
        <v>2447</v>
      </c>
    </row>
    <row r="473" spans="1:6">
      <c r="A473" s="17" t="s">
        <v>2448</v>
      </c>
      <c r="B473" s="6">
        <v>14.141999999999999</v>
      </c>
      <c r="C473" s="17" t="s">
        <v>2416</v>
      </c>
      <c r="D473" s="17" t="s">
        <v>1293</v>
      </c>
      <c r="E473" s="17" t="s">
        <v>2413</v>
      </c>
      <c r="F473" s="17" t="s">
        <v>2449</v>
      </c>
    </row>
    <row r="474" spans="1:6">
      <c r="A474" s="17" t="s">
        <v>2450</v>
      </c>
      <c r="B474" s="6">
        <v>14.148999999999999</v>
      </c>
      <c r="C474" s="17" t="s">
        <v>2416</v>
      </c>
      <c r="D474" s="17" t="s">
        <v>1273</v>
      </c>
      <c r="E474" s="17" t="s">
        <v>2413</v>
      </c>
      <c r="F474" s="17" t="s">
        <v>2451</v>
      </c>
    </row>
    <row r="475" spans="1:6">
      <c r="A475" s="17" t="s">
        <v>2452</v>
      </c>
      <c r="B475" s="6">
        <v>14.151</v>
      </c>
      <c r="C475" s="17" t="s">
        <v>2416</v>
      </c>
      <c r="D475" s="17" t="s">
        <v>1290</v>
      </c>
      <c r="E475" s="17" t="s">
        <v>2413</v>
      </c>
      <c r="F475" s="17" t="s">
        <v>2453</v>
      </c>
    </row>
    <row r="476" spans="1:6">
      <c r="A476" s="17" t="s">
        <v>2454</v>
      </c>
      <c r="B476" s="6">
        <v>14.154999999999999</v>
      </c>
      <c r="C476" s="17" t="s">
        <v>2416</v>
      </c>
      <c r="D476" s="17" t="s">
        <v>2021</v>
      </c>
      <c r="E476" s="17" t="s">
        <v>2413</v>
      </c>
      <c r="F476" s="17" t="s">
        <v>2455</v>
      </c>
    </row>
    <row r="477" spans="1:6">
      <c r="A477" s="17" t="s">
        <v>2456</v>
      </c>
      <c r="B477" s="6">
        <v>14.157</v>
      </c>
      <c r="C477" s="17" t="s">
        <v>2416</v>
      </c>
      <c r="D477" s="17" t="s">
        <v>1597</v>
      </c>
      <c r="E477" s="17" t="s">
        <v>2413</v>
      </c>
      <c r="F477" s="17" t="s">
        <v>2457</v>
      </c>
    </row>
    <row r="478" spans="1:6">
      <c r="A478" s="17" t="s">
        <v>2458</v>
      </c>
      <c r="B478" s="6">
        <v>14.159000000000001</v>
      </c>
      <c r="C478" s="17" t="s">
        <v>2416</v>
      </c>
      <c r="D478" s="17" t="s">
        <v>1559</v>
      </c>
      <c r="E478" s="17" t="s">
        <v>2413</v>
      </c>
      <c r="F478" s="17" t="s">
        <v>2459</v>
      </c>
    </row>
    <row r="479" spans="1:6">
      <c r="A479" s="17" t="s">
        <v>2460</v>
      </c>
      <c r="B479" s="6">
        <v>14.162000000000001</v>
      </c>
      <c r="C479" s="17" t="s">
        <v>2416</v>
      </c>
      <c r="D479" s="17" t="s">
        <v>1644</v>
      </c>
      <c r="E479" s="17" t="s">
        <v>2413</v>
      </c>
      <c r="F479" s="17" t="s">
        <v>2461</v>
      </c>
    </row>
    <row r="480" spans="1:6">
      <c r="A480" s="17" t="s">
        <v>2462</v>
      </c>
      <c r="B480" s="6">
        <v>14.163</v>
      </c>
      <c r="C480" s="17" t="s">
        <v>2416</v>
      </c>
      <c r="D480" s="17" t="s">
        <v>1644</v>
      </c>
      <c r="E480" s="17" t="s">
        <v>2413</v>
      </c>
      <c r="F480" s="17" t="s">
        <v>2463</v>
      </c>
    </row>
    <row r="481" spans="1:6">
      <c r="A481" s="17" t="s">
        <v>2464</v>
      </c>
      <c r="B481" s="6">
        <v>14.167999999999999</v>
      </c>
      <c r="C481" s="17" t="s">
        <v>2416</v>
      </c>
      <c r="D481" s="17" t="s">
        <v>1372</v>
      </c>
      <c r="E481" s="17" t="s">
        <v>2413</v>
      </c>
      <c r="F481" s="17" t="s">
        <v>2465</v>
      </c>
    </row>
    <row r="482" spans="1:6">
      <c r="A482" s="17" t="s">
        <v>2466</v>
      </c>
      <c r="B482" s="6">
        <v>14.169</v>
      </c>
      <c r="C482" s="17" t="s">
        <v>2416</v>
      </c>
      <c r="D482" s="17" t="s">
        <v>1372</v>
      </c>
      <c r="E482" s="17" t="s">
        <v>2413</v>
      </c>
      <c r="F482" s="17" t="s">
        <v>2467</v>
      </c>
    </row>
    <row r="483" spans="1:6">
      <c r="A483" s="17" t="s">
        <v>2468</v>
      </c>
      <c r="B483" s="6">
        <v>14.170999999999999</v>
      </c>
      <c r="C483" s="17" t="s">
        <v>2416</v>
      </c>
      <c r="D483" s="17" t="s">
        <v>1372</v>
      </c>
      <c r="E483" s="17" t="s">
        <v>2413</v>
      </c>
      <c r="F483" s="17" t="s">
        <v>2469</v>
      </c>
    </row>
    <row r="484" spans="1:6">
      <c r="A484" s="17" t="s">
        <v>2470</v>
      </c>
      <c r="B484" s="6">
        <v>14.172000000000001</v>
      </c>
      <c r="C484" s="17" t="s">
        <v>2416</v>
      </c>
      <c r="D484" s="17" t="s">
        <v>1647</v>
      </c>
      <c r="E484" s="17" t="s">
        <v>2413</v>
      </c>
      <c r="F484" s="17" t="s">
        <v>2471</v>
      </c>
    </row>
    <row r="485" spans="1:6">
      <c r="A485" s="17" t="s">
        <v>2472</v>
      </c>
      <c r="B485" s="6">
        <v>14.175000000000001</v>
      </c>
      <c r="C485" s="17" t="s">
        <v>2416</v>
      </c>
      <c r="D485" s="17" t="s">
        <v>1652</v>
      </c>
      <c r="E485" s="17" t="s">
        <v>2413</v>
      </c>
      <c r="F485" s="17" t="s">
        <v>2473</v>
      </c>
    </row>
    <row r="486" spans="1:6">
      <c r="A486" s="17" t="s">
        <v>2474</v>
      </c>
      <c r="B486" s="6">
        <v>14.180999999999999</v>
      </c>
      <c r="C486" s="17" t="s">
        <v>2416</v>
      </c>
      <c r="D486" s="17" t="s">
        <v>1381</v>
      </c>
      <c r="E486" s="17" t="s">
        <v>2413</v>
      </c>
      <c r="F486" s="17" t="s">
        <v>2475</v>
      </c>
    </row>
    <row r="487" spans="1:6">
      <c r="A487" s="17" t="s">
        <v>2476</v>
      </c>
      <c r="B487" s="6">
        <v>14.183</v>
      </c>
      <c r="C487" s="17" t="s">
        <v>2416</v>
      </c>
      <c r="D487" s="17" t="s">
        <v>1381</v>
      </c>
      <c r="E487" s="17" t="s">
        <v>2413</v>
      </c>
      <c r="F487" s="17" t="s">
        <v>2477</v>
      </c>
    </row>
    <row r="488" spans="1:6">
      <c r="A488" s="17" t="s">
        <v>2478</v>
      </c>
      <c r="B488" s="6">
        <v>14.183999999999999</v>
      </c>
      <c r="C488" s="17" t="s">
        <v>2416</v>
      </c>
      <c r="D488" s="17" t="s">
        <v>1381</v>
      </c>
      <c r="E488" s="17" t="s">
        <v>2413</v>
      </c>
      <c r="F488" s="17" t="s">
        <v>2479</v>
      </c>
    </row>
    <row r="489" spans="1:6">
      <c r="A489" s="17" t="s">
        <v>2480</v>
      </c>
      <c r="B489" s="6">
        <v>14.188000000000001</v>
      </c>
      <c r="C489" s="17" t="s">
        <v>2416</v>
      </c>
      <c r="D489" s="17" t="s">
        <v>1429</v>
      </c>
      <c r="E489" s="17" t="s">
        <v>2413</v>
      </c>
      <c r="F489" s="17" t="s">
        <v>2481</v>
      </c>
    </row>
    <row r="490" spans="1:6">
      <c r="A490" s="17" t="s">
        <v>2482</v>
      </c>
      <c r="B490" s="6">
        <v>14.189</v>
      </c>
      <c r="C490" s="17" t="s">
        <v>2416</v>
      </c>
      <c r="D490" s="17" t="s">
        <v>1429</v>
      </c>
      <c r="E490" s="17" t="s">
        <v>2413</v>
      </c>
      <c r="F490" s="17" t="s">
        <v>2483</v>
      </c>
    </row>
    <row r="491" spans="1:6">
      <c r="A491" s="17" t="s">
        <v>2484</v>
      </c>
      <c r="B491" s="6">
        <v>14.191000000000001</v>
      </c>
      <c r="C491" s="17" t="s">
        <v>2416</v>
      </c>
      <c r="D491" s="17" t="s">
        <v>1432</v>
      </c>
      <c r="E491" s="17" t="s">
        <v>2413</v>
      </c>
      <c r="F491" s="17" t="s">
        <v>2485</v>
      </c>
    </row>
    <row r="492" spans="1:6">
      <c r="A492" s="17" t="s">
        <v>2486</v>
      </c>
      <c r="B492" s="6">
        <v>14.195</v>
      </c>
      <c r="C492" s="17" t="s">
        <v>2416</v>
      </c>
      <c r="D492" s="17" t="s">
        <v>2105</v>
      </c>
      <c r="E492" s="17" t="s">
        <v>2413</v>
      </c>
      <c r="F492" s="17" t="s">
        <v>2487</v>
      </c>
    </row>
    <row r="493" spans="1:6">
      <c r="A493" s="17" t="s">
        <v>2488</v>
      </c>
      <c r="B493" s="6">
        <v>14.198</v>
      </c>
      <c r="C493" s="17" t="s">
        <v>2416</v>
      </c>
      <c r="D493" s="17" t="s">
        <v>1441</v>
      </c>
      <c r="E493" s="17" t="s">
        <v>2413</v>
      </c>
      <c r="F493" s="17" t="s">
        <v>2489</v>
      </c>
    </row>
    <row r="494" spans="1:6">
      <c r="A494" s="17" t="s">
        <v>2490</v>
      </c>
      <c r="B494" s="6">
        <v>14.218</v>
      </c>
      <c r="C494" s="17" t="s">
        <v>1214</v>
      </c>
      <c r="D494" s="17" t="s">
        <v>2021</v>
      </c>
      <c r="E494" s="17" t="s">
        <v>2413</v>
      </c>
      <c r="F494" s="17" t="s">
        <v>2491</v>
      </c>
    </row>
    <row r="495" spans="1:6">
      <c r="A495" s="17" t="s">
        <v>2492</v>
      </c>
      <c r="B495" s="6">
        <v>14.225</v>
      </c>
      <c r="C495" s="17" t="s">
        <v>1214</v>
      </c>
      <c r="D495" s="17" t="s">
        <v>1754</v>
      </c>
      <c r="E495" s="17" t="s">
        <v>2413</v>
      </c>
      <c r="F495" s="17" t="s">
        <v>2493</v>
      </c>
    </row>
    <row r="496" spans="1:6">
      <c r="A496" s="17" t="s">
        <v>2494</v>
      </c>
      <c r="B496" s="6">
        <v>14.228</v>
      </c>
      <c r="C496" s="17" t="s">
        <v>1214</v>
      </c>
      <c r="D496" s="17" t="s">
        <v>1406</v>
      </c>
      <c r="E496" s="17" t="s">
        <v>2413</v>
      </c>
      <c r="F496" s="17" t="s">
        <v>2495</v>
      </c>
    </row>
    <row r="497" spans="1:6">
      <c r="A497" s="17" t="s">
        <v>2496</v>
      </c>
      <c r="B497" s="6">
        <v>14.231</v>
      </c>
      <c r="C497" s="17" t="s">
        <v>1214</v>
      </c>
      <c r="D497" s="17" t="s">
        <v>1713</v>
      </c>
      <c r="E497" s="17" t="s">
        <v>2413</v>
      </c>
      <c r="F497" s="17" t="s">
        <v>2497</v>
      </c>
    </row>
    <row r="498" spans="1:6">
      <c r="A498" s="17" t="s">
        <v>2498</v>
      </c>
      <c r="B498" s="6">
        <v>14.239000000000001</v>
      </c>
      <c r="C498" s="17" t="s">
        <v>1214</v>
      </c>
      <c r="D498" s="17" t="s">
        <v>1303</v>
      </c>
      <c r="E498" s="17" t="s">
        <v>2413</v>
      </c>
      <c r="F498" s="17" t="s">
        <v>2499</v>
      </c>
    </row>
    <row r="499" spans="1:6">
      <c r="A499" s="17" t="s">
        <v>2500</v>
      </c>
      <c r="B499" s="6">
        <v>14.241</v>
      </c>
      <c r="C499" s="17" t="s">
        <v>1214</v>
      </c>
      <c r="D499" s="17" t="s">
        <v>1303</v>
      </c>
      <c r="E499" s="17" t="s">
        <v>2413</v>
      </c>
      <c r="F499" s="17" t="s">
        <v>2501</v>
      </c>
    </row>
    <row r="500" spans="1:6">
      <c r="A500" s="17" t="s">
        <v>2502</v>
      </c>
      <c r="B500" s="6">
        <v>14.247</v>
      </c>
      <c r="C500" s="17" t="s">
        <v>1214</v>
      </c>
      <c r="D500" s="17" t="s">
        <v>1432</v>
      </c>
      <c r="E500" s="17" t="s">
        <v>2413</v>
      </c>
      <c r="F500" s="17" t="s">
        <v>2503</v>
      </c>
    </row>
    <row r="501" spans="1:6">
      <c r="A501" s="17" t="s">
        <v>2504</v>
      </c>
      <c r="B501" s="6">
        <v>14.247999999999999</v>
      </c>
      <c r="C501" s="17" t="s">
        <v>1214</v>
      </c>
      <c r="D501" s="17" t="s">
        <v>1432</v>
      </c>
      <c r="E501" s="17" t="s">
        <v>2413</v>
      </c>
      <c r="F501" s="17" t="s">
        <v>2505</v>
      </c>
    </row>
    <row r="502" spans="1:6">
      <c r="A502" s="17" t="s">
        <v>2506</v>
      </c>
      <c r="B502" s="6">
        <v>14.252000000000001</v>
      </c>
      <c r="C502" s="17" t="s">
        <v>1214</v>
      </c>
      <c r="D502" s="17" t="s">
        <v>1387</v>
      </c>
      <c r="E502" s="17" t="s">
        <v>2413</v>
      </c>
      <c r="F502" s="17" t="s">
        <v>2507</v>
      </c>
    </row>
    <row r="503" spans="1:6">
      <c r="A503" s="17" t="s">
        <v>1215</v>
      </c>
      <c r="B503" s="6">
        <v>14.259</v>
      </c>
      <c r="C503" s="17" t="s">
        <v>1214</v>
      </c>
      <c r="D503" s="17" t="s">
        <v>2508</v>
      </c>
      <c r="E503" s="17" t="s">
        <v>2413</v>
      </c>
      <c r="F503" s="17" t="s">
        <v>2509</v>
      </c>
    </row>
    <row r="504" spans="1:6">
      <c r="A504" s="17" t="s">
        <v>2510</v>
      </c>
      <c r="B504" s="6">
        <v>14.260999999999999</v>
      </c>
      <c r="C504" s="17" t="s">
        <v>1214</v>
      </c>
      <c r="D504" s="17" t="s">
        <v>2511</v>
      </c>
      <c r="E504" s="17" t="s">
        <v>2413</v>
      </c>
      <c r="F504" s="17" t="s">
        <v>2512</v>
      </c>
    </row>
    <row r="505" spans="1:6">
      <c r="A505" s="17" t="s">
        <v>2513</v>
      </c>
      <c r="B505" s="6">
        <v>14.265000000000001</v>
      </c>
      <c r="C505" s="17" t="s">
        <v>1214</v>
      </c>
      <c r="D505" s="17" t="s">
        <v>2514</v>
      </c>
      <c r="E505" s="17" t="s">
        <v>2413</v>
      </c>
      <c r="F505" s="17" t="s">
        <v>2515</v>
      </c>
    </row>
    <row r="506" spans="1:6">
      <c r="A506" s="17" t="s">
        <v>2516</v>
      </c>
      <c r="B506" s="6">
        <v>14.266</v>
      </c>
      <c r="C506" s="17" t="s">
        <v>1214</v>
      </c>
      <c r="D506" s="17" t="s">
        <v>2517</v>
      </c>
      <c r="E506" s="17" t="s">
        <v>2413</v>
      </c>
      <c r="F506" s="17" t="s">
        <v>2518</v>
      </c>
    </row>
    <row r="507" spans="1:6">
      <c r="A507" s="17" t="s">
        <v>2519</v>
      </c>
      <c r="B507" s="6">
        <v>14.266999999999999</v>
      </c>
      <c r="C507" s="17" t="s">
        <v>1214</v>
      </c>
      <c r="D507" s="17" t="s">
        <v>2520</v>
      </c>
      <c r="E507" s="17" t="s">
        <v>2413</v>
      </c>
      <c r="F507" s="17" t="s">
        <v>2521</v>
      </c>
    </row>
    <row r="508" spans="1:6">
      <c r="A508" s="17" t="s">
        <v>2522</v>
      </c>
      <c r="B508" s="6">
        <v>14.268000000000001</v>
      </c>
      <c r="C508" s="17" t="s">
        <v>1214</v>
      </c>
      <c r="D508" s="17" t="s">
        <v>2523</v>
      </c>
      <c r="E508" s="17" t="s">
        <v>2413</v>
      </c>
      <c r="F508" s="17" t="s">
        <v>2524</v>
      </c>
    </row>
    <row r="509" spans="1:6">
      <c r="A509" s="17" t="s">
        <v>2525</v>
      </c>
      <c r="B509" s="6">
        <v>14.269</v>
      </c>
      <c r="C509" s="17" t="s">
        <v>1214</v>
      </c>
      <c r="D509" s="17" t="s">
        <v>2526</v>
      </c>
      <c r="E509" s="17" t="s">
        <v>2413</v>
      </c>
      <c r="F509" s="17" t="s">
        <v>2527</v>
      </c>
    </row>
    <row r="510" spans="1:6">
      <c r="A510" s="17" t="s">
        <v>2528</v>
      </c>
      <c r="B510" s="6">
        <v>14.27</v>
      </c>
      <c r="C510" s="17" t="s">
        <v>1214</v>
      </c>
      <c r="D510" s="17" t="s">
        <v>2529</v>
      </c>
      <c r="E510" s="17" t="s">
        <v>2413</v>
      </c>
      <c r="F510" s="17" t="s">
        <v>2530</v>
      </c>
    </row>
    <row r="511" spans="1:6">
      <c r="A511" s="17" t="s">
        <v>2531</v>
      </c>
      <c r="B511" s="6">
        <v>14.271000000000001</v>
      </c>
      <c r="C511" s="17" t="s">
        <v>1214</v>
      </c>
      <c r="D511" s="17" t="s">
        <v>2529</v>
      </c>
      <c r="E511" s="17" t="s">
        <v>2413</v>
      </c>
      <c r="F511" s="17" t="s">
        <v>2532</v>
      </c>
    </row>
    <row r="512" spans="1:6">
      <c r="A512" s="17" t="s">
        <v>2533</v>
      </c>
      <c r="B512" s="6">
        <v>14.272</v>
      </c>
      <c r="C512" s="17" t="s">
        <v>1214</v>
      </c>
      <c r="D512" s="17" t="s">
        <v>2534</v>
      </c>
      <c r="E512" s="17" t="s">
        <v>2413</v>
      </c>
      <c r="F512" s="17" t="s">
        <v>2535</v>
      </c>
    </row>
    <row r="513" spans="1:6">
      <c r="A513" s="17" t="s">
        <v>2536</v>
      </c>
      <c r="B513" s="6">
        <v>14.273</v>
      </c>
      <c r="C513" s="17" t="s">
        <v>1214</v>
      </c>
      <c r="D513" s="17" t="s">
        <v>2537</v>
      </c>
      <c r="E513" s="17" t="s">
        <v>2413</v>
      </c>
      <c r="F513" s="17" t="s">
        <v>2538</v>
      </c>
    </row>
    <row r="514" spans="1:6">
      <c r="A514" s="17" t="s">
        <v>2539</v>
      </c>
      <c r="B514" s="6">
        <v>14.276</v>
      </c>
      <c r="C514" s="17" t="s">
        <v>1214</v>
      </c>
      <c r="D514" s="17" t="s">
        <v>2540</v>
      </c>
      <c r="E514" s="17" t="s">
        <v>2413</v>
      </c>
      <c r="F514" s="17" t="s">
        <v>2541</v>
      </c>
    </row>
    <row r="515" spans="1:6">
      <c r="A515" s="17" t="s">
        <v>2542</v>
      </c>
      <c r="B515" s="6">
        <v>14.278</v>
      </c>
      <c r="C515" s="17" t="s">
        <v>1214</v>
      </c>
      <c r="D515" s="17" t="s">
        <v>2540</v>
      </c>
      <c r="E515" s="17" t="s">
        <v>2413</v>
      </c>
      <c r="F515" s="17" t="s">
        <v>2543</v>
      </c>
    </row>
    <row r="516" spans="1:6">
      <c r="A516" s="17" t="s">
        <v>2544</v>
      </c>
      <c r="B516" s="6">
        <v>14.311</v>
      </c>
      <c r="C516" s="17" t="s">
        <v>2416</v>
      </c>
      <c r="D516" s="17" t="s">
        <v>1444</v>
      </c>
      <c r="E516" s="17" t="s">
        <v>2413</v>
      </c>
      <c r="F516" s="17" t="s">
        <v>2545</v>
      </c>
    </row>
    <row r="517" spans="1:6">
      <c r="A517" s="17" t="s">
        <v>2546</v>
      </c>
      <c r="B517" s="6">
        <v>14.313000000000001</v>
      </c>
      <c r="C517" s="17" t="s">
        <v>2416</v>
      </c>
      <c r="D517" s="17" t="s">
        <v>1444</v>
      </c>
      <c r="E517" s="17" t="s">
        <v>2413</v>
      </c>
      <c r="F517" s="17" t="s">
        <v>2547</v>
      </c>
    </row>
    <row r="518" spans="1:6">
      <c r="A518" s="17" t="s">
        <v>2548</v>
      </c>
      <c r="B518" s="6">
        <v>14.314</v>
      </c>
      <c r="C518" s="17" t="s">
        <v>2416</v>
      </c>
      <c r="D518" s="17" t="s">
        <v>1444</v>
      </c>
      <c r="E518" s="17" t="s">
        <v>2413</v>
      </c>
      <c r="F518" s="17" t="s">
        <v>2549</v>
      </c>
    </row>
    <row r="519" spans="1:6">
      <c r="A519" s="17" t="s">
        <v>2550</v>
      </c>
      <c r="B519" s="6">
        <v>14.316000000000001</v>
      </c>
      <c r="C519" s="17" t="s">
        <v>2416</v>
      </c>
      <c r="D519" s="17" t="s">
        <v>1384</v>
      </c>
      <c r="E519" s="17" t="s">
        <v>2413</v>
      </c>
      <c r="F519" s="17" t="s">
        <v>2551</v>
      </c>
    </row>
    <row r="520" spans="1:6">
      <c r="A520" s="17" t="s">
        <v>2552</v>
      </c>
      <c r="B520" s="6">
        <v>14.317</v>
      </c>
      <c r="C520" s="17" t="s">
        <v>2416</v>
      </c>
      <c r="D520" s="17" t="s">
        <v>2553</v>
      </c>
      <c r="E520" s="17" t="s">
        <v>2413</v>
      </c>
      <c r="F520" s="17" t="s">
        <v>2554</v>
      </c>
    </row>
    <row r="521" spans="1:6">
      <c r="A521" s="17" t="s">
        <v>2555</v>
      </c>
      <c r="B521" s="6">
        <v>14.318</v>
      </c>
      <c r="C521" s="17" t="s">
        <v>2416</v>
      </c>
      <c r="D521" s="17" t="s">
        <v>2556</v>
      </c>
      <c r="E521" s="17" t="s">
        <v>2413</v>
      </c>
      <c r="F521" s="17" t="s">
        <v>2557</v>
      </c>
    </row>
    <row r="522" spans="1:6">
      <c r="A522" s="17" t="s">
        <v>2558</v>
      </c>
      <c r="B522" s="6">
        <v>14.319000000000001</v>
      </c>
      <c r="C522" s="17" t="s">
        <v>2416</v>
      </c>
      <c r="D522" s="17" t="s">
        <v>2559</v>
      </c>
      <c r="E522" s="17" t="s">
        <v>2413</v>
      </c>
      <c r="F522" s="17" t="s">
        <v>2560</v>
      </c>
    </row>
    <row r="523" spans="1:6">
      <c r="A523" s="17" t="s">
        <v>2561</v>
      </c>
      <c r="B523" s="6">
        <v>14.321</v>
      </c>
      <c r="C523" s="17" t="s">
        <v>2416</v>
      </c>
      <c r="D523" s="17" t="s">
        <v>2562</v>
      </c>
      <c r="E523" s="17" t="s">
        <v>2413</v>
      </c>
      <c r="F523" s="17" t="s">
        <v>2563</v>
      </c>
    </row>
    <row r="524" spans="1:6">
      <c r="A524" s="17" t="s">
        <v>2564</v>
      </c>
      <c r="B524" s="6">
        <v>14.324</v>
      </c>
      <c r="C524" s="17" t="s">
        <v>2416</v>
      </c>
      <c r="D524" s="17"/>
      <c r="E524" s="17" t="s">
        <v>2413</v>
      </c>
      <c r="F524" s="17" t="s">
        <v>2565</v>
      </c>
    </row>
    <row r="525" spans="1:6">
      <c r="A525" s="17" t="s">
        <v>2566</v>
      </c>
      <c r="B525" s="6">
        <v>14.326000000000001</v>
      </c>
      <c r="C525" s="17" t="s">
        <v>2416</v>
      </c>
      <c r="D525" s="17" t="s">
        <v>2567</v>
      </c>
      <c r="E525" s="17" t="s">
        <v>2413</v>
      </c>
      <c r="F525" s="17" t="s">
        <v>2568</v>
      </c>
    </row>
    <row r="526" spans="1:6">
      <c r="A526" s="17" t="s">
        <v>2569</v>
      </c>
      <c r="B526" s="6">
        <v>14.327</v>
      </c>
      <c r="C526" s="17" t="s">
        <v>2416</v>
      </c>
      <c r="D526" s="17" t="s">
        <v>2570</v>
      </c>
      <c r="E526" s="17" t="s">
        <v>2413</v>
      </c>
      <c r="F526" s="17" t="s">
        <v>2571</v>
      </c>
    </row>
    <row r="527" spans="1:6">
      <c r="A527" s="17" t="s">
        <v>2572</v>
      </c>
      <c r="B527" s="6">
        <v>14.4</v>
      </c>
      <c r="C527" s="17" t="s">
        <v>2573</v>
      </c>
      <c r="D527" s="17" t="s">
        <v>1290</v>
      </c>
      <c r="E527" s="17" t="s">
        <v>2413</v>
      </c>
      <c r="F527" s="17" t="s">
        <v>2574</v>
      </c>
    </row>
    <row r="528" spans="1:6">
      <c r="A528" s="17" t="s">
        <v>2575</v>
      </c>
      <c r="B528" s="6">
        <v>14.401</v>
      </c>
      <c r="C528" s="17" t="s">
        <v>2573</v>
      </c>
      <c r="D528" s="17" t="s">
        <v>1754</v>
      </c>
      <c r="E528" s="17" t="s">
        <v>2413</v>
      </c>
      <c r="F528" s="17" t="s">
        <v>2576</v>
      </c>
    </row>
    <row r="529" spans="1:6">
      <c r="A529" s="17" t="s">
        <v>2577</v>
      </c>
      <c r="B529" s="6">
        <v>14.407999999999999</v>
      </c>
      <c r="C529" s="17" t="s">
        <v>2573</v>
      </c>
      <c r="D529" s="17" t="s">
        <v>1418</v>
      </c>
      <c r="E529" s="17" t="s">
        <v>2413</v>
      </c>
      <c r="F529" s="17" t="s">
        <v>2578</v>
      </c>
    </row>
    <row r="530" spans="1:6">
      <c r="A530" s="17" t="s">
        <v>2579</v>
      </c>
      <c r="B530" s="6">
        <v>14.416</v>
      </c>
      <c r="C530" s="17" t="s">
        <v>2573</v>
      </c>
      <c r="D530" s="17" t="s">
        <v>2580</v>
      </c>
      <c r="E530" s="17" t="s">
        <v>2413</v>
      </c>
      <c r="F530" s="17" t="s">
        <v>2581</v>
      </c>
    </row>
    <row r="531" spans="1:6">
      <c r="A531" s="17" t="s">
        <v>2582</v>
      </c>
      <c r="B531" s="6">
        <v>14.417</v>
      </c>
      <c r="C531" s="17" t="s">
        <v>2573</v>
      </c>
      <c r="D531" s="17" t="s">
        <v>2580</v>
      </c>
      <c r="E531" s="17" t="s">
        <v>2413</v>
      </c>
      <c r="F531" s="17" t="s">
        <v>2583</v>
      </c>
    </row>
    <row r="532" spans="1:6">
      <c r="A532" s="17" t="s">
        <v>2584</v>
      </c>
      <c r="B532" s="6">
        <v>14.417999999999999</v>
      </c>
      <c r="C532" s="17" t="s">
        <v>2573</v>
      </c>
      <c r="D532" s="17" t="s">
        <v>2580</v>
      </c>
      <c r="E532" s="17" t="s">
        <v>2413</v>
      </c>
      <c r="F532" s="17" t="s">
        <v>2585</v>
      </c>
    </row>
    <row r="533" spans="1:6">
      <c r="A533" s="17" t="s">
        <v>2586</v>
      </c>
      <c r="B533" s="6">
        <v>14.506</v>
      </c>
      <c r="C533" s="17" t="s">
        <v>2411</v>
      </c>
      <c r="D533" s="17" t="s">
        <v>1278</v>
      </c>
      <c r="E533" s="17" t="s">
        <v>2413</v>
      </c>
      <c r="F533" s="17" t="s">
        <v>2587</v>
      </c>
    </row>
    <row r="534" spans="1:6">
      <c r="A534" s="17" t="s">
        <v>2588</v>
      </c>
      <c r="B534" s="6">
        <v>14.516</v>
      </c>
      <c r="C534" s="17" t="s">
        <v>2411</v>
      </c>
      <c r="D534" s="17" t="s">
        <v>1447</v>
      </c>
      <c r="E534" s="17" t="s">
        <v>2413</v>
      </c>
      <c r="F534" s="17" t="s">
        <v>2589</v>
      </c>
    </row>
    <row r="535" spans="1:6">
      <c r="A535" s="17" t="s">
        <v>2590</v>
      </c>
      <c r="B535" s="6">
        <v>14.523</v>
      </c>
      <c r="C535" s="17" t="s">
        <v>2411</v>
      </c>
      <c r="D535" s="17" t="s">
        <v>2591</v>
      </c>
      <c r="E535" s="17" t="s">
        <v>2413</v>
      </c>
      <c r="F535" s="17" t="s">
        <v>2592</v>
      </c>
    </row>
    <row r="536" spans="1:6">
      <c r="A536" s="17" t="s">
        <v>2593</v>
      </c>
      <c r="B536" s="6">
        <v>14.523999999999999</v>
      </c>
      <c r="C536" s="17" t="s">
        <v>2411</v>
      </c>
      <c r="D536" s="17" t="s">
        <v>2591</v>
      </c>
      <c r="E536" s="17" t="s">
        <v>2413</v>
      </c>
      <c r="F536" s="17" t="s">
        <v>2594</v>
      </c>
    </row>
    <row r="537" spans="1:6">
      <c r="A537" s="17" t="s">
        <v>2595</v>
      </c>
      <c r="B537" s="6">
        <v>14.525</v>
      </c>
      <c r="C537" s="17" t="s">
        <v>2411</v>
      </c>
      <c r="D537" s="17" t="s">
        <v>2591</v>
      </c>
      <c r="E537" s="17" t="s">
        <v>2413</v>
      </c>
      <c r="F537" s="17" t="s">
        <v>2596</v>
      </c>
    </row>
    <row r="538" spans="1:6">
      <c r="A538" s="17" t="s">
        <v>2597</v>
      </c>
      <c r="B538" s="6">
        <v>14.529</v>
      </c>
      <c r="C538" s="17" t="s">
        <v>2411</v>
      </c>
      <c r="D538" s="17" t="s">
        <v>2598</v>
      </c>
      <c r="E538" s="17" t="s">
        <v>2413</v>
      </c>
      <c r="F538" s="17" t="s">
        <v>2599</v>
      </c>
    </row>
    <row r="539" spans="1:6">
      <c r="A539" s="17" t="s">
        <v>2600</v>
      </c>
      <c r="B539" s="6">
        <v>14.534000000000001</v>
      </c>
      <c r="C539" s="17" t="s">
        <v>2411</v>
      </c>
      <c r="D539" s="17" t="s">
        <v>2601</v>
      </c>
      <c r="E539" s="17" t="s">
        <v>2413</v>
      </c>
      <c r="F539" s="17" t="s">
        <v>2602</v>
      </c>
    </row>
    <row r="540" spans="1:6">
      <c r="A540" s="17" t="s">
        <v>2603</v>
      </c>
      <c r="B540" s="6">
        <v>14.535</v>
      </c>
      <c r="C540" s="17" t="s">
        <v>2411</v>
      </c>
      <c r="D540" s="17" t="s">
        <v>2604</v>
      </c>
      <c r="E540" s="17" t="s">
        <v>2413</v>
      </c>
      <c r="F540" s="17" t="s">
        <v>2605</v>
      </c>
    </row>
    <row r="541" spans="1:6">
      <c r="A541" s="17" t="s">
        <v>2606</v>
      </c>
      <c r="B541" s="6">
        <v>14.536</v>
      </c>
      <c r="C541" s="17" t="s">
        <v>2411</v>
      </c>
      <c r="D541" s="17" t="s">
        <v>2607</v>
      </c>
      <c r="E541" s="17" t="s">
        <v>2413</v>
      </c>
      <c r="F541" s="17" t="s">
        <v>2608</v>
      </c>
    </row>
    <row r="542" spans="1:6">
      <c r="A542" s="17" t="s">
        <v>2609</v>
      </c>
      <c r="B542" s="6">
        <v>14.85</v>
      </c>
      <c r="C542" s="17" t="s">
        <v>2610</v>
      </c>
      <c r="D542" s="17" t="s">
        <v>1647</v>
      </c>
      <c r="E542" s="17" t="s">
        <v>2413</v>
      </c>
      <c r="F542" s="17" t="s">
        <v>2611</v>
      </c>
    </row>
    <row r="543" spans="1:6">
      <c r="A543" s="17" t="s">
        <v>2612</v>
      </c>
      <c r="B543" s="6">
        <v>14.856</v>
      </c>
      <c r="C543" s="17" t="s">
        <v>2610</v>
      </c>
      <c r="D543" s="17" t="s">
        <v>1303</v>
      </c>
      <c r="E543" s="17" t="s">
        <v>2413</v>
      </c>
      <c r="F543" s="17" t="s">
        <v>2613</v>
      </c>
    </row>
    <row r="544" spans="1:6">
      <c r="A544" s="17" t="s">
        <v>2614</v>
      </c>
      <c r="B544" s="6">
        <v>14.862</v>
      </c>
      <c r="C544" s="17" t="s">
        <v>2610</v>
      </c>
      <c r="D544" s="17" t="s">
        <v>1429</v>
      </c>
      <c r="E544" s="17" t="s">
        <v>2413</v>
      </c>
      <c r="F544" s="17" t="s">
        <v>2615</v>
      </c>
    </row>
    <row r="545" spans="1:6">
      <c r="A545" s="17" t="s">
        <v>2616</v>
      </c>
      <c r="B545" s="6">
        <v>14.865</v>
      </c>
      <c r="C545" s="17" t="s">
        <v>2610</v>
      </c>
      <c r="D545" s="17" t="s">
        <v>1432</v>
      </c>
      <c r="E545" s="17" t="s">
        <v>2413</v>
      </c>
      <c r="F545" s="17" t="s">
        <v>2617</v>
      </c>
    </row>
    <row r="546" spans="1:6">
      <c r="A546" s="17" t="s">
        <v>2618</v>
      </c>
      <c r="B546" s="6">
        <v>14.866</v>
      </c>
      <c r="C546" s="17" t="s">
        <v>2610</v>
      </c>
      <c r="D546" s="17" t="s">
        <v>1432</v>
      </c>
      <c r="E546" s="17" t="s">
        <v>2413</v>
      </c>
      <c r="F546" s="17" t="s">
        <v>2619</v>
      </c>
    </row>
    <row r="547" spans="1:6">
      <c r="A547" s="17" t="s">
        <v>2620</v>
      </c>
      <c r="B547" s="6">
        <v>14.867000000000001</v>
      </c>
      <c r="C547" s="17" t="s">
        <v>2610</v>
      </c>
      <c r="D547" s="17" t="s">
        <v>2105</v>
      </c>
      <c r="E547" s="17" t="s">
        <v>2413</v>
      </c>
      <c r="F547" s="17" t="s">
        <v>2621</v>
      </c>
    </row>
    <row r="548" spans="1:6">
      <c r="A548" s="17" t="s">
        <v>2622</v>
      </c>
      <c r="B548" s="6">
        <v>14.869</v>
      </c>
      <c r="C548" s="17" t="s">
        <v>2610</v>
      </c>
      <c r="D548" s="17" t="s">
        <v>1441</v>
      </c>
      <c r="E548" s="17" t="s">
        <v>2413</v>
      </c>
      <c r="F548" s="17" t="s">
        <v>2623</v>
      </c>
    </row>
    <row r="549" spans="1:6">
      <c r="A549" s="17" t="s">
        <v>2624</v>
      </c>
      <c r="B549" s="6">
        <v>14.87</v>
      </c>
      <c r="C549" s="17" t="s">
        <v>2610</v>
      </c>
      <c r="D549" s="17" t="s">
        <v>1441</v>
      </c>
      <c r="E549" s="17" t="s">
        <v>2413</v>
      </c>
      <c r="F549" s="17" t="s">
        <v>2625</v>
      </c>
    </row>
    <row r="550" spans="1:6">
      <c r="A550" s="17" t="s">
        <v>2626</v>
      </c>
      <c r="B550" s="6">
        <v>14.871</v>
      </c>
      <c r="C550" s="17" t="s">
        <v>2610</v>
      </c>
      <c r="D550" s="17" t="s">
        <v>1444</v>
      </c>
      <c r="E550" s="17" t="s">
        <v>2413</v>
      </c>
      <c r="F550" s="17" t="s">
        <v>2627</v>
      </c>
    </row>
    <row r="551" spans="1:6">
      <c r="A551" s="17" t="s">
        <v>2628</v>
      </c>
      <c r="B551" s="6">
        <v>14.872</v>
      </c>
      <c r="C551" s="17" t="s">
        <v>2610</v>
      </c>
      <c r="D551" s="17" t="s">
        <v>1444</v>
      </c>
      <c r="E551" s="17" t="s">
        <v>2413</v>
      </c>
      <c r="F551" s="17" t="s">
        <v>2629</v>
      </c>
    </row>
    <row r="552" spans="1:6">
      <c r="A552" s="17" t="s">
        <v>2630</v>
      </c>
      <c r="B552" s="6">
        <v>14.872999999999999</v>
      </c>
      <c r="C552" s="17" t="s">
        <v>2610</v>
      </c>
      <c r="D552" s="17" t="s">
        <v>1725</v>
      </c>
      <c r="E552" s="17" t="s">
        <v>2413</v>
      </c>
      <c r="F552" s="17" t="s">
        <v>2631</v>
      </c>
    </row>
    <row r="553" spans="1:6">
      <c r="A553" s="17" t="s">
        <v>2632</v>
      </c>
      <c r="B553" s="6">
        <v>14.874000000000001</v>
      </c>
      <c r="C553" s="17" t="s">
        <v>2610</v>
      </c>
      <c r="D553" s="17" t="s">
        <v>1306</v>
      </c>
      <c r="E553" s="17" t="s">
        <v>2413</v>
      </c>
      <c r="F553" s="17" t="s">
        <v>2633</v>
      </c>
    </row>
    <row r="554" spans="1:6">
      <c r="A554" s="17" t="s">
        <v>2634</v>
      </c>
      <c r="B554" s="6">
        <v>14.877000000000001</v>
      </c>
      <c r="C554" s="17" t="s">
        <v>2610</v>
      </c>
      <c r="D554" s="17" t="s">
        <v>1384</v>
      </c>
      <c r="E554" s="17" t="s">
        <v>2413</v>
      </c>
      <c r="F554" s="17" t="s">
        <v>2635</v>
      </c>
    </row>
    <row r="555" spans="1:6">
      <c r="A555" s="17" t="s">
        <v>2636</v>
      </c>
      <c r="B555" s="6">
        <v>14.878</v>
      </c>
      <c r="C555" s="17" t="s">
        <v>2610</v>
      </c>
      <c r="D555" s="17" t="s">
        <v>1384</v>
      </c>
      <c r="E555" s="17" t="s">
        <v>2413</v>
      </c>
      <c r="F555" s="17" t="s">
        <v>2637</v>
      </c>
    </row>
    <row r="556" spans="1:6">
      <c r="A556" s="17" t="s">
        <v>2638</v>
      </c>
      <c r="B556" s="6">
        <v>14.879</v>
      </c>
      <c r="C556" s="17" t="s">
        <v>2610</v>
      </c>
      <c r="D556" s="17" t="s">
        <v>1384</v>
      </c>
      <c r="E556" s="17" t="s">
        <v>2413</v>
      </c>
      <c r="F556" s="17" t="s">
        <v>2639</v>
      </c>
    </row>
    <row r="557" spans="1:6">
      <c r="A557" s="17" t="s">
        <v>2640</v>
      </c>
      <c r="B557" s="6">
        <v>14.881</v>
      </c>
      <c r="C557" s="17" t="s">
        <v>2610</v>
      </c>
      <c r="D557" s="17" t="s">
        <v>1387</v>
      </c>
      <c r="E557" s="17" t="s">
        <v>2413</v>
      </c>
      <c r="F557" s="17" t="s">
        <v>2641</v>
      </c>
    </row>
    <row r="558" spans="1:6">
      <c r="A558" s="17" t="s">
        <v>2642</v>
      </c>
      <c r="B558" s="6">
        <v>14.888999999999999</v>
      </c>
      <c r="C558" s="17" t="s">
        <v>2610</v>
      </c>
      <c r="D558" s="17" t="s">
        <v>2591</v>
      </c>
      <c r="E558" s="17" t="s">
        <v>2413</v>
      </c>
      <c r="F558" s="17" t="s">
        <v>2643</v>
      </c>
    </row>
    <row r="559" spans="1:6">
      <c r="A559" s="17" t="s">
        <v>2644</v>
      </c>
      <c r="B559" s="6">
        <v>14.891</v>
      </c>
      <c r="C559" s="17" t="s">
        <v>2610</v>
      </c>
      <c r="D559" s="17" t="s">
        <v>2591</v>
      </c>
      <c r="E559" s="17" t="s">
        <v>2413</v>
      </c>
      <c r="F559" s="17" t="s">
        <v>2645</v>
      </c>
    </row>
    <row r="560" spans="1:6">
      <c r="A560" s="17" t="s">
        <v>2646</v>
      </c>
      <c r="B560" s="6">
        <v>14.891999999999999</v>
      </c>
      <c r="C560" s="17" t="s">
        <v>2610</v>
      </c>
      <c r="D560" s="17" t="s">
        <v>2647</v>
      </c>
      <c r="E560" s="17" t="s">
        <v>2413</v>
      </c>
      <c r="F560" s="17" t="s">
        <v>2648</v>
      </c>
    </row>
    <row r="561" spans="1:6">
      <c r="A561" s="17" t="s">
        <v>2649</v>
      </c>
      <c r="B561" s="6">
        <v>14.893000000000001</v>
      </c>
      <c r="C561" s="17" t="s">
        <v>2610</v>
      </c>
      <c r="D561" s="17" t="s">
        <v>2650</v>
      </c>
      <c r="E561" s="17" t="s">
        <v>2413</v>
      </c>
      <c r="F561" s="17" t="s">
        <v>2651</v>
      </c>
    </row>
    <row r="562" spans="1:6">
      <c r="A562" s="17" t="s">
        <v>2652</v>
      </c>
      <c r="B562" s="6">
        <v>14.894</v>
      </c>
      <c r="C562" s="17" t="s">
        <v>2610</v>
      </c>
      <c r="D562" s="17" t="s">
        <v>2650</v>
      </c>
      <c r="E562" s="17" t="s">
        <v>2413</v>
      </c>
      <c r="F562" s="17" t="s">
        <v>2653</v>
      </c>
    </row>
    <row r="563" spans="1:6">
      <c r="A563" s="17" t="s">
        <v>2654</v>
      </c>
      <c r="B563" s="6">
        <v>14.895</v>
      </c>
      <c r="C563" s="17" t="s">
        <v>2610</v>
      </c>
      <c r="D563" s="17" t="s">
        <v>2655</v>
      </c>
      <c r="E563" s="17" t="s">
        <v>2413</v>
      </c>
      <c r="F563" s="17" t="s">
        <v>2656</v>
      </c>
    </row>
    <row r="564" spans="1:6">
      <c r="A564" s="17" t="s">
        <v>2657</v>
      </c>
      <c r="B564" s="6">
        <v>14.896000000000001</v>
      </c>
      <c r="C564" s="17" t="s">
        <v>2610</v>
      </c>
      <c r="D564" s="17" t="s">
        <v>2658</v>
      </c>
      <c r="E564" s="17" t="s">
        <v>2413</v>
      </c>
      <c r="F564" s="17" t="s">
        <v>2659</v>
      </c>
    </row>
    <row r="565" spans="1:6">
      <c r="A565" s="17" t="s">
        <v>2660</v>
      </c>
      <c r="B565" s="6">
        <v>14.897</v>
      </c>
      <c r="C565" s="17" t="s">
        <v>2661</v>
      </c>
      <c r="D565" s="17" t="s">
        <v>2662</v>
      </c>
      <c r="E565" s="17" t="s">
        <v>2413</v>
      </c>
      <c r="F565" s="17" t="s">
        <v>2663</v>
      </c>
    </row>
    <row r="566" spans="1:6">
      <c r="A566" s="17" t="s">
        <v>2664</v>
      </c>
      <c r="B566" s="6">
        <v>14.898</v>
      </c>
      <c r="C566" s="17" t="s">
        <v>2610</v>
      </c>
      <c r="D566" s="17" t="s">
        <v>2665</v>
      </c>
      <c r="E566" s="17" t="s">
        <v>2413</v>
      </c>
      <c r="F566" s="17" t="s">
        <v>2666</v>
      </c>
    </row>
    <row r="567" spans="1:6">
      <c r="A567" s="17" t="s">
        <v>2667</v>
      </c>
      <c r="B567" s="6">
        <v>14.9</v>
      </c>
      <c r="C567" s="17" t="s">
        <v>2668</v>
      </c>
      <c r="D567" s="17" t="s">
        <v>1426</v>
      </c>
      <c r="E567" s="17" t="s">
        <v>2413</v>
      </c>
      <c r="F567" s="17" t="s">
        <v>2669</v>
      </c>
    </row>
    <row r="568" spans="1:6">
      <c r="A568" s="17" t="s">
        <v>2670</v>
      </c>
      <c r="B568" s="6">
        <v>14.901999999999999</v>
      </c>
      <c r="C568" s="17" t="s">
        <v>2668</v>
      </c>
      <c r="D568" s="17" t="s">
        <v>2671</v>
      </c>
      <c r="E568" s="17" t="s">
        <v>2413</v>
      </c>
      <c r="F568" s="17" t="s">
        <v>2672</v>
      </c>
    </row>
    <row r="569" spans="1:6">
      <c r="A569" s="17" t="s">
        <v>2673</v>
      </c>
      <c r="B569" s="6">
        <v>14.904999999999999</v>
      </c>
      <c r="C569" s="17" t="s">
        <v>2668</v>
      </c>
      <c r="D569" s="17" t="s">
        <v>1725</v>
      </c>
      <c r="E569" s="17" t="s">
        <v>2413</v>
      </c>
      <c r="F569" s="17" t="s">
        <v>2674</v>
      </c>
    </row>
    <row r="570" spans="1:6">
      <c r="A570" s="17" t="s">
        <v>2675</v>
      </c>
      <c r="B570" s="6">
        <v>14.906000000000001</v>
      </c>
      <c r="C570" s="17" t="s">
        <v>2668</v>
      </c>
      <c r="D570" s="17" t="s">
        <v>1306</v>
      </c>
      <c r="E570" s="17" t="s">
        <v>2413</v>
      </c>
      <c r="F570" s="17" t="s">
        <v>2676</v>
      </c>
    </row>
    <row r="571" spans="1:6">
      <c r="A571" s="17" t="s">
        <v>2677</v>
      </c>
      <c r="B571" s="6">
        <v>14.913</v>
      </c>
      <c r="C571" s="17" t="s">
        <v>2668</v>
      </c>
      <c r="D571" s="17" t="s">
        <v>2591</v>
      </c>
      <c r="E571" s="17" t="s">
        <v>2413</v>
      </c>
      <c r="F571" s="17" t="s">
        <v>2678</v>
      </c>
    </row>
    <row r="572" spans="1:6">
      <c r="A572" s="17" t="s">
        <v>2679</v>
      </c>
      <c r="B572" s="6">
        <v>14.914</v>
      </c>
      <c r="C572" s="17" t="s">
        <v>2668</v>
      </c>
      <c r="D572" s="17" t="s">
        <v>2591</v>
      </c>
      <c r="E572" s="17" t="s">
        <v>2413</v>
      </c>
      <c r="F572" s="17" t="s">
        <v>2680</v>
      </c>
    </row>
    <row r="573" spans="1:6">
      <c r="A573" s="17" t="s">
        <v>2681</v>
      </c>
      <c r="B573" s="6">
        <v>15.02</v>
      </c>
      <c r="C573" s="17" t="s">
        <v>2682</v>
      </c>
      <c r="D573" s="17" t="s">
        <v>1432</v>
      </c>
      <c r="E573" s="17" t="s">
        <v>2683</v>
      </c>
      <c r="F573" s="17" t="s">
        <v>2684</v>
      </c>
    </row>
    <row r="574" spans="1:6">
      <c r="A574" s="17" t="s">
        <v>2685</v>
      </c>
      <c r="B574" s="6">
        <v>15.021000000000001</v>
      </c>
      <c r="C574" s="17" t="s">
        <v>2682</v>
      </c>
      <c r="D574" s="17" t="s">
        <v>1432</v>
      </c>
      <c r="E574" s="17" t="s">
        <v>2683</v>
      </c>
      <c r="F574" s="17" t="s">
        <v>2686</v>
      </c>
    </row>
    <row r="575" spans="1:6">
      <c r="A575" s="17" t="s">
        <v>2687</v>
      </c>
      <c r="B575" s="6">
        <v>15.022</v>
      </c>
      <c r="C575" s="17" t="s">
        <v>2682</v>
      </c>
      <c r="D575" s="17" t="s">
        <v>1432</v>
      </c>
      <c r="E575" s="17" t="s">
        <v>2683</v>
      </c>
      <c r="F575" s="17" t="s">
        <v>2688</v>
      </c>
    </row>
    <row r="576" spans="1:6">
      <c r="A576" s="17" t="s">
        <v>2689</v>
      </c>
      <c r="B576" s="6">
        <v>15.023999999999999</v>
      </c>
      <c r="C576" s="17" t="s">
        <v>2682</v>
      </c>
      <c r="D576" s="17" t="s">
        <v>1432</v>
      </c>
      <c r="E576" s="17" t="s">
        <v>2683</v>
      </c>
      <c r="F576" s="17" t="s">
        <v>2690</v>
      </c>
    </row>
    <row r="577" spans="1:6">
      <c r="A577" s="17" t="s">
        <v>2691</v>
      </c>
      <c r="B577" s="6">
        <v>15.025</v>
      </c>
      <c r="C577" s="17" t="s">
        <v>2682</v>
      </c>
      <c r="D577" s="17" t="s">
        <v>1432</v>
      </c>
      <c r="E577" s="17" t="s">
        <v>2683</v>
      </c>
      <c r="F577" s="17" t="s">
        <v>2692</v>
      </c>
    </row>
    <row r="578" spans="1:6">
      <c r="A578" s="17" t="s">
        <v>2693</v>
      </c>
      <c r="B578" s="6">
        <v>15.026</v>
      </c>
      <c r="C578" s="17" t="s">
        <v>2694</v>
      </c>
      <c r="D578" s="17" t="s">
        <v>1432</v>
      </c>
      <c r="E578" s="17" t="s">
        <v>2683</v>
      </c>
      <c r="F578" s="17" t="s">
        <v>2695</v>
      </c>
    </row>
    <row r="579" spans="1:6">
      <c r="A579" s="17" t="s">
        <v>2696</v>
      </c>
      <c r="B579" s="6">
        <v>15.026999999999999</v>
      </c>
      <c r="C579" s="17" t="s">
        <v>2694</v>
      </c>
      <c r="D579" s="17" t="s">
        <v>1432</v>
      </c>
      <c r="E579" s="17" t="s">
        <v>2683</v>
      </c>
      <c r="F579" s="17" t="s">
        <v>2697</v>
      </c>
    </row>
    <row r="580" spans="1:6">
      <c r="A580" s="17" t="s">
        <v>2698</v>
      </c>
      <c r="B580" s="6">
        <v>15.028</v>
      </c>
      <c r="C580" s="17" t="s">
        <v>2694</v>
      </c>
      <c r="D580" s="17" t="s">
        <v>1432</v>
      </c>
      <c r="E580" s="17" t="s">
        <v>2683</v>
      </c>
      <c r="F580" s="17" t="s">
        <v>2699</v>
      </c>
    </row>
    <row r="581" spans="1:6">
      <c r="A581" s="17" t="s">
        <v>2700</v>
      </c>
      <c r="B581" s="6">
        <v>15.029</v>
      </c>
      <c r="C581" s="17" t="s">
        <v>2682</v>
      </c>
      <c r="D581" s="17" t="s">
        <v>1432</v>
      </c>
      <c r="E581" s="17" t="s">
        <v>2683</v>
      </c>
      <c r="F581" s="17" t="s">
        <v>2701</v>
      </c>
    </row>
    <row r="582" spans="1:6">
      <c r="A582" s="17" t="s">
        <v>2702</v>
      </c>
      <c r="B582" s="6">
        <v>15.03</v>
      </c>
      <c r="C582" s="17" t="s">
        <v>2682</v>
      </c>
      <c r="D582" s="17" t="s">
        <v>1432</v>
      </c>
      <c r="E582" s="17" t="s">
        <v>2683</v>
      </c>
      <c r="F582" s="17" t="s">
        <v>2703</v>
      </c>
    </row>
    <row r="583" spans="1:6">
      <c r="A583" s="17" t="s">
        <v>2704</v>
      </c>
      <c r="B583" s="6">
        <v>15.031000000000001</v>
      </c>
      <c r="C583" s="17" t="s">
        <v>2682</v>
      </c>
      <c r="D583" s="17" t="s">
        <v>1432</v>
      </c>
      <c r="E583" s="17" t="s">
        <v>2683</v>
      </c>
      <c r="F583" s="17" t="s">
        <v>2705</v>
      </c>
    </row>
    <row r="584" spans="1:6">
      <c r="A584" s="17" t="s">
        <v>2706</v>
      </c>
      <c r="B584" s="6">
        <v>15.032</v>
      </c>
      <c r="C584" s="17" t="s">
        <v>2682</v>
      </c>
      <c r="D584" s="17" t="s">
        <v>1432</v>
      </c>
      <c r="E584" s="17" t="s">
        <v>2683</v>
      </c>
      <c r="F584" s="17" t="s">
        <v>2707</v>
      </c>
    </row>
    <row r="585" spans="1:6">
      <c r="A585" s="17" t="s">
        <v>2708</v>
      </c>
      <c r="B585" s="6">
        <v>15.032999999999999</v>
      </c>
      <c r="C585" s="17" t="s">
        <v>2682</v>
      </c>
      <c r="D585" s="17" t="s">
        <v>1432</v>
      </c>
      <c r="E585" s="17" t="s">
        <v>2683</v>
      </c>
      <c r="F585" s="17" t="s">
        <v>2709</v>
      </c>
    </row>
    <row r="586" spans="1:6">
      <c r="A586" s="17" t="s">
        <v>2710</v>
      </c>
      <c r="B586" s="6">
        <v>15.034000000000001</v>
      </c>
      <c r="C586" s="17" t="s">
        <v>2682</v>
      </c>
      <c r="D586" s="17" t="s">
        <v>1432</v>
      </c>
      <c r="E586" s="17" t="s">
        <v>2683</v>
      </c>
      <c r="F586" s="17" t="s">
        <v>2711</v>
      </c>
    </row>
    <row r="587" spans="1:6">
      <c r="A587" s="17" t="s">
        <v>2712</v>
      </c>
      <c r="B587" s="6">
        <v>15.035</v>
      </c>
      <c r="C587" s="17" t="s">
        <v>2682</v>
      </c>
      <c r="D587" s="17" t="s">
        <v>1432</v>
      </c>
      <c r="E587" s="17" t="s">
        <v>2683</v>
      </c>
      <c r="F587" s="17" t="s">
        <v>2713</v>
      </c>
    </row>
    <row r="588" spans="1:6">
      <c r="A588" s="17" t="s">
        <v>2714</v>
      </c>
      <c r="B588" s="6">
        <v>15.036</v>
      </c>
      <c r="C588" s="17" t="s">
        <v>2682</v>
      </c>
      <c r="D588" s="17" t="s">
        <v>1432</v>
      </c>
      <c r="E588" s="17" t="s">
        <v>2683</v>
      </c>
      <c r="F588" s="17" t="s">
        <v>2715</v>
      </c>
    </row>
    <row r="589" spans="1:6">
      <c r="A589" s="17" t="s">
        <v>2716</v>
      </c>
      <c r="B589" s="6">
        <v>15.037000000000001</v>
      </c>
      <c r="C589" s="17" t="s">
        <v>2682</v>
      </c>
      <c r="D589" s="17" t="s">
        <v>1432</v>
      </c>
      <c r="E589" s="17" t="s">
        <v>2683</v>
      </c>
      <c r="F589" s="17" t="s">
        <v>2717</v>
      </c>
    </row>
    <row r="590" spans="1:6">
      <c r="A590" s="17" t="s">
        <v>2718</v>
      </c>
      <c r="B590" s="6">
        <v>15.038</v>
      </c>
      <c r="C590" s="17" t="s">
        <v>2682</v>
      </c>
      <c r="D590" s="17" t="s">
        <v>1432</v>
      </c>
      <c r="E590" s="17" t="s">
        <v>2683</v>
      </c>
      <c r="F590" s="17" t="s">
        <v>2719</v>
      </c>
    </row>
    <row r="591" spans="1:6">
      <c r="A591" s="17" t="s">
        <v>2720</v>
      </c>
      <c r="B591" s="6">
        <v>15.04</v>
      </c>
      <c r="C591" s="17" t="s">
        <v>2682</v>
      </c>
      <c r="D591" s="17" t="s">
        <v>1432</v>
      </c>
      <c r="E591" s="17" t="s">
        <v>2683</v>
      </c>
      <c r="F591" s="17" t="s">
        <v>2721</v>
      </c>
    </row>
    <row r="592" spans="1:6">
      <c r="A592" s="17" t="s">
        <v>2722</v>
      </c>
      <c r="B592" s="6">
        <v>15.041</v>
      </c>
      <c r="C592" s="17" t="s">
        <v>2682</v>
      </c>
      <c r="D592" s="17" t="s">
        <v>1432</v>
      </c>
      <c r="E592" s="17" t="s">
        <v>2683</v>
      </c>
      <c r="F592" s="17" t="s">
        <v>2723</v>
      </c>
    </row>
    <row r="593" spans="1:6">
      <c r="A593" s="17" t="s">
        <v>2724</v>
      </c>
      <c r="B593" s="6">
        <v>15.042</v>
      </c>
      <c r="C593" s="17" t="s">
        <v>2694</v>
      </c>
      <c r="D593" s="17" t="s">
        <v>1432</v>
      </c>
      <c r="E593" s="17" t="s">
        <v>2683</v>
      </c>
      <c r="F593" s="17" t="s">
        <v>2725</v>
      </c>
    </row>
    <row r="594" spans="1:6">
      <c r="A594" s="17" t="s">
        <v>2726</v>
      </c>
      <c r="B594" s="6">
        <v>15.042999999999999</v>
      </c>
      <c r="C594" s="17" t="s">
        <v>2694</v>
      </c>
      <c r="D594" s="17" t="s">
        <v>1432</v>
      </c>
      <c r="E594" s="17" t="s">
        <v>2683</v>
      </c>
      <c r="F594" s="17" t="s">
        <v>2727</v>
      </c>
    </row>
    <row r="595" spans="1:6">
      <c r="A595" s="17" t="s">
        <v>2728</v>
      </c>
      <c r="B595" s="6">
        <v>15.044</v>
      </c>
      <c r="C595" s="17" t="s">
        <v>2694</v>
      </c>
      <c r="D595" s="17" t="s">
        <v>1432</v>
      </c>
      <c r="E595" s="17" t="s">
        <v>2683</v>
      </c>
      <c r="F595" s="17" t="s">
        <v>2729</v>
      </c>
    </row>
    <row r="596" spans="1:6">
      <c r="A596" s="17" t="s">
        <v>2730</v>
      </c>
      <c r="B596" s="6">
        <v>15.045999999999999</v>
      </c>
      <c r="C596" s="17" t="s">
        <v>2694</v>
      </c>
      <c r="D596" s="17" t="s">
        <v>1432</v>
      </c>
      <c r="E596" s="17" t="s">
        <v>2683</v>
      </c>
      <c r="F596" s="17" t="s">
        <v>2731</v>
      </c>
    </row>
    <row r="597" spans="1:6">
      <c r="A597" s="17" t="s">
        <v>2732</v>
      </c>
      <c r="B597" s="6">
        <v>15.047000000000001</v>
      </c>
      <c r="C597" s="17" t="s">
        <v>2694</v>
      </c>
      <c r="D597" s="17" t="s">
        <v>1432</v>
      </c>
      <c r="E597" s="17" t="s">
        <v>2683</v>
      </c>
      <c r="F597" s="17" t="s">
        <v>2733</v>
      </c>
    </row>
    <row r="598" spans="1:6">
      <c r="A598" s="17" t="s">
        <v>2734</v>
      </c>
      <c r="B598" s="6">
        <v>15.048</v>
      </c>
      <c r="C598" s="17" t="s">
        <v>2682</v>
      </c>
      <c r="D598" s="17" t="s">
        <v>1432</v>
      </c>
      <c r="E598" s="17" t="s">
        <v>2683</v>
      </c>
      <c r="F598" s="17" t="s">
        <v>2735</v>
      </c>
    </row>
    <row r="599" spans="1:6">
      <c r="A599" s="17" t="s">
        <v>2736</v>
      </c>
      <c r="B599" s="6">
        <v>15.051</v>
      </c>
      <c r="C599" s="17" t="s">
        <v>2682</v>
      </c>
      <c r="D599" s="17" t="s">
        <v>1432</v>
      </c>
      <c r="E599" s="17" t="s">
        <v>2683</v>
      </c>
      <c r="F599" s="17" t="s">
        <v>2737</v>
      </c>
    </row>
    <row r="600" spans="1:6">
      <c r="A600" s="17" t="s">
        <v>2738</v>
      </c>
      <c r="B600" s="6">
        <v>15.052</v>
      </c>
      <c r="C600" s="17" t="s">
        <v>2682</v>
      </c>
      <c r="D600" s="17" t="s">
        <v>1432</v>
      </c>
      <c r="E600" s="17" t="s">
        <v>2683</v>
      </c>
      <c r="F600" s="17" t="s">
        <v>2739</v>
      </c>
    </row>
    <row r="601" spans="1:6">
      <c r="A601" s="17" t="s">
        <v>2740</v>
      </c>
      <c r="B601" s="6">
        <v>15.053000000000001</v>
      </c>
      <c r="C601" s="17" t="s">
        <v>2682</v>
      </c>
      <c r="D601" s="17" t="s">
        <v>1432</v>
      </c>
      <c r="E601" s="17" t="s">
        <v>2683</v>
      </c>
      <c r="F601" s="17" t="s">
        <v>2741</v>
      </c>
    </row>
    <row r="602" spans="1:6">
      <c r="A602" s="17" t="s">
        <v>2742</v>
      </c>
      <c r="B602" s="6">
        <v>15.057</v>
      </c>
      <c r="C602" s="17" t="s">
        <v>2682</v>
      </c>
      <c r="D602" s="17" t="s">
        <v>1432</v>
      </c>
      <c r="E602" s="17" t="s">
        <v>2683</v>
      </c>
      <c r="F602" s="17" t="s">
        <v>2743</v>
      </c>
    </row>
    <row r="603" spans="1:6">
      <c r="A603" s="17" t="s">
        <v>2744</v>
      </c>
      <c r="B603" s="6">
        <v>15.058</v>
      </c>
      <c r="C603" s="17" t="s">
        <v>2694</v>
      </c>
      <c r="D603" s="17" t="s">
        <v>1432</v>
      </c>
      <c r="E603" s="17" t="s">
        <v>2683</v>
      </c>
      <c r="F603" s="17" t="s">
        <v>2745</v>
      </c>
    </row>
    <row r="604" spans="1:6">
      <c r="A604" s="17" t="s">
        <v>2746</v>
      </c>
      <c r="B604" s="6">
        <v>15.058999999999999</v>
      </c>
      <c r="C604" s="17" t="s">
        <v>2694</v>
      </c>
      <c r="D604" s="17" t="s">
        <v>1432</v>
      </c>
      <c r="E604" s="17" t="s">
        <v>2683</v>
      </c>
      <c r="F604" s="17" t="s">
        <v>2747</v>
      </c>
    </row>
    <row r="605" spans="1:6">
      <c r="A605" s="17" t="s">
        <v>2748</v>
      </c>
      <c r="B605" s="6">
        <v>15.06</v>
      </c>
      <c r="C605" s="17" t="s">
        <v>2682</v>
      </c>
      <c r="D605" s="17" t="s">
        <v>1432</v>
      </c>
      <c r="E605" s="17" t="s">
        <v>2683</v>
      </c>
      <c r="F605" s="17" t="s">
        <v>2749</v>
      </c>
    </row>
    <row r="606" spans="1:6">
      <c r="A606" s="17" t="s">
        <v>2750</v>
      </c>
      <c r="B606" s="6">
        <v>15.061</v>
      </c>
      <c r="C606" s="17" t="s">
        <v>2682</v>
      </c>
      <c r="D606" s="17" t="s">
        <v>1432</v>
      </c>
      <c r="E606" s="17" t="s">
        <v>2683</v>
      </c>
      <c r="F606" s="17" t="s">
        <v>2751</v>
      </c>
    </row>
    <row r="607" spans="1:6">
      <c r="A607" s="17" t="s">
        <v>2752</v>
      </c>
      <c r="B607" s="6">
        <v>15.061999999999999</v>
      </c>
      <c r="C607" s="17" t="s">
        <v>2682</v>
      </c>
      <c r="D607" s="17" t="s">
        <v>1432</v>
      </c>
      <c r="E607" s="17" t="s">
        <v>2683</v>
      </c>
      <c r="F607" s="17" t="s">
        <v>2753</v>
      </c>
    </row>
    <row r="608" spans="1:6">
      <c r="A608" s="17" t="s">
        <v>2754</v>
      </c>
      <c r="B608" s="6">
        <v>15.063000000000001</v>
      </c>
      <c r="C608" s="17" t="s">
        <v>2682</v>
      </c>
      <c r="D608" s="17" t="s">
        <v>1432</v>
      </c>
      <c r="E608" s="17" t="s">
        <v>2683</v>
      </c>
      <c r="F608" s="17" t="s">
        <v>2755</v>
      </c>
    </row>
    <row r="609" spans="1:6">
      <c r="A609" s="17" t="s">
        <v>2756</v>
      </c>
      <c r="B609" s="6">
        <v>15.065</v>
      </c>
      <c r="C609" s="17" t="s">
        <v>2682</v>
      </c>
      <c r="D609" s="17" t="s">
        <v>1432</v>
      </c>
      <c r="E609" s="17" t="s">
        <v>2683</v>
      </c>
      <c r="F609" s="17" t="s">
        <v>2757</v>
      </c>
    </row>
    <row r="610" spans="1:6">
      <c r="A610" s="17" t="s">
        <v>2758</v>
      </c>
      <c r="B610" s="6">
        <v>15.066000000000001</v>
      </c>
      <c r="C610" s="17" t="s">
        <v>2682</v>
      </c>
      <c r="D610" s="17" t="s">
        <v>1982</v>
      </c>
      <c r="E610" s="17" t="s">
        <v>2683</v>
      </c>
      <c r="F610" s="17" t="s">
        <v>2759</v>
      </c>
    </row>
    <row r="611" spans="1:6">
      <c r="A611" s="17" t="s">
        <v>2760</v>
      </c>
      <c r="B611" s="6">
        <v>15.067</v>
      </c>
      <c r="C611" s="17" t="s">
        <v>2682</v>
      </c>
      <c r="D611" s="17" t="s">
        <v>2761</v>
      </c>
      <c r="E611" s="17" t="s">
        <v>2683</v>
      </c>
      <c r="F611" s="17" t="s">
        <v>2762</v>
      </c>
    </row>
    <row r="612" spans="1:6">
      <c r="A612" s="17" t="s">
        <v>2763</v>
      </c>
      <c r="B612" s="6">
        <v>15.108000000000001</v>
      </c>
      <c r="C612" s="17" t="s">
        <v>2682</v>
      </c>
      <c r="D612" s="17" t="s">
        <v>1273</v>
      </c>
      <c r="E612" s="17" t="s">
        <v>2683</v>
      </c>
      <c r="F612" s="17" t="s">
        <v>2764</v>
      </c>
    </row>
    <row r="613" spans="1:6">
      <c r="A613" s="17" t="s">
        <v>2765</v>
      </c>
      <c r="B613" s="6">
        <v>15.113</v>
      </c>
      <c r="C613" s="17" t="s">
        <v>2682</v>
      </c>
      <c r="D613" s="17" t="s">
        <v>1273</v>
      </c>
      <c r="E613" s="17" t="s">
        <v>2683</v>
      </c>
      <c r="F613" s="17" t="s">
        <v>2766</v>
      </c>
    </row>
    <row r="614" spans="1:6">
      <c r="A614" s="17" t="s">
        <v>2767</v>
      </c>
      <c r="B614" s="6">
        <v>15.114000000000001</v>
      </c>
      <c r="C614" s="17" t="s">
        <v>2694</v>
      </c>
      <c r="D614" s="17" t="s">
        <v>1273</v>
      </c>
      <c r="E614" s="17" t="s">
        <v>2683</v>
      </c>
      <c r="F614" s="17" t="s">
        <v>2768</v>
      </c>
    </row>
    <row r="615" spans="1:6">
      <c r="A615" s="17" t="s">
        <v>2769</v>
      </c>
      <c r="B615" s="6">
        <v>15.124000000000001</v>
      </c>
      <c r="C615" s="17" t="s">
        <v>2682</v>
      </c>
      <c r="D615" s="17" t="s">
        <v>1293</v>
      </c>
      <c r="E615" s="17" t="s">
        <v>2683</v>
      </c>
      <c r="F615" s="17" t="s">
        <v>2770</v>
      </c>
    </row>
    <row r="616" spans="1:6">
      <c r="A616" s="17" t="s">
        <v>2771</v>
      </c>
      <c r="B616" s="6">
        <v>15.13</v>
      </c>
      <c r="C616" s="17" t="s">
        <v>2694</v>
      </c>
      <c r="D616" s="17" t="s">
        <v>1273</v>
      </c>
      <c r="E616" s="17" t="s">
        <v>2683</v>
      </c>
      <c r="F616" s="17" t="s">
        <v>2772</v>
      </c>
    </row>
    <row r="617" spans="1:6">
      <c r="A617" s="17" t="s">
        <v>2773</v>
      </c>
      <c r="B617" s="6">
        <v>15.132999999999999</v>
      </c>
      <c r="C617" s="17" t="s">
        <v>2682</v>
      </c>
      <c r="D617" s="17" t="s">
        <v>1387</v>
      </c>
      <c r="E617" s="17" t="s">
        <v>2683</v>
      </c>
      <c r="F617" s="17" t="s">
        <v>2774</v>
      </c>
    </row>
    <row r="618" spans="1:6">
      <c r="A618" s="17" t="s">
        <v>2775</v>
      </c>
      <c r="B618" s="6">
        <v>15.141</v>
      </c>
      <c r="C618" s="17" t="s">
        <v>2682</v>
      </c>
      <c r="D618" s="17" t="s">
        <v>1559</v>
      </c>
      <c r="E618" s="17" t="s">
        <v>2683</v>
      </c>
      <c r="F618" s="17" t="s">
        <v>2776</v>
      </c>
    </row>
    <row r="619" spans="1:6">
      <c r="A619" s="17" t="s">
        <v>2777</v>
      </c>
      <c r="B619" s="6">
        <v>15.144</v>
      </c>
      <c r="C619" s="17" t="s">
        <v>2682</v>
      </c>
      <c r="D619" s="17" t="s">
        <v>1754</v>
      </c>
      <c r="E619" s="17" t="s">
        <v>2683</v>
      </c>
      <c r="F619" s="17" t="s">
        <v>2778</v>
      </c>
    </row>
    <row r="620" spans="1:6">
      <c r="A620" s="17" t="s">
        <v>2779</v>
      </c>
      <c r="B620" s="6">
        <v>15.146000000000001</v>
      </c>
      <c r="C620" s="17" t="s">
        <v>2682</v>
      </c>
      <c r="D620" s="17" t="s">
        <v>1426</v>
      </c>
      <c r="E620" s="17" t="s">
        <v>2683</v>
      </c>
      <c r="F620" s="17" t="s">
        <v>2780</v>
      </c>
    </row>
    <row r="621" spans="1:6">
      <c r="A621" s="17" t="s">
        <v>2781</v>
      </c>
      <c r="B621" s="6">
        <v>15.147</v>
      </c>
      <c r="C621" s="17" t="s">
        <v>2682</v>
      </c>
      <c r="D621" s="17" t="s">
        <v>1725</v>
      </c>
      <c r="E621" s="17" t="s">
        <v>2683</v>
      </c>
      <c r="F621" s="17" t="s">
        <v>2782</v>
      </c>
    </row>
    <row r="622" spans="1:6">
      <c r="A622" s="17" t="s">
        <v>2783</v>
      </c>
      <c r="B622" s="6">
        <v>15.148</v>
      </c>
      <c r="C622" s="17" t="s">
        <v>2682</v>
      </c>
      <c r="D622" s="17" t="s">
        <v>1387</v>
      </c>
      <c r="E622" s="17" t="s">
        <v>2683</v>
      </c>
      <c r="F622" s="17" t="s">
        <v>2784</v>
      </c>
    </row>
    <row r="623" spans="1:6">
      <c r="A623" s="17" t="s">
        <v>2785</v>
      </c>
      <c r="B623" s="6">
        <v>15.148999999999999</v>
      </c>
      <c r="C623" s="17" t="s">
        <v>2694</v>
      </c>
      <c r="D623" s="17" t="s">
        <v>2786</v>
      </c>
      <c r="E623" s="17" t="s">
        <v>2683</v>
      </c>
      <c r="F623" s="17" t="s">
        <v>2787</v>
      </c>
    </row>
    <row r="624" spans="1:6">
      <c r="A624" s="17" t="s">
        <v>2788</v>
      </c>
      <c r="B624" s="6">
        <v>15.15</v>
      </c>
      <c r="C624" s="17" t="s">
        <v>2694</v>
      </c>
      <c r="D624" s="17" t="s">
        <v>2789</v>
      </c>
      <c r="E624" s="17" t="s">
        <v>2683</v>
      </c>
      <c r="F624" s="17" t="s">
        <v>2790</v>
      </c>
    </row>
    <row r="625" spans="1:6">
      <c r="A625" s="17" t="s">
        <v>2791</v>
      </c>
      <c r="B625" s="6">
        <v>15.151</v>
      </c>
      <c r="C625" s="17" t="s">
        <v>2694</v>
      </c>
      <c r="D625" s="17" t="s">
        <v>2789</v>
      </c>
      <c r="E625" s="17" t="s">
        <v>2683</v>
      </c>
      <c r="F625" s="17" t="s">
        <v>2792</v>
      </c>
    </row>
    <row r="626" spans="1:6">
      <c r="A626" s="17" t="s">
        <v>2793</v>
      </c>
      <c r="B626" s="6">
        <v>15.151999999999999</v>
      </c>
      <c r="C626" s="17" t="s">
        <v>2794</v>
      </c>
      <c r="D626" s="17" t="s">
        <v>2795</v>
      </c>
      <c r="E626" s="17" t="s">
        <v>2683</v>
      </c>
      <c r="F626" s="17" t="s">
        <v>2796</v>
      </c>
    </row>
    <row r="627" spans="1:6">
      <c r="A627" s="17" t="s">
        <v>2797</v>
      </c>
      <c r="B627" s="6">
        <v>15.153</v>
      </c>
      <c r="C627" s="17" t="s">
        <v>2794</v>
      </c>
      <c r="D627" s="17" t="s">
        <v>2798</v>
      </c>
      <c r="E627" s="17" t="s">
        <v>2683</v>
      </c>
      <c r="F627" s="17" t="s">
        <v>2799</v>
      </c>
    </row>
    <row r="628" spans="1:6">
      <c r="A628" s="17" t="s">
        <v>2800</v>
      </c>
      <c r="B628" s="6">
        <v>15.154</v>
      </c>
      <c r="C628" s="17" t="s">
        <v>2801</v>
      </c>
      <c r="D628" s="17" t="s">
        <v>2802</v>
      </c>
      <c r="E628" s="17" t="s">
        <v>2683</v>
      </c>
      <c r="F628" s="17" t="s">
        <v>2803</v>
      </c>
    </row>
    <row r="629" spans="1:6">
      <c r="A629" s="17" t="s">
        <v>2804</v>
      </c>
      <c r="B629" s="6">
        <v>15.154999999999999</v>
      </c>
      <c r="C629" s="17" t="s">
        <v>2794</v>
      </c>
      <c r="D629" s="17" t="s">
        <v>2805</v>
      </c>
      <c r="E629" s="17" t="s">
        <v>2683</v>
      </c>
      <c r="F629" s="17" t="s">
        <v>2806</v>
      </c>
    </row>
    <row r="630" spans="1:6">
      <c r="A630" s="17" t="s">
        <v>2807</v>
      </c>
      <c r="B630" s="6">
        <v>15.156000000000001</v>
      </c>
      <c r="C630" s="17" t="s">
        <v>2682</v>
      </c>
      <c r="D630" s="17" t="s">
        <v>2808</v>
      </c>
      <c r="E630" s="17" t="s">
        <v>2683</v>
      </c>
      <c r="F630" s="17" t="s">
        <v>2809</v>
      </c>
    </row>
    <row r="631" spans="1:6">
      <c r="A631" s="17" t="s">
        <v>2810</v>
      </c>
      <c r="B631" s="6">
        <v>15.214</v>
      </c>
      <c r="C631" s="17" t="s">
        <v>2811</v>
      </c>
      <c r="D631" s="17" t="s">
        <v>1278</v>
      </c>
      <c r="E631" s="17" t="s">
        <v>2683</v>
      </c>
      <c r="F631" s="17" t="s">
        <v>2812</v>
      </c>
    </row>
    <row r="632" spans="1:6">
      <c r="A632" s="17" t="s">
        <v>2813</v>
      </c>
      <c r="B632" s="6">
        <v>15.222</v>
      </c>
      <c r="C632" s="17" t="s">
        <v>2811</v>
      </c>
      <c r="D632" s="17" t="s">
        <v>1421</v>
      </c>
      <c r="E632" s="17" t="s">
        <v>2683</v>
      </c>
      <c r="F632" s="17" t="s">
        <v>2814</v>
      </c>
    </row>
    <row r="633" spans="1:6">
      <c r="A633" s="17" t="s">
        <v>2815</v>
      </c>
      <c r="B633" s="6">
        <v>15.224</v>
      </c>
      <c r="C633" s="17" t="s">
        <v>2811</v>
      </c>
      <c r="D633" s="17" t="s">
        <v>1429</v>
      </c>
      <c r="E633" s="17" t="s">
        <v>2683</v>
      </c>
      <c r="F633" s="17" t="s">
        <v>2816</v>
      </c>
    </row>
    <row r="634" spans="1:6">
      <c r="A634" s="17" t="s">
        <v>2817</v>
      </c>
      <c r="B634" s="6">
        <v>15.225</v>
      </c>
      <c r="C634" s="17" t="s">
        <v>2811</v>
      </c>
      <c r="D634" s="17" t="s">
        <v>1429</v>
      </c>
      <c r="E634" s="17" t="s">
        <v>2683</v>
      </c>
      <c r="F634" s="17" t="s">
        <v>2818</v>
      </c>
    </row>
    <row r="635" spans="1:6">
      <c r="A635" s="17" t="s">
        <v>2819</v>
      </c>
      <c r="B635" s="6">
        <v>15.226000000000001</v>
      </c>
      <c r="C635" s="17" t="s">
        <v>2794</v>
      </c>
      <c r="D635" s="17" t="s">
        <v>1441</v>
      </c>
      <c r="E635" s="17" t="s">
        <v>2683</v>
      </c>
      <c r="F635" s="17" t="s">
        <v>2820</v>
      </c>
    </row>
    <row r="636" spans="1:6">
      <c r="A636" s="17" t="s">
        <v>2821</v>
      </c>
      <c r="B636" s="6">
        <v>15.227</v>
      </c>
      <c r="C636" s="17" t="s">
        <v>2811</v>
      </c>
      <c r="D636" s="17" t="s">
        <v>1447</v>
      </c>
      <c r="E636" s="17" t="s">
        <v>2683</v>
      </c>
      <c r="F636" s="17" t="s">
        <v>2822</v>
      </c>
    </row>
    <row r="637" spans="1:6">
      <c r="A637" s="17" t="s">
        <v>2823</v>
      </c>
      <c r="B637" s="6">
        <v>15.228</v>
      </c>
      <c r="C637" s="17" t="s">
        <v>2811</v>
      </c>
      <c r="D637" s="17" t="s">
        <v>1447</v>
      </c>
      <c r="E637" s="17" t="s">
        <v>2683</v>
      </c>
      <c r="F637" s="17" t="s">
        <v>2824</v>
      </c>
    </row>
    <row r="638" spans="1:6">
      <c r="A638" s="17" t="s">
        <v>2825</v>
      </c>
      <c r="B638" s="6">
        <v>15.228999999999999</v>
      </c>
      <c r="C638" s="17" t="s">
        <v>2811</v>
      </c>
      <c r="D638" s="17" t="s">
        <v>1309</v>
      </c>
      <c r="E638" s="17" t="s">
        <v>2683</v>
      </c>
      <c r="F638" s="17" t="s">
        <v>2826</v>
      </c>
    </row>
    <row r="639" spans="1:6">
      <c r="A639" s="17" t="s">
        <v>2827</v>
      </c>
      <c r="B639" s="6">
        <v>15.23</v>
      </c>
      <c r="C639" s="17" t="s">
        <v>2811</v>
      </c>
      <c r="D639" s="17" t="s">
        <v>1387</v>
      </c>
      <c r="E639" s="17" t="s">
        <v>2683</v>
      </c>
      <c r="F639" s="17" t="s">
        <v>2828</v>
      </c>
    </row>
    <row r="640" spans="1:6">
      <c r="A640" s="17" t="s">
        <v>2829</v>
      </c>
      <c r="B640" s="6">
        <v>15.231</v>
      </c>
      <c r="C640" s="17" t="s">
        <v>2811</v>
      </c>
      <c r="D640" s="17" t="s">
        <v>1309</v>
      </c>
      <c r="E640" s="17" t="s">
        <v>2683</v>
      </c>
      <c r="F640" s="17" t="s">
        <v>2830</v>
      </c>
    </row>
    <row r="641" spans="1:6">
      <c r="A641" s="17" t="s">
        <v>2831</v>
      </c>
      <c r="B641" s="6">
        <v>15.231999999999999</v>
      </c>
      <c r="C641" s="17" t="s">
        <v>2811</v>
      </c>
      <c r="D641" s="17" t="s">
        <v>1387</v>
      </c>
      <c r="E641" s="17" t="s">
        <v>2683</v>
      </c>
      <c r="F641" s="17" t="s">
        <v>2832</v>
      </c>
    </row>
    <row r="642" spans="1:6">
      <c r="A642" s="17" t="s">
        <v>2833</v>
      </c>
      <c r="B642" s="6">
        <v>15.233000000000001</v>
      </c>
      <c r="C642" s="17" t="s">
        <v>2811</v>
      </c>
      <c r="D642" s="17" t="s">
        <v>1387</v>
      </c>
      <c r="E642" s="17" t="s">
        <v>2683</v>
      </c>
      <c r="F642" s="17" t="s">
        <v>2834</v>
      </c>
    </row>
    <row r="643" spans="1:6">
      <c r="A643" s="17" t="s">
        <v>2835</v>
      </c>
      <c r="B643" s="6">
        <v>15.234</v>
      </c>
      <c r="C643" s="17" t="s">
        <v>2811</v>
      </c>
      <c r="D643" s="17" t="s">
        <v>1387</v>
      </c>
      <c r="E643" s="17" t="s">
        <v>2683</v>
      </c>
      <c r="F643" s="17" t="s">
        <v>2836</v>
      </c>
    </row>
    <row r="644" spans="1:6">
      <c r="A644" s="17" t="s">
        <v>2837</v>
      </c>
      <c r="B644" s="6">
        <v>15.234999999999999</v>
      </c>
      <c r="C644" s="17" t="s">
        <v>2811</v>
      </c>
      <c r="D644" s="17" t="s">
        <v>1387</v>
      </c>
      <c r="E644" s="17" t="s">
        <v>2683</v>
      </c>
      <c r="F644" s="17" t="s">
        <v>2838</v>
      </c>
    </row>
    <row r="645" spans="1:6">
      <c r="A645" s="17" t="s">
        <v>2839</v>
      </c>
      <c r="B645" s="6">
        <v>15.236000000000001</v>
      </c>
      <c r="C645" s="17" t="s">
        <v>2811</v>
      </c>
      <c r="D645" s="17" t="s">
        <v>1387</v>
      </c>
      <c r="E645" s="17" t="s">
        <v>2683</v>
      </c>
      <c r="F645" s="17" t="s">
        <v>2840</v>
      </c>
    </row>
    <row r="646" spans="1:6">
      <c r="A646" s="17" t="s">
        <v>2841</v>
      </c>
      <c r="B646" s="6">
        <v>15.237</v>
      </c>
      <c r="C646" s="17" t="s">
        <v>2811</v>
      </c>
      <c r="D646" s="17" t="s">
        <v>1387</v>
      </c>
      <c r="E646" s="17" t="s">
        <v>2683</v>
      </c>
      <c r="F646" s="17" t="s">
        <v>2842</v>
      </c>
    </row>
    <row r="647" spans="1:6">
      <c r="A647" s="17" t="s">
        <v>2843</v>
      </c>
      <c r="B647" s="6">
        <v>15.238</v>
      </c>
      <c r="C647" s="17" t="s">
        <v>2811</v>
      </c>
      <c r="D647" s="17" t="s">
        <v>1387</v>
      </c>
      <c r="E647" s="17" t="s">
        <v>2683</v>
      </c>
      <c r="F647" s="17" t="s">
        <v>2844</v>
      </c>
    </row>
    <row r="648" spans="1:6">
      <c r="A648" s="17" t="s">
        <v>2845</v>
      </c>
      <c r="B648" s="6">
        <v>15.239000000000001</v>
      </c>
      <c r="C648" s="17" t="s">
        <v>2811</v>
      </c>
      <c r="D648" s="17" t="s">
        <v>1387</v>
      </c>
      <c r="E648" s="17" t="s">
        <v>2683</v>
      </c>
      <c r="F648" s="17" t="s">
        <v>2846</v>
      </c>
    </row>
    <row r="649" spans="1:6">
      <c r="A649" s="17" t="s">
        <v>2847</v>
      </c>
      <c r="B649" s="6">
        <v>15.24</v>
      </c>
      <c r="C649" s="17" t="s">
        <v>2811</v>
      </c>
      <c r="D649" s="17" t="s">
        <v>1387</v>
      </c>
      <c r="E649" s="17" t="s">
        <v>2683</v>
      </c>
      <c r="F649" s="17" t="s">
        <v>2848</v>
      </c>
    </row>
    <row r="650" spans="1:6">
      <c r="A650" s="17" t="s">
        <v>2849</v>
      </c>
      <c r="B650" s="6">
        <v>15.241</v>
      </c>
      <c r="C650" s="17" t="s">
        <v>2811</v>
      </c>
      <c r="D650" s="17" t="s">
        <v>2850</v>
      </c>
      <c r="E650" s="17" t="s">
        <v>2683</v>
      </c>
      <c r="F650" s="17" t="s">
        <v>2851</v>
      </c>
    </row>
    <row r="651" spans="1:6">
      <c r="A651" s="17" t="s">
        <v>2852</v>
      </c>
      <c r="B651" s="6">
        <v>15.242000000000001</v>
      </c>
      <c r="C651" s="17" t="s">
        <v>2811</v>
      </c>
      <c r="D651" s="17" t="s">
        <v>1309</v>
      </c>
      <c r="E651" s="17" t="s">
        <v>2683</v>
      </c>
      <c r="F651" s="17" t="s">
        <v>2853</v>
      </c>
    </row>
    <row r="652" spans="1:6">
      <c r="A652" s="17" t="s">
        <v>2854</v>
      </c>
      <c r="B652" s="6">
        <v>15.25</v>
      </c>
      <c r="C652" s="17" t="s">
        <v>2855</v>
      </c>
      <c r="D652" s="17" t="s">
        <v>1559</v>
      </c>
      <c r="E652" s="17" t="s">
        <v>2683</v>
      </c>
      <c r="F652" s="17" t="s">
        <v>2856</v>
      </c>
    </row>
    <row r="653" spans="1:6">
      <c r="A653" s="17" t="s">
        <v>2857</v>
      </c>
      <c r="B653" s="6">
        <v>15.252000000000001</v>
      </c>
      <c r="C653" s="17" t="s">
        <v>2855</v>
      </c>
      <c r="D653" s="17" t="s">
        <v>1644</v>
      </c>
      <c r="E653" s="17" t="s">
        <v>2683</v>
      </c>
      <c r="F653" s="17" t="s">
        <v>2858</v>
      </c>
    </row>
    <row r="654" spans="1:6">
      <c r="A654" s="17" t="s">
        <v>2859</v>
      </c>
      <c r="B654" s="6">
        <v>15.253</v>
      </c>
      <c r="C654" s="17" t="s">
        <v>2855</v>
      </c>
      <c r="D654" s="17" t="s">
        <v>1441</v>
      </c>
      <c r="E654" s="17" t="s">
        <v>2683</v>
      </c>
      <c r="F654" s="17" t="s">
        <v>2860</v>
      </c>
    </row>
    <row r="655" spans="1:6">
      <c r="A655" s="17" t="s">
        <v>2861</v>
      </c>
      <c r="B655" s="6">
        <v>15.254</v>
      </c>
      <c r="C655" s="17" t="s">
        <v>2855</v>
      </c>
      <c r="D655" s="17" t="s">
        <v>1718</v>
      </c>
      <c r="E655" s="17" t="s">
        <v>2683</v>
      </c>
      <c r="F655" s="17" t="s">
        <v>2862</v>
      </c>
    </row>
    <row r="656" spans="1:6">
      <c r="A656" s="17" t="s">
        <v>2863</v>
      </c>
      <c r="B656" s="6">
        <v>15.255000000000001</v>
      </c>
      <c r="C656" s="17" t="s">
        <v>2855</v>
      </c>
      <c r="D656" s="17" t="s">
        <v>1573</v>
      </c>
      <c r="E656" s="17" t="s">
        <v>2683</v>
      </c>
      <c r="F656" s="17" t="s">
        <v>2864</v>
      </c>
    </row>
    <row r="657" spans="1:6">
      <c r="A657" s="17" t="s">
        <v>2865</v>
      </c>
      <c r="B657" s="6">
        <v>15.26</v>
      </c>
      <c r="C657" s="17" t="s">
        <v>2855</v>
      </c>
      <c r="D657" s="17" t="s">
        <v>2866</v>
      </c>
      <c r="E657" s="17" t="s">
        <v>2683</v>
      </c>
      <c r="F657" s="17" t="s">
        <v>2867</v>
      </c>
    </row>
    <row r="658" spans="1:6">
      <c r="A658" s="17" t="s">
        <v>2868</v>
      </c>
      <c r="B658" s="6">
        <v>15.406000000000001</v>
      </c>
      <c r="C658" s="17" t="s">
        <v>1224</v>
      </c>
      <c r="D658" s="17" t="s">
        <v>1387</v>
      </c>
      <c r="E658" s="17" t="s">
        <v>2683</v>
      </c>
      <c r="F658" s="17" t="s">
        <v>2869</v>
      </c>
    </row>
    <row r="659" spans="1:6">
      <c r="A659" s="17" t="s">
        <v>2870</v>
      </c>
      <c r="B659" s="6">
        <v>15.407</v>
      </c>
      <c r="C659" s="17" t="s">
        <v>1224</v>
      </c>
      <c r="D659" s="17" t="s">
        <v>1387</v>
      </c>
      <c r="E659" s="17" t="s">
        <v>2683</v>
      </c>
      <c r="F659" s="17" t="s">
        <v>2871</v>
      </c>
    </row>
    <row r="660" spans="1:6">
      <c r="A660" s="17" t="s">
        <v>2872</v>
      </c>
      <c r="B660" s="6">
        <v>15.407999999999999</v>
      </c>
      <c r="C660" s="17" t="s">
        <v>2873</v>
      </c>
      <c r="D660" s="17" t="s">
        <v>2874</v>
      </c>
      <c r="E660" s="17" t="s">
        <v>2683</v>
      </c>
      <c r="F660" s="17" t="s">
        <v>2875</v>
      </c>
    </row>
    <row r="661" spans="1:6">
      <c r="A661" s="17" t="s">
        <v>2876</v>
      </c>
      <c r="B661" s="6">
        <v>15.420999999999999</v>
      </c>
      <c r="C661" s="17" t="s">
        <v>2873</v>
      </c>
      <c r="D661" s="17" t="s">
        <v>1384</v>
      </c>
      <c r="E661" s="17" t="s">
        <v>2683</v>
      </c>
      <c r="F661" s="17" t="s">
        <v>2877</v>
      </c>
    </row>
    <row r="662" spans="1:6">
      <c r="A662" s="17" t="s">
        <v>2878</v>
      </c>
      <c r="B662" s="6">
        <v>15.422000000000001</v>
      </c>
      <c r="C662" s="17" t="s">
        <v>2873</v>
      </c>
      <c r="D662" s="17" t="s">
        <v>1384</v>
      </c>
      <c r="E662" s="17" t="s">
        <v>2683</v>
      </c>
      <c r="F662" s="17" t="s">
        <v>2879</v>
      </c>
    </row>
    <row r="663" spans="1:6">
      <c r="A663" s="17" t="s">
        <v>2880</v>
      </c>
      <c r="B663" s="6">
        <v>15.423</v>
      </c>
      <c r="C663" s="17" t="s">
        <v>2873</v>
      </c>
      <c r="D663" s="17" t="s">
        <v>1384</v>
      </c>
      <c r="E663" s="17" t="s">
        <v>2683</v>
      </c>
      <c r="F663" s="17" t="s">
        <v>2881</v>
      </c>
    </row>
    <row r="664" spans="1:6">
      <c r="A664" s="17" t="s">
        <v>2882</v>
      </c>
      <c r="B664" s="6">
        <v>15.423999999999999</v>
      </c>
      <c r="C664" s="17" t="s">
        <v>2873</v>
      </c>
      <c r="D664" s="17" t="s">
        <v>1384</v>
      </c>
      <c r="E664" s="17" t="s">
        <v>2683</v>
      </c>
      <c r="F664" s="17" t="s">
        <v>2883</v>
      </c>
    </row>
    <row r="665" spans="1:6">
      <c r="A665" s="17" t="s">
        <v>2884</v>
      </c>
      <c r="B665" s="6">
        <v>15.425000000000001</v>
      </c>
      <c r="C665" s="17" t="s">
        <v>2885</v>
      </c>
      <c r="D665" s="17" t="s">
        <v>1384</v>
      </c>
      <c r="E665" s="17" t="s">
        <v>2683</v>
      </c>
      <c r="F665" s="17" t="s">
        <v>2886</v>
      </c>
    </row>
    <row r="666" spans="1:6">
      <c r="A666" s="17" t="s">
        <v>2887</v>
      </c>
      <c r="B666" s="6">
        <v>15.427</v>
      </c>
      <c r="C666" s="17" t="s">
        <v>2794</v>
      </c>
      <c r="D666" s="17" t="s">
        <v>1387</v>
      </c>
      <c r="E666" s="17" t="s">
        <v>2683</v>
      </c>
      <c r="F666" s="17" t="s">
        <v>2888</v>
      </c>
    </row>
    <row r="667" spans="1:6">
      <c r="A667" s="17" t="s">
        <v>2889</v>
      </c>
      <c r="B667" s="6">
        <v>15.428000000000001</v>
      </c>
      <c r="C667" s="17" t="s">
        <v>2873</v>
      </c>
      <c r="D667" s="17" t="s">
        <v>1387</v>
      </c>
      <c r="E667" s="17" t="s">
        <v>2683</v>
      </c>
      <c r="F667" s="17" t="s">
        <v>2890</v>
      </c>
    </row>
    <row r="668" spans="1:6">
      <c r="A668" s="17" t="s">
        <v>2891</v>
      </c>
      <c r="B668" s="6">
        <v>15.429</v>
      </c>
      <c r="C668" s="17" t="s">
        <v>2794</v>
      </c>
      <c r="D668" s="17" t="s">
        <v>2892</v>
      </c>
      <c r="E668" s="17" t="s">
        <v>2683</v>
      </c>
      <c r="F668" s="17" t="s">
        <v>2893</v>
      </c>
    </row>
    <row r="669" spans="1:6">
      <c r="A669" s="17" t="s">
        <v>2894</v>
      </c>
      <c r="B669" s="6">
        <v>15.43</v>
      </c>
      <c r="C669" s="17" t="s">
        <v>2794</v>
      </c>
      <c r="D669" s="17" t="s">
        <v>2892</v>
      </c>
      <c r="E669" s="17" t="s">
        <v>2683</v>
      </c>
      <c r="F669" s="17" t="s">
        <v>2895</v>
      </c>
    </row>
    <row r="670" spans="1:6">
      <c r="A670" s="17" t="s">
        <v>2896</v>
      </c>
      <c r="B670" s="6">
        <v>15.430999999999999</v>
      </c>
      <c r="C670" s="17" t="s">
        <v>2794</v>
      </c>
      <c r="D670" s="17" t="s">
        <v>2892</v>
      </c>
      <c r="E670" s="17" t="s">
        <v>2683</v>
      </c>
      <c r="F670" s="17" t="s">
        <v>2897</v>
      </c>
    </row>
    <row r="671" spans="1:6">
      <c r="A671" s="17" t="s">
        <v>2898</v>
      </c>
      <c r="B671" s="6">
        <v>15.432</v>
      </c>
      <c r="C671" s="17" t="s">
        <v>2794</v>
      </c>
      <c r="D671" s="17" t="s">
        <v>2892</v>
      </c>
      <c r="E671" s="17" t="s">
        <v>2683</v>
      </c>
      <c r="F671" s="17" t="s">
        <v>2899</v>
      </c>
    </row>
    <row r="672" spans="1:6">
      <c r="A672" s="17" t="s">
        <v>2900</v>
      </c>
      <c r="B672" s="6">
        <v>15.433</v>
      </c>
      <c r="C672" s="17" t="s">
        <v>2794</v>
      </c>
      <c r="D672" s="17" t="s">
        <v>2892</v>
      </c>
      <c r="E672" s="17" t="s">
        <v>2683</v>
      </c>
      <c r="F672" s="17" t="s">
        <v>2901</v>
      </c>
    </row>
    <row r="673" spans="1:6">
      <c r="A673" s="17" t="s">
        <v>2902</v>
      </c>
      <c r="B673" s="6">
        <v>15.433999999999999</v>
      </c>
      <c r="C673" s="17" t="s">
        <v>2794</v>
      </c>
      <c r="D673" s="17" t="s">
        <v>2892</v>
      </c>
      <c r="E673" s="17" t="s">
        <v>2683</v>
      </c>
      <c r="F673" s="17" t="s">
        <v>2903</v>
      </c>
    </row>
    <row r="674" spans="1:6">
      <c r="A674" s="17" t="s">
        <v>2904</v>
      </c>
      <c r="B674" s="6">
        <v>15.435</v>
      </c>
      <c r="C674" s="17" t="s">
        <v>2794</v>
      </c>
      <c r="D674" s="17" t="s">
        <v>2892</v>
      </c>
      <c r="E674" s="17" t="s">
        <v>2683</v>
      </c>
      <c r="F674" s="17" t="s">
        <v>2905</v>
      </c>
    </row>
    <row r="675" spans="1:6">
      <c r="A675" s="17" t="s">
        <v>2906</v>
      </c>
      <c r="B675" s="6">
        <v>15.436</v>
      </c>
      <c r="C675" s="17" t="s">
        <v>2794</v>
      </c>
      <c r="D675" s="17" t="s">
        <v>2266</v>
      </c>
      <c r="E675" s="17" t="s">
        <v>2683</v>
      </c>
      <c r="F675" s="17" t="s">
        <v>2907</v>
      </c>
    </row>
    <row r="676" spans="1:6">
      <c r="A676" s="17" t="s">
        <v>2908</v>
      </c>
      <c r="B676" s="6">
        <v>15.436999999999999</v>
      </c>
      <c r="C676" s="17" t="s">
        <v>2794</v>
      </c>
      <c r="D676" s="17" t="s">
        <v>2266</v>
      </c>
      <c r="E676" s="17" t="s">
        <v>2683</v>
      </c>
      <c r="F676" s="17" t="s">
        <v>2909</v>
      </c>
    </row>
    <row r="677" spans="1:6">
      <c r="A677" s="17" t="s">
        <v>2910</v>
      </c>
      <c r="B677" s="6">
        <v>15.438000000000001</v>
      </c>
      <c r="C677" s="17" t="s">
        <v>2794</v>
      </c>
      <c r="D677" s="17" t="s">
        <v>2266</v>
      </c>
      <c r="E677" s="17" t="s">
        <v>2683</v>
      </c>
      <c r="F677" s="17" t="s">
        <v>2911</v>
      </c>
    </row>
    <row r="678" spans="1:6">
      <c r="A678" s="17" t="s">
        <v>2912</v>
      </c>
      <c r="B678" s="6">
        <v>15.439</v>
      </c>
      <c r="C678" s="17" t="s">
        <v>2794</v>
      </c>
      <c r="D678" s="17" t="s">
        <v>2266</v>
      </c>
      <c r="E678" s="17" t="s">
        <v>2683</v>
      </c>
      <c r="F678" s="17" t="s">
        <v>2913</v>
      </c>
    </row>
    <row r="679" spans="1:6">
      <c r="A679" s="17" t="s">
        <v>2914</v>
      </c>
      <c r="B679" s="6">
        <v>15.44</v>
      </c>
      <c r="C679" s="17" t="s">
        <v>2794</v>
      </c>
      <c r="D679" s="17" t="s">
        <v>2266</v>
      </c>
      <c r="E679" s="17" t="s">
        <v>2683</v>
      </c>
      <c r="F679" s="17" t="s">
        <v>2915</v>
      </c>
    </row>
    <row r="680" spans="1:6">
      <c r="A680" s="17" t="s">
        <v>2916</v>
      </c>
      <c r="B680" s="6">
        <v>15.441000000000001</v>
      </c>
      <c r="C680" s="17" t="s">
        <v>2917</v>
      </c>
      <c r="D680" s="17" t="s">
        <v>2918</v>
      </c>
      <c r="E680" s="17" t="s">
        <v>2683</v>
      </c>
      <c r="F680" s="17" t="s">
        <v>2919</v>
      </c>
    </row>
    <row r="681" spans="1:6">
      <c r="A681" s="17" t="s">
        <v>2920</v>
      </c>
      <c r="B681" s="6">
        <v>15.442</v>
      </c>
      <c r="C681" s="17" t="s">
        <v>2917</v>
      </c>
      <c r="D681" s="17" t="s">
        <v>2866</v>
      </c>
      <c r="E681" s="17" t="s">
        <v>2683</v>
      </c>
      <c r="F681" s="17" t="s">
        <v>2921</v>
      </c>
    </row>
    <row r="682" spans="1:6">
      <c r="A682" s="17" t="s">
        <v>2922</v>
      </c>
      <c r="B682" s="6">
        <v>15.504</v>
      </c>
      <c r="C682" s="17" t="s">
        <v>1216</v>
      </c>
      <c r="D682" s="17" t="s">
        <v>1556</v>
      </c>
      <c r="E682" s="17" t="s">
        <v>2683</v>
      </c>
      <c r="F682" s="17" t="s">
        <v>2923</v>
      </c>
    </row>
    <row r="683" spans="1:6">
      <c r="A683" s="17" t="s">
        <v>2924</v>
      </c>
      <c r="B683" s="6">
        <v>15.506</v>
      </c>
      <c r="C683" s="17" t="s">
        <v>1216</v>
      </c>
      <c r="D683" s="17" t="s">
        <v>1441</v>
      </c>
      <c r="E683" s="17" t="s">
        <v>2683</v>
      </c>
      <c r="F683" s="17" t="s">
        <v>2925</v>
      </c>
    </row>
    <row r="684" spans="1:6">
      <c r="A684" s="17" t="s">
        <v>2926</v>
      </c>
      <c r="B684" s="6">
        <v>15.507</v>
      </c>
      <c r="C684" s="17" t="s">
        <v>1216</v>
      </c>
      <c r="D684" s="17" t="s">
        <v>1306</v>
      </c>
      <c r="E684" s="17" t="s">
        <v>2683</v>
      </c>
      <c r="F684" s="17" t="s">
        <v>2927</v>
      </c>
    </row>
    <row r="685" spans="1:6">
      <c r="A685" s="17" t="s">
        <v>2928</v>
      </c>
      <c r="B685" s="6">
        <v>15.507999999999999</v>
      </c>
      <c r="C685" s="17" t="s">
        <v>1216</v>
      </c>
      <c r="D685" s="17" t="s">
        <v>1306</v>
      </c>
      <c r="E685" s="17" t="s">
        <v>2683</v>
      </c>
      <c r="F685" s="17" t="s">
        <v>2929</v>
      </c>
    </row>
    <row r="686" spans="1:6">
      <c r="A686" s="17" t="s">
        <v>2930</v>
      </c>
      <c r="B686" s="6">
        <v>15.509</v>
      </c>
      <c r="C686" s="17" t="s">
        <v>1216</v>
      </c>
      <c r="D686" s="17" t="s">
        <v>1573</v>
      </c>
      <c r="E686" s="17" t="s">
        <v>2683</v>
      </c>
      <c r="F686" s="17" t="s">
        <v>2931</v>
      </c>
    </row>
    <row r="687" spans="1:6">
      <c r="A687" s="17" t="s">
        <v>2932</v>
      </c>
      <c r="B687" s="6">
        <v>15.51</v>
      </c>
      <c r="C687" s="17" t="s">
        <v>1216</v>
      </c>
      <c r="D687" s="17" t="s">
        <v>1573</v>
      </c>
      <c r="E687" s="17" t="s">
        <v>2683</v>
      </c>
      <c r="F687" s="17" t="s">
        <v>2933</v>
      </c>
    </row>
    <row r="688" spans="1:6">
      <c r="A688" s="17" t="s">
        <v>2934</v>
      </c>
      <c r="B688" s="6">
        <v>15.510999999999999</v>
      </c>
      <c r="C688" s="17" t="s">
        <v>1216</v>
      </c>
      <c r="D688" s="17" t="s">
        <v>1573</v>
      </c>
      <c r="E688" s="17" t="s">
        <v>2683</v>
      </c>
      <c r="F688" s="17" t="s">
        <v>2935</v>
      </c>
    </row>
    <row r="689" spans="1:6">
      <c r="A689" s="17" t="s">
        <v>2936</v>
      </c>
      <c r="B689" s="6">
        <v>15.512</v>
      </c>
      <c r="C689" s="17" t="s">
        <v>1216</v>
      </c>
      <c r="D689" s="17" t="s">
        <v>1573</v>
      </c>
      <c r="E689" s="17" t="s">
        <v>2683</v>
      </c>
      <c r="F689" s="17" t="s">
        <v>2937</v>
      </c>
    </row>
    <row r="690" spans="1:6">
      <c r="A690" s="17" t="s">
        <v>2938</v>
      </c>
      <c r="B690" s="6">
        <v>15.513999999999999</v>
      </c>
      <c r="C690" s="17" t="s">
        <v>1216</v>
      </c>
      <c r="D690" s="17" t="s">
        <v>1573</v>
      </c>
      <c r="E690" s="17" t="s">
        <v>2683</v>
      </c>
      <c r="F690" s="17" t="s">
        <v>2939</v>
      </c>
    </row>
    <row r="691" spans="1:6">
      <c r="A691" s="17" t="s">
        <v>2940</v>
      </c>
      <c r="B691" s="6">
        <v>15.516</v>
      </c>
      <c r="C691" s="17" t="s">
        <v>1216</v>
      </c>
      <c r="D691" s="17" t="s">
        <v>1573</v>
      </c>
      <c r="E691" s="17" t="s">
        <v>2683</v>
      </c>
      <c r="F691" s="17" t="s">
        <v>2941</v>
      </c>
    </row>
    <row r="692" spans="1:6">
      <c r="A692" s="17" t="s">
        <v>1217</v>
      </c>
      <c r="B692" s="6">
        <v>15.516999999999999</v>
      </c>
      <c r="C692" s="17" t="s">
        <v>1216</v>
      </c>
      <c r="D692" s="17" t="s">
        <v>1573</v>
      </c>
      <c r="E692" s="17" t="s">
        <v>2683</v>
      </c>
      <c r="F692" s="17" t="s">
        <v>2942</v>
      </c>
    </row>
    <row r="693" spans="1:6">
      <c r="A693" s="17" t="s">
        <v>2943</v>
      </c>
      <c r="B693" s="6">
        <v>15.518000000000001</v>
      </c>
      <c r="C693" s="17" t="s">
        <v>1216</v>
      </c>
      <c r="D693" s="17" t="s">
        <v>1573</v>
      </c>
      <c r="E693" s="17" t="s">
        <v>2683</v>
      </c>
      <c r="F693" s="17" t="s">
        <v>2944</v>
      </c>
    </row>
    <row r="694" spans="1:6">
      <c r="A694" s="17" t="s">
        <v>2945</v>
      </c>
      <c r="B694" s="6">
        <v>15.519</v>
      </c>
      <c r="C694" s="17" t="s">
        <v>1216</v>
      </c>
      <c r="D694" s="17" t="s">
        <v>1573</v>
      </c>
      <c r="E694" s="17" t="s">
        <v>2683</v>
      </c>
      <c r="F694" s="17" t="s">
        <v>2946</v>
      </c>
    </row>
    <row r="695" spans="1:6">
      <c r="A695" s="17" t="s">
        <v>2947</v>
      </c>
      <c r="B695" s="6">
        <v>15.52</v>
      </c>
      <c r="C695" s="17" t="s">
        <v>1216</v>
      </c>
      <c r="D695" s="17" t="s">
        <v>1573</v>
      </c>
      <c r="E695" s="17" t="s">
        <v>2683</v>
      </c>
      <c r="F695" s="17" t="s">
        <v>2948</v>
      </c>
    </row>
    <row r="696" spans="1:6">
      <c r="A696" s="17" t="s">
        <v>2949</v>
      </c>
      <c r="B696" s="6">
        <v>15.521000000000001</v>
      </c>
      <c r="C696" s="17" t="s">
        <v>1216</v>
      </c>
      <c r="D696" s="17" t="s">
        <v>1573</v>
      </c>
      <c r="E696" s="17" t="s">
        <v>2683</v>
      </c>
      <c r="F696" s="17" t="s">
        <v>2950</v>
      </c>
    </row>
    <row r="697" spans="1:6">
      <c r="A697" s="17" t="s">
        <v>2951</v>
      </c>
      <c r="B697" s="6">
        <v>15.522</v>
      </c>
      <c r="C697" s="17" t="s">
        <v>1216</v>
      </c>
      <c r="D697" s="17" t="s">
        <v>1573</v>
      </c>
      <c r="E697" s="17" t="s">
        <v>2683</v>
      </c>
      <c r="F697" s="17" t="s">
        <v>2952</v>
      </c>
    </row>
    <row r="698" spans="1:6">
      <c r="A698" s="17" t="s">
        <v>2953</v>
      </c>
      <c r="B698" s="6">
        <v>15.523999999999999</v>
      </c>
      <c r="C698" s="17" t="s">
        <v>1216</v>
      </c>
      <c r="D698" s="17" t="s">
        <v>1387</v>
      </c>
      <c r="E698" s="17" t="s">
        <v>2683</v>
      </c>
      <c r="F698" s="17" t="s">
        <v>2954</v>
      </c>
    </row>
    <row r="699" spans="1:6">
      <c r="A699" s="17" t="s">
        <v>2955</v>
      </c>
      <c r="B699" s="6">
        <v>15.525</v>
      </c>
      <c r="C699" s="17" t="s">
        <v>1216</v>
      </c>
      <c r="D699" s="17" t="s">
        <v>1387</v>
      </c>
      <c r="E699" s="17" t="s">
        <v>2683</v>
      </c>
      <c r="F699" s="17" t="s">
        <v>2956</v>
      </c>
    </row>
    <row r="700" spans="1:6">
      <c r="A700" s="17" t="s">
        <v>2957</v>
      </c>
      <c r="B700" s="6">
        <v>15.526</v>
      </c>
      <c r="C700" s="17" t="s">
        <v>1216</v>
      </c>
      <c r="D700" s="17" t="s">
        <v>1573</v>
      </c>
      <c r="E700" s="17" t="s">
        <v>2683</v>
      </c>
      <c r="F700" s="17" t="s">
        <v>2958</v>
      </c>
    </row>
    <row r="701" spans="1:6">
      <c r="A701" s="17" t="s">
        <v>2959</v>
      </c>
      <c r="B701" s="6">
        <v>15.526999999999999</v>
      </c>
      <c r="C701" s="17" t="s">
        <v>1216</v>
      </c>
      <c r="D701" s="17" t="s">
        <v>1573</v>
      </c>
      <c r="E701" s="17" t="s">
        <v>2683</v>
      </c>
      <c r="F701" s="17" t="s">
        <v>2960</v>
      </c>
    </row>
    <row r="702" spans="1:6">
      <c r="A702" s="17" t="s">
        <v>2961</v>
      </c>
      <c r="B702" s="6">
        <v>15.529</v>
      </c>
      <c r="C702" s="17" t="s">
        <v>1216</v>
      </c>
      <c r="D702" s="17" t="s">
        <v>1573</v>
      </c>
      <c r="E702" s="17" t="s">
        <v>2683</v>
      </c>
      <c r="F702" s="17" t="s">
        <v>2962</v>
      </c>
    </row>
    <row r="703" spans="1:6">
      <c r="A703" s="17" t="s">
        <v>2963</v>
      </c>
      <c r="B703" s="6">
        <v>15.53</v>
      </c>
      <c r="C703" s="17" t="s">
        <v>1216</v>
      </c>
      <c r="D703" s="17" t="s">
        <v>1573</v>
      </c>
      <c r="E703" s="17" t="s">
        <v>2683</v>
      </c>
      <c r="F703" s="17" t="s">
        <v>2964</v>
      </c>
    </row>
    <row r="704" spans="1:6">
      <c r="A704" s="17" t="s">
        <v>2965</v>
      </c>
      <c r="B704" s="6">
        <v>15.531000000000001</v>
      </c>
      <c r="C704" s="17" t="s">
        <v>1216</v>
      </c>
      <c r="D704" s="17" t="s">
        <v>1573</v>
      </c>
      <c r="E704" s="17" t="s">
        <v>2683</v>
      </c>
      <c r="F704" s="17" t="s">
        <v>2966</v>
      </c>
    </row>
    <row r="705" spans="1:6">
      <c r="A705" s="17" t="s">
        <v>2967</v>
      </c>
      <c r="B705" s="6">
        <v>15.532</v>
      </c>
      <c r="C705" s="17" t="s">
        <v>1216</v>
      </c>
      <c r="D705" s="17" t="s">
        <v>1573</v>
      </c>
      <c r="E705" s="17" t="s">
        <v>2683</v>
      </c>
      <c r="F705" s="17" t="s">
        <v>2968</v>
      </c>
    </row>
    <row r="706" spans="1:6">
      <c r="A706" s="17" t="s">
        <v>2969</v>
      </c>
      <c r="B706" s="6">
        <v>15.532999999999999</v>
      </c>
      <c r="C706" s="17" t="s">
        <v>1216</v>
      </c>
      <c r="D706" s="17" t="s">
        <v>1573</v>
      </c>
      <c r="E706" s="17" t="s">
        <v>2683</v>
      </c>
      <c r="F706" s="17" t="s">
        <v>2970</v>
      </c>
    </row>
    <row r="707" spans="1:6">
      <c r="A707" s="17" t="s">
        <v>2971</v>
      </c>
      <c r="B707" s="6">
        <v>15.534000000000001</v>
      </c>
      <c r="C707" s="17" t="s">
        <v>1216</v>
      </c>
      <c r="D707" s="17" t="s">
        <v>1387</v>
      </c>
      <c r="E707" s="17" t="s">
        <v>2683</v>
      </c>
      <c r="F707" s="17" t="s">
        <v>2972</v>
      </c>
    </row>
    <row r="708" spans="1:6">
      <c r="A708" s="17" t="s">
        <v>2973</v>
      </c>
      <c r="B708" s="6">
        <v>15.535</v>
      </c>
      <c r="C708" s="17" t="s">
        <v>2794</v>
      </c>
      <c r="D708" s="17" t="s">
        <v>2124</v>
      </c>
      <c r="E708" s="17" t="s">
        <v>2683</v>
      </c>
      <c r="F708" s="17" t="s">
        <v>2974</v>
      </c>
    </row>
    <row r="709" spans="1:6">
      <c r="A709" s="17" t="s">
        <v>2975</v>
      </c>
      <c r="B709" s="6">
        <v>15.537000000000001</v>
      </c>
      <c r="C709" s="17" t="s">
        <v>1216</v>
      </c>
      <c r="D709" s="17" t="s">
        <v>2124</v>
      </c>
      <c r="E709" s="17" t="s">
        <v>2683</v>
      </c>
      <c r="F709" s="17" t="s">
        <v>2976</v>
      </c>
    </row>
    <row r="710" spans="1:6">
      <c r="A710" s="17" t="s">
        <v>1218</v>
      </c>
      <c r="B710" s="6">
        <v>15.538</v>
      </c>
      <c r="C710" s="17" t="s">
        <v>1216</v>
      </c>
      <c r="D710" s="17" t="s">
        <v>2124</v>
      </c>
      <c r="E710" s="17" t="s">
        <v>2683</v>
      </c>
      <c r="F710" s="17" t="s">
        <v>2977</v>
      </c>
    </row>
    <row r="711" spans="1:6">
      <c r="A711" s="17" t="s">
        <v>2978</v>
      </c>
      <c r="B711" s="6">
        <v>15.539</v>
      </c>
      <c r="C711" s="17" t="s">
        <v>1216</v>
      </c>
      <c r="D711" s="17" t="s">
        <v>2329</v>
      </c>
      <c r="E711" s="17" t="s">
        <v>2683</v>
      </c>
      <c r="F711" s="17" t="s">
        <v>2979</v>
      </c>
    </row>
    <row r="712" spans="1:6">
      <c r="A712" s="17" t="s">
        <v>2980</v>
      </c>
      <c r="B712" s="6">
        <v>15.54</v>
      </c>
      <c r="C712" s="17" t="s">
        <v>1216</v>
      </c>
      <c r="D712" s="17" t="s">
        <v>2981</v>
      </c>
      <c r="E712" s="17" t="s">
        <v>2683</v>
      </c>
      <c r="F712" s="17" t="s">
        <v>2982</v>
      </c>
    </row>
    <row r="713" spans="1:6">
      <c r="A713" s="17" t="s">
        <v>2983</v>
      </c>
      <c r="B713" s="6">
        <v>15.541</v>
      </c>
      <c r="C713" s="17" t="s">
        <v>1216</v>
      </c>
      <c r="D713" s="17" t="s">
        <v>2329</v>
      </c>
      <c r="E713" s="17" t="s">
        <v>2683</v>
      </c>
      <c r="F713" s="17" t="s">
        <v>2984</v>
      </c>
    </row>
    <row r="714" spans="1:6">
      <c r="A714" s="17" t="s">
        <v>2985</v>
      </c>
      <c r="B714" s="6">
        <v>15.542</v>
      </c>
      <c r="C714" s="17" t="s">
        <v>1216</v>
      </c>
      <c r="D714" s="17" t="s">
        <v>2986</v>
      </c>
      <c r="E714" s="17" t="s">
        <v>2683</v>
      </c>
      <c r="F714" s="17" t="s">
        <v>2987</v>
      </c>
    </row>
    <row r="715" spans="1:6">
      <c r="A715" s="17" t="s">
        <v>2988</v>
      </c>
      <c r="B715" s="6">
        <v>15.542999999999999</v>
      </c>
      <c r="C715" s="17" t="s">
        <v>1216</v>
      </c>
      <c r="D715" s="17" t="s">
        <v>2986</v>
      </c>
      <c r="E715" s="17" t="s">
        <v>2683</v>
      </c>
      <c r="F715" s="17" t="s">
        <v>2989</v>
      </c>
    </row>
    <row r="716" spans="1:6">
      <c r="A716" s="17" t="s">
        <v>2990</v>
      </c>
      <c r="B716" s="6">
        <v>15.544</v>
      </c>
      <c r="C716" s="17" t="s">
        <v>1216</v>
      </c>
      <c r="D716" s="17" t="s">
        <v>2991</v>
      </c>
      <c r="E716" s="17" t="s">
        <v>2683</v>
      </c>
      <c r="F716" s="17" t="s">
        <v>2992</v>
      </c>
    </row>
    <row r="717" spans="1:6">
      <c r="A717" s="17" t="s">
        <v>2993</v>
      </c>
      <c r="B717" s="6">
        <v>15.545</v>
      </c>
      <c r="C717" s="17" t="s">
        <v>1216</v>
      </c>
      <c r="D717" s="17" t="s">
        <v>2991</v>
      </c>
      <c r="E717" s="17" t="s">
        <v>2683</v>
      </c>
      <c r="F717" s="17" t="s">
        <v>2994</v>
      </c>
    </row>
    <row r="718" spans="1:6">
      <c r="A718" s="17" t="s">
        <v>2995</v>
      </c>
      <c r="B718" s="6">
        <v>15.545999999999999</v>
      </c>
      <c r="C718" s="17" t="s">
        <v>1216</v>
      </c>
      <c r="D718" s="17" t="s">
        <v>2991</v>
      </c>
      <c r="E718" s="17" t="s">
        <v>2683</v>
      </c>
      <c r="F718" s="17" t="s">
        <v>2996</v>
      </c>
    </row>
    <row r="719" spans="1:6">
      <c r="A719" s="17" t="s">
        <v>2997</v>
      </c>
      <c r="B719" s="6">
        <v>15.548</v>
      </c>
      <c r="C719" s="17" t="s">
        <v>1216</v>
      </c>
      <c r="D719" s="17" t="s">
        <v>2998</v>
      </c>
      <c r="E719" s="17" t="s">
        <v>2683</v>
      </c>
      <c r="F719" s="17" t="s">
        <v>2999</v>
      </c>
    </row>
    <row r="720" spans="1:6">
      <c r="A720" s="17" t="s">
        <v>3000</v>
      </c>
      <c r="B720" s="6">
        <v>15.548999999999999</v>
      </c>
      <c r="C720" s="17" t="s">
        <v>1216</v>
      </c>
      <c r="D720" s="17" t="s">
        <v>2998</v>
      </c>
      <c r="E720" s="17" t="s">
        <v>2683</v>
      </c>
      <c r="F720" s="17" t="s">
        <v>3001</v>
      </c>
    </row>
    <row r="721" spans="1:6">
      <c r="A721" s="17" t="s">
        <v>3002</v>
      </c>
      <c r="B721" s="6">
        <v>15.55</v>
      </c>
      <c r="C721" s="17" t="s">
        <v>1216</v>
      </c>
      <c r="D721" s="17" t="s">
        <v>2998</v>
      </c>
      <c r="E721" s="17" t="s">
        <v>2683</v>
      </c>
      <c r="F721" s="17" t="s">
        <v>3003</v>
      </c>
    </row>
    <row r="722" spans="1:6">
      <c r="A722" s="17" t="s">
        <v>3004</v>
      </c>
      <c r="B722" s="6">
        <v>15.551</v>
      </c>
      <c r="C722" s="17" t="s">
        <v>1216</v>
      </c>
      <c r="D722" s="17" t="s">
        <v>2786</v>
      </c>
      <c r="E722" s="17" t="s">
        <v>2683</v>
      </c>
      <c r="F722" s="17" t="s">
        <v>3005</v>
      </c>
    </row>
    <row r="723" spans="1:6">
      <c r="A723" s="17" t="s">
        <v>3006</v>
      </c>
      <c r="B723" s="6">
        <v>15.552</v>
      </c>
      <c r="C723" s="17" t="s">
        <v>1216</v>
      </c>
      <c r="D723" s="17" t="s">
        <v>3007</v>
      </c>
      <c r="E723" s="17" t="s">
        <v>2683</v>
      </c>
      <c r="F723" s="17" t="s">
        <v>3008</v>
      </c>
    </row>
    <row r="724" spans="1:6">
      <c r="A724" s="17" t="s">
        <v>3009</v>
      </c>
      <c r="B724" s="6">
        <v>15.553000000000001</v>
      </c>
      <c r="C724" s="17" t="s">
        <v>1216</v>
      </c>
      <c r="D724" s="17" t="s">
        <v>3010</v>
      </c>
      <c r="E724" s="17" t="s">
        <v>2683</v>
      </c>
      <c r="F724" s="17" t="s">
        <v>3011</v>
      </c>
    </row>
    <row r="725" spans="1:6">
      <c r="A725" s="17" t="s">
        <v>3012</v>
      </c>
      <c r="B725" s="6">
        <v>15.554</v>
      </c>
      <c r="C725" s="17" t="s">
        <v>1216</v>
      </c>
      <c r="D725" s="17" t="s">
        <v>3013</v>
      </c>
      <c r="E725" s="17" t="s">
        <v>2683</v>
      </c>
      <c r="F725" s="17" t="s">
        <v>3014</v>
      </c>
    </row>
    <row r="726" spans="1:6">
      <c r="A726" s="17" t="s">
        <v>3015</v>
      </c>
      <c r="B726" s="6">
        <v>15.555</v>
      </c>
      <c r="C726" s="17" t="s">
        <v>1216</v>
      </c>
      <c r="D726" s="17" t="s">
        <v>3013</v>
      </c>
      <c r="E726" s="17" t="s">
        <v>2683</v>
      </c>
      <c r="F726" s="17" t="s">
        <v>3016</v>
      </c>
    </row>
    <row r="727" spans="1:6">
      <c r="A727" s="17" t="s">
        <v>3017</v>
      </c>
      <c r="B727" s="6">
        <v>15.555999999999999</v>
      </c>
      <c r="C727" s="17" t="s">
        <v>1216</v>
      </c>
      <c r="D727" s="17" t="s">
        <v>3013</v>
      </c>
      <c r="E727" s="17" t="s">
        <v>2683</v>
      </c>
      <c r="F727" s="17" t="s">
        <v>3018</v>
      </c>
    </row>
    <row r="728" spans="1:6">
      <c r="A728" s="17" t="s">
        <v>3019</v>
      </c>
      <c r="B728" s="6">
        <v>15.557</v>
      </c>
      <c r="C728" s="17" t="s">
        <v>1216</v>
      </c>
      <c r="D728" s="17" t="s">
        <v>3013</v>
      </c>
      <c r="E728" s="17" t="s">
        <v>2683</v>
      </c>
      <c r="F728" s="17" t="s">
        <v>3020</v>
      </c>
    </row>
    <row r="729" spans="1:6">
      <c r="A729" s="17" t="s">
        <v>3021</v>
      </c>
      <c r="B729" s="6">
        <v>15.558</v>
      </c>
      <c r="C729" s="17" t="s">
        <v>1216</v>
      </c>
      <c r="D729" s="17" t="s">
        <v>3022</v>
      </c>
      <c r="E729" s="17" t="s">
        <v>2683</v>
      </c>
      <c r="F729" s="17" t="s">
        <v>3023</v>
      </c>
    </row>
    <row r="730" spans="1:6">
      <c r="A730" s="17" t="s">
        <v>3024</v>
      </c>
      <c r="B730" s="6">
        <v>15.558999999999999</v>
      </c>
      <c r="C730" s="17" t="s">
        <v>1216</v>
      </c>
      <c r="D730" s="17" t="s">
        <v>3022</v>
      </c>
      <c r="E730" s="17" t="s">
        <v>2683</v>
      </c>
      <c r="F730" s="17" t="s">
        <v>3025</v>
      </c>
    </row>
    <row r="731" spans="1:6">
      <c r="A731" s="17" t="s">
        <v>3026</v>
      </c>
      <c r="B731" s="6">
        <v>15.56</v>
      </c>
      <c r="C731" s="17" t="s">
        <v>1216</v>
      </c>
      <c r="D731" s="17" t="s">
        <v>3022</v>
      </c>
      <c r="E731" s="17" t="s">
        <v>2683</v>
      </c>
      <c r="F731" s="17" t="s">
        <v>3027</v>
      </c>
    </row>
    <row r="732" spans="1:6">
      <c r="A732" s="17" t="s">
        <v>3028</v>
      </c>
      <c r="B732" s="6">
        <v>15.561</v>
      </c>
      <c r="C732" s="17" t="s">
        <v>1216</v>
      </c>
      <c r="D732" s="17" t="s">
        <v>3022</v>
      </c>
      <c r="E732" s="17" t="s">
        <v>2683</v>
      </c>
      <c r="F732" s="17" t="s">
        <v>3029</v>
      </c>
    </row>
    <row r="733" spans="1:6">
      <c r="A733" s="17" t="s">
        <v>3030</v>
      </c>
      <c r="B733" s="6">
        <v>15.561999999999999</v>
      </c>
      <c r="C733" s="17" t="s">
        <v>1216</v>
      </c>
      <c r="D733" s="17" t="s">
        <v>3031</v>
      </c>
      <c r="E733" s="17" t="s">
        <v>2683</v>
      </c>
      <c r="F733" s="17" t="s">
        <v>3032</v>
      </c>
    </row>
    <row r="734" spans="1:6">
      <c r="A734" s="17" t="s">
        <v>3033</v>
      </c>
      <c r="B734" s="6">
        <v>15.563000000000001</v>
      </c>
      <c r="C734" s="17" t="s">
        <v>1216</v>
      </c>
      <c r="D734" s="17" t="s">
        <v>3034</v>
      </c>
      <c r="E734" s="17" t="s">
        <v>2683</v>
      </c>
      <c r="F734" s="17" t="s">
        <v>3035</v>
      </c>
    </row>
    <row r="735" spans="1:6">
      <c r="A735" s="17" t="s">
        <v>3036</v>
      </c>
      <c r="B735" s="6">
        <v>15.564</v>
      </c>
      <c r="C735" s="17" t="s">
        <v>1216</v>
      </c>
      <c r="D735" s="17" t="s">
        <v>3034</v>
      </c>
      <c r="E735" s="17" t="s">
        <v>2683</v>
      </c>
      <c r="F735" s="17" t="s">
        <v>3037</v>
      </c>
    </row>
    <row r="736" spans="1:6">
      <c r="A736" s="17" t="s">
        <v>3038</v>
      </c>
      <c r="B736" s="6">
        <v>15.605</v>
      </c>
      <c r="C736" s="17" t="s">
        <v>1219</v>
      </c>
      <c r="D736" s="17" t="s">
        <v>1293</v>
      </c>
      <c r="E736" s="17" t="s">
        <v>2683</v>
      </c>
      <c r="F736" s="17" t="s">
        <v>3039</v>
      </c>
    </row>
    <row r="737" spans="1:6">
      <c r="A737" s="17" t="s">
        <v>3040</v>
      </c>
      <c r="B737" s="6">
        <v>15.608000000000001</v>
      </c>
      <c r="C737" s="17" t="s">
        <v>1219</v>
      </c>
      <c r="D737" s="17" t="s">
        <v>1273</v>
      </c>
      <c r="E737" s="17" t="s">
        <v>2683</v>
      </c>
      <c r="F737" s="17" t="s">
        <v>3041</v>
      </c>
    </row>
    <row r="738" spans="1:6">
      <c r="A738" s="17" t="s">
        <v>3042</v>
      </c>
      <c r="B738" s="6">
        <v>15.611000000000001</v>
      </c>
      <c r="C738" s="17" t="s">
        <v>1219</v>
      </c>
      <c r="D738" s="17" t="s">
        <v>1293</v>
      </c>
      <c r="E738" s="17" t="s">
        <v>2683</v>
      </c>
      <c r="F738" s="17" t="s">
        <v>3043</v>
      </c>
    </row>
    <row r="739" spans="1:6">
      <c r="A739" s="17" t="s">
        <v>3044</v>
      </c>
      <c r="B739" s="6">
        <v>15.614000000000001</v>
      </c>
      <c r="C739" s="17" t="s">
        <v>1219</v>
      </c>
      <c r="D739" s="17" t="s">
        <v>1303</v>
      </c>
      <c r="E739" s="17" t="s">
        <v>2683</v>
      </c>
      <c r="F739" s="17" t="s">
        <v>3045</v>
      </c>
    </row>
    <row r="740" spans="1:6">
      <c r="A740" s="17" t="s">
        <v>3046</v>
      </c>
      <c r="B740" s="6">
        <v>15.615</v>
      </c>
      <c r="C740" s="17" t="s">
        <v>1219</v>
      </c>
      <c r="D740" s="17" t="s">
        <v>1303</v>
      </c>
      <c r="E740" s="17" t="s">
        <v>2683</v>
      </c>
      <c r="F740" s="17" t="s">
        <v>3047</v>
      </c>
    </row>
    <row r="741" spans="1:6">
      <c r="A741" s="17" t="s">
        <v>3048</v>
      </c>
      <c r="B741" s="6">
        <v>15.616</v>
      </c>
      <c r="C741" s="17" t="s">
        <v>1219</v>
      </c>
      <c r="D741" s="17" t="s">
        <v>1426</v>
      </c>
      <c r="E741" s="17" t="s">
        <v>2683</v>
      </c>
      <c r="F741" s="17" t="s">
        <v>3049</v>
      </c>
    </row>
    <row r="742" spans="1:6">
      <c r="A742" s="17" t="s">
        <v>3050</v>
      </c>
      <c r="B742" s="6">
        <v>15.619</v>
      </c>
      <c r="C742" s="17" t="s">
        <v>1219</v>
      </c>
      <c r="D742" s="17" t="s">
        <v>2294</v>
      </c>
      <c r="E742" s="17" t="s">
        <v>2683</v>
      </c>
      <c r="F742" s="17" t="s">
        <v>3051</v>
      </c>
    </row>
    <row r="743" spans="1:6">
      <c r="A743" s="17" t="s">
        <v>3052</v>
      </c>
      <c r="B743" s="6">
        <v>15.62</v>
      </c>
      <c r="C743" s="17" t="s">
        <v>1219</v>
      </c>
      <c r="D743" s="17" t="s">
        <v>2294</v>
      </c>
      <c r="E743" s="17" t="s">
        <v>2683</v>
      </c>
      <c r="F743" s="17" t="s">
        <v>3053</v>
      </c>
    </row>
    <row r="744" spans="1:6">
      <c r="A744" s="17" t="s">
        <v>3054</v>
      </c>
      <c r="B744" s="6">
        <v>15.621</v>
      </c>
      <c r="C744" s="17" t="s">
        <v>1219</v>
      </c>
      <c r="D744" s="17" t="s">
        <v>1441</v>
      </c>
      <c r="E744" s="17" t="s">
        <v>2683</v>
      </c>
      <c r="F744" s="17" t="s">
        <v>3055</v>
      </c>
    </row>
    <row r="745" spans="1:6">
      <c r="A745" s="17" t="s">
        <v>3056</v>
      </c>
      <c r="B745" s="6">
        <v>15.622</v>
      </c>
      <c r="C745" s="17" t="s">
        <v>1219</v>
      </c>
      <c r="D745" s="17" t="s">
        <v>1441</v>
      </c>
      <c r="E745" s="17" t="s">
        <v>2683</v>
      </c>
      <c r="F745" s="17" t="s">
        <v>3057</v>
      </c>
    </row>
    <row r="746" spans="1:6">
      <c r="A746" s="17" t="s">
        <v>3058</v>
      </c>
      <c r="B746" s="6">
        <v>15.622999999999999</v>
      </c>
      <c r="C746" s="17" t="s">
        <v>1219</v>
      </c>
      <c r="D746" s="17" t="s">
        <v>1441</v>
      </c>
      <c r="E746" s="17" t="s">
        <v>2683</v>
      </c>
      <c r="F746" s="17" t="s">
        <v>3059</v>
      </c>
    </row>
    <row r="747" spans="1:6">
      <c r="A747" s="17" t="s">
        <v>3060</v>
      </c>
      <c r="B747" s="6">
        <v>15.625</v>
      </c>
      <c r="C747" s="17" t="s">
        <v>1219</v>
      </c>
      <c r="D747" s="17" t="s">
        <v>1447</v>
      </c>
      <c r="E747" s="17" t="s">
        <v>2683</v>
      </c>
      <c r="F747" s="17" t="s">
        <v>3061</v>
      </c>
    </row>
    <row r="748" spans="1:6">
      <c r="A748" s="17" t="s">
        <v>3062</v>
      </c>
      <c r="B748" s="6">
        <v>15.625999999999999</v>
      </c>
      <c r="C748" s="17" t="s">
        <v>1219</v>
      </c>
      <c r="D748" s="17" t="s">
        <v>1447</v>
      </c>
      <c r="E748" s="17" t="s">
        <v>2683</v>
      </c>
      <c r="F748" s="17" t="s">
        <v>3063</v>
      </c>
    </row>
    <row r="749" spans="1:6">
      <c r="A749" s="17" t="s">
        <v>790</v>
      </c>
      <c r="B749" s="6">
        <v>15.628</v>
      </c>
      <c r="C749" s="17" t="s">
        <v>1219</v>
      </c>
      <c r="D749" s="17" t="s">
        <v>1447</v>
      </c>
      <c r="E749" s="17" t="s">
        <v>2683</v>
      </c>
      <c r="F749" s="17" t="s">
        <v>3064</v>
      </c>
    </row>
    <row r="750" spans="1:6">
      <c r="A750" s="17" t="s">
        <v>3065</v>
      </c>
      <c r="B750" s="6">
        <v>15.629</v>
      </c>
      <c r="C750" s="17" t="s">
        <v>1219</v>
      </c>
      <c r="D750" s="17" t="s">
        <v>1447</v>
      </c>
      <c r="E750" s="17" t="s">
        <v>2683</v>
      </c>
      <c r="F750" s="17" t="s">
        <v>3066</v>
      </c>
    </row>
    <row r="751" spans="1:6">
      <c r="A751" s="17" t="s">
        <v>505</v>
      </c>
      <c r="B751" s="6">
        <v>15.63</v>
      </c>
      <c r="C751" s="17" t="s">
        <v>1219</v>
      </c>
      <c r="D751" s="17" t="s">
        <v>1718</v>
      </c>
      <c r="E751" s="17" t="s">
        <v>2683</v>
      </c>
      <c r="F751" s="17" t="s">
        <v>3067</v>
      </c>
    </row>
    <row r="752" spans="1:6">
      <c r="A752" s="17" t="s">
        <v>3068</v>
      </c>
      <c r="B752" s="6">
        <v>15.631</v>
      </c>
      <c r="C752" s="17" t="s">
        <v>1219</v>
      </c>
      <c r="D752" s="17" t="s">
        <v>1718</v>
      </c>
      <c r="E752" s="17" t="s">
        <v>2683</v>
      </c>
      <c r="F752" s="17" t="s">
        <v>3069</v>
      </c>
    </row>
    <row r="753" spans="1:6">
      <c r="A753" s="17" t="s">
        <v>3070</v>
      </c>
      <c r="B753" s="6">
        <v>15.632</v>
      </c>
      <c r="C753" s="17" t="s">
        <v>1219</v>
      </c>
      <c r="D753" s="17" t="s">
        <v>1718</v>
      </c>
      <c r="E753" s="17" t="s">
        <v>2683</v>
      </c>
      <c r="F753" s="17" t="s">
        <v>3071</v>
      </c>
    </row>
    <row r="754" spans="1:6">
      <c r="A754" s="17" t="s">
        <v>3072</v>
      </c>
      <c r="B754" s="6">
        <v>15.632999999999999</v>
      </c>
      <c r="C754" s="17" t="s">
        <v>1219</v>
      </c>
      <c r="D754" s="17" t="s">
        <v>1718</v>
      </c>
      <c r="E754" s="17" t="s">
        <v>2683</v>
      </c>
      <c r="F754" s="17" t="s">
        <v>3073</v>
      </c>
    </row>
    <row r="755" spans="1:6">
      <c r="A755" s="17" t="s">
        <v>3074</v>
      </c>
      <c r="B755" s="6">
        <v>15.634</v>
      </c>
      <c r="C755" s="17" t="s">
        <v>1219</v>
      </c>
      <c r="D755" s="17" t="s">
        <v>1718</v>
      </c>
      <c r="E755" s="17" t="s">
        <v>2683</v>
      </c>
      <c r="F755" s="17" t="s">
        <v>3075</v>
      </c>
    </row>
    <row r="756" spans="1:6">
      <c r="A756" s="17" t="s">
        <v>3076</v>
      </c>
      <c r="B756" s="6">
        <v>15.635</v>
      </c>
      <c r="C756" s="17" t="s">
        <v>1219</v>
      </c>
      <c r="D756" s="17" t="s">
        <v>1725</v>
      </c>
      <c r="E756" s="17" t="s">
        <v>2683</v>
      </c>
      <c r="F756" s="17" t="s">
        <v>3077</v>
      </c>
    </row>
    <row r="757" spans="1:6">
      <c r="A757" s="17" t="s">
        <v>3078</v>
      </c>
      <c r="B757" s="6">
        <v>15.635999999999999</v>
      </c>
      <c r="C757" s="17" t="s">
        <v>1219</v>
      </c>
      <c r="D757" s="17" t="s">
        <v>1306</v>
      </c>
      <c r="E757" s="17" t="s">
        <v>2683</v>
      </c>
      <c r="F757" s="17" t="s">
        <v>3079</v>
      </c>
    </row>
    <row r="758" spans="1:6">
      <c r="A758" s="17" t="s">
        <v>3080</v>
      </c>
      <c r="B758" s="6">
        <v>15.637</v>
      </c>
      <c r="C758" s="17" t="s">
        <v>1219</v>
      </c>
      <c r="D758" s="17" t="s">
        <v>1306</v>
      </c>
      <c r="E758" s="17" t="s">
        <v>2683</v>
      </c>
      <c r="F758" s="17" t="s">
        <v>3081</v>
      </c>
    </row>
    <row r="759" spans="1:6">
      <c r="A759" s="17" t="s">
        <v>3082</v>
      </c>
      <c r="B759" s="6">
        <v>15.638999999999999</v>
      </c>
      <c r="C759" s="17" t="s">
        <v>1219</v>
      </c>
      <c r="D759" s="17" t="s">
        <v>1306</v>
      </c>
      <c r="E759" s="17" t="s">
        <v>2683</v>
      </c>
      <c r="F759" s="17" t="s">
        <v>3083</v>
      </c>
    </row>
    <row r="760" spans="1:6">
      <c r="A760" s="17" t="s">
        <v>3084</v>
      </c>
      <c r="B760" s="6">
        <v>15.64</v>
      </c>
      <c r="C760" s="17" t="s">
        <v>1219</v>
      </c>
      <c r="D760" s="17" t="s">
        <v>1306</v>
      </c>
      <c r="E760" s="17" t="s">
        <v>2683</v>
      </c>
      <c r="F760" s="17" t="s">
        <v>3085</v>
      </c>
    </row>
    <row r="761" spans="1:6">
      <c r="A761" s="17" t="s">
        <v>3086</v>
      </c>
      <c r="B761" s="6">
        <v>15.641</v>
      </c>
      <c r="C761" s="17" t="s">
        <v>1219</v>
      </c>
      <c r="D761" s="17" t="s">
        <v>1306</v>
      </c>
      <c r="E761" s="17" t="s">
        <v>2683</v>
      </c>
      <c r="F761" s="17" t="s">
        <v>3087</v>
      </c>
    </row>
    <row r="762" spans="1:6">
      <c r="A762" s="17" t="s">
        <v>2843</v>
      </c>
      <c r="B762" s="6">
        <v>15.641999999999999</v>
      </c>
      <c r="C762" s="17" t="s">
        <v>1219</v>
      </c>
      <c r="D762" s="17" t="s">
        <v>1306</v>
      </c>
      <c r="E762" s="17" t="s">
        <v>2683</v>
      </c>
      <c r="F762" s="17" t="s">
        <v>3088</v>
      </c>
    </row>
    <row r="763" spans="1:6">
      <c r="A763" s="17" t="s">
        <v>3089</v>
      </c>
      <c r="B763" s="6">
        <v>15.643000000000001</v>
      </c>
      <c r="C763" s="17" t="s">
        <v>1219</v>
      </c>
      <c r="D763" s="17" t="s">
        <v>1306</v>
      </c>
      <c r="E763" s="17" t="s">
        <v>2683</v>
      </c>
      <c r="F763" s="17" t="s">
        <v>3090</v>
      </c>
    </row>
    <row r="764" spans="1:6">
      <c r="A764" s="17" t="s">
        <v>3091</v>
      </c>
      <c r="B764" s="6">
        <v>15.644</v>
      </c>
      <c r="C764" s="17" t="s">
        <v>1219</v>
      </c>
      <c r="D764" s="17" t="s">
        <v>1306</v>
      </c>
      <c r="E764" s="17" t="s">
        <v>2683</v>
      </c>
      <c r="F764" s="17" t="s">
        <v>3092</v>
      </c>
    </row>
    <row r="765" spans="1:6">
      <c r="A765" s="17" t="s">
        <v>3093</v>
      </c>
      <c r="B765" s="6">
        <v>15.645</v>
      </c>
      <c r="C765" s="17" t="s">
        <v>1219</v>
      </c>
      <c r="D765" s="17" t="s">
        <v>1309</v>
      </c>
      <c r="E765" s="17" t="s">
        <v>2683</v>
      </c>
      <c r="F765" s="17" t="s">
        <v>3094</v>
      </c>
    </row>
    <row r="766" spans="1:6">
      <c r="A766" s="17" t="s">
        <v>3095</v>
      </c>
      <c r="B766" s="6">
        <v>15.647</v>
      </c>
      <c r="C766" s="17" t="s">
        <v>1219</v>
      </c>
      <c r="D766" s="17" t="s">
        <v>1309</v>
      </c>
      <c r="E766" s="17" t="s">
        <v>2683</v>
      </c>
      <c r="F766" s="17" t="s">
        <v>3096</v>
      </c>
    </row>
    <row r="767" spans="1:6">
      <c r="A767" s="17" t="s">
        <v>3097</v>
      </c>
      <c r="B767" s="6">
        <v>15.648</v>
      </c>
      <c r="C767" s="17" t="s">
        <v>1219</v>
      </c>
      <c r="D767" s="17" t="s">
        <v>1384</v>
      </c>
      <c r="E767" s="17" t="s">
        <v>2683</v>
      </c>
      <c r="F767" s="17" t="s">
        <v>3098</v>
      </c>
    </row>
    <row r="768" spans="1:6">
      <c r="A768" s="17" t="s">
        <v>3099</v>
      </c>
      <c r="B768" s="6">
        <v>15.648999999999999</v>
      </c>
      <c r="C768" s="17" t="s">
        <v>1219</v>
      </c>
      <c r="D768" s="17" t="s">
        <v>1573</v>
      </c>
      <c r="E768" s="17" t="s">
        <v>2683</v>
      </c>
      <c r="F768" s="17" t="s">
        <v>3100</v>
      </c>
    </row>
    <row r="769" spans="1:6">
      <c r="A769" s="17" t="s">
        <v>3101</v>
      </c>
      <c r="B769" s="6">
        <v>15.65</v>
      </c>
      <c r="C769" s="17" t="s">
        <v>1219</v>
      </c>
      <c r="D769" s="17" t="s">
        <v>1573</v>
      </c>
      <c r="E769" s="17" t="s">
        <v>2683</v>
      </c>
      <c r="F769" s="17" t="s">
        <v>3102</v>
      </c>
    </row>
    <row r="770" spans="1:6">
      <c r="A770" s="17" t="s">
        <v>3103</v>
      </c>
      <c r="B770" s="6">
        <v>15.651</v>
      </c>
      <c r="C770" s="17" t="s">
        <v>1219</v>
      </c>
      <c r="D770" s="17" t="s">
        <v>1573</v>
      </c>
      <c r="E770" s="17" t="s">
        <v>2683</v>
      </c>
      <c r="F770" s="17" t="s">
        <v>3104</v>
      </c>
    </row>
    <row r="771" spans="1:6">
      <c r="A771" s="17" t="s">
        <v>3105</v>
      </c>
      <c r="B771" s="6">
        <v>15.651999999999999</v>
      </c>
      <c r="C771" s="17" t="s">
        <v>1219</v>
      </c>
      <c r="D771" s="17" t="s">
        <v>1387</v>
      </c>
      <c r="E771" s="17" t="s">
        <v>2683</v>
      </c>
      <c r="F771" s="17" t="s">
        <v>3106</v>
      </c>
    </row>
    <row r="772" spans="1:6">
      <c r="A772" s="17" t="s">
        <v>3107</v>
      </c>
      <c r="B772" s="6">
        <v>15.653</v>
      </c>
      <c r="C772" s="17" t="s">
        <v>1219</v>
      </c>
      <c r="D772" s="17" t="s">
        <v>1573</v>
      </c>
      <c r="E772" s="17" t="s">
        <v>2683</v>
      </c>
      <c r="F772" s="17" t="s">
        <v>3108</v>
      </c>
    </row>
    <row r="773" spans="1:6">
      <c r="A773" s="17" t="s">
        <v>3109</v>
      </c>
      <c r="B773" s="6">
        <v>15.654</v>
      </c>
      <c r="C773" s="17" t="s">
        <v>1219</v>
      </c>
      <c r="D773" s="17" t="s">
        <v>1573</v>
      </c>
      <c r="E773" s="17" t="s">
        <v>2683</v>
      </c>
      <c r="F773" s="17" t="s">
        <v>3110</v>
      </c>
    </row>
    <row r="774" spans="1:6">
      <c r="A774" s="17" t="s">
        <v>867</v>
      </c>
      <c r="B774" s="6">
        <v>15.654999999999999</v>
      </c>
      <c r="C774" s="17" t="s">
        <v>1219</v>
      </c>
      <c r="D774" s="17" t="s">
        <v>1387</v>
      </c>
      <c r="E774" s="17" t="s">
        <v>2683</v>
      </c>
      <c r="F774" s="17" t="s">
        <v>3111</v>
      </c>
    </row>
    <row r="775" spans="1:6">
      <c r="A775" s="17" t="s">
        <v>3112</v>
      </c>
      <c r="B775" s="6">
        <v>15.656000000000001</v>
      </c>
      <c r="C775" s="17" t="s">
        <v>1219</v>
      </c>
      <c r="D775" s="17" t="s">
        <v>3113</v>
      </c>
      <c r="E775" s="17" t="s">
        <v>2683</v>
      </c>
      <c r="F775" s="17" t="s">
        <v>3114</v>
      </c>
    </row>
    <row r="776" spans="1:6">
      <c r="A776" s="17" t="s">
        <v>3115</v>
      </c>
      <c r="B776" s="6">
        <v>15.657</v>
      </c>
      <c r="C776" s="17" t="s">
        <v>1219</v>
      </c>
      <c r="D776" s="17" t="s">
        <v>2124</v>
      </c>
      <c r="E776" s="17" t="s">
        <v>2683</v>
      </c>
      <c r="F776" s="17" t="s">
        <v>3116</v>
      </c>
    </row>
    <row r="777" spans="1:6">
      <c r="A777" s="17" t="s">
        <v>3117</v>
      </c>
      <c r="B777" s="6">
        <v>15.657999999999999</v>
      </c>
      <c r="C777" s="17" t="s">
        <v>1219</v>
      </c>
      <c r="D777" s="17" t="s">
        <v>2580</v>
      </c>
      <c r="E777" s="17" t="s">
        <v>2683</v>
      </c>
      <c r="F777" s="17" t="s">
        <v>3118</v>
      </c>
    </row>
    <row r="778" spans="1:6">
      <c r="A778" s="17" t="s">
        <v>3119</v>
      </c>
      <c r="B778" s="6">
        <v>15.659000000000001</v>
      </c>
      <c r="C778" s="17" t="s">
        <v>1219</v>
      </c>
      <c r="D778" s="17" t="s">
        <v>2580</v>
      </c>
      <c r="E778" s="17" t="s">
        <v>2683</v>
      </c>
      <c r="F778" s="17" t="s">
        <v>3120</v>
      </c>
    </row>
    <row r="779" spans="1:6">
      <c r="A779" s="17" t="s">
        <v>3121</v>
      </c>
      <c r="B779" s="6">
        <v>15.66</v>
      </c>
      <c r="C779" s="17" t="s">
        <v>1219</v>
      </c>
      <c r="D779" s="17" t="s">
        <v>3122</v>
      </c>
      <c r="E779" s="17" t="s">
        <v>2683</v>
      </c>
      <c r="F779" s="17" t="s">
        <v>3123</v>
      </c>
    </row>
    <row r="780" spans="1:6">
      <c r="A780" s="17" t="s">
        <v>3124</v>
      </c>
      <c r="B780" s="6">
        <v>15.661</v>
      </c>
      <c r="C780" s="17" t="s">
        <v>1219</v>
      </c>
      <c r="D780" s="17" t="s">
        <v>2580</v>
      </c>
      <c r="E780" s="17" t="s">
        <v>2683</v>
      </c>
      <c r="F780" s="17" t="s">
        <v>3125</v>
      </c>
    </row>
    <row r="781" spans="1:6">
      <c r="A781" s="17" t="s">
        <v>1220</v>
      </c>
      <c r="B781" s="6">
        <v>15.662000000000001</v>
      </c>
      <c r="C781" s="17" t="s">
        <v>1219</v>
      </c>
      <c r="D781" s="17" t="s">
        <v>3126</v>
      </c>
      <c r="E781" s="17" t="s">
        <v>2683</v>
      </c>
      <c r="F781" s="17" t="s">
        <v>3127</v>
      </c>
    </row>
    <row r="782" spans="1:6">
      <c r="A782" s="17" t="s">
        <v>1779</v>
      </c>
      <c r="B782" s="6">
        <v>15.663</v>
      </c>
      <c r="C782" s="17" t="s">
        <v>1219</v>
      </c>
      <c r="D782" s="17" t="s">
        <v>3128</v>
      </c>
      <c r="E782" s="17" t="s">
        <v>2683</v>
      </c>
      <c r="F782" s="17" t="s">
        <v>3129</v>
      </c>
    </row>
    <row r="783" spans="1:6">
      <c r="A783" s="17" t="s">
        <v>3130</v>
      </c>
      <c r="B783" s="6">
        <v>15.664</v>
      </c>
      <c r="C783" s="17" t="s">
        <v>1219</v>
      </c>
      <c r="D783" s="17" t="s">
        <v>3131</v>
      </c>
      <c r="E783" s="17" t="s">
        <v>2683</v>
      </c>
      <c r="F783" s="17" t="s">
        <v>3132</v>
      </c>
    </row>
    <row r="784" spans="1:6">
      <c r="A784" s="17" t="s">
        <v>3133</v>
      </c>
      <c r="B784" s="6">
        <v>15.664999999999999</v>
      </c>
      <c r="C784" s="17" t="s">
        <v>1219</v>
      </c>
      <c r="D784" s="17" t="s">
        <v>3128</v>
      </c>
      <c r="E784" s="17" t="s">
        <v>2683</v>
      </c>
      <c r="F784" s="17" t="s">
        <v>3134</v>
      </c>
    </row>
    <row r="785" spans="1:6">
      <c r="A785" s="17" t="s">
        <v>3135</v>
      </c>
      <c r="B785" s="6">
        <v>15.666</v>
      </c>
      <c r="C785" s="17" t="s">
        <v>1219</v>
      </c>
      <c r="D785" s="17" t="s">
        <v>3128</v>
      </c>
      <c r="E785" s="17" t="s">
        <v>2683</v>
      </c>
      <c r="F785" s="17" t="s">
        <v>3136</v>
      </c>
    </row>
    <row r="786" spans="1:6">
      <c r="A786" s="17" t="s">
        <v>3137</v>
      </c>
      <c r="B786" s="6">
        <v>15.667</v>
      </c>
      <c r="C786" s="17" t="s">
        <v>1219</v>
      </c>
      <c r="D786" s="17" t="s">
        <v>3138</v>
      </c>
      <c r="E786" s="17" t="s">
        <v>2683</v>
      </c>
      <c r="F786" s="17" t="s">
        <v>3139</v>
      </c>
    </row>
    <row r="787" spans="1:6">
      <c r="A787" s="17" t="s">
        <v>3140</v>
      </c>
      <c r="B787" s="6">
        <v>15.667999999999999</v>
      </c>
      <c r="C787" s="17" t="s">
        <v>1219</v>
      </c>
      <c r="D787" s="17" t="s">
        <v>3141</v>
      </c>
      <c r="E787" s="17" t="s">
        <v>2683</v>
      </c>
      <c r="F787" s="17" t="s">
        <v>3142</v>
      </c>
    </row>
    <row r="788" spans="1:6">
      <c r="A788" s="17" t="s">
        <v>1221</v>
      </c>
      <c r="B788" s="6">
        <v>15.669</v>
      </c>
      <c r="C788" s="17" t="s">
        <v>1219</v>
      </c>
      <c r="D788" s="17" t="s">
        <v>3143</v>
      </c>
      <c r="E788" s="17" t="s">
        <v>2683</v>
      </c>
      <c r="F788" s="17" t="s">
        <v>3144</v>
      </c>
    </row>
    <row r="789" spans="1:6">
      <c r="A789" s="17" t="s">
        <v>3145</v>
      </c>
      <c r="B789" s="6">
        <v>15.67</v>
      </c>
      <c r="C789" s="17" t="s">
        <v>1219</v>
      </c>
      <c r="D789" s="17" t="s">
        <v>3143</v>
      </c>
      <c r="E789" s="17" t="s">
        <v>2683</v>
      </c>
      <c r="F789" s="17" t="s">
        <v>3146</v>
      </c>
    </row>
    <row r="790" spans="1:6">
      <c r="A790" s="17" t="s">
        <v>3147</v>
      </c>
      <c r="B790" s="6">
        <v>15.670999999999999</v>
      </c>
      <c r="C790" s="17" t="s">
        <v>1219</v>
      </c>
      <c r="D790" s="17" t="s">
        <v>3148</v>
      </c>
      <c r="E790" s="17" t="s">
        <v>2683</v>
      </c>
      <c r="F790" s="17" t="s">
        <v>3149</v>
      </c>
    </row>
    <row r="791" spans="1:6">
      <c r="A791" s="17" t="s">
        <v>3150</v>
      </c>
      <c r="B791" s="6">
        <v>15.672000000000001</v>
      </c>
      <c r="C791" s="17" t="s">
        <v>1219</v>
      </c>
      <c r="D791" s="17" t="s">
        <v>3148</v>
      </c>
      <c r="E791" s="17" t="s">
        <v>2683</v>
      </c>
      <c r="F791" s="17" t="s">
        <v>3151</v>
      </c>
    </row>
    <row r="792" spans="1:6">
      <c r="A792" s="17" t="s">
        <v>3152</v>
      </c>
      <c r="B792" s="6">
        <v>15.673</v>
      </c>
      <c r="C792" s="17" t="s">
        <v>1219</v>
      </c>
      <c r="D792" s="17" t="s">
        <v>3148</v>
      </c>
      <c r="E792" s="17" t="s">
        <v>2683</v>
      </c>
      <c r="F792" s="17" t="s">
        <v>3153</v>
      </c>
    </row>
    <row r="793" spans="1:6">
      <c r="A793" s="17" t="s">
        <v>3154</v>
      </c>
      <c r="B793" s="6">
        <v>15.673999999999999</v>
      </c>
      <c r="C793" s="17" t="s">
        <v>1219</v>
      </c>
      <c r="D793" s="17" t="s">
        <v>3148</v>
      </c>
      <c r="E793" s="17" t="s">
        <v>2683</v>
      </c>
      <c r="F793" s="17" t="s">
        <v>3155</v>
      </c>
    </row>
    <row r="794" spans="1:6">
      <c r="A794" s="17" t="s">
        <v>3156</v>
      </c>
      <c r="B794" s="6">
        <v>15.676</v>
      </c>
      <c r="C794" s="17" t="s">
        <v>1219</v>
      </c>
      <c r="D794" s="17" t="s">
        <v>3157</v>
      </c>
      <c r="E794" s="17" t="s">
        <v>2683</v>
      </c>
      <c r="F794" s="17" t="s">
        <v>3158</v>
      </c>
    </row>
    <row r="795" spans="1:6">
      <c r="A795" s="17" t="s">
        <v>3159</v>
      </c>
      <c r="B795" s="6">
        <v>15.677</v>
      </c>
      <c r="C795" s="17" t="s">
        <v>1219</v>
      </c>
      <c r="D795" s="17" t="s">
        <v>3160</v>
      </c>
      <c r="E795" s="17" t="s">
        <v>2683</v>
      </c>
      <c r="F795" s="17" t="s">
        <v>3161</v>
      </c>
    </row>
    <row r="796" spans="1:6">
      <c r="A796" s="17" t="s">
        <v>3162</v>
      </c>
      <c r="B796" s="6">
        <v>15.678000000000001</v>
      </c>
      <c r="C796" s="17" t="s">
        <v>1219</v>
      </c>
      <c r="D796" s="17" t="s">
        <v>2866</v>
      </c>
      <c r="E796" s="17" t="s">
        <v>2683</v>
      </c>
      <c r="F796" s="17" t="s">
        <v>3163</v>
      </c>
    </row>
    <row r="797" spans="1:6">
      <c r="A797" s="17" t="s">
        <v>3164</v>
      </c>
      <c r="B797" s="6">
        <v>15.805</v>
      </c>
      <c r="C797" s="17" t="s">
        <v>1222</v>
      </c>
      <c r="D797" s="17" t="s">
        <v>1652</v>
      </c>
      <c r="E797" s="17" t="s">
        <v>2683</v>
      </c>
      <c r="F797" s="17" t="s">
        <v>3165</v>
      </c>
    </row>
    <row r="798" spans="1:6">
      <c r="A798" s="17" t="s">
        <v>3166</v>
      </c>
      <c r="B798" s="6">
        <v>15.807</v>
      </c>
      <c r="C798" s="17" t="s">
        <v>1222</v>
      </c>
      <c r="D798" s="17" t="s">
        <v>1281</v>
      </c>
      <c r="E798" s="17" t="s">
        <v>2683</v>
      </c>
      <c r="F798" s="17" t="s">
        <v>3167</v>
      </c>
    </row>
    <row r="799" spans="1:6">
      <c r="A799" s="17" t="s">
        <v>1223</v>
      </c>
      <c r="B799" s="6">
        <v>15.808</v>
      </c>
      <c r="C799" s="17" t="s">
        <v>1222</v>
      </c>
      <c r="D799" s="17" t="s">
        <v>1281</v>
      </c>
      <c r="E799" s="17" t="s">
        <v>2683</v>
      </c>
      <c r="F799" s="17" t="s">
        <v>3168</v>
      </c>
    </row>
    <row r="800" spans="1:6">
      <c r="A800" s="17" t="s">
        <v>3169</v>
      </c>
      <c r="B800" s="6">
        <v>15.808999999999999</v>
      </c>
      <c r="C800" s="17" t="s">
        <v>1222</v>
      </c>
      <c r="D800" s="17" t="s">
        <v>1432</v>
      </c>
      <c r="E800" s="17" t="s">
        <v>2683</v>
      </c>
      <c r="F800" s="17" t="s">
        <v>3170</v>
      </c>
    </row>
    <row r="801" spans="1:6">
      <c r="A801" s="17" t="s">
        <v>3171</v>
      </c>
      <c r="B801" s="6">
        <v>15.81</v>
      </c>
      <c r="C801" s="17" t="s">
        <v>1222</v>
      </c>
      <c r="D801" s="17" t="s">
        <v>2105</v>
      </c>
      <c r="E801" s="17" t="s">
        <v>2683</v>
      </c>
      <c r="F801" s="17" t="s">
        <v>3172</v>
      </c>
    </row>
    <row r="802" spans="1:6">
      <c r="A802" s="17" t="s">
        <v>3173</v>
      </c>
      <c r="B802" s="6">
        <v>15.811</v>
      </c>
      <c r="C802" s="17" t="s">
        <v>1222</v>
      </c>
      <c r="D802" s="17" t="s">
        <v>1725</v>
      </c>
      <c r="E802" s="17" t="s">
        <v>2683</v>
      </c>
      <c r="F802" s="17" t="s">
        <v>3174</v>
      </c>
    </row>
    <row r="803" spans="1:6">
      <c r="A803" s="17" t="s">
        <v>3175</v>
      </c>
      <c r="B803" s="6">
        <v>15.811999999999999</v>
      </c>
      <c r="C803" s="17" t="s">
        <v>1222</v>
      </c>
      <c r="D803" s="17" t="s">
        <v>1725</v>
      </c>
      <c r="E803" s="17" t="s">
        <v>2683</v>
      </c>
      <c r="F803" s="17" t="s">
        <v>3176</v>
      </c>
    </row>
    <row r="804" spans="1:6">
      <c r="A804" s="17" t="s">
        <v>3177</v>
      </c>
      <c r="B804" s="6">
        <v>15.814</v>
      </c>
      <c r="C804" s="17" t="s">
        <v>1222</v>
      </c>
      <c r="D804" s="17" t="s">
        <v>1387</v>
      </c>
      <c r="E804" s="17" t="s">
        <v>2683</v>
      </c>
      <c r="F804" s="17" t="s">
        <v>3178</v>
      </c>
    </row>
    <row r="805" spans="1:6">
      <c r="A805" s="17" t="s">
        <v>3179</v>
      </c>
      <c r="B805" s="6">
        <v>15.815</v>
      </c>
      <c r="C805" s="17" t="s">
        <v>1222</v>
      </c>
      <c r="D805" s="17" t="s">
        <v>1387</v>
      </c>
      <c r="E805" s="17" t="s">
        <v>2683</v>
      </c>
      <c r="F805" s="17" t="s">
        <v>3180</v>
      </c>
    </row>
    <row r="806" spans="1:6">
      <c r="A806" s="17" t="s">
        <v>3181</v>
      </c>
      <c r="B806" s="6">
        <v>15.816000000000001</v>
      </c>
      <c r="C806" s="17" t="s">
        <v>1222</v>
      </c>
      <c r="D806" s="17" t="s">
        <v>1387</v>
      </c>
      <c r="E806" s="17" t="s">
        <v>2683</v>
      </c>
      <c r="F806" s="17" t="s">
        <v>3182</v>
      </c>
    </row>
    <row r="807" spans="1:6">
      <c r="A807" s="17" t="s">
        <v>3183</v>
      </c>
      <c r="B807" s="6">
        <v>15.817</v>
      </c>
      <c r="C807" s="17" t="s">
        <v>1222</v>
      </c>
      <c r="D807" s="17" t="s">
        <v>2124</v>
      </c>
      <c r="E807" s="17" t="s">
        <v>2683</v>
      </c>
      <c r="F807" s="17" t="s">
        <v>3184</v>
      </c>
    </row>
    <row r="808" spans="1:6">
      <c r="A808" s="17" t="s">
        <v>3185</v>
      </c>
      <c r="B808" s="6">
        <v>15.818</v>
      </c>
      <c r="C808" s="17" t="s">
        <v>1222</v>
      </c>
      <c r="D808" s="17" t="s">
        <v>2124</v>
      </c>
      <c r="E808" s="17" t="s">
        <v>2683</v>
      </c>
      <c r="F808" s="17" t="s">
        <v>3186</v>
      </c>
    </row>
    <row r="809" spans="1:6">
      <c r="A809" s="17" t="s">
        <v>3187</v>
      </c>
      <c r="B809" s="6">
        <v>15.819000000000001</v>
      </c>
      <c r="C809" s="17" t="s">
        <v>1222</v>
      </c>
      <c r="D809" s="17" t="s">
        <v>3188</v>
      </c>
      <c r="E809" s="17" t="s">
        <v>2683</v>
      </c>
      <c r="F809" s="17" t="s">
        <v>3189</v>
      </c>
    </row>
    <row r="810" spans="1:6">
      <c r="A810" s="17" t="s">
        <v>3190</v>
      </c>
      <c r="B810" s="6">
        <v>15.82</v>
      </c>
      <c r="C810" s="17" t="s">
        <v>1222</v>
      </c>
      <c r="D810" s="17" t="s">
        <v>3191</v>
      </c>
      <c r="E810" s="17" t="s">
        <v>2683</v>
      </c>
      <c r="F810" s="17" t="s">
        <v>3192</v>
      </c>
    </row>
    <row r="811" spans="1:6">
      <c r="A811" s="17" t="s">
        <v>3193</v>
      </c>
      <c r="B811" s="6">
        <v>15.85</v>
      </c>
      <c r="C811" s="17" t="s">
        <v>3194</v>
      </c>
      <c r="D811" s="17" t="s">
        <v>1293</v>
      </c>
      <c r="E811" s="17" t="s">
        <v>2683</v>
      </c>
      <c r="F811" s="17" t="s">
        <v>3195</v>
      </c>
    </row>
    <row r="812" spans="1:6">
      <c r="A812" s="17" t="s">
        <v>3196</v>
      </c>
      <c r="B812" s="6">
        <v>15.875</v>
      </c>
      <c r="C812" s="17" t="s">
        <v>3197</v>
      </c>
      <c r="D812" s="17" t="s">
        <v>1372</v>
      </c>
      <c r="E812" s="17" t="s">
        <v>2683</v>
      </c>
      <c r="F812" s="17" t="s">
        <v>3198</v>
      </c>
    </row>
    <row r="813" spans="1:6">
      <c r="A813" s="17" t="s">
        <v>3199</v>
      </c>
      <c r="B813" s="6">
        <v>15.904</v>
      </c>
      <c r="C813" s="17" t="s">
        <v>1224</v>
      </c>
      <c r="D813" s="17" t="s">
        <v>1290</v>
      </c>
      <c r="E813" s="17" t="s">
        <v>2683</v>
      </c>
      <c r="F813" s="17" t="s">
        <v>3200</v>
      </c>
    </row>
    <row r="814" spans="1:6">
      <c r="A814" s="17" t="s">
        <v>3201</v>
      </c>
      <c r="B814" s="6">
        <v>15.912000000000001</v>
      </c>
      <c r="C814" s="17" t="s">
        <v>1224</v>
      </c>
      <c r="D814" s="17" t="s">
        <v>1278</v>
      </c>
      <c r="E814" s="17" t="s">
        <v>2683</v>
      </c>
      <c r="F814" s="17" t="s">
        <v>3202</v>
      </c>
    </row>
    <row r="815" spans="1:6">
      <c r="A815" s="17" t="s">
        <v>3203</v>
      </c>
      <c r="B815" s="6">
        <v>15.914</v>
      </c>
      <c r="C815" s="17" t="s">
        <v>1224</v>
      </c>
      <c r="D815" s="17" t="s">
        <v>1635</v>
      </c>
      <c r="E815" s="17" t="s">
        <v>2683</v>
      </c>
      <c r="F815" s="17" t="s">
        <v>3204</v>
      </c>
    </row>
    <row r="816" spans="1:6">
      <c r="A816" s="17" t="s">
        <v>3205</v>
      </c>
      <c r="B816" s="6">
        <v>15.914999999999999</v>
      </c>
      <c r="C816" s="17" t="s">
        <v>1224</v>
      </c>
      <c r="D816" s="17" t="s">
        <v>1406</v>
      </c>
      <c r="E816" s="17" t="s">
        <v>2683</v>
      </c>
      <c r="F816" s="17" t="s">
        <v>3206</v>
      </c>
    </row>
    <row r="817" spans="1:6">
      <c r="A817" s="17" t="s">
        <v>3207</v>
      </c>
      <c r="B817" s="6">
        <v>15.916</v>
      </c>
      <c r="C817" s="17" t="s">
        <v>1224</v>
      </c>
      <c r="D817" s="17" t="s">
        <v>1406</v>
      </c>
      <c r="E817" s="17" t="s">
        <v>2683</v>
      </c>
      <c r="F817" s="17" t="s">
        <v>3208</v>
      </c>
    </row>
    <row r="818" spans="1:6">
      <c r="A818" s="17" t="s">
        <v>3209</v>
      </c>
      <c r="B818" s="6">
        <v>15.917999999999999</v>
      </c>
      <c r="C818" s="17" t="s">
        <v>1224</v>
      </c>
      <c r="D818" s="17" t="s">
        <v>1406</v>
      </c>
      <c r="E818" s="17" t="s">
        <v>2683</v>
      </c>
      <c r="F818" s="17" t="s">
        <v>3210</v>
      </c>
    </row>
    <row r="819" spans="1:6">
      <c r="A819" s="17" t="s">
        <v>3211</v>
      </c>
      <c r="B819" s="6">
        <v>15.920999999999999</v>
      </c>
      <c r="C819" s="17" t="s">
        <v>1224</v>
      </c>
      <c r="D819" s="17" t="s">
        <v>1429</v>
      </c>
      <c r="E819" s="17" t="s">
        <v>2683</v>
      </c>
      <c r="F819" s="17" t="s">
        <v>3212</v>
      </c>
    </row>
    <row r="820" spans="1:6">
      <c r="A820" s="17" t="s">
        <v>3213</v>
      </c>
      <c r="B820" s="6">
        <v>15.922000000000001</v>
      </c>
      <c r="C820" s="17" t="s">
        <v>1224</v>
      </c>
      <c r="D820" s="17" t="s">
        <v>1432</v>
      </c>
      <c r="E820" s="17" t="s">
        <v>2683</v>
      </c>
      <c r="F820" s="17" t="s">
        <v>3214</v>
      </c>
    </row>
    <row r="821" spans="1:6">
      <c r="A821" s="17" t="s">
        <v>3215</v>
      </c>
      <c r="B821" s="6">
        <v>15.923</v>
      </c>
      <c r="C821" s="17" t="s">
        <v>1224</v>
      </c>
      <c r="D821" s="17" t="s">
        <v>1432</v>
      </c>
      <c r="E821" s="17" t="s">
        <v>2683</v>
      </c>
      <c r="F821" s="17" t="s">
        <v>3216</v>
      </c>
    </row>
    <row r="822" spans="1:6">
      <c r="A822" s="17" t="s">
        <v>3217</v>
      </c>
      <c r="B822" s="6">
        <v>15.925000000000001</v>
      </c>
      <c r="C822" s="17" t="s">
        <v>1224</v>
      </c>
      <c r="D822" s="17" t="s">
        <v>3218</v>
      </c>
      <c r="E822" s="17" t="s">
        <v>2683</v>
      </c>
      <c r="F822" s="17" t="s">
        <v>3219</v>
      </c>
    </row>
    <row r="823" spans="1:6">
      <c r="A823" s="17" t="s">
        <v>3220</v>
      </c>
      <c r="B823" s="6">
        <v>15.926</v>
      </c>
      <c r="C823" s="17" t="s">
        <v>1224</v>
      </c>
      <c r="D823" s="17" t="s">
        <v>1432</v>
      </c>
      <c r="E823" s="17" t="s">
        <v>2683</v>
      </c>
      <c r="F823" s="17" t="s">
        <v>3221</v>
      </c>
    </row>
    <row r="824" spans="1:6">
      <c r="A824" s="17" t="s">
        <v>3222</v>
      </c>
      <c r="B824" s="6">
        <v>15.927</v>
      </c>
      <c r="C824" s="17" t="s">
        <v>1224</v>
      </c>
      <c r="D824" s="17" t="s">
        <v>1718</v>
      </c>
      <c r="E824" s="17" t="s">
        <v>2683</v>
      </c>
      <c r="F824" s="17" t="s">
        <v>3223</v>
      </c>
    </row>
    <row r="825" spans="1:6">
      <c r="A825" s="17" t="s">
        <v>3224</v>
      </c>
      <c r="B825" s="6">
        <v>15.928000000000001</v>
      </c>
      <c r="C825" s="17" t="s">
        <v>1224</v>
      </c>
      <c r="D825" s="17" t="s">
        <v>1725</v>
      </c>
      <c r="E825" s="17" t="s">
        <v>2683</v>
      </c>
      <c r="F825" s="17" t="s">
        <v>3225</v>
      </c>
    </row>
    <row r="826" spans="1:6">
      <c r="A826" s="17" t="s">
        <v>3226</v>
      </c>
      <c r="B826" s="6">
        <v>15.929</v>
      </c>
      <c r="C826" s="17" t="s">
        <v>1224</v>
      </c>
      <c r="D826" s="17" t="s">
        <v>1306</v>
      </c>
      <c r="E826" s="17" t="s">
        <v>2683</v>
      </c>
      <c r="F826" s="17" t="s">
        <v>3227</v>
      </c>
    </row>
    <row r="827" spans="1:6">
      <c r="A827" s="17" t="s">
        <v>3228</v>
      </c>
      <c r="B827" s="6">
        <v>15.93</v>
      </c>
      <c r="C827" s="17" t="s">
        <v>1224</v>
      </c>
      <c r="D827" s="17" t="s">
        <v>1573</v>
      </c>
      <c r="E827" s="17" t="s">
        <v>2683</v>
      </c>
      <c r="F827" s="17" t="s">
        <v>3229</v>
      </c>
    </row>
    <row r="828" spans="1:6">
      <c r="A828" s="17" t="s">
        <v>3230</v>
      </c>
      <c r="B828" s="6">
        <v>15.930999999999999</v>
      </c>
      <c r="C828" s="17" t="s">
        <v>1224</v>
      </c>
      <c r="D828" s="17" t="s">
        <v>1573</v>
      </c>
      <c r="E828" s="17" t="s">
        <v>2683</v>
      </c>
      <c r="F828" s="17" t="s">
        <v>3231</v>
      </c>
    </row>
    <row r="829" spans="1:6">
      <c r="A829" s="17" t="s">
        <v>3232</v>
      </c>
      <c r="B829" s="6">
        <v>15.933</v>
      </c>
      <c r="C829" s="17" t="s">
        <v>1224</v>
      </c>
      <c r="D829" s="17" t="s">
        <v>2850</v>
      </c>
      <c r="E829" s="17" t="s">
        <v>2683</v>
      </c>
      <c r="F829" s="17" t="s">
        <v>3233</v>
      </c>
    </row>
    <row r="830" spans="1:6">
      <c r="A830" s="17" t="s">
        <v>3234</v>
      </c>
      <c r="B830" s="6">
        <v>15.935</v>
      </c>
      <c r="C830" s="17" t="s">
        <v>1224</v>
      </c>
      <c r="D830" s="17" t="s">
        <v>3235</v>
      </c>
      <c r="E830" s="17" t="s">
        <v>2683</v>
      </c>
      <c r="F830" s="17" t="s">
        <v>3236</v>
      </c>
    </row>
    <row r="831" spans="1:6">
      <c r="A831" s="17" t="s">
        <v>3237</v>
      </c>
      <c r="B831" s="6">
        <v>15.936999999999999</v>
      </c>
      <c r="C831" s="17" t="s">
        <v>1224</v>
      </c>
      <c r="D831" s="17" t="s">
        <v>3238</v>
      </c>
      <c r="E831" s="17" t="s">
        <v>2683</v>
      </c>
      <c r="F831" s="17" t="s">
        <v>3239</v>
      </c>
    </row>
    <row r="832" spans="1:6">
      <c r="A832" s="17" t="s">
        <v>3240</v>
      </c>
      <c r="B832" s="6">
        <v>15.938000000000001</v>
      </c>
      <c r="C832" s="17" t="s">
        <v>1224</v>
      </c>
      <c r="D832" s="17" t="s">
        <v>3241</v>
      </c>
      <c r="E832" s="17" t="s">
        <v>2683</v>
      </c>
      <c r="F832" s="17" t="s">
        <v>3242</v>
      </c>
    </row>
    <row r="833" spans="1:6">
      <c r="A833" s="17" t="s">
        <v>3243</v>
      </c>
      <c r="B833" s="6">
        <v>15.939</v>
      </c>
      <c r="C833" s="17" t="s">
        <v>1224</v>
      </c>
      <c r="D833" s="17" t="s">
        <v>3126</v>
      </c>
      <c r="E833" s="17" t="s">
        <v>2683</v>
      </c>
      <c r="F833" s="17" t="s">
        <v>3244</v>
      </c>
    </row>
    <row r="834" spans="1:6">
      <c r="A834" s="17" t="s">
        <v>3245</v>
      </c>
      <c r="B834" s="6">
        <v>15.94</v>
      </c>
      <c r="C834" s="17" t="s">
        <v>1224</v>
      </c>
      <c r="D834" s="17" t="s">
        <v>3246</v>
      </c>
      <c r="E834" s="17" t="s">
        <v>2683</v>
      </c>
      <c r="F834" s="17" t="s">
        <v>3247</v>
      </c>
    </row>
    <row r="835" spans="1:6">
      <c r="A835" s="17" t="s">
        <v>3248</v>
      </c>
      <c r="B835" s="6">
        <v>15.941000000000001</v>
      </c>
      <c r="C835" s="17" t="s">
        <v>1224</v>
      </c>
      <c r="D835" s="17" t="s">
        <v>3126</v>
      </c>
      <c r="E835" s="17" t="s">
        <v>2683</v>
      </c>
      <c r="F835" s="17" t="s">
        <v>3249</v>
      </c>
    </row>
    <row r="836" spans="1:6">
      <c r="A836" s="17" t="s">
        <v>3250</v>
      </c>
      <c r="B836" s="6">
        <v>15.942</v>
      </c>
      <c r="C836" s="17" t="s">
        <v>1224</v>
      </c>
      <c r="D836" s="17" t="s">
        <v>3126</v>
      </c>
      <c r="E836" s="17" t="s">
        <v>2683</v>
      </c>
      <c r="F836" s="17" t="s">
        <v>3251</v>
      </c>
    </row>
    <row r="837" spans="1:6">
      <c r="A837" s="17" t="s">
        <v>2843</v>
      </c>
      <c r="B837" s="6">
        <v>15.943</v>
      </c>
      <c r="C837" s="17" t="s">
        <v>1224</v>
      </c>
      <c r="D837" s="17" t="s">
        <v>3252</v>
      </c>
      <c r="E837" s="17" t="s">
        <v>2683</v>
      </c>
      <c r="F837" s="17" t="s">
        <v>3253</v>
      </c>
    </row>
    <row r="838" spans="1:6">
      <c r="A838" s="17" t="s">
        <v>3254</v>
      </c>
      <c r="B838" s="6">
        <v>15.944000000000001</v>
      </c>
      <c r="C838" s="17" t="s">
        <v>1224</v>
      </c>
      <c r="D838" s="17" t="s">
        <v>3255</v>
      </c>
      <c r="E838" s="17" t="s">
        <v>2683</v>
      </c>
      <c r="F838" s="17" t="s">
        <v>3256</v>
      </c>
    </row>
    <row r="839" spans="1:6">
      <c r="A839" s="17" t="s">
        <v>1225</v>
      </c>
      <c r="B839" s="6">
        <v>15.945</v>
      </c>
      <c r="C839" s="17" t="s">
        <v>1224</v>
      </c>
      <c r="D839" s="17" t="s">
        <v>3257</v>
      </c>
      <c r="E839" s="17" t="s">
        <v>2683</v>
      </c>
      <c r="F839" s="17" t="s">
        <v>3258</v>
      </c>
    </row>
    <row r="840" spans="1:6">
      <c r="A840" s="17" t="s">
        <v>2934</v>
      </c>
      <c r="B840" s="6">
        <v>15.946</v>
      </c>
      <c r="C840" s="17" t="s">
        <v>1224</v>
      </c>
      <c r="D840" s="17" t="s">
        <v>3257</v>
      </c>
      <c r="E840" s="17" t="s">
        <v>2683</v>
      </c>
      <c r="F840" s="17" t="s">
        <v>3259</v>
      </c>
    </row>
    <row r="841" spans="1:6">
      <c r="A841" s="17" t="s">
        <v>3260</v>
      </c>
      <c r="B841" s="6">
        <v>15.946999999999999</v>
      </c>
      <c r="C841" s="17" t="s">
        <v>1224</v>
      </c>
      <c r="D841" s="17" t="s">
        <v>3257</v>
      </c>
      <c r="E841" s="17" t="s">
        <v>2683</v>
      </c>
      <c r="F841" s="17" t="s">
        <v>3261</v>
      </c>
    </row>
    <row r="842" spans="1:6">
      <c r="A842" s="17" t="s">
        <v>3154</v>
      </c>
      <c r="B842" s="6">
        <v>15.948</v>
      </c>
      <c r="C842" s="17" t="s">
        <v>1224</v>
      </c>
      <c r="D842" s="17" t="s">
        <v>3262</v>
      </c>
      <c r="E842" s="17" t="s">
        <v>2683</v>
      </c>
      <c r="F842" s="17" t="s">
        <v>3263</v>
      </c>
    </row>
    <row r="843" spans="1:6">
      <c r="A843" s="17" t="s">
        <v>3264</v>
      </c>
      <c r="B843" s="6">
        <v>15.949</v>
      </c>
      <c r="C843" s="17" t="s">
        <v>1224</v>
      </c>
      <c r="D843" s="17" t="s">
        <v>3262</v>
      </c>
      <c r="E843" s="17" t="s">
        <v>2683</v>
      </c>
      <c r="F843" s="17" t="s">
        <v>3265</v>
      </c>
    </row>
    <row r="844" spans="1:6">
      <c r="A844" s="17" t="s">
        <v>1226</v>
      </c>
      <c r="B844" s="6">
        <v>15.954000000000001</v>
      </c>
      <c r="C844" s="17" t="s">
        <v>1224</v>
      </c>
      <c r="D844" s="17" t="s">
        <v>3266</v>
      </c>
      <c r="E844" s="17" t="s">
        <v>2683</v>
      </c>
      <c r="F844" s="17" t="s">
        <v>3267</v>
      </c>
    </row>
    <row r="845" spans="1:6">
      <c r="A845" s="17" t="s">
        <v>3268</v>
      </c>
      <c r="B845" s="6">
        <v>15.955</v>
      </c>
      <c r="C845" s="17" t="s">
        <v>1224</v>
      </c>
      <c r="D845" s="17" t="s">
        <v>3031</v>
      </c>
      <c r="E845" s="17" t="s">
        <v>2683</v>
      </c>
      <c r="F845" s="17" t="s">
        <v>3269</v>
      </c>
    </row>
    <row r="846" spans="1:6">
      <c r="A846" s="17" t="s">
        <v>3270</v>
      </c>
      <c r="B846" s="6">
        <v>15.956</v>
      </c>
      <c r="C846" s="17" t="s">
        <v>1224</v>
      </c>
      <c r="D846" s="17" t="s">
        <v>3271</v>
      </c>
      <c r="E846" s="17" t="s">
        <v>2683</v>
      </c>
      <c r="F846" s="17" t="s">
        <v>3272</v>
      </c>
    </row>
    <row r="847" spans="1:6">
      <c r="A847" s="17" t="s">
        <v>3273</v>
      </c>
      <c r="B847" s="6">
        <v>15.957000000000001</v>
      </c>
      <c r="C847" s="17" t="s">
        <v>1224</v>
      </c>
      <c r="D847" s="17" t="s">
        <v>3274</v>
      </c>
      <c r="E847" s="17" t="s">
        <v>2683</v>
      </c>
      <c r="F847" s="17" t="s">
        <v>3275</v>
      </c>
    </row>
    <row r="848" spans="1:6">
      <c r="A848" s="17" t="s">
        <v>3276</v>
      </c>
      <c r="B848" s="6">
        <v>15.958</v>
      </c>
      <c r="C848" s="17" t="s">
        <v>1224</v>
      </c>
      <c r="D848" s="17" t="s">
        <v>3277</v>
      </c>
      <c r="E848" s="17" t="s">
        <v>2683</v>
      </c>
      <c r="F848" s="17" t="s">
        <v>3278</v>
      </c>
    </row>
    <row r="849" spans="1:6">
      <c r="A849" s="17" t="s">
        <v>3279</v>
      </c>
      <c r="B849" s="6">
        <v>15.959</v>
      </c>
      <c r="C849" s="17" t="s">
        <v>2694</v>
      </c>
      <c r="D849" s="17"/>
      <c r="E849" s="17" t="s">
        <v>2683</v>
      </c>
      <c r="F849" s="17" t="s">
        <v>3280</v>
      </c>
    </row>
    <row r="850" spans="1:6">
      <c r="A850" s="17" t="s">
        <v>3281</v>
      </c>
      <c r="B850" s="6">
        <v>15.96</v>
      </c>
      <c r="C850" s="17" t="s">
        <v>2694</v>
      </c>
      <c r="D850" s="17" t="s">
        <v>3282</v>
      </c>
      <c r="E850" s="17" t="s">
        <v>2683</v>
      </c>
      <c r="F850" s="17" t="s">
        <v>3283</v>
      </c>
    </row>
    <row r="851" spans="1:6">
      <c r="A851" s="17" t="s">
        <v>3284</v>
      </c>
      <c r="B851" s="6">
        <v>15.978</v>
      </c>
      <c r="C851" s="17" t="s">
        <v>1222</v>
      </c>
      <c r="D851" s="17" t="s">
        <v>2105</v>
      </c>
      <c r="E851" s="17" t="s">
        <v>2683</v>
      </c>
      <c r="F851" s="17" t="s">
        <v>3285</v>
      </c>
    </row>
    <row r="852" spans="1:6">
      <c r="A852" s="17" t="s">
        <v>3286</v>
      </c>
      <c r="B852" s="6">
        <v>15.978999999999999</v>
      </c>
      <c r="C852" s="17" t="s">
        <v>1222</v>
      </c>
      <c r="D852" s="17" t="s">
        <v>2658</v>
      </c>
      <c r="E852" s="17" t="s">
        <v>2683</v>
      </c>
      <c r="F852" s="17" t="s">
        <v>3287</v>
      </c>
    </row>
    <row r="853" spans="1:6">
      <c r="A853" s="17" t="s">
        <v>3288</v>
      </c>
      <c r="B853" s="6">
        <v>15.98</v>
      </c>
      <c r="C853" s="17" t="s">
        <v>1222</v>
      </c>
      <c r="D853" s="17" t="s">
        <v>3289</v>
      </c>
      <c r="E853" s="17" t="s">
        <v>2683</v>
      </c>
      <c r="F853" s="17" t="s">
        <v>3290</v>
      </c>
    </row>
    <row r="854" spans="1:6">
      <c r="A854" s="17" t="s">
        <v>3291</v>
      </c>
      <c r="B854" s="6">
        <v>15.981</v>
      </c>
      <c r="C854" s="17" t="s">
        <v>1222</v>
      </c>
      <c r="D854" s="17" t="s">
        <v>3292</v>
      </c>
      <c r="E854" s="17" t="s">
        <v>2683</v>
      </c>
      <c r="F854" s="17" t="s">
        <v>3293</v>
      </c>
    </row>
    <row r="855" spans="1:6">
      <c r="A855" s="17" t="s">
        <v>3294</v>
      </c>
      <c r="B855" s="6">
        <v>16.001000000000001</v>
      </c>
      <c r="C855" s="17" t="s">
        <v>3295</v>
      </c>
      <c r="D855" s="17" t="s">
        <v>1290</v>
      </c>
      <c r="E855" s="17" t="s">
        <v>3296</v>
      </c>
      <c r="F855" s="17" t="s">
        <v>3297</v>
      </c>
    </row>
    <row r="856" spans="1:6">
      <c r="A856" s="17" t="s">
        <v>3298</v>
      </c>
      <c r="B856" s="6">
        <v>16.003</v>
      </c>
      <c r="C856" s="17" t="s">
        <v>3295</v>
      </c>
      <c r="D856" s="17" t="s">
        <v>1293</v>
      </c>
      <c r="E856" s="17" t="s">
        <v>3296</v>
      </c>
      <c r="F856" s="17" t="s">
        <v>3299</v>
      </c>
    </row>
    <row r="857" spans="1:6">
      <c r="A857" s="17" t="s">
        <v>3300</v>
      </c>
      <c r="B857" s="6">
        <v>16.004000000000001</v>
      </c>
      <c r="C857" s="17" t="s">
        <v>3295</v>
      </c>
      <c r="D857" s="17" t="s">
        <v>1290</v>
      </c>
      <c r="E857" s="17" t="s">
        <v>3296</v>
      </c>
      <c r="F857" s="17" t="s">
        <v>3301</v>
      </c>
    </row>
    <row r="858" spans="1:6">
      <c r="A858" s="17" t="s">
        <v>3302</v>
      </c>
      <c r="B858" s="6">
        <v>16.012</v>
      </c>
      <c r="C858" s="17" t="s">
        <v>3303</v>
      </c>
      <c r="D858" s="17" t="s">
        <v>1306</v>
      </c>
      <c r="E858" s="17" t="s">
        <v>3296</v>
      </c>
      <c r="F858" s="17" t="s">
        <v>3304</v>
      </c>
    </row>
    <row r="859" spans="1:6">
      <c r="A859" s="17" t="s">
        <v>3305</v>
      </c>
      <c r="B859" s="6">
        <v>16.013000000000002</v>
      </c>
      <c r="C859" s="17" t="s">
        <v>3306</v>
      </c>
      <c r="D859" s="17" t="s">
        <v>1387</v>
      </c>
      <c r="E859" s="17" t="s">
        <v>3296</v>
      </c>
      <c r="F859" s="17" t="s">
        <v>3307</v>
      </c>
    </row>
    <row r="860" spans="1:6">
      <c r="A860" s="17" t="s">
        <v>3308</v>
      </c>
      <c r="B860" s="6">
        <v>16.015000000000001</v>
      </c>
      <c r="C860" s="17" t="s">
        <v>1227</v>
      </c>
      <c r="D860" s="17" t="s">
        <v>3309</v>
      </c>
      <c r="E860" s="17" t="s">
        <v>3296</v>
      </c>
      <c r="F860" s="17" t="s">
        <v>3310</v>
      </c>
    </row>
    <row r="861" spans="1:6">
      <c r="A861" s="17" t="s">
        <v>3311</v>
      </c>
      <c r="B861" s="6">
        <v>16.015999999999998</v>
      </c>
      <c r="C861" s="17" t="s">
        <v>3306</v>
      </c>
      <c r="D861" s="17" t="s">
        <v>1387</v>
      </c>
      <c r="E861" s="17" t="s">
        <v>3296</v>
      </c>
      <c r="F861" s="17" t="s">
        <v>3312</v>
      </c>
    </row>
    <row r="862" spans="1:6">
      <c r="A862" s="17" t="s">
        <v>3313</v>
      </c>
      <c r="B862" s="6">
        <v>16.016999999999999</v>
      </c>
      <c r="C862" s="17" t="s">
        <v>3306</v>
      </c>
      <c r="D862" s="17" t="s">
        <v>1387</v>
      </c>
      <c r="E862" s="17" t="s">
        <v>3296</v>
      </c>
      <c r="F862" s="17" t="s">
        <v>3314</v>
      </c>
    </row>
    <row r="863" spans="1:6">
      <c r="A863" s="17" t="s">
        <v>3315</v>
      </c>
      <c r="B863" s="6">
        <v>16.018999999999998</v>
      </c>
      <c r="C863" s="17" t="s">
        <v>3306</v>
      </c>
      <c r="D863" s="17" t="s">
        <v>1387</v>
      </c>
      <c r="E863" s="17" t="s">
        <v>3296</v>
      </c>
      <c r="F863" s="17" t="s">
        <v>3316</v>
      </c>
    </row>
    <row r="864" spans="1:6">
      <c r="A864" s="17" t="s">
        <v>3317</v>
      </c>
      <c r="B864" s="6">
        <v>16.021000000000001</v>
      </c>
      <c r="C864" s="17" t="s">
        <v>3306</v>
      </c>
      <c r="D864" s="17" t="s">
        <v>3318</v>
      </c>
      <c r="E864" s="17" t="s">
        <v>3296</v>
      </c>
      <c r="F864" s="17" t="s">
        <v>3319</v>
      </c>
    </row>
    <row r="865" spans="1:6">
      <c r="A865" s="17" t="s">
        <v>3320</v>
      </c>
      <c r="B865" s="6">
        <v>16.023</v>
      </c>
      <c r="C865" s="17" t="s">
        <v>3306</v>
      </c>
      <c r="D865" s="17" t="s">
        <v>3321</v>
      </c>
      <c r="E865" s="17" t="s">
        <v>3296</v>
      </c>
      <c r="F865" s="17" t="s">
        <v>3322</v>
      </c>
    </row>
    <row r="866" spans="1:6">
      <c r="A866" s="17" t="s">
        <v>3323</v>
      </c>
      <c r="B866" s="6">
        <v>16.024000000000001</v>
      </c>
      <c r="C866" s="17" t="s">
        <v>3306</v>
      </c>
      <c r="D866" s="17" t="s">
        <v>3321</v>
      </c>
      <c r="E866" s="17" t="s">
        <v>3296</v>
      </c>
      <c r="F866" s="17" t="s">
        <v>3324</v>
      </c>
    </row>
    <row r="867" spans="1:6">
      <c r="A867" s="17" t="s">
        <v>3325</v>
      </c>
      <c r="B867" s="6">
        <v>16.024999999999999</v>
      </c>
      <c r="C867" s="17" t="s">
        <v>3306</v>
      </c>
      <c r="D867" s="17" t="s">
        <v>3326</v>
      </c>
      <c r="E867" s="17" t="s">
        <v>3296</v>
      </c>
      <c r="F867" s="17" t="s">
        <v>3327</v>
      </c>
    </row>
    <row r="868" spans="1:6">
      <c r="A868" s="17" t="s">
        <v>3328</v>
      </c>
      <c r="B868" s="6">
        <v>16.026</v>
      </c>
      <c r="C868" s="17" t="s">
        <v>3306</v>
      </c>
      <c r="D868" s="17" t="s">
        <v>3329</v>
      </c>
      <c r="E868" s="17" t="s">
        <v>3296</v>
      </c>
      <c r="F868" s="17" t="s">
        <v>3330</v>
      </c>
    </row>
    <row r="869" spans="1:6">
      <c r="A869" s="17" t="s">
        <v>3331</v>
      </c>
      <c r="B869" s="6">
        <v>16.100000000000001</v>
      </c>
      <c r="C869" s="17" t="s">
        <v>3332</v>
      </c>
      <c r="D869" s="17" t="s">
        <v>1273</v>
      </c>
      <c r="E869" s="17" t="s">
        <v>3296</v>
      </c>
      <c r="F869" s="17" t="s">
        <v>3333</v>
      </c>
    </row>
    <row r="870" spans="1:6">
      <c r="A870" s="17" t="s">
        <v>3334</v>
      </c>
      <c r="B870" s="6">
        <v>16.100999999999999</v>
      </c>
      <c r="C870" s="17" t="s">
        <v>3332</v>
      </c>
      <c r="D870" s="17" t="s">
        <v>1273</v>
      </c>
      <c r="E870" s="17" t="s">
        <v>3296</v>
      </c>
      <c r="F870" s="17" t="s">
        <v>3335</v>
      </c>
    </row>
    <row r="871" spans="1:6">
      <c r="A871" s="17" t="s">
        <v>3336</v>
      </c>
      <c r="B871" s="6">
        <v>16.103000000000002</v>
      </c>
      <c r="C871" s="17" t="s">
        <v>3332</v>
      </c>
      <c r="D871" s="17" t="s">
        <v>1293</v>
      </c>
      <c r="E871" s="17" t="s">
        <v>3296</v>
      </c>
      <c r="F871" s="17" t="s">
        <v>3337</v>
      </c>
    </row>
    <row r="872" spans="1:6">
      <c r="A872" s="17" t="s">
        <v>3338</v>
      </c>
      <c r="B872" s="6">
        <v>16.103999999999999</v>
      </c>
      <c r="C872" s="17" t="s">
        <v>3332</v>
      </c>
      <c r="D872" s="17" t="s">
        <v>1273</v>
      </c>
      <c r="E872" s="17" t="s">
        <v>3296</v>
      </c>
      <c r="F872" s="17" t="s">
        <v>3339</v>
      </c>
    </row>
    <row r="873" spans="1:6">
      <c r="A873" s="17" t="s">
        <v>3340</v>
      </c>
      <c r="B873" s="6">
        <v>16.105</v>
      </c>
      <c r="C873" s="17" t="s">
        <v>3332</v>
      </c>
      <c r="D873" s="17" t="s">
        <v>1278</v>
      </c>
      <c r="E873" s="17" t="s">
        <v>3296</v>
      </c>
      <c r="F873" s="17" t="s">
        <v>3341</v>
      </c>
    </row>
    <row r="874" spans="1:6">
      <c r="A874" s="17" t="s">
        <v>3342</v>
      </c>
      <c r="B874" s="6">
        <v>16.109000000000002</v>
      </c>
      <c r="C874" s="17" t="s">
        <v>3332</v>
      </c>
      <c r="D874" s="17" t="s">
        <v>1303</v>
      </c>
      <c r="E874" s="17" t="s">
        <v>3296</v>
      </c>
      <c r="F874" s="17" t="s">
        <v>3343</v>
      </c>
    </row>
    <row r="875" spans="1:6">
      <c r="A875" s="17" t="s">
        <v>3344</v>
      </c>
      <c r="B875" s="6">
        <v>16.123000000000001</v>
      </c>
      <c r="C875" s="17" t="s">
        <v>3345</v>
      </c>
      <c r="D875" s="17" t="s">
        <v>3346</v>
      </c>
      <c r="E875" s="17" t="s">
        <v>3296</v>
      </c>
      <c r="F875" s="17" t="s">
        <v>3347</v>
      </c>
    </row>
    <row r="876" spans="1:6">
      <c r="A876" s="17" t="s">
        <v>3348</v>
      </c>
      <c r="B876" s="6">
        <v>16.2</v>
      </c>
      <c r="C876" s="17" t="s">
        <v>3349</v>
      </c>
      <c r="D876" s="17" t="s">
        <v>1549</v>
      </c>
      <c r="E876" s="17" t="s">
        <v>3296</v>
      </c>
      <c r="F876" s="17" t="s">
        <v>3350</v>
      </c>
    </row>
    <row r="877" spans="1:6">
      <c r="A877" s="17" t="s">
        <v>3351</v>
      </c>
      <c r="B877" s="6">
        <v>16.202999999999999</v>
      </c>
      <c r="C877" s="17" t="s">
        <v>3352</v>
      </c>
      <c r="D877" s="17" t="s">
        <v>1718</v>
      </c>
      <c r="E877" s="17" t="s">
        <v>3296</v>
      </c>
      <c r="F877" s="17" t="s">
        <v>3353</v>
      </c>
    </row>
    <row r="878" spans="1:6">
      <c r="A878" s="17" t="s">
        <v>3354</v>
      </c>
      <c r="B878" s="6">
        <v>16.3</v>
      </c>
      <c r="C878" s="17" t="s">
        <v>3355</v>
      </c>
      <c r="D878" s="17" t="s">
        <v>1549</v>
      </c>
      <c r="E878" s="17" t="s">
        <v>3296</v>
      </c>
      <c r="F878" s="17" t="s">
        <v>3356</v>
      </c>
    </row>
    <row r="879" spans="1:6">
      <c r="A879" s="17" t="s">
        <v>3357</v>
      </c>
      <c r="B879" s="6">
        <v>16.300999999999998</v>
      </c>
      <c r="C879" s="17" t="s">
        <v>3355</v>
      </c>
      <c r="D879" s="17" t="s">
        <v>1273</v>
      </c>
      <c r="E879" s="17" t="s">
        <v>3296</v>
      </c>
      <c r="F879" s="17" t="s">
        <v>3358</v>
      </c>
    </row>
    <row r="880" spans="1:6">
      <c r="A880" s="17" t="s">
        <v>3359</v>
      </c>
      <c r="B880" s="6">
        <v>16.302</v>
      </c>
      <c r="C880" s="17" t="s">
        <v>3355</v>
      </c>
      <c r="D880" s="17" t="s">
        <v>1290</v>
      </c>
      <c r="E880" s="17" t="s">
        <v>3296</v>
      </c>
      <c r="F880" s="17" t="s">
        <v>3360</v>
      </c>
    </row>
    <row r="881" spans="1:6">
      <c r="A881" s="17" t="s">
        <v>3361</v>
      </c>
      <c r="B881" s="6">
        <v>16.303000000000001</v>
      </c>
      <c r="C881" s="17" t="s">
        <v>3355</v>
      </c>
      <c r="D881" s="17" t="s">
        <v>1290</v>
      </c>
      <c r="E881" s="17" t="s">
        <v>3296</v>
      </c>
      <c r="F881" s="17" t="s">
        <v>3362</v>
      </c>
    </row>
    <row r="882" spans="1:6">
      <c r="A882" s="17" t="s">
        <v>3363</v>
      </c>
      <c r="B882" s="6">
        <v>16.303999999999998</v>
      </c>
      <c r="C882" s="17" t="s">
        <v>3355</v>
      </c>
      <c r="D882" s="17" t="s">
        <v>1290</v>
      </c>
      <c r="E882" s="17" t="s">
        <v>3296</v>
      </c>
      <c r="F882" s="17" t="s">
        <v>3364</v>
      </c>
    </row>
    <row r="883" spans="1:6">
      <c r="A883" s="17" t="s">
        <v>3365</v>
      </c>
      <c r="B883" s="6">
        <v>16.305</v>
      </c>
      <c r="C883" s="17" t="s">
        <v>3355</v>
      </c>
      <c r="D883" s="17" t="s">
        <v>1290</v>
      </c>
      <c r="E883" s="17" t="s">
        <v>3296</v>
      </c>
      <c r="F883" s="17" t="s">
        <v>3366</v>
      </c>
    </row>
    <row r="884" spans="1:6">
      <c r="A884" s="17" t="s">
        <v>3367</v>
      </c>
      <c r="B884" s="6">
        <v>16.306999999999999</v>
      </c>
      <c r="C884" s="17" t="s">
        <v>3355</v>
      </c>
      <c r="D884" s="17" t="s">
        <v>2294</v>
      </c>
      <c r="E884" s="17" t="s">
        <v>3296</v>
      </c>
      <c r="F884" s="17" t="s">
        <v>3368</v>
      </c>
    </row>
    <row r="885" spans="1:6">
      <c r="A885" s="17" t="s">
        <v>3369</v>
      </c>
      <c r="B885" s="6">
        <v>16.308</v>
      </c>
      <c r="C885" s="17" t="s">
        <v>3355</v>
      </c>
      <c r="D885" s="17" t="s">
        <v>2294</v>
      </c>
      <c r="E885" s="17" t="s">
        <v>3296</v>
      </c>
      <c r="F885" s="17" t="s">
        <v>3370</v>
      </c>
    </row>
    <row r="886" spans="1:6">
      <c r="A886" s="17" t="s">
        <v>3371</v>
      </c>
      <c r="B886" s="6">
        <v>16.309000000000001</v>
      </c>
      <c r="C886" s="17" t="s">
        <v>3355</v>
      </c>
      <c r="D886" s="17" t="s">
        <v>1444</v>
      </c>
      <c r="E886" s="17" t="s">
        <v>3296</v>
      </c>
      <c r="F886" s="17" t="s">
        <v>3372</v>
      </c>
    </row>
    <row r="887" spans="1:6">
      <c r="A887" s="17" t="s">
        <v>3373</v>
      </c>
      <c r="B887" s="6">
        <v>16.32</v>
      </c>
      <c r="C887" s="17" t="s">
        <v>3374</v>
      </c>
      <c r="D887" s="17" t="s">
        <v>1306</v>
      </c>
      <c r="E887" s="17" t="s">
        <v>3296</v>
      </c>
      <c r="F887" s="17" t="s">
        <v>3375</v>
      </c>
    </row>
    <row r="888" spans="1:6">
      <c r="A888" s="17" t="s">
        <v>3376</v>
      </c>
      <c r="B888" s="6">
        <v>16.321000000000002</v>
      </c>
      <c r="C888" s="17" t="s">
        <v>3374</v>
      </c>
      <c r="D888" s="17" t="s">
        <v>1718</v>
      </c>
      <c r="E888" s="17" t="s">
        <v>3296</v>
      </c>
      <c r="F888" s="17" t="s">
        <v>3377</v>
      </c>
    </row>
    <row r="889" spans="1:6">
      <c r="A889" s="17" t="s">
        <v>3378</v>
      </c>
      <c r="B889" s="6">
        <v>16.523</v>
      </c>
      <c r="C889" s="17" t="s">
        <v>3345</v>
      </c>
      <c r="D889" s="17" t="s">
        <v>2105</v>
      </c>
      <c r="E889" s="17" t="s">
        <v>3296</v>
      </c>
      <c r="F889" s="17" t="s">
        <v>3379</v>
      </c>
    </row>
    <row r="890" spans="1:6">
      <c r="A890" s="17" t="s">
        <v>3380</v>
      </c>
      <c r="B890" s="6">
        <v>16.524000000000001</v>
      </c>
      <c r="C890" s="17" t="s">
        <v>3306</v>
      </c>
      <c r="D890" s="17" t="s">
        <v>1441</v>
      </c>
      <c r="E890" s="17" t="s">
        <v>3296</v>
      </c>
      <c r="F890" s="17" t="s">
        <v>3381</v>
      </c>
    </row>
    <row r="891" spans="1:6">
      <c r="A891" s="17" t="s">
        <v>3382</v>
      </c>
      <c r="B891" s="6">
        <v>16.524999999999999</v>
      </c>
      <c r="C891" s="17" t="s">
        <v>3306</v>
      </c>
      <c r="D891" s="17" t="s">
        <v>1441</v>
      </c>
      <c r="E891" s="17" t="s">
        <v>3296</v>
      </c>
      <c r="F891" s="17" t="s">
        <v>3383</v>
      </c>
    </row>
    <row r="892" spans="1:6">
      <c r="A892" s="17" t="s">
        <v>3384</v>
      </c>
      <c r="B892" s="6">
        <v>16.526</v>
      </c>
      <c r="C892" s="17" t="s">
        <v>3306</v>
      </c>
      <c r="D892" s="17" t="s">
        <v>1718</v>
      </c>
      <c r="E892" s="17" t="s">
        <v>3296</v>
      </c>
      <c r="F892" s="17" t="s">
        <v>3385</v>
      </c>
    </row>
    <row r="893" spans="1:6">
      <c r="A893" s="17" t="s">
        <v>3386</v>
      </c>
      <c r="B893" s="6">
        <v>16.527000000000001</v>
      </c>
      <c r="C893" s="17" t="s">
        <v>3306</v>
      </c>
      <c r="D893" s="17" t="s">
        <v>1718</v>
      </c>
      <c r="E893" s="17" t="s">
        <v>3296</v>
      </c>
      <c r="F893" s="17" t="s">
        <v>3387</v>
      </c>
    </row>
    <row r="894" spans="1:6">
      <c r="A894" s="17" t="s">
        <v>3388</v>
      </c>
      <c r="B894" s="6">
        <v>16.527999999999999</v>
      </c>
      <c r="C894" s="17" t="s">
        <v>3306</v>
      </c>
      <c r="D894" s="17" t="s">
        <v>1718</v>
      </c>
      <c r="E894" s="17" t="s">
        <v>3296</v>
      </c>
      <c r="F894" s="17" t="s">
        <v>3389</v>
      </c>
    </row>
    <row r="895" spans="1:6">
      <c r="A895" s="17" t="s">
        <v>3390</v>
      </c>
      <c r="B895" s="6">
        <v>16.529</v>
      </c>
      <c r="C895" s="17" t="s">
        <v>3306</v>
      </c>
      <c r="D895" s="17" t="s">
        <v>1718</v>
      </c>
      <c r="E895" s="17" t="s">
        <v>3296</v>
      </c>
      <c r="F895" s="17" t="s">
        <v>3391</v>
      </c>
    </row>
    <row r="896" spans="1:6">
      <c r="A896" s="17" t="s">
        <v>3392</v>
      </c>
      <c r="B896" s="6">
        <v>16.54</v>
      </c>
      <c r="C896" s="17" t="s">
        <v>3345</v>
      </c>
      <c r="D896" s="17" t="s">
        <v>1754</v>
      </c>
      <c r="E896" s="17" t="s">
        <v>3296</v>
      </c>
      <c r="F896" s="17" t="s">
        <v>3393</v>
      </c>
    </row>
    <row r="897" spans="1:6">
      <c r="A897" s="17" t="s">
        <v>3394</v>
      </c>
      <c r="B897" s="6">
        <v>16.541</v>
      </c>
      <c r="C897" s="17" t="s">
        <v>3345</v>
      </c>
      <c r="D897" s="17" t="s">
        <v>1754</v>
      </c>
      <c r="E897" s="17" t="s">
        <v>3296</v>
      </c>
      <c r="F897" s="17" t="s">
        <v>3395</v>
      </c>
    </row>
    <row r="898" spans="1:6">
      <c r="A898" s="17" t="s">
        <v>3396</v>
      </c>
      <c r="B898" s="6">
        <v>16.542999999999999</v>
      </c>
      <c r="C898" s="17" t="s">
        <v>3345</v>
      </c>
      <c r="D898" s="17" t="s">
        <v>1281</v>
      </c>
      <c r="E898" s="17" t="s">
        <v>3296</v>
      </c>
      <c r="F898" s="17" t="s">
        <v>3397</v>
      </c>
    </row>
    <row r="899" spans="1:6">
      <c r="A899" s="17" t="s">
        <v>3398</v>
      </c>
      <c r="B899" s="6">
        <v>16.544</v>
      </c>
      <c r="C899" s="17" t="s">
        <v>3345</v>
      </c>
      <c r="D899" s="17" t="s">
        <v>1421</v>
      </c>
      <c r="E899" s="17" t="s">
        <v>3296</v>
      </c>
      <c r="F899" s="17" t="s">
        <v>3399</v>
      </c>
    </row>
    <row r="900" spans="1:6">
      <c r="A900" s="17" t="s">
        <v>3400</v>
      </c>
      <c r="B900" s="6">
        <v>16.547999999999998</v>
      </c>
      <c r="C900" s="17" t="s">
        <v>3345</v>
      </c>
      <c r="D900" s="17" t="s">
        <v>1429</v>
      </c>
      <c r="E900" s="17" t="s">
        <v>3296</v>
      </c>
      <c r="F900" s="17" t="s">
        <v>3401</v>
      </c>
    </row>
    <row r="901" spans="1:6">
      <c r="A901" s="17" t="s">
        <v>3402</v>
      </c>
      <c r="B901" s="6">
        <v>16.55</v>
      </c>
      <c r="C901" s="17" t="s">
        <v>3403</v>
      </c>
      <c r="D901" s="17" t="s">
        <v>1754</v>
      </c>
      <c r="E901" s="17" t="s">
        <v>3296</v>
      </c>
      <c r="F901" s="17" t="s">
        <v>3404</v>
      </c>
    </row>
    <row r="902" spans="1:6">
      <c r="A902" s="17" t="s">
        <v>3405</v>
      </c>
      <c r="B902" s="6">
        <v>16.553999999999998</v>
      </c>
      <c r="C902" s="17" t="s">
        <v>3403</v>
      </c>
      <c r="D902" s="17" t="s">
        <v>2009</v>
      </c>
      <c r="E902" s="17" t="s">
        <v>3296</v>
      </c>
      <c r="F902" s="17" t="s">
        <v>3406</v>
      </c>
    </row>
    <row r="903" spans="1:6">
      <c r="A903" s="17" t="s">
        <v>3407</v>
      </c>
      <c r="B903" s="6">
        <v>16.556000000000001</v>
      </c>
      <c r="C903" s="17" t="s">
        <v>3306</v>
      </c>
      <c r="D903" s="17" t="s">
        <v>1387</v>
      </c>
      <c r="E903" s="17" t="s">
        <v>3296</v>
      </c>
      <c r="F903" s="17" t="s">
        <v>3408</v>
      </c>
    </row>
    <row r="904" spans="1:6">
      <c r="A904" s="17" t="s">
        <v>3409</v>
      </c>
      <c r="B904" s="6">
        <v>16.556999999999999</v>
      </c>
      <c r="C904" s="17" t="s">
        <v>3306</v>
      </c>
      <c r="D904" s="17" t="s">
        <v>1387</v>
      </c>
      <c r="E904" s="17" t="s">
        <v>3296</v>
      </c>
      <c r="F904" s="17" t="s">
        <v>3410</v>
      </c>
    </row>
    <row r="905" spans="1:6">
      <c r="A905" s="17" t="s">
        <v>3411</v>
      </c>
      <c r="B905" s="6">
        <v>16.559999999999999</v>
      </c>
      <c r="C905" s="17" t="s">
        <v>3412</v>
      </c>
      <c r="D905" s="17" t="s">
        <v>1754</v>
      </c>
      <c r="E905" s="17" t="s">
        <v>3296</v>
      </c>
      <c r="F905" s="17" t="s">
        <v>3413</v>
      </c>
    </row>
    <row r="906" spans="1:6">
      <c r="A906" s="17" t="s">
        <v>3414</v>
      </c>
      <c r="B906" s="6">
        <v>16.562000000000001</v>
      </c>
      <c r="C906" s="17" t="s">
        <v>3412</v>
      </c>
      <c r="D906" s="17" t="s">
        <v>1754</v>
      </c>
      <c r="E906" s="17" t="s">
        <v>3296</v>
      </c>
      <c r="F906" s="17" t="s">
        <v>3415</v>
      </c>
    </row>
    <row r="907" spans="1:6">
      <c r="A907" s="17" t="s">
        <v>3416</v>
      </c>
      <c r="B907" s="6">
        <v>16.565999999999999</v>
      </c>
      <c r="C907" s="17" t="s">
        <v>3412</v>
      </c>
      <c r="D907" s="17" t="s">
        <v>1441</v>
      </c>
      <c r="E907" s="17" t="s">
        <v>3296</v>
      </c>
      <c r="F907" s="17" t="s">
        <v>3417</v>
      </c>
    </row>
    <row r="908" spans="1:6">
      <c r="A908" s="17" t="s">
        <v>3418</v>
      </c>
      <c r="B908" s="6">
        <v>16.571000000000002</v>
      </c>
      <c r="C908" s="17" t="s">
        <v>1227</v>
      </c>
      <c r="D908" s="17" t="s">
        <v>1372</v>
      </c>
      <c r="E908" s="17" t="s">
        <v>3296</v>
      </c>
      <c r="F908" s="17" t="s">
        <v>3419</v>
      </c>
    </row>
    <row r="909" spans="1:6">
      <c r="A909" s="17" t="s">
        <v>3420</v>
      </c>
      <c r="B909" s="6">
        <v>16.574999999999999</v>
      </c>
      <c r="C909" s="17" t="s">
        <v>3374</v>
      </c>
      <c r="D909" s="17" t="s">
        <v>1413</v>
      </c>
      <c r="E909" s="17" t="s">
        <v>3296</v>
      </c>
      <c r="F909" s="17" t="s">
        <v>3421</v>
      </c>
    </row>
    <row r="910" spans="1:6">
      <c r="A910" s="17" t="s">
        <v>3422</v>
      </c>
      <c r="B910" s="6">
        <v>16.576000000000001</v>
      </c>
      <c r="C910" s="17" t="s">
        <v>3374</v>
      </c>
      <c r="D910" s="17" t="s">
        <v>1413</v>
      </c>
      <c r="E910" s="17" t="s">
        <v>3296</v>
      </c>
      <c r="F910" s="17" t="s">
        <v>3423</v>
      </c>
    </row>
    <row r="911" spans="1:6">
      <c r="A911" s="17" t="s">
        <v>3424</v>
      </c>
      <c r="B911" s="6">
        <v>16.577999999999999</v>
      </c>
      <c r="C911" s="17" t="s">
        <v>1227</v>
      </c>
      <c r="D911" s="17" t="s">
        <v>1281</v>
      </c>
      <c r="E911" s="17" t="s">
        <v>3296</v>
      </c>
      <c r="F911" s="17" t="s">
        <v>3425</v>
      </c>
    </row>
    <row r="912" spans="1:6">
      <c r="A912" s="17" t="s">
        <v>3426</v>
      </c>
      <c r="B912" s="6">
        <v>16.582000000000001</v>
      </c>
      <c r="C912" s="17" t="s">
        <v>3374</v>
      </c>
      <c r="D912" s="17" t="s">
        <v>1418</v>
      </c>
      <c r="E912" s="17" t="s">
        <v>3296</v>
      </c>
      <c r="F912" s="17" t="s">
        <v>3427</v>
      </c>
    </row>
    <row r="913" spans="1:6">
      <c r="A913" s="17" t="s">
        <v>3428</v>
      </c>
      <c r="B913" s="6">
        <v>16.582999999999998</v>
      </c>
      <c r="C913" s="17" t="s">
        <v>3374</v>
      </c>
      <c r="D913" s="17" t="s">
        <v>1566</v>
      </c>
      <c r="E913" s="17" t="s">
        <v>3296</v>
      </c>
      <c r="F913" s="17" t="s">
        <v>3429</v>
      </c>
    </row>
    <row r="914" spans="1:6">
      <c r="A914" s="17" t="s">
        <v>3430</v>
      </c>
      <c r="B914" s="6">
        <v>16.585000000000001</v>
      </c>
      <c r="C914" s="17" t="s">
        <v>1227</v>
      </c>
      <c r="D914" s="17" t="s">
        <v>2009</v>
      </c>
      <c r="E914" s="17" t="s">
        <v>3296</v>
      </c>
      <c r="F914" s="17" t="s">
        <v>3431</v>
      </c>
    </row>
    <row r="915" spans="1:6">
      <c r="A915" s="17" t="s">
        <v>3432</v>
      </c>
      <c r="B915" s="6">
        <v>16.587</v>
      </c>
      <c r="C915" s="17" t="s">
        <v>3306</v>
      </c>
      <c r="D915" s="17" t="s">
        <v>2009</v>
      </c>
      <c r="E915" s="17" t="s">
        <v>3296</v>
      </c>
      <c r="F915" s="17" t="s">
        <v>3433</v>
      </c>
    </row>
    <row r="916" spans="1:6">
      <c r="A916" s="17" t="s">
        <v>3434</v>
      </c>
      <c r="B916" s="6">
        <v>16.588000000000001</v>
      </c>
      <c r="C916" s="17" t="s">
        <v>3306</v>
      </c>
      <c r="D916" s="17" t="s">
        <v>2009</v>
      </c>
      <c r="E916" s="17" t="s">
        <v>3296</v>
      </c>
      <c r="F916" s="17" t="s">
        <v>3435</v>
      </c>
    </row>
    <row r="917" spans="1:6">
      <c r="A917" s="17" t="s">
        <v>3436</v>
      </c>
      <c r="B917" s="6">
        <v>16.588999999999999</v>
      </c>
      <c r="C917" s="17" t="s">
        <v>3306</v>
      </c>
      <c r="D917" s="17" t="s">
        <v>2294</v>
      </c>
      <c r="E917" s="17" t="s">
        <v>3296</v>
      </c>
      <c r="F917" s="17" t="s">
        <v>3437</v>
      </c>
    </row>
    <row r="918" spans="1:6">
      <c r="A918" s="17" t="s">
        <v>3438</v>
      </c>
      <c r="B918" s="6">
        <v>16.59</v>
      </c>
      <c r="C918" s="17" t="s">
        <v>3306</v>
      </c>
      <c r="D918" s="17" t="s">
        <v>2294</v>
      </c>
      <c r="E918" s="17" t="s">
        <v>3296</v>
      </c>
      <c r="F918" s="17" t="s">
        <v>3439</v>
      </c>
    </row>
    <row r="919" spans="1:6">
      <c r="A919" s="17" t="s">
        <v>3440</v>
      </c>
      <c r="B919" s="6">
        <v>16.593</v>
      </c>
      <c r="C919" s="17" t="s">
        <v>1227</v>
      </c>
      <c r="D919" s="17" t="s">
        <v>2294</v>
      </c>
      <c r="E919" s="17" t="s">
        <v>3296</v>
      </c>
      <c r="F919" s="17" t="s">
        <v>3441</v>
      </c>
    </row>
    <row r="920" spans="1:6">
      <c r="A920" s="17" t="s">
        <v>3442</v>
      </c>
      <c r="B920" s="6">
        <v>16.594999999999999</v>
      </c>
      <c r="C920" s="17" t="s">
        <v>3443</v>
      </c>
      <c r="D920" s="17" t="s">
        <v>2009</v>
      </c>
      <c r="E920" s="17" t="s">
        <v>3296</v>
      </c>
      <c r="F920" s="17" t="s">
        <v>3444</v>
      </c>
    </row>
    <row r="921" spans="1:6">
      <c r="A921" s="17" t="s">
        <v>3445</v>
      </c>
      <c r="B921" s="6">
        <v>16.596</v>
      </c>
      <c r="C921" s="17" t="s">
        <v>1227</v>
      </c>
      <c r="D921" s="17" t="s">
        <v>2294</v>
      </c>
      <c r="E921" s="17" t="s">
        <v>3296</v>
      </c>
      <c r="F921" s="17" t="s">
        <v>3446</v>
      </c>
    </row>
    <row r="922" spans="1:6">
      <c r="A922" s="17" t="s">
        <v>3447</v>
      </c>
      <c r="B922" s="6">
        <v>16.600999999999999</v>
      </c>
      <c r="C922" s="17" t="s">
        <v>3448</v>
      </c>
      <c r="D922" s="17" t="s">
        <v>1635</v>
      </c>
      <c r="E922" s="17" t="s">
        <v>3296</v>
      </c>
      <c r="F922" s="17" t="s">
        <v>3449</v>
      </c>
    </row>
    <row r="923" spans="1:6">
      <c r="A923" s="17" t="s">
        <v>3450</v>
      </c>
      <c r="B923" s="6">
        <v>16.602</v>
      </c>
      <c r="C923" s="17" t="s">
        <v>3448</v>
      </c>
      <c r="D923" s="17" t="s">
        <v>1635</v>
      </c>
      <c r="E923" s="17" t="s">
        <v>3296</v>
      </c>
      <c r="F923" s="17" t="s">
        <v>3451</v>
      </c>
    </row>
    <row r="924" spans="1:6">
      <c r="A924" s="17" t="s">
        <v>3452</v>
      </c>
      <c r="B924" s="6">
        <v>16.603000000000002</v>
      </c>
      <c r="C924" s="17" t="s">
        <v>3448</v>
      </c>
      <c r="D924" s="17" t="s">
        <v>1635</v>
      </c>
      <c r="E924" s="17" t="s">
        <v>3296</v>
      </c>
      <c r="F924" s="17" t="s">
        <v>3453</v>
      </c>
    </row>
    <row r="925" spans="1:6">
      <c r="A925" s="17" t="s">
        <v>3454</v>
      </c>
      <c r="B925" s="6">
        <v>16.606000000000002</v>
      </c>
      <c r="C925" s="17" t="s">
        <v>1227</v>
      </c>
      <c r="D925" s="17" t="s">
        <v>2105</v>
      </c>
      <c r="E925" s="17" t="s">
        <v>3296</v>
      </c>
      <c r="F925" s="17" t="s">
        <v>3455</v>
      </c>
    </row>
    <row r="926" spans="1:6">
      <c r="A926" s="17" t="s">
        <v>3456</v>
      </c>
      <c r="B926" s="6">
        <v>16.606999999999999</v>
      </c>
      <c r="C926" s="17" t="s">
        <v>1227</v>
      </c>
      <c r="D926" s="17" t="s">
        <v>1441</v>
      </c>
      <c r="E926" s="17" t="s">
        <v>3296</v>
      </c>
      <c r="F926" s="17" t="s">
        <v>3457</v>
      </c>
    </row>
    <row r="927" spans="1:6">
      <c r="A927" s="17" t="s">
        <v>3458</v>
      </c>
      <c r="B927" s="6">
        <v>16.608000000000001</v>
      </c>
      <c r="C927" s="17" t="s">
        <v>1227</v>
      </c>
      <c r="D927" s="17" t="s">
        <v>1441</v>
      </c>
      <c r="E927" s="17" t="s">
        <v>3296</v>
      </c>
      <c r="F927" s="17" t="s">
        <v>3459</v>
      </c>
    </row>
    <row r="928" spans="1:6">
      <c r="A928" s="17" t="s">
        <v>3460</v>
      </c>
      <c r="B928" s="6">
        <v>16.609000000000002</v>
      </c>
      <c r="C928" s="17" t="s">
        <v>1227</v>
      </c>
      <c r="D928" s="17" t="s">
        <v>1441</v>
      </c>
      <c r="E928" s="17" t="s">
        <v>3296</v>
      </c>
      <c r="F928" s="17" t="s">
        <v>3461</v>
      </c>
    </row>
    <row r="929" spans="1:6">
      <c r="A929" s="17" t="s">
        <v>3462</v>
      </c>
      <c r="B929" s="6">
        <v>16.61</v>
      </c>
      <c r="C929" s="17" t="s">
        <v>1227</v>
      </c>
      <c r="D929" s="17" t="s">
        <v>1441</v>
      </c>
      <c r="E929" s="17" t="s">
        <v>3296</v>
      </c>
      <c r="F929" s="17" t="s">
        <v>3463</v>
      </c>
    </row>
    <row r="930" spans="1:6">
      <c r="A930" s="17" t="s">
        <v>3464</v>
      </c>
      <c r="B930" s="6">
        <v>16.614000000000001</v>
      </c>
      <c r="C930" s="17" t="s">
        <v>1227</v>
      </c>
      <c r="D930" s="17" t="s">
        <v>1441</v>
      </c>
      <c r="E930" s="17" t="s">
        <v>3296</v>
      </c>
      <c r="F930" s="17" t="s">
        <v>3465</v>
      </c>
    </row>
    <row r="931" spans="1:6">
      <c r="A931" s="17" t="s">
        <v>3466</v>
      </c>
      <c r="B931" s="6">
        <v>16.614999999999998</v>
      </c>
      <c r="C931" s="17" t="s">
        <v>1227</v>
      </c>
      <c r="D931" s="17" t="s">
        <v>1441</v>
      </c>
      <c r="E931" s="17" t="s">
        <v>3296</v>
      </c>
      <c r="F931" s="17" t="s">
        <v>3467</v>
      </c>
    </row>
    <row r="932" spans="1:6">
      <c r="A932" s="17" t="s">
        <v>3468</v>
      </c>
      <c r="B932" s="6">
        <v>16.616</v>
      </c>
      <c r="C932" s="17" t="s">
        <v>1227</v>
      </c>
      <c r="D932" s="17" t="s">
        <v>1447</v>
      </c>
      <c r="E932" s="17" t="s">
        <v>3296</v>
      </c>
      <c r="F932" s="17" t="s">
        <v>3469</v>
      </c>
    </row>
    <row r="933" spans="1:6">
      <c r="A933" s="17" t="s">
        <v>3470</v>
      </c>
      <c r="B933" s="6">
        <v>16.71</v>
      </c>
      <c r="C933" s="17" t="s">
        <v>3471</v>
      </c>
      <c r="D933" s="17" t="s">
        <v>2009</v>
      </c>
      <c r="E933" s="17" t="s">
        <v>3296</v>
      </c>
      <c r="F933" s="17" t="s">
        <v>3472</v>
      </c>
    </row>
    <row r="934" spans="1:6">
      <c r="A934" s="17" t="s">
        <v>3473</v>
      </c>
      <c r="B934" s="6">
        <v>16.725999999999999</v>
      </c>
      <c r="C934" s="17" t="s">
        <v>3345</v>
      </c>
      <c r="D934" s="17" t="s">
        <v>2294</v>
      </c>
      <c r="E934" s="17" t="s">
        <v>3296</v>
      </c>
      <c r="F934" s="17" t="s">
        <v>3474</v>
      </c>
    </row>
    <row r="935" spans="1:6">
      <c r="A935" s="17" t="s">
        <v>3475</v>
      </c>
      <c r="B935" s="6">
        <v>16.727</v>
      </c>
      <c r="C935" s="17" t="s">
        <v>3345</v>
      </c>
      <c r="D935" s="17" t="s">
        <v>2105</v>
      </c>
      <c r="E935" s="17" t="s">
        <v>3296</v>
      </c>
      <c r="F935" s="17" t="s">
        <v>3476</v>
      </c>
    </row>
    <row r="936" spans="1:6">
      <c r="A936" s="17" t="s">
        <v>3477</v>
      </c>
      <c r="B936" s="6">
        <v>16.73</v>
      </c>
      <c r="C936" s="17" t="s">
        <v>3345</v>
      </c>
      <c r="D936" s="17" t="s">
        <v>1441</v>
      </c>
      <c r="E936" s="17" t="s">
        <v>3296</v>
      </c>
      <c r="F936" s="17" t="s">
        <v>3478</v>
      </c>
    </row>
    <row r="937" spans="1:6">
      <c r="A937" s="17" t="s">
        <v>3479</v>
      </c>
      <c r="B937" s="6">
        <v>16.731000000000002</v>
      </c>
      <c r="C937" s="17" t="s">
        <v>3345</v>
      </c>
      <c r="D937" s="17" t="s">
        <v>1441</v>
      </c>
      <c r="E937" s="17" t="s">
        <v>3296</v>
      </c>
      <c r="F937" s="17" t="s">
        <v>3480</v>
      </c>
    </row>
    <row r="938" spans="1:6">
      <c r="A938" s="17" t="s">
        <v>3481</v>
      </c>
      <c r="B938" s="6">
        <v>16.734000000000002</v>
      </c>
      <c r="C938" s="17" t="s">
        <v>3403</v>
      </c>
      <c r="D938" s="17" t="s">
        <v>1725</v>
      </c>
      <c r="E938" s="17" t="s">
        <v>3296</v>
      </c>
      <c r="F938" s="17" t="s">
        <v>3482</v>
      </c>
    </row>
    <row r="939" spans="1:6">
      <c r="A939" s="17" t="s">
        <v>3483</v>
      </c>
      <c r="B939" s="6">
        <v>16.734999999999999</v>
      </c>
      <c r="C939" s="17" t="s">
        <v>1227</v>
      </c>
      <c r="D939" s="17" t="s">
        <v>1306</v>
      </c>
      <c r="E939" s="17" t="s">
        <v>3296</v>
      </c>
      <c r="F939" s="17" t="s">
        <v>3484</v>
      </c>
    </row>
    <row r="940" spans="1:6">
      <c r="A940" s="17" t="s">
        <v>3485</v>
      </c>
      <c r="B940" s="6">
        <v>16.736000000000001</v>
      </c>
      <c r="C940" s="17" t="s">
        <v>3306</v>
      </c>
      <c r="D940" s="17" t="s">
        <v>1306</v>
      </c>
      <c r="E940" s="17" t="s">
        <v>3296</v>
      </c>
      <c r="F940" s="17" t="s">
        <v>3486</v>
      </c>
    </row>
    <row r="941" spans="1:6">
      <c r="A941" s="17" t="s">
        <v>3487</v>
      </c>
      <c r="B941" s="6">
        <v>16.736999999999998</v>
      </c>
      <c r="C941" s="17" t="s">
        <v>3345</v>
      </c>
      <c r="D941" s="17" t="s">
        <v>1306</v>
      </c>
      <c r="E941" s="17" t="s">
        <v>3296</v>
      </c>
      <c r="F941" s="17" t="s">
        <v>3488</v>
      </c>
    </row>
    <row r="942" spans="1:6">
      <c r="A942" s="17" t="s">
        <v>3489</v>
      </c>
      <c r="B942" s="6">
        <v>16.738</v>
      </c>
      <c r="C942" s="17" t="s">
        <v>1227</v>
      </c>
      <c r="D942" s="17" t="s">
        <v>1309</v>
      </c>
      <c r="E942" s="17" t="s">
        <v>3296</v>
      </c>
      <c r="F942" s="17" t="s">
        <v>3490</v>
      </c>
    </row>
    <row r="943" spans="1:6">
      <c r="A943" s="17" t="s">
        <v>3491</v>
      </c>
      <c r="B943" s="6">
        <v>16.739000000000001</v>
      </c>
      <c r="C943" s="17" t="s">
        <v>3403</v>
      </c>
      <c r="D943" s="17" t="s">
        <v>1309</v>
      </c>
      <c r="E943" s="17" t="s">
        <v>3296</v>
      </c>
      <c r="F943" s="17" t="s">
        <v>3492</v>
      </c>
    </row>
    <row r="944" spans="1:6">
      <c r="A944" s="17" t="s">
        <v>3493</v>
      </c>
      <c r="B944" s="6">
        <v>16.739999999999998</v>
      </c>
      <c r="C944" s="17" t="s">
        <v>1227</v>
      </c>
      <c r="D944" s="17" t="s">
        <v>1309</v>
      </c>
      <c r="E944" s="17" t="s">
        <v>3296</v>
      </c>
      <c r="F944" s="17" t="s">
        <v>3494</v>
      </c>
    </row>
    <row r="945" spans="1:6">
      <c r="A945" s="17" t="s">
        <v>3495</v>
      </c>
      <c r="B945" s="6">
        <v>16.741</v>
      </c>
      <c r="C945" s="17" t="s">
        <v>3412</v>
      </c>
      <c r="D945" s="17" t="s">
        <v>1309</v>
      </c>
      <c r="E945" s="17" t="s">
        <v>3296</v>
      </c>
      <c r="F945" s="17" t="s">
        <v>3496</v>
      </c>
    </row>
    <row r="946" spans="1:6">
      <c r="A946" s="17" t="s">
        <v>3497</v>
      </c>
      <c r="B946" s="6">
        <v>16.742000000000001</v>
      </c>
      <c r="C946" s="17" t="s">
        <v>3412</v>
      </c>
      <c r="D946" s="17" t="s">
        <v>1309</v>
      </c>
      <c r="E946" s="17" t="s">
        <v>3296</v>
      </c>
      <c r="F946" s="17" t="s">
        <v>3498</v>
      </c>
    </row>
    <row r="947" spans="1:6">
      <c r="A947" s="17" t="s">
        <v>3499</v>
      </c>
      <c r="B947" s="6">
        <v>16.745000000000001</v>
      </c>
      <c r="C947" s="17" t="s">
        <v>1227</v>
      </c>
      <c r="D947" s="17" t="s">
        <v>1384</v>
      </c>
      <c r="E947" s="17" t="s">
        <v>3296</v>
      </c>
      <c r="F947" s="17" t="s">
        <v>3500</v>
      </c>
    </row>
    <row r="948" spans="1:6">
      <c r="A948" s="17" t="s">
        <v>3501</v>
      </c>
      <c r="B948" s="6">
        <v>16.745999999999999</v>
      </c>
      <c r="C948" s="17" t="s">
        <v>1227</v>
      </c>
      <c r="D948" s="17" t="s">
        <v>1384</v>
      </c>
      <c r="E948" s="17" t="s">
        <v>3296</v>
      </c>
      <c r="F948" s="17" t="s">
        <v>3502</v>
      </c>
    </row>
    <row r="949" spans="1:6">
      <c r="A949" s="17" t="s">
        <v>3503</v>
      </c>
      <c r="B949" s="6">
        <v>16.75</v>
      </c>
      <c r="C949" s="17" t="s">
        <v>3352</v>
      </c>
      <c r="D949" s="17" t="s">
        <v>1387</v>
      </c>
      <c r="E949" s="17" t="s">
        <v>3296</v>
      </c>
      <c r="F949" s="17" t="s">
        <v>3504</v>
      </c>
    </row>
    <row r="950" spans="1:6">
      <c r="A950" s="17" t="s">
        <v>3505</v>
      </c>
      <c r="B950" s="6">
        <v>16.751000000000001</v>
      </c>
      <c r="C950" s="17" t="s">
        <v>1227</v>
      </c>
      <c r="D950" s="17" t="s">
        <v>1387</v>
      </c>
      <c r="E950" s="17" t="s">
        <v>3296</v>
      </c>
      <c r="F950" s="17" t="s">
        <v>3506</v>
      </c>
    </row>
    <row r="951" spans="1:6">
      <c r="A951" s="17" t="s">
        <v>3507</v>
      </c>
      <c r="B951" s="6">
        <v>16.751999999999999</v>
      </c>
      <c r="C951" s="17" t="s">
        <v>1227</v>
      </c>
      <c r="D951" s="17" t="s">
        <v>1387</v>
      </c>
      <c r="E951" s="17" t="s">
        <v>3296</v>
      </c>
      <c r="F951" s="17" t="s">
        <v>3508</v>
      </c>
    </row>
    <row r="952" spans="1:6">
      <c r="A952" s="17" t="s">
        <v>3509</v>
      </c>
      <c r="B952" s="6">
        <v>16.753</v>
      </c>
      <c r="C952" s="17" t="s">
        <v>1227</v>
      </c>
      <c r="D952" s="17" t="s">
        <v>1387</v>
      </c>
      <c r="E952" s="17" t="s">
        <v>3296</v>
      </c>
      <c r="F952" s="17" t="s">
        <v>3510</v>
      </c>
    </row>
    <row r="953" spans="1:6">
      <c r="A953" s="17" t="s">
        <v>3511</v>
      </c>
      <c r="B953" s="6">
        <v>16.754000000000001</v>
      </c>
      <c r="C953" s="17" t="s">
        <v>1227</v>
      </c>
      <c r="D953" s="17" t="s">
        <v>2580</v>
      </c>
      <c r="E953" s="17" t="s">
        <v>3296</v>
      </c>
      <c r="F953" s="17" t="s">
        <v>3512</v>
      </c>
    </row>
    <row r="954" spans="1:6">
      <c r="A954" s="17" t="s">
        <v>3513</v>
      </c>
      <c r="B954" s="6">
        <v>16.754999999999999</v>
      </c>
      <c r="C954" s="17" t="s">
        <v>1227</v>
      </c>
      <c r="D954" s="17" t="s">
        <v>2580</v>
      </c>
      <c r="E954" s="17" t="s">
        <v>3296</v>
      </c>
      <c r="F954" s="17" t="s">
        <v>3514</v>
      </c>
    </row>
    <row r="955" spans="1:6">
      <c r="A955" s="17" t="s">
        <v>3515</v>
      </c>
      <c r="B955" s="6">
        <v>16.756</v>
      </c>
      <c r="C955" s="17" t="s">
        <v>3345</v>
      </c>
      <c r="D955" s="17" t="s">
        <v>3516</v>
      </c>
      <c r="E955" s="17" t="s">
        <v>3296</v>
      </c>
      <c r="F955" s="17" t="s">
        <v>3517</v>
      </c>
    </row>
    <row r="956" spans="1:6">
      <c r="A956" s="17" t="s">
        <v>3518</v>
      </c>
      <c r="B956" s="6">
        <v>16.757000000000001</v>
      </c>
      <c r="C956" s="17" t="s">
        <v>3345</v>
      </c>
      <c r="D956" s="17" t="s">
        <v>3516</v>
      </c>
      <c r="E956" s="17" t="s">
        <v>3296</v>
      </c>
      <c r="F956" s="17" t="s">
        <v>3519</v>
      </c>
    </row>
    <row r="957" spans="1:6">
      <c r="A957" s="17" t="s">
        <v>3520</v>
      </c>
      <c r="B957" s="6">
        <v>16.757999999999999</v>
      </c>
      <c r="C957" s="17" t="s">
        <v>3345</v>
      </c>
      <c r="D957" s="17" t="s">
        <v>3516</v>
      </c>
      <c r="E957" s="17" t="s">
        <v>3296</v>
      </c>
      <c r="F957" s="17" t="s">
        <v>3521</v>
      </c>
    </row>
    <row r="958" spans="1:6">
      <c r="A958" s="17" t="s">
        <v>3522</v>
      </c>
      <c r="B958" s="6">
        <v>16.8</v>
      </c>
      <c r="C958" s="17" t="s">
        <v>3523</v>
      </c>
      <c r="D958" s="17" t="s">
        <v>3524</v>
      </c>
      <c r="E958" s="17" t="s">
        <v>3296</v>
      </c>
      <c r="F958" s="17" t="s">
        <v>3525</v>
      </c>
    </row>
    <row r="959" spans="1:6">
      <c r="A959" s="17" t="s">
        <v>3526</v>
      </c>
      <c r="B959" s="6">
        <v>16.800999999999998</v>
      </c>
      <c r="C959" s="17" t="s">
        <v>3374</v>
      </c>
      <c r="D959" s="17" t="s">
        <v>2553</v>
      </c>
      <c r="E959" s="17" t="s">
        <v>3296</v>
      </c>
      <c r="F959" s="17" t="s">
        <v>3527</v>
      </c>
    </row>
    <row r="960" spans="1:6">
      <c r="A960" s="17" t="s">
        <v>3528</v>
      </c>
      <c r="B960" s="6">
        <v>16.802</v>
      </c>
      <c r="C960" s="17" t="s">
        <v>3523</v>
      </c>
      <c r="D960" s="17" t="s">
        <v>2553</v>
      </c>
      <c r="E960" s="17" t="s">
        <v>3296</v>
      </c>
      <c r="F960" s="17" t="s">
        <v>3529</v>
      </c>
    </row>
    <row r="961" spans="1:6">
      <c r="A961" s="17" t="s">
        <v>3530</v>
      </c>
      <c r="B961" s="6">
        <v>16.803000000000001</v>
      </c>
      <c r="C961" s="17" t="s">
        <v>3523</v>
      </c>
      <c r="D961" s="17" t="s">
        <v>2553</v>
      </c>
      <c r="E961" s="17" t="s">
        <v>3296</v>
      </c>
      <c r="F961" s="17" t="s">
        <v>3531</v>
      </c>
    </row>
    <row r="962" spans="1:6">
      <c r="A962" s="17" t="s">
        <v>3532</v>
      </c>
      <c r="B962" s="6">
        <v>16.803999999999998</v>
      </c>
      <c r="C962" s="17" t="s">
        <v>3523</v>
      </c>
      <c r="D962" s="17" t="s">
        <v>2553</v>
      </c>
      <c r="E962" s="17" t="s">
        <v>3296</v>
      </c>
      <c r="F962" s="17" t="s">
        <v>3533</v>
      </c>
    </row>
    <row r="963" spans="1:6">
      <c r="A963" s="17" t="s">
        <v>3534</v>
      </c>
      <c r="B963" s="6">
        <v>16.806999999999999</v>
      </c>
      <c r="C963" s="17" t="s">
        <v>3374</v>
      </c>
      <c r="D963" s="17" t="s">
        <v>2553</v>
      </c>
      <c r="E963" s="17" t="s">
        <v>3296</v>
      </c>
      <c r="F963" s="17" t="s">
        <v>3535</v>
      </c>
    </row>
    <row r="964" spans="1:6">
      <c r="A964" s="17" t="s">
        <v>3536</v>
      </c>
      <c r="B964" s="6">
        <v>16.808</v>
      </c>
      <c r="C964" s="17" t="s">
        <v>3523</v>
      </c>
      <c r="D964" s="17" t="s">
        <v>2553</v>
      </c>
      <c r="E964" s="17" t="s">
        <v>3296</v>
      </c>
      <c r="F964" s="17" t="s">
        <v>3537</v>
      </c>
    </row>
    <row r="965" spans="1:6">
      <c r="A965" s="17" t="s">
        <v>3538</v>
      </c>
      <c r="B965" s="6">
        <v>16.809000000000001</v>
      </c>
      <c r="C965" s="17" t="s">
        <v>3523</v>
      </c>
      <c r="D965" s="17" t="s">
        <v>2553</v>
      </c>
      <c r="E965" s="17" t="s">
        <v>3296</v>
      </c>
      <c r="F965" s="17" t="s">
        <v>3539</v>
      </c>
    </row>
    <row r="966" spans="1:6">
      <c r="A966" s="17" t="s">
        <v>3540</v>
      </c>
      <c r="B966" s="6">
        <v>16.809999999999999</v>
      </c>
      <c r="C966" s="17" t="s">
        <v>3523</v>
      </c>
      <c r="D966" s="17" t="s">
        <v>2553</v>
      </c>
      <c r="E966" s="17" t="s">
        <v>3296</v>
      </c>
      <c r="F966" s="17" t="s">
        <v>3541</v>
      </c>
    </row>
    <row r="967" spans="1:6">
      <c r="A967" s="17" t="s">
        <v>3542</v>
      </c>
      <c r="B967" s="6">
        <v>16.811</v>
      </c>
      <c r="C967" s="17" t="s">
        <v>3523</v>
      </c>
      <c r="D967" s="17" t="s">
        <v>2553</v>
      </c>
      <c r="E967" s="17" t="s">
        <v>3296</v>
      </c>
      <c r="F967" s="17" t="s">
        <v>3543</v>
      </c>
    </row>
    <row r="968" spans="1:6">
      <c r="A968" s="17" t="s">
        <v>3544</v>
      </c>
      <c r="B968" s="6">
        <v>16.812000000000001</v>
      </c>
      <c r="C968" s="17" t="s">
        <v>1227</v>
      </c>
      <c r="D968" s="17" t="s">
        <v>3545</v>
      </c>
      <c r="E968" s="17" t="s">
        <v>3296</v>
      </c>
      <c r="F968" s="17" t="s">
        <v>3546</v>
      </c>
    </row>
    <row r="969" spans="1:6">
      <c r="A969" s="17" t="s">
        <v>3547</v>
      </c>
      <c r="B969" s="6">
        <v>16.812999999999999</v>
      </c>
      <c r="C969" s="17" t="s">
        <v>3403</v>
      </c>
      <c r="D969" s="17" t="s">
        <v>1962</v>
      </c>
      <c r="E969" s="17" t="s">
        <v>3296</v>
      </c>
      <c r="F969" s="17" t="s">
        <v>3548</v>
      </c>
    </row>
    <row r="970" spans="1:6">
      <c r="A970" s="17" t="s">
        <v>3549</v>
      </c>
      <c r="B970" s="6">
        <v>16.814</v>
      </c>
      <c r="C970" s="17" t="s">
        <v>1227</v>
      </c>
      <c r="D970" s="17" t="s">
        <v>2580</v>
      </c>
      <c r="E970" s="17" t="s">
        <v>3296</v>
      </c>
      <c r="F970" s="17" t="s">
        <v>3550</v>
      </c>
    </row>
    <row r="971" spans="1:6">
      <c r="A971" s="17" t="s">
        <v>3551</v>
      </c>
      <c r="B971" s="6">
        <v>16.815000000000001</v>
      </c>
      <c r="C971" s="17" t="s">
        <v>1227</v>
      </c>
      <c r="D971" s="17" t="s">
        <v>2332</v>
      </c>
      <c r="E971" s="17" t="s">
        <v>3296</v>
      </c>
      <c r="F971" s="17" t="s">
        <v>3552</v>
      </c>
    </row>
    <row r="972" spans="1:6">
      <c r="A972" s="17" t="s">
        <v>3553</v>
      </c>
      <c r="B972" s="6">
        <v>16.815999999999999</v>
      </c>
      <c r="C972" s="17" t="s">
        <v>1227</v>
      </c>
      <c r="D972" s="17" t="s">
        <v>3554</v>
      </c>
      <c r="E972" s="17" t="s">
        <v>3296</v>
      </c>
      <c r="F972" s="17" t="s">
        <v>3555</v>
      </c>
    </row>
    <row r="973" spans="1:6">
      <c r="A973" s="17" t="s">
        <v>3556</v>
      </c>
      <c r="B973" s="6">
        <v>16.817</v>
      </c>
      <c r="C973" s="17" t="s">
        <v>1227</v>
      </c>
      <c r="D973" s="17" t="s">
        <v>3557</v>
      </c>
      <c r="E973" s="17" t="s">
        <v>3296</v>
      </c>
      <c r="F973" s="17" t="s">
        <v>3558</v>
      </c>
    </row>
    <row r="974" spans="1:6">
      <c r="A974" s="17" t="s">
        <v>3559</v>
      </c>
      <c r="B974" s="6">
        <v>16.818000000000001</v>
      </c>
      <c r="C974" s="17" t="s">
        <v>3345</v>
      </c>
      <c r="D974" s="17" t="s">
        <v>3560</v>
      </c>
      <c r="E974" s="17" t="s">
        <v>3296</v>
      </c>
      <c r="F974" s="17" t="s">
        <v>3561</v>
      </c>
    </row>
    <row r="975" spans="1:6">
      <c r="A975" s="17" t="s">
        <v>3562</v>
      </c>
      <c r="B975" s="6">
        <v>16.818999999999999</v>
      </c>
      <c r="C975" s="17" t="s">
        <v>3345</v>
      </c>
      <c r="D975" s="17" t="s">
        <v>3563</v>
      </c>
      <c r="E975" s="17" t="s">
        <v>3296</v>
      </c>
      <c r="F975" s="17" t="s">
        <v>3564</v>
      </c>
    </row>
    <row r="976" spans="1:6">
      <c r="A976" s="17" t="s">
        <v>3565</v>
      </c>
      <c r="B976" s="6">
        <v>16.82</v>
      </c>
      <c r="C976" s="17" t="s">
        <v>3412</v>
      </c>
      <c r="D976" s="17" t="s">
        <v>1327</v>
      </c>
      <c r="E976" s="17" t="s">
        <v>3296</v>
      </c>
      <c r="F976" s="17" t="s">
        <v>3566</v>
      </c>
    </row>
    <row r="977" spans="1:6">
      <c r="A977" s="17" t="s">
        <v>3567</v>
      </c>
      <c r="B977" s="6">
        <v>16.821000000000002</v>
      </c>
      <c r="C977" s="17" t="s">
        <v>3345</v>
      </c>
      <c r="D977" s="17" t="s">
        <v>3568</v>
      </c>
      <c r="E977" s="17" t="s">
        <v>3296</v>
      </c>
      <c r="F977" s="17" t="s">
        <v>3569</v>
      </c>
    </row>
    <row r="978" spans="1:6">
      <c r="A978" s="17" t="s">
        <v>3570</v>
      </c>
      <c r="B978" s="6">
        <v>16.821999999999999</v>
      </c>
      <c r="C978" s="17" t="s">
        <v>1227</v>
      </c>
      <c r="D978" s="17" t="s">
        <v>3571</v>
      </c>
      <c r="E978" s="17" t="s">
        <v>3296</v>
      </c>
      <c r="F978" s="17" t="s">
        <v>3572</v>
      </c>
    </row>
    <row r="979" spans="1:6">
      <c r="A979" s="17" t="s">
        <v>3573</v>
      </c>
      <c r="B979" s="6">
        <v>16.823</v>
      </c>
      <c r="C979" s="17" t="s">
        <v>3345</v>
      </c>
      <c r="D979" s="17" t="s">
        <v>3574</v>
      </c>
      <c r="E979" s="17" t="s">
        <v>3296</v>
      </c>
      <c r="F979" s="17" t="s">
        <v>3575</v>
      </c>
    </row>
    <row r="980" spans="1:6">
      <c r="A980" s="17" t="s">
        <v>3576</v>
      </c>
      <c r="B980" s="6">
        <v>16.824000000000002</v>
      </c>
      <c r="C980" s="17" t="s">
        <v>1227</v>
      </c>
      <c r="D980" s="17" t="s">
        <v>3577</v>
      </c>
      <c r="E980" s="17" t="s">
        <v>3296</v>
      </c>
      <c r="F980" s="17" t="s">
        <v>3578</v>
      </c>
    </row>
    <row r="981" spans="1:6">
      <c r="A981" s="17" t="s">
        <v>3579</v>
      </c>
      <c r="B981" s="6">
        <v>16.824999999999999</v>
      </c>
      <c r="C981" s="17" t="s">
        <v>1227</v>
      </c>
      <c r="D981" s="17" t="s">
        <v>3580</v>
      </c>
      <c r="E981" s="17" t="s">
        <v>3296</v>
      </c>
      <c r="F981" s="17" t="s">
        <v>3581</v>
      </c>
    </row>
    <row r="982" spans="1:6">
      <c r="A982" s="17" t="s">
        <v>3582</v>
      </c>
      <c r="B982" s="6">
        <v>16.826000000000001</v>
      </c>
      <c r="C982" s="17" t="s">
        <v>3374</v>
      </c>
      <c r="D982" s="17" t="s">
        <v>3583</v>
      </c>
      <c r="E982" s="17" t="s">
        <v>3296</v>
      </c>
      <c r="F982" s="17" t="s">
        <v>3584</v>
      </c>
    </row>
    <row r="983" spans="1:6">
      <c r="A983" s="17" t="s">
        <v>1228</v>
      </c>
      <c r="B983" s="6">
        <v>16.827000000000002</v>
      </c>
      <c r="C983" s="17" t="s">
        <v>1227</v>
      </c>
      <c r="D983" s="17" t="s">
        <v>3585</v>
      </c>
      <c r="E983" s="17" t="s">
        <v>3296</v>
      </c>
      <c r="F983" s="17" t="s">
        <v>3586</v>
      </c>
    </row>
    <row r="984" spans="1:6">
      <c r="A984" s="17" t="s">
        <v>3587</v>
      </c>
      <c r="B984" s="6">
        <v>16.827999999999999</v>
      </c>
      <c r="C984" s="17" t="s">
        <v>1227</v>
      </c>
      <c r="D984" s="17" t="s">
        <v>3588</v>
      </c>
      <c r="E984" s="17" t="s">
        <v>3296</v>
      </c>
      <c r="F984" s="17" t="s">
        <v>3589</v>
      </c>
    </row>
    <row r="985" spans="1:6">
      <c r="A985" s="17" t="s">
        <v>3590</v>
      </c>
      <c r="B985" s="6">
        <v>16.829000000000001</v>
      </c>
      <c r="C985" s="17" t="s">
        <v>3523</v>
      </c>
      <c r="D985" s="17" t="s">
        <v>3591</v>
      </c>
      <c r="E985" s="17" t="s">
        <v>3296</v>
      </c>
      <c r="F985" s="17" t="s">
        <v>3592</v>
      </c>
    </row>
    <row r="986" spans="1:6">
      <c r="A986" s="17" t="s">
        <v>3593</v>
      </c>
      <c r="B986" s="6">
        <v>16.829999999999998</v>
      </c>
      <c r="C986" s="17" t="s">
        <v>3345</v>
      </c>
      <c r="D986" s="17" t="s">
        <v>1396</v>
      </c>
      <c r="E986" s="17" t="s">
        <v>3296</v>
      </c>
      <c r="F986" s="17" t="s">
        <v>3594</v>
      </c>
    </row>
    <row r="987" spans="1:6">
      <c r="A987" s="17" t="s">
        <v>3595</v>
      </c>
      <c r="B987" s="6">
        <v>16.831</v>
      </c>
      <c r="C987" s="17" t="s">
        <v>3345</v>
      </c>
      <c r="D987" s="17" t="s">
        <v>2607</v>
      </c>
      <c r="E987" s="17" t="s">
        <v>3296</v>
      </c>
      <c r="F987" s="17" t="s">
        <v>3596</v>
      </c>
    </row>
    <row r="988" spans="1:6">
      <c r="A988" s="17" t="s">
        <v>3597</v>
      </c>
      <c r="B988" s="6">
        <v>16.832000000000001</v>
      </c>
      <c r="C988" s="17" t="s">
        <v>3345</v>
      </c>
      <c r="D988" s="17" t="s">
        <v>2607</v>
      </c>
      <c r="E988" s="17" t="s">
        <v>3296</v>
      </c>
      <c r="F988" s="17" t="s">
        <v>3598</v>
      </c>
    </row>
    <row r="989" spans="1:6">
      <c r="A989" s="17" t="s">
        <v>3599</v>
      </c>
      <c r="B989" s="6">
        <v>16.832999999999998</v>
      </c>
      <c r="C989" s="17" t="s">
        <v>1227</v>
      </c>
      <c r="D989" s="17" t="s">
        <v>3600</v>
      </c>
      <c r="E989" s="17" t="s">
        <v>3296</v>
      </c>
      <c r="F989" s="17" t="s">
        <v>3601</v>
      </c>
    </row>
    <row r="990" spans="1:6">
      <c r="A990" s="17" t="s">
        <v>3602</v>
      </c>
      <c r="B990" s="6">
        <v>16.835000000000001</v>
      </c>
      <c r="C990" s="17" t="s">
        <v>1227</v>
      </c>
      <c r="D990" s="17" t="s">
        <v>3603</v>
      </c>
      <c r="E990" s="17" t="s">
        <v>3296</v>
      </c>
      <c r="F990" s="17" t="s">
        <v>3604</v>
      </c>
    </row>
    <row r="991" spans="1:6">
      <c r="A991" s="17" t="s">
        <v>3605</v>
      </c>
      <c r="B991" s="6">
        <v>16.888000000000002</v>
      </c>
      <c r="C991" s="17" t="s">
        <v>3306</v>
      </c>
      <c r="D991" s="17" t="s">
        <v>3606</v>
      </c>
      <c r="E991" s="17" t="s">
        <v>3296</v>
      </c>
      <c r="F991" s="17" t="s">
        <v>3607</v>
      </c>
    </row>
    <row r="992" spans="1:6">
      <c r="A992" s="17" t="s">
        <v>3608</v>
      </c>
      <c r="B992" s="6">
        <v>16.888999999999999</v>
      </c>
      <c r="C992" s="17" t="s">
        <v>3306</v>
      </c>
      <c r="D992" s="17" t="s">
        <v>3588</v>
      </c>
      <c r="E992" s="17" t="s">
        <v>3296</v>
      </c>
      <c r="F992" s="17" t="s">
        <v>3609</v>
      </c>
    </row>
    <row r="993" spans="1:6">
      <c r="A993" s="17" t="s">
        <v>3610</v>
      </c>
      <c r="B993" s="6">
        <v>16.922000000000001</v>
      </c>
      <c r="C993" s="17" t="s">
        <v>3611</v>
      </c>
      <c r="D993" s="17" t="s">
        <v>3612</v>
      </c>
      <c r="E993" s="17" t="s">
        <v>3296</v>
      </c>
      <c r="F993" s="17" t="s">
        <v>3613</v>
      </c>
    </row>
    <row r="994" spans="1:6">
      <c r="A994" s="17" t="s">
        <v>3614</v>
      </c>
      <c r="B994" s="6">
        <v>17.001999999999999</v>
      </c>
      <c r="C994" s="17" t="s">
        <v>3615</v>
      </c>
      <c r="D994" s="17" t="s">
        <v>1290</v>
      </c>
      <c r="E994" s="17" t="s">
        <v>3616</v>
      </c>
      <c r="F994" s="17" t="s">
        <v>3617</v>
      </c>
    </row>
    <row r="995" spans="1:6">
      <c r="A995" s="17" t="s">
        <v>3618</v>
      </c>
      <c r="B995" s="6">
        <v>17.003</v>
      </c>
      <c r="C995" s="17" t="s">
        <v>3615</v>
      </c>
      <c r="D995" s="17" t="s">
        <v>1290</v>
      </c>
      <c r="E995" s="17" t="s">
        <v>3616</v>
      </c>
      <c r="F995" s="17" t="s">
        <v>3619</v>
      </c>
    </row>
    <row r="996" spans="1:6">
      <c r="A996" s="17" t="s">
        <v>3620</v>
      </c>
      <c r="B996" s="6">
        <v>17.004000000000001</v>
      </c>
      <c r="C996" s="17" t="s">
        <v>3615</v>
      </c>
      <c r="D996" s="17" t="s">
        <v>1290</v>
      </c>
      <c r="E996" s="17" t="s">
        <v>3616</v>
      </c>
      <c r="F996" s="17" t="s">
        <v>3621</v>
      </c>
    </row>
    <row r="997" spans="1:6">
      <c r="A997" s="17" t="s">
        <v>3622</v>
      </c>
      <c r="B997" s="6">
        <v>17.004999999999999</v>
      </c>
      <c r="C997" s="17" t="s">
        <v>3615</v>
      </c>
      <c r="D997" s="17" t="s">
        <v>1290</v>
      </c>
      <c r="E997" s="17" t="s">
        <v>3616</v>
      </c>
      <c r="F997" s="17" t="s">
        <v>3623</v>
      </c>
    </row>
    <row r="998" spans="1:6">
      <c r="A998" s="17" t="s">
        <v>3624</v>
      </c>
      <c r="B998" s="6">
        <v>17.149999999999999</v>
      </c>
      <c r="C998" s="17" t="s">
        <v>3625</v>
      </c>
      <c r="D998" s="17" t="s">
        <v>1652</v>
      </c>
      <c r="E998" s="17" t="s">
        <v>3616</v>
      </c>
      <c r="F998" s="17" t="s">
        <v>3626</v>
      </c>
    </row>
    <row r="999" spans="1:6">
      <c r="A999" s="17" t="s">
        <v>3627</v>
      </c>
      <c r="B999" s="6">
        <v>17.201000000000001</v>
      </c>
      <c r="C999" s="17" t="s">
        <v>3628</v>
      </c>
      <c r="D999" s="17" t="s">
        <v>1273</v>
      </c>
      <c r="E999" s="17" t="s">
        <v>3616</v>
      </c>
      <c r="F999" s="17" t="s">
        <v>3629</v>
      </c>
    </row>
    <row r="1000" spans="1:6">
      <c r="A1000" s="17" t="s">
        <v>3630</v>
      </c>
      <c r="B1000" s="6">
        <v>17.207000000000001</v>
      </c>
      <c r="C1000" s="17" t="s">
        <v>3628</v>
      </c>
      <c r="D1000" s="17" t="s">
        <v>1273</v>
      </c>
      <c r="E1000" s="17" t="s">
        <v>3616</v>
      </c>
      <c r="F1000" s="17" t="s">
        <v>3631</v>
      </c>
    </row>
    <row r="1001" spans="1:6">
      <c r="A1001" s="17" t="s">
        <v>3632</v>
      </c>
      <c r="B1001" s="6">
        <v>17.225000000000001</v>
      </c>
      <c r="C1001" s="17" t="s">
        <v>3628</v>
      </c>
      <c r="D1001" s="17" t="s">
        <v>1273</v>
      </c>
      <c r="E1001" s="17" t="s">
        <v>3616</v>
      </c>
      <c r="F1001" s="17" t="s">
        <v>3633</v>
      </c>
    </row>
    <row r="1002" spans="1:6">
      <c r="A1002" s="17" t="s">
        <v>3634</v>
      </c>
      <c r="B1002" s="6">
        <v>17.234999999999999</v>
      </c>
      <c r="C1002" s="17" t="s">
        <v>3628</v>
      </c>
      <c r="D1002" s="17" t="s">
        <v>2021</v>
      </c>
      <c r="E1002" s="17" t="s">
        <v>3616</v>
      </c>
      <c r="F1002" s="17" t="s">
        <v>3635</v>
      </c>
    </row>
    <row r="1003" spans="1:6">
      <c r="A1003" s="17" t="s">
        <v>1729</v>
      </c>
      <c r="B1003" s="6">
        <v>17.245000000000001</v>
      </c>
      <c r="C1003" s="17" t="s">
        <v>3628</v>
      </c>
      <c r="D1003" s="17" t="s">
        <v>1406</v>
      </c>
      <c r="E1003" s="17" t="s">
        <v>3616</v>
      </c>
      <c r="F1003" s="17" t="s">
        <v>3636</v>
      </c>
    </row>
    <row r="1004" spans="1:6">
      <c r="A1004" s="17" t="s">
        <v>3637</v>
      </c>
      <c r="B1004" s="6">
        <v>17.257999999999999</v>
      </c>
      <c r="C1004" s="17" t="s">
        <v>3628</v>
      </c>
      <c r="D1004" s="17" t="s">
        <v>1447</v>
      </c>
      <c r="E1004" s="17" t="s">
        <v>3616</v>
      </c>
      <c r="F1004" s="17" t="s">
        <v>3638</v>
      </c>
    </row>
    <row r="1005" spans="1:6">
      <c r="A1005" s="17" t="s">
        <v>3639</v>
      </c>
      <c r="B1005" s="6">
        <v>17.259</v>
      </c>
      <c r="C1005" s="17" t="s">
        <v>3628</v>
      </c>
      <c r="D1005" s="17" t="s">
        <v>1447</v>
      </c>
      <c r="E1005" s="17" t="s">
        <v>3616</v>
      </c>
      <c r="F1005" s="17" t="s">
        <v>3640</v>
      </c>
    </row>
    <row r="1006" spans="1:6">
      <c r="A1006" s="17" t="s">
        <v>3641</v>
      </c>
      <c r="B1006" s="6">
        <v>17.260000000000002</v>
      </c>
      <c r="C1006" s="17" t="s">
        <v>3628</v>
      </c>
      <c r="D1006" s="17" t="s">
        <v>1447</v>
      </c>
      <c r="E1006" s="17" t="s">
        <v>3616</v>
      </c>
      <c r="F1006" s="17" t="s">
        <v>3642</v>
      </c>
    </row>
    <row r="1007" spans="1:6">
      <c r="A1007" s="17" t="s">
        <v>3643</v>
      </c>
      <c r="B1007" s="6">
        <v>17.260999999999999</v>
      </c>
      <c r="C1007" s="17" t="s">
        <v>3628</v>
      </c>
      <c r="D1007" s="17" t="s">
        <v>1447</v>
      </c>
      <c r="E1007" s="17" t="s">
        <v>3616</v>
      </c>
      <c r="F1007" s="17" t="s">
        <v>3644</v>
      </c>
    </row>
    <row r="1008" spans="1:6">
      <c r="A1008" s="17" t="s">
        <v>3645</v>
      </c>
      <c r="B1008" s="6">
        <v>17.263999999999999</v>
      </c>
      <c r="C1008" s="17" t="s">
        <v>3628</v>
      </c>
      <c r="D1008" s="17" t="s">
        <v>1718</v>
      </c>
      <c r="E1008" s="17" t="s">
        <v>3616</v>
      </c>
      <c r="F1008" s="17" t="s">
        <v>3646</v>
      </c>
    </row>
    <row r="1009" spans="1:6">
      <c r="A1009" s="17" t="s">
        <v>3647</v>
      </c>
      <c r="B1009" s="6">
        <v>17.265000000000001</v>
      </c>
      <c r="C1009" s="17" t="s">
        <v>3628</v>
      </c>
      <c r="D1009" s="17" t="s">
        <v>1718</v>
      </c>
      <c r="E1009" s="17" t="s">
        <v>3616</v>
      </c>
      <c r="F1009" s="17" t="s">
        <v>3648</v>
      </c>
    </row>
    <row r="1010" spans="1:6">
      <c r="A1010" s="17" t="s">
        <v>3649</v>
      </c>
      <c r="B1010" s="6">
        <v>17.266999999999999</v>
      </c>
      <c r="C1010" s="17" t="s">
        <v>3628</v>
      </c>
      <c r="D1010" s="17" t="s">
        <v>1306</v>
      </c>
      <c r="E1010" s="17" t="s">
        <v>3616</v>
      </c>
      <c r="F1010" s="17" t="s">
        <v>3650</v>
      </c>
    </row>
    <row r="1011" spans="1:6">
      <c r="A1011" s="17" t="s">
        <v>3651</v>
      </c>
      <c r="B1011" s="6">
        <v>17.268000000000001</v>
      </c>
      <c r="C1011" s="17" t="s">
        <v>3628</v>
      </c>
      <c r="D1011" s="17" t="s">
        <v>1384</v>
      </c>
      <c r="E1011" s="17" t="s">
        <v>3616</v>
      </c>
      <c r="F1011" s="17" t="s">
        <v>3652</v>
      </c>
    </row>
    <row r="1012" spans="1:6">
      <c r="A1012" s="17" t="s">
        <v>3653</v>
      </c>
      <c r="B1012" s="6">
        <v>17.27</v>
      </c>
      <c r="C1012" s="17" t="s">
        <v>3628</v>
      </c>
      <c r="D1012" s="17" t="s">
        <v>1384</v>
      </c>
      <c r="E1012" s="17" t="s">
        <v>3616</v>
      </c>
      <c r="F1012" s="17" t="s">
        <v>3654</v>
      </c>
    </row>
    <row r="1013" spans="1:6">
      <c r="A1013" s="17" t="s">
        <v>3655</v>
      </c>
      <c r="B1013" s="6">
        <v>17.271000000000001</v>
      </c>
      <c r="C1013" s="17" t="s">
        <v>3628</v>
      </c>
      <c r="D1013" s="17" t="s">
        <v>1384</v>
      </c>
      <c r="E1013" s="17" t="s">
        <v>3616</v>
      </c>
      <c r="F1013" s="17" t="s">
        <v>3656</v>
      </c>
    </row>
    <row r="1014" spans="1:6">
      <c r="A1014" s="17" t="s">
        <v>3657</v>
      </c>
      <c r="B1014" s="6">
        <v>17.271999999999998</v>
      </c>
      <c r="C1014" s="17" t="s">
        <v>3628</v>
      </c>
      <c r="D1014" s="17" t="s">
        <v>1384</v>
      </c>
      <c r="E1014" s="17" t="s">
        <v>3616</v>
      </c>
      <c r="F1014" s="17" t="s">
        <v>3658</v>
      </c>
    </row>
    <row r="1015" spans="1:6">
      <c r="A1015" s="17" t="s">
        <v>3659</v>
      </c>
      <c r="B1015" s="6">
        <v>17.273</v>
      </c>
      <c r="C1015" s="17" t="s">
        <v>3628</v>
      </c>
      <c r="D1015" s="17" t="s">
        <v>1384</v>
      </c>
      <c r="E1015" s="17" t="s">
        <v>3616</v>
      </c>
      <c r="F1015" s="17" t="s">
        <v>3660</v>
      </c>
    </row>
    <row r="1016" spans="1:6">
      <c r="A1016" s="17" t="s">
        <v>3661</v>
      </c>
      <c r="B1016" s="6">
        <v>17.274000000000001</v>
      </c>
      <c r="C1016" s="17" t="s">
        <v>3628</v>
      </c>
      <c r="D1016" s="17" t="s">
        <v>1573</v>
      </c>
      <c r="E1016" s="17" t="s">
        <v>3616</v>
      </c>
      <c r="F1016" s="17" t="s">
        <v>3662</v>
      </c>
    </row>
    <row r="1017" spans="1:6">
      <c r="A1017" s="17" t="s">
        <v>3663</v>
      </c>
      <c r="B1017" s="6">
        <v>17.274999999999999</v>
      </c>
      <c r="C1017" s="17" t="s">
        <v>3628</v>
      </c>
      <c r="D1017" s="17" t="s">
        <v>3524</v>
      </c>
      <c r="E1017" s="17" t="s">
        <v>3616</v>
      </c>
      <c r="F1017" s="17" t="s">
        <v>3664</v>
      </c>
    </row>
    <row r="1018" spans="1:6">
      <c r="A1018" s="17" t="s">
        <v>3665</v>
      </c>
      <c r="B1018" s="6">
        <v>17.276</v>
      </c>
      <c r="C1018" s="17" t="s">
        <v>3628</v>
      </c>
      <c r="D1018" s="17" t="s">
        <v>3524</v>
      </c>
      <c r="E1018" s="17" t="s">
        <v>3616</v>
      </c>
      <c r="F1018" s="17" t="s">
        <v>3666</v>
      </c>
    </row>
    <row r="1019" spans="1:6">
      <c r="A1019" s="17" t="s">
        <v>3667</v>
      </c>
      <c r="B1019" s="6">
        <v>17.277000000000001</v>
      </c>
      <c r="C1019" s="17" t="s">
        <v>3628</v>
      </c>
      <c r="D1019" s="17" t="s">
        <v>2850</v>
      </c>
      <c r="E1019" s="17" t="s">
        <v>3616</v>
      </c>
      <c r="F1019" s="17" t="s">
        <v>3668</v>
      </c>
    </row>
    <row r="1020" spans="1:6">
      <c r="A1020" s="17" t="s">
        <v>3669</v>
      </c>
      <c r="B1020" s="6">
        <v>17.277999999999999</v>
      </c>
      <c r="C1020" s="17" t="s">
        <v>3628</v>
      </c>
      <c r="D1020" s="17" t="s">
        <v>2850</v>
      </c>
      <c r="E1020" s="17" t="s">
        <v>3616</v>
      </c>
      <c r="F1020" s="17" t="s">
        <v>3670</v>
      </c>
    </row>
    <row r="1021" spans="1:6">
      <c r="A1021" s="17" t="s">
        <v>3671</v>
      </c>
      <c r="B1021" s="6">
        <v>17.28</v>
      </c>
      <c r="C1021" s="17" t="s">
        <v>3628</v>
      </c>
      <c r="D1021" s="17" t="s">
        <v>3672</v>
      </c>
      <c r="E1021" s="17" t="s">
        <v>3616</v>
      </c>
      <c r="F1021" s="17" t="s">
        <v>3673</v>
      </c>
    </row>
    <row r="1022" spans="1:6">
      <c r="A1022" s="17" t="s">
        <v>3674</v>
      </c>
      <c r="B1022" s="6">
        <v>17.280999999999999</v>
      </c>
      <c r="C1022" s="17" t="s">
        <v>3628</v>
      </c>
      <c r="D1022" s="17" t="s">
        <v>3672</v>
      </c>
      <c r="E1022" s="17" t="s">
        <v>3616</v>
      </c>
      <c r="F1022" s="17" t="s">
        <v>3675</v>
      </c>
    </row>
    <row r="1023" spans="1:6">
      <c r="A1023" s="17" t="s">
        <v>3676</v>
      </c>
      <c r="B1023" s="6">
        <v>17.282</v>
      </c>
      <c r="C1023" s="17" t="s">
        <v>3628</v>
      </c>
      <c r="D1023" s="17" t="s">
        <v>2986</v>
      </c>
      <c r="E1023" s="17" t="s">
        <v>3616</v>
      </c>
      <c r="F1023" s="17" t="s">
        <v>3677</v>
      </c>
    </row>
    <row r="1024" spans="1:6">
      <c r="A1024" s="17" t="s">
        <v>3678</v>
      </c>
      <c r="B1024" s="6">
        <v>17.283000000000001</v>
      </c>
      <c r="C1024" s="17" t="s">
        <v>3628</v>
      </c>
      <c r="D1024" s="17" t="s">
        <v>1510</v>
      </c>
      <c r="E1024" s="17" t="s">
        <v>3616</v>
      </c>
      <c r="F1024" s="17" t="s">
        <v>3679</v>
      </c>
    </row>
    <row r="1025" spans="1:6">
      <c r="A1025" s="17" t="s">
        <v>3680</v>
      </c>
      <c r="B1025" s="6">
        <v>17.283999999999999</v>
      </c>
      <c r="C1025" s="17" t="s">
        <v>3628</v>
      </c>
      <c r="D1025" s="17" t="s">
        <v>2252</v>
      </c>
      <c r="E1025" s="17" t="s">
        <v>3616</v>
      </c>
      <c r="F1025" s="17" t="s">
        <v>3681</v>
      </c>
    </row>
    <row r="1026" spans="1:6">
      <c r="A1026" s="17" t="s">
        <v>3682</v>
      </c>
      <c r="B1026" s="6">
        <v>17.285</v>
      </c>
      <c r="C1026" s="17" t="s">
        <v>3628</v>
      </c>
      <c r="D1026" s="17" t="s">
        <v>3683</v>
      </c>
      <c r="E1026" s="17" t="s">
        <v>3616</v>
      </c>
      <c r="F1026" s="17" t="s">
        <v>3684</v>
      </c>
    </row>
    <row r="1027" spans="1:6">
      <c r="A1027" s="17" t="s">
        <v>3685</v>
      </c>
      <c r="B1027" s="6">
        <v>17.300999999999998</v>
      </c>
      <c r="C1027" s="17" t="s">
        <v>3686</v>
      </c>
      <c r="D1027" s="17" t="s">
        <v>1290</v>
      </c>
      <c r="E1027" s="17" t="s">
        <v>3616</v>
      </c>
      <c r="F1027" s="17" t="s">
        <v>3687</v>
      </c>
    </row>
    <row r="1028" spans="1:6">
      <c r="A1028" s="17" t="s">
        <v>3688</v>
      </c>
      <c r="B1028" s="6">
        <v>17.302</v>
      </c>
      <c r="C1028" s="17" t="s">
        <v>3689</v>
      </c>
      <c r="D1028" s="17" t="s">
        <v>1290</v>
      </c>
      <c r="E1028" s="17" t="s">
        <v>3616</v>
      </c>
      <c r="F1028" s="17" t="s">
        <v>3690</v>
      </c>
    </row>
    <row r="1029" spans="1:6">
      <c r="A1029" s="17" t="s">
        <v>3691</v>
      </c>
      <c r="B1029" s="6">
        <v>17.303000000000001</v>
      </c>
      <c r="C1029" s="17" t="s">
        <v>3692</v>
      </c>
      <c r="D1029" s="17" t="s">
        <v>1549</v>
      </c>
      <c r="E1029" s="17" t="s">
        <v>3616</v>
      </c>
      <c r="F1029" s="17" t="s">
        <v>3693</v>
      </c>
    </row>
    <row r="1030" spans="1:6">
      <c r="A1030" s="17" t="s">
        <v>3694</v>
      </c>
      <c r="B1030" s="6">
        <v>17.306000000000001</v>
      </c>
      <c r="C1030" s="17" t="s">
        <v>3692</v>
      </c>
      <c r="D1030" s="17" t="s">
        <v>1293</v>
      </c>
      <c r="E1030" s="17" t="s">
        <v>3616</v>
      </c>
      <c r="F1030" s="17" t="s">
        <v>3695</v>
      </c>
    </row>
    <row r="1031" spans="1:6">
      <c r="A1031" s="17" t="s">
        <v>3696</v>
      </c>
      <c r="B1031" s="6">
        <v>17.306999999999999</v>
      </c>
      <c r="C1031" s="17" t="s">
        <v>3689</v>
      </c>
      <c r="D1031" s="17" t="s">
        <v>1306</v>
      </c>
      <c r="E1031" s="17" t="s">
        <v>3616</v>
      </c>
      <c r="F1031" s="17" t="s">
        <v>3697</v>
      </c>
    </row>
    <row r="1032" spans="1:6">
      <c r="A1032" s="17" t="s">
        <v>3698</v>
      </c>
      <c r="B1032" s="6">
        <v>17.308</v>
      </c>
      <c r="C1032" s="17" t="s">
        <v>3692</v>
      </c>
      <c r="D1032" s="17" t="s">
        <v>1278</v>
      </c>
      <c r="E1032" s="17" t="s">
        <v>3616</v>
      </c>
      <c r="F1032" s="17" t="s">
        <v>3699</v>
      </c>
    </row>
    <row r="1033" spans="1:6">
      <c r="A1033" s="17" t="s">
        <v>3700</v>
      </c>
      <c r="B1033" s="6">
        <v>17.309000000000001</v>
      </c>
      <c r="C1033" s="17" t="s">
        <v>3701</v>
      </c>
      <c r="D1033" s="17" t="s">
        <v>1441</v>
      </c>
      <c r="E1033" s="17" t="s">
        <v>3616</v>
      </c>
      <c r="F1033" s="17" t="s">
        <v>3702</v>
      </c>
    </row>
    <row r="1034" spans="1:6">
      <c r="A1034" s="17" t="s">
        <v>3703</v>
      </c>
      <c r="B1034" s="6">
        <v>17.309999999999999</v>
      </c>
      <c r="C1034" s="17" t="s">
        <v>3689</v>
      </c>
      <c r="D1034" s="17" t="s">
        <v>1384</v>
      </c>
      <c r="E1034" s="17" t="s">
        <v>3616</v>
      </c>
      <c r="F1034" s="17" t="s">
        <v>3704</v>
      </c>
    </row>
    <row r="1035" spans="1:6">
      <c r="A1035" s="17" t="s">
        <v>3705</v>
      </c>
      <c r="B1035" s="6">
        <v>17.401</v>
      </c>
      <c r="C1035" s="17" t="s">
        <v>3706</v>
      </c>
      <c r="D1035" s="17" t="s">
        <v>3707</v>
      </c>
      <c r="E1035" s="17" t="s">
        <v>3616</v>
      </c>
      <c r="F1035" s="17" t="s">
        <v>3708</v>
      </c>
    </row>
    <row r="1036" spans="1:6">
      <c r="A1036" s="17" t="s">
        <v>3709</v>
      </c>
      <c r="B1036" s="6">
        <v>17.501999999999999</v>
      </c>
      <c r="C1036" s="17" t="s">
        <v>3710</v>
      </c>
      <c r="D1036" s="17" t="s">
        <v>1381</v>
      </c>
      <c r="E1036" s="17" t="s">
        <v>3616</v>
      </c>
      <c r="F1036" s="17" t="s">
        <v>3711</v>
      </c>
    </row>
    <row r="1037" spans="1:6">
      <c r="A1037" s="17" t="s">
        <v>3712</v>
      </c>
      <c r="B1037" s="6">
        <v>17.503</v>
      </c>
      <c r="C1037" s="17" t="s">
        <v>3710</v>
      </c>
      <c r="D1037" s="17" t="s">
        <v>1429</v>
      </c>
      <c r="E1037" s="17" t="s">
        <v>3616</v>
      </c>
      <c r="F1037" s="17" t="s">
        <v>3713</v>
      </c>
    </row>
    <row r="1038" spans="1:6">
      <c r="A1038" s="17" t="s">
        <v>3714</v>
      </c>
      <c r="B1038" s="6">
        <v>17.504000000000001</v>
      </c>
      <c r="C1038" s="17" t="s">
        <v>3710</v>
      </c>
      <c r="D1038" s="17" t="s">
        <v>2009</v>
      </c>
      <c r="E1038" s="17" t="s">
        <v>3616</v>
      </c>
      <c r="F1038" s="17" t="s">
        <v>3715</v>
      </c>
    </row>
    <row r="1039" spans="1:6">
      <c r="A1039" s="17" t="s">
        <v>3716</v>
      </c>
      <c r="B1039" s="6">
        <v>17.504999999999999</v>
      </c>
      <c r="C1039" s="17" t="s">
        <v>3710</v>
      </c>
      <c r="D1039" s="17" t="s">
        <v>1725</v>
      </c>
      <c r="E1039" s="17" t="s">
        <v>3616</v>
      </c>
      <c r="F1039" s="17" t="s">
        <v>3717</v>
      </c>
    </row>
    <row r="1040" spans="1:6">
      <c r="A1040" s="17" t="s">
        <v>3718</v>
      </c>
      <c r="B1040" s="6">
        <v>17.506</v>
      </c>
      <c r="C1040" s="17" t="s">
        <v>3710</v>
      </c>
      <c r="D1040" s="17" t="s">
        <v>3719</v>
      </c>
      <c r="E1040" s="17" t="s">
        <v>3616</v>
      </c>
      <c r="F1040" s="17" t="s">
        <v>3720</v>
      </c>
    </row>
    <row r="1041" spans="1:6">
      <c r="A1041" s="17" t="s">
        <v>3721</v>
      </c>
      <c r="B1041" s="6">
        <v>17.600000000000001</v>
      </c>
      <c r="C1041" s="17" t="s">
        <v>3722</v>
      </c>
      <c r="D1041" s="17" t="s">
        <v>1559</v>
      </c>
      <c r="E1041" s="17" t="s">
        <v>3616</v>
      </c>
      <c r="F1041" s="17" t="s">
        <v>3723</v>
      </c>
    </row>
    <row r="1042" spans="1:6">
      <c r="A1042" s="17" t="s">
        <v>3724</v>
      </c>
      <c r="B1042" s="6">
        <v>17.600999999999999</v>
      </c>
      <c r="C1042" s="17" t="s">
        <v>3722</v>
      </c>
      <c r="D1042" s="17" t="s">
        <v>1559</v>
      </c>
      <c r="E1042" s="17" t="s">
        <v>3616</v>
      </c>
      <c r="F1042" s="17" t="s">
        <v>3725</v>
      </c>
    </row>
    <row r="1043" spans="1:6">
      <c r="A1043" s="17" t="s">
        <v>3726</v>
      </c>
      <c r="B1043" s="6">
        <v>17.602</v>
      </c>
      <c r="C1043" s="17" t="s">
        <v>3722</v>
      </c>
      <c r="D1043" s="17" t="s">
        <v>1559</v>
      </c>
      <c r="E1043" s="17" t="s">
        <v>3616</v>
      </c>
      <c r="F1043" s="17" t="s">
        <v>3727</v>
      </c>
    </row>
    <row r="1044" spans="1:6">
      <c r="A1044" s="17" t="s">
        <v>3728</v>
      </c>
      <c r="B1044" s="6">
        <v>17.603000000000002</v>
      </c>
      <c r="C1044" s="17" t="s">
        <v>3722</v>
      </c>
      <c r="D1044" s="17" t="s">
        <v>1573</v>
      </c>
      <c r="E1044" s="17" t="s">
        <v>3616</v>
      </c>
      <c r="F1044" s="17" t="s">
        <v>3729</v>
      </c>
    </row>
    <row r="1045" spans="1:6">
      <c r="A1045" s="17" t="s">
        <v>3730</v>
      </c>
      <c r="B1045" s="6">
        <v>17.603999999999999</v>
      </c>
      <c r="C1045" s="17" t="s">
        <v>3722</v>
      </c>
      <c r="D1045" s="17" t="s">
        <v>2119</v>
      </c>
      <c r="E1045" s="17" t="s">
        <v>3616</v>
      </c>
      <c r="F1045" s="17" t="s">
        <v>3731</v>
      </c>
    </row>
    <row r="1046" spans="1:6">
      <c r="A1046" s="17" t="s">
        <v>3732</v>
      </c>
      <c r="B1046" s="6">
        <v>17.7</v>
      </c>
      <c r="C1046" s="17" t="s">
        <v>3733</v>
      </c>
      <c r="D1046" s="17" t="s">
        <v>1559</v>
      </c>
      <c r="E1046" s="17" t="s">
        <v>3616</v>
      </c>
      <c r="F1046" s="17" t="s">
        <v>3734</v>
      </c>
    </row>
    <row r="1047" spans="1:6">
      <c r="A1047" s="17" t="s">
        <v>3735</v>
      </c>
      <c r="B1047" s="6">
        <v>17.72</v>
      </c>
      <c r="C1047" s="17" t="s">
        <v>3736</v>
      </c>
      <c r="D1047" s="17" t="s">
        <v>1718</v>
      </c>
      <c r="E1047" s="17" t="s">
        <v>3616</v>
      </c>
      <c r="F1047" s="17" t="s">
        <v>3737</v>
      </c>
    </row>
    <row r="1048" spans="1:6">
      <c r="A1048" s="17" t="s">
        <v>3738</v>
      </c>
      <c r="B1048" s="6">
        <v>17.800999999999998</v>
      </c>
      <c r="C1048" s="17" t="s">
        <v>3739</v>
      </c>
      <c r="D1048" s="17" t="s">
        <v>1372</v>
      </c>
      <c r="E1048" s="17" t="s">
        <v>3616</v>
      </c>
      <c r="F1048" s="17" t="s">
        <v>3740</v>
      </c>
    </row>
    <row r="1049" spans="1:6">
      <c r="A1049" s="17" t="s">
        <v>3741</v>
      </c>
      <c r="B1049" s="6">
        <v>17.802</v>
      </c>
      <c r="C1049" s="17" t="s">
        <v>3739</v>
      </c>
      <c r="D1049" s="17" t="s">
        <v>1652</v>
      </c>
      <c r="E1049" s="17" t="s">
        <v>3616</v>
      </c>
      <c r="F1049" s="17" t="s">
        <v>3742</v>
      </c>
    </row>
    <row r="1050" spans="1:6">
      <c r="A1050" s="17" t="s">
        <v>3743</v>
      </c>
      <c r="B1050" s="6">
        <v>17.803000000000001</v>
      </c>
      <c r="C1050" s="17" t="s">
        <v>3739</v>
      </c>
      <c r="D1050" s="17" t="s">
        <v>1652</v>
      </c>
      <c r="E1050" s="17" t="s">
        <v>3616</v>
      </c>
      <c r="F1050" s="17" t="s">
        <v>3744</v>
      </c>
    </row>
    <row r="1051" spans="1:6">
      <c r="A1051" s="17" t="s">
        <v>3745</v>
      </c>
      <c r="B1051" s="6">
        <v>17.803999999999998</v>
      </c>
      <c r="C1051" s="17" t="s">
        <v>3739</v>
      </c>
      <c r="D1051" s="17" t="s">
        <v>1652</v>
      </c>
      <c r="E1051" s="17" t="s">
        <v>3616</v>
      </c>
      <c r="F1051" s="17" t="s">
        <v>3746</v>
      </c>
    </row>
    <row r="1052" spans="1:6">
      <c r="A1052" s="17" t="s">
        <v>3747</v>
      </c>
      <c r="B1052" s="6">
        <v>17.805</v>
      </c>
      <c r="C1052" s="17" t="s">
        <v>3739</v>
      </c>
      <c r="D1052" s="17" t="s">
        <v>1381</v>
      </c>
      <c r="E1052" s="17" t="s">
        <v>3616</v>
      </c>
      <c r="F1052" s="17" t="s">
        <v>3748</v>
      </c>
    </row>
    <row r="1053" spans="1:6">
      <c r="A1053" s="17" t="s">
        <v>3749</v>
      </c>
      <c r="B1053" s="6">
        <v>17.806000000000001</v>
      </c>
      <c r="C1053" s="17" t="s">
        <v>3739</v>
      </c>
      <c r="D1053" s="17" t="s">
        <v>1444</v>
      </c>
      <c r="E1053" s="17" t="s">
        <v>3616</v>
      </c>
      <c r="F1053" s="17" t="s">
        <v>3750</v>
      </c>
    </row>
    <row r="1054" spans="1:6">
      <c r="A1054" s="17" t="s">
        <v>3751</v>
      </c>
      <c r="B1054" s="6">
        <v>17.806999999999999</v>
      </c>
      <c r="C1054" s="17" t="s">
        <v>3739</v>
      </c>
      <c r="D1054" s="17" t="s">
        <v>1306</v>
      </c>
      <c r="E1054" s="17" t="s">
        <v>3616</v>
      </c>
      <c r="F1054" s="17" t="s">
        <v>3752</v>
      </c>
    </row>
    <row r="1055" spans="1:6">
      <c r="A1055" s="17" t="s">
        <v>3753</v>
      </c>
      <c r="B1055" s="6">
        <v>19.009</v>
      </c>
      <c r="C1055" s="17" t="s">
        <v>1233</v>
      </c>
      <c r="D1055" s="17" t="s">
        <v>3754</v>
      </c>
      <c r="E1055" s="17" t="s">
        <v>3755</v>
      </c>
      <c r="F1055" s="17" t="s">
        <v>3756</v>
      </c>
    </row>
    <row r="1056" spans="1:6">
      <c r="A1056" s="17" t="s">
        <v>3757</v>
      </c>
      <c r="B1056" s="6">
        <v>19.010000000000002</v>
      </c>
      <c r="C1056" s="17" t="s">
        <v>1233</v>
      </c>
      <c r="D1056" s="17" t="s">
        <v>3754</v>
      </c>
      <c r="E1056" s="17" t="s">
        <v>3755</v>
      </c>
      <c r="F1056" s="17" t="s">
        <v>3758</v>
      </c>
    </row>
    <row r="1057" spans="1:6">
      <c r="A1057" s="17" t="s">
        <v>3759</v>
      </c>
      <c r="B1057" s="6">
        <v>19.010999999999999</v>
      </c>
      <c r="C1057" s="17" t="s">
        <v>1233</v>
      </c>
      <c r="D1057" s="17" t="s">
        <v>3754</v>
      </c>
      <c r="E1057" s="17" t="s">
        <v>3755</v>
      </c>
      <c r="F1057" s="17" t="s">
        <v>3760</v>
      </c>
    </row>
    <row r="1058" spans="1:6">
      <c r="A1058" s="17" t="s">
        <v>3761</v>
      </c>
      <c r="B1058" s="6">
        <v>19.012</v>
      </c>
      <c r="C1058" s="17" t="s">
        <v>1233</v>
      </c>
      <c r="D1058" s="17" t="s">
        <v>3754</v>
      </c>
      <c r="E1058" s="17" t="s">
        <v>3755</v>
      </c>
      <c r="F1058" s="17" t="s">
        <v>3762</v>
      </c>
    </row>
    <row r="1059" spans="1:6">
      <c r="A1059" s="17" t="s">
        <v>3763</v>
      </c>
      <c r="B1059" s="6">
        <v>19.013000000000002</v>
      </c>
      <c r="C1059" s="17" t="s">
        <v>3764</v>
      </c>
      <c r="D1059" s="17" t="s">
        <v>3765</v>
      </c>
      <c r="E1059" s="17" t="s">
        <v>3755</v>
      </c>
      <c r="F1059" s="17" t="s">
        <v>3766</v>
      </c>
    </row>
    <row r="1060" spans="1:6">
      <c r="A1060" s="17" t="s">
        <v>3767</v>
      </c>
      <c r="B1060" s="6">
        <v>19.015000000000001</v>
      </c>
      <c r="C1060" s="17" t="s">
        <v>1233</v>
      </c>
      <c r="D1060" s="17" t="s">
        <v>3765</v>
      </c>
      <c r="E1060" s="17" t="s">
        <v>3755</v>
      </c>
      <c r="F1060" s="17" t="s">
        <v>3768</v>
      </c>
    </row>
    <row r="1061" spans="1:6">
      <c r="A1061" s="17" t="s">
        <v>3769</v>
      </c>
      <c r="B1061" s="6">
        <v>19.015999999999998</v>
      </c>
      <c r="C1061" s="17" t="s">
        <v>3770</v>
      </c>
      <c r="D1061" s="17" t="s">
        <v>3771</v>
      </c>
      <c r="E1061" s="17" t="s">
        <v>3755</v>
      </c>
      <c r="F1061" s="17" t="s">
        <v>3772</v>
      </c>
    </row>
    <row r="1062" spans="1:6">
      <c r="A1062" s="17" t="s">
        <v>3773</v>
      </c>
      <c r="B1062" s="6">
        <v>19.016999999999999</v>
      </c>
      <c r="C1062" s="17" t="s">
        <v>3774</v>
      </c>
      <c r="D1062" s="17" t="s">
        <v>1576</v>
      </c>
      <c r="E1062" s="17" t="s">
        <v>3755</v>
      </c>
      <c r="F1062" s="17" t="s">
        <v>3775</v>
      </c>
    </row>
    <row r="1063" spans="1:6">
      <c r="A1063" s="17" t="s">
        <v>3776</v>
      </c>
      <c r="B1063" s="6">
        <v>19.018000000000001</v>
      </c>
      <c r="C1063" s="17" t="s">
        <v>3777</v>
      </c>
      <c r="D1063" s="17" t="s">
        <v>2329</v>
      </c>
      <c r="E1063" s="17" t="s">
        <v>3755</v>
      </c>
      <c r="F1063" s="17" t="s">
        <v>3778</v>
      </c>
    </row>
    <row r="1064" spans="1:6">
      <c r="A1064" s="17" t="s">
        <v>3779</v>
      </c>
      <c r="B1064" s="6">
        <v>19.018999999999998</v>
      </c>
      <c r="C1064" s="17" t="s">
        <v>3780</v>
      </c>
      <c r="D1064" s="17" t="s">
        <v>3781</v>
      </c>
      <c r="E1064" s="17" t="s">
        <v>3755</v>
      </c>
      <c r="F1064" s="17" t="s">
        <v>3782</v>
      </c>
    </row>
    <row r="1065" spans="1:6">
      <c r="A1065" s="17" t="s">
        <v>3783</v>
      </c>
      <c r="B1065" s="6">
        <v>19.02</v>
      </c>
      <c r="C1065" s="17" t="s">
        <v>3764</v>
      </c>
      <c r="D1065" s="17" t="s">
        <v>1493</v>
      </c>
      <c r="E1065" s="17" t="s">
        <v>3755</v>
      </c>
      <c r="F1065" s="17" t="s">
        <v>3784</v>
      </c>
    </row>
    <row r="1066" spans="1:6">
      <c r="A1066" s="17" t="s">
        <v>3785</v>
      </c>
      <c r="B1066" s="6">
        <v>19.021000000000001</v>
      </c>
      <c r="C1066" s="17" t="s">
        <v>3770</v>
      </c>
      <c r="D1066" s="17" t="s">
        <v>3786</v>
      </c>
      <c r="E1066" s="17" t="s">
        <v>3755</v>
      </c>
      <c r="F1066" s="17" t="s">
        <v>3787</v>
      </c>
    </row>
    <row r="1067" spans="1:6">
      <c r="A1067" s="17" t="s">
        <v>3788</v>
      </c>
      <c r="B1067" s="6">
        <v>19.021999999999998</v>
      </c>
      <c r="C1067" s="17" t="s">
        <v>1233</v>
      </c>
      <c r="D1067" s="17" t="s">
        <v>3789</v>
      </c>
      <c r="E1067" s="17" t="s">
        <v>3755</v>
      </c>
      <c r="F1067" s="17" t="s">
        <v>3790</v>
      </c>
    </row>
    <row r="1068" spans="1:6">
      <c r="A1068" s="17" t="s">
        <v>3791</v>
      </c>
      <c r="B1068" s="6">
        <v>19.023</v>
      </c>
      <c r="C1068" s="17" t="s">
        <v>3792</v>
      </c>
      <c r="D1068" s="17" t="s">
        <v>3793</v>
      </c>
      <c r="E1068" s="17" t="s">
        <v>3755</v>
      </c>
      <c r="F1068" s="17" t="s">
        <v>3794</v>
      </c>
    </row>
    <row r="1069" spans="1:6">
      <c r="A1069" s="17" t="s">
        <v>3795</v>
      </c>
      <c r="B1069" s="6">
        <v>19.024000000000001</v>
      </c>
      <c r="C1069" s="17" t="s">
        <v>3796</v>
      </c>
      <c r="D1069" s="17" t="s">
        <v>3797</v>
      </c>
      <c r="E1069" s="17" t="s">
        <v>3755</v>
      </c>
      <c r="F1069" s="17" t="s">
        <v>3798</v>
      </c>
    </row>
    <row r="1070" spans="1:6">
      <c r="A1070" s="17" t="s">
        <v>3799</v>
      </c>
      <c r="B1070" s="6">
        <v>19.024999999999999</v>
      </c>
      <c r="C1070" s="17" t="s">
        <v>1233</v>
      </c>
      <c r="D1070" s="17" t="s">
        <v>3786</v>
      </c>
      <c r="E1070" s="17" t="s">
        <v>3755</v>
      </c>
      <c r="F1070" s="17" t="s">
        <v>3800</v>
      </c>
    </row>
    <row r="1071" spans="1:6">
      <c r="A1071" s="17" t="s">
        <v>3801</v>
      </c>
      <c r="B1071" s="6">
        <v>19.026</v>
      </c>
      <c r="C1071" s="17" t="s">
        <v>3796</v>
      </c>
      <c r="D1071" s="17" t="s">
        <v>3802</v>
      </c>
      <c r="E1071" s="17" t="s">
        <v>3755</v>
      </c>
      <c r="F1071" s="17" t="s">
        <v>3803</v>
      </c>
    </row>
    <row r="1072" spans="1:6">
      <c r="A1072" s="17" t="s">
        <v>3804</v>
      </c>
      <c r="B1072" s="6">
        <v>19.027000000000001</v>
      </c>
      <c r="C1072" s="17" t="s">
        <v>3805</v>
      </c>
      <c r="D1072" s="17" t="s">
        <v>3806</v>
      </c>
      <c r="E1072" s="17" t="s">
        <v>3755</v>
      </c>
      <c r="F1072" s="17" t="s">
        <v>3807</v>
      </c>
    </row>
    <row r="1073" spans="1:6">
      <c r="A1073" s="17" t="s">
        <v>3808</v>
      </c>
      <c r="B1073" s="6">
        <v>19.029</v>
      </c>
      <c r="C1073" s="17" t="s">
        <v>3809</v>
      </c>
      <c r="D1073" s="17" t="s">
        <v>3810</v>
      </c>
      <c r="E1073" s="17" t="s">
        <v>3755</v>
      </c>
      <c r="F1073" s="17" t="s">
        <v>3811</v>
      </c>
    </row>
    <row r="1074" spans="1:6">
      <c r="A1074" s="17" t="s">
        <v>3812</v>
      </c>
      <c r="B1074" s="6">
        <v>19.03</v>
      </c>
      <c r="C1074" s="17" t="s">
        <v>3813</v>
      </c>
      <c r="D1074" s="17" t="s">
        <v>3814</v>
      </c>
      <c r="E1074" s="17" t="s">
        <v>3755</v>
      </c>
      <c r="F1074" s="17" t="s">
        <v>3815</v>
      </c>
    </row>
    <row r="1075" spans="1:6">
      <c r="A1075" s="17" t="s">
        <v>3816</v>
      </c>
      <c r="B1075" s="6">
        <v>19.030999999999999</v>
      </c>
      <c r="C1075" s="17" t="s">
        <v>3813</v>
      </c>
      <c r="D1075" s="17" t="s">
        <v>3817</v>
      </c>
      <c r="E1075" s="17" t="s">
        <v>3755</v>
      </c>
      <c r="F1075" s="17" t="s">
        <v>3818</v>
      </c>
    </row>
    <row r="1076" spans="1:6">
      <c r="A1076" s="17" t="s">
        <v>3819</v>
      </c>
      <c r="B1076" s="6">
        <v>19.032</v>
      </c>
      <c r="C1076" s="17" t="s">
        <v>3820</v>
      </c>
      <c r="D1076" s="17" t="s">
        <v>3821</v>
      </c>
      <c r="E1076" s="17" t="s">
        <v>3755</v>
      </c>
      <c r="F1076" s="17" t="s">
        <v>3822</v>
      </c>
    </row>
    <row r="1077" spans="1:6">
      <c r="A1077" s="17" t="s">
        <v>3823</v>
      </c>
      <c r="B1077" s="6">
        <v>19.033000000000001</v>
      </c>
      <c r="C1077" s="17" t="s">
        <v>1240</v>
      </c>
      <c r="D1077" s="17" t="s">
        <v>2650</v>
      </c>
      <c r="E1077" s="17" t="s">
        <v>3755</v>
      </c>
      <c r="F1077" s="17" t="s">
        <v>3824</v>
      </c>
    </row>
    <row r="1078" spans="1:6">
      <c r="A1078" s="17" t="s">
        <v>1230</v>
      </c>
      <c r="B1078" s="6">
        <v>19.04</v>
      </c>
      <c r="C1078" s="17" t="s">
        <v>1229</v>
      </c>
      <c r="D1078" s="17" t="s">
        <v>3825</v>
      </c>
      <c r="E1078" s="17" t="s">
        <v>3755</v>
      </c>
      <c r="F1078" s="17" t="s">
        <v>3826</v>
      </c>
    </row>
    <row r="1079" spans="1:6">
      <c r="A1079" s="17" t="s">
        <v>3827</v>
      </c>
      <c r="B1079" s="6">
        <v>19.087</v>
      </c>
      <c r="C1079" s="17" t="s">
        <v>3774</v>
      </c>
      <c r="D1079" s="17" t="s">
        <v>3828</v>
      </c>
      <c r="E1079" s="17" t="s">
        <v>3755</v>
      </c>
      <c r="F1079" s="17" t="s">
        <v>3829</v>
      </c>
    </row>
    <row r="1080" spans="1:6">
      <c r="A1080" s="17" t="s">
        <v>3830</v>
      </c>
      <c r="B1080" s="6">
        <v>19.120999999999999</v>
      </c>
      <c r="C1080" s="17" t="s">
        <v>3831</v>
      </c>
      <c r="D1080" s="17" t="s">
        <v>3832</v>
      </c>
      <c r="E1080" s="17" t="s">
        <v>3755</v>
      </c>
      <c r="F1080" s="17" t="s">
        <v>3833</v>
      </c>
    </row>
    <row r="1081" spans="1:6">
      <c r="A1081" s="17" t="s">
        <v>3834</v>
      </c>
      <c r="B1081" s="6">
        <v>19.123000000000001</v>
      </c>
      <c r="C1081" s="17" t="s">
        <v>3796</v>
      </c>
      <c r="D1081" s="17" t="s">
        <v>3835</v>
      </c>
      <c r="E1081" s="17" t="s">
        <v>3755</v>
      </c>
      <c r="F1081" s="17" t="s">
        <v>3836</v>
      </c>
    </row>
    <row r="1082" spans="1:6">
      <c r="A1082" s="17" t="s">
        <v>3837</v>
      </c>
      <c r="B1082" s="6">
        <v>19.123999999999999</v>
      </c>
      <c r="C1082" s="17" t="s">
        <v>3838</v>
      </c>
      <c r="D1082" s="17" t="s">
        <v>3839</v>
      </c>
      <c r="E1082" s="17" t="s">
        <v>3755</v>
      </c>
      <c r="F1082" s="17" t="s">
        <v>3840</v>
      </c>
    </row>
    <row r="1083" spans="1:6">
      <c r="A1083" s="17" t="s">
        <v>3841</v>
      </c>
      <c r="B1083" s="6">
        <v>19.204000000000001</v>
      </c>
      <c r="C1083" s="17" t="s">
        <v>3774</v>
      </c>
      <c r="D1083" s="17" t="s">
        <v>1713</v>
      </c>
      <c r="E1083" s="17" t="s">
        <v>3755</v>
      </c>
      <c r="F1083" s="17" t="s">
        <v>3842</v>
      </c>
    </row>
    <row r="1084" spans="1:6">
      <c r="A1084" s="17" t="s">
        <v>3843</v>
      </c>
      <c r="B1084" s="6">
        <v>19.221</v>
      </c>
      <c r="C1084" s="17" t="s">
        <v>3770</v>
      </c>
      <c r="D1084" s="17" t="s">
        <v>3844</v>
      </c>
      <c r="E1084" s="17" t="s">
        <v>3755</v>
      </c>
      <c r="F1084" s="17" t="s">
        <v>3845</v>
      </c>
    </row>
    <row r="1085" spans="1:6">
      <c r="A1085" s="17" t="s">
        <v>3846</v>
      </c>
      <c r="B1085" s="6">
        <v>19.224</v>
      </c>
      <c r="C1085" s="17" t="s">
        <v>1240</v>
      </c>
      <c r="D1085" s="17" t="s">
        <v>1330</v>
      </c>
      <c r="E1085" s="17" t="s">
        <v>3755</v>
      </c>
      <c r="F1085" s="17" t="s">
        <v>3847</v>
      </c>
    </row>
    <row r="1086" spans="1:6">
      <c r="A1086" s="17" t="s">
        <v>3848</v>
      </c>
      <c r="B1086" s="6">
        <v>19.3</v>
      </c>
      <c r="C1086" s="17" t="s">
        <v>3849</v>
      </c>
      <c r="D1086" s="17" t="s">
        <v>1303</v>
      </c>
      <c r="E1086" s="17" t="s">
        <v>3755</v>
      </c>
      <c r="F1086" s="17" t="s">
        <v>3850</v>
      </c>
    </row>
    <row r="1087" spans="1:6">
      <c r="A1087" s="17" t="s">
        <v>3851</v>
      </c>
      <c r="B1087" s="6">
        <v>19.300999999999998</v>
      </c>
      <c r="C1087" s="17" t="s">
        <v>3852</v>
      </c>
      <c r="D1087" s="17" t="s">
        <v>3853</v>
      </c>
      <c r="E1087" s="17" t="s">
        <v>3755</v>
      </c>
      <c r="F1087" s="17" t="s">
        <v>3854</v>
      </c>
    </row>
    <row r="1088" spans="1:6">
      <c r="A1088" s="17" t="s">
        <v>3855</v>
      </c>
      <c r="B1088" s="6">
        <v>19.321999999999999</v>
      </c>
      <c r="C1088" s="17" t="s">
        <v>3856</v>
      </c>
      <c r="D1088" s="17" t="s">
        <v>3857</v>
      </c>
      <c r="E1088" s="17" t="s">
        <v>3755</v>
      </c>
      <c r="F1088" s="17" t="s">
        <v>3858</v>
      </c>
    </row>
    <row r="1089" spans="1:6">
      <c r="A1089" s="17" t="s">
        <v>1232</v>
      </c>
      <c r="B1089" s="6">
        <v>19.344999999999999</v>
      </c>
      <c r="C1089" s="17" t="s">
        <v>1231</v>
      </c>
      <c r="D1089" s="17" t="s">
        <v>1859</v>
      </c>
      <c r="E1089" s="17" t="s">
        <v>3755</v>
      </c>
      <c r="F1089" s="17" t="s">
        <v>3859</v>
      </c>
    </row>
    <row r="1090" spans="1:6">
      <c r="A1090" s="17" t="s">
        <v>3860</v>
      </c>
      <c r="B1090" s="6">
        <v>19.399999999999999</v>
      </c>
      <c r="C1090" s="17" t="s">
        <v>1233</v>
      </c>
      <c r="D1090" s="17" t="s">
        <v>1444</v>
      </c>
      <c r="E1090" s="17" t="s">
        <v>3755</v>
      </c>
      <c r="F1090" s="17" t="s">
        <v>3861</v>
      </c>
    </row>
    <row r="1091" spans="1:6">
      <c r="A1091" s="17" t="s">
        <v>3862</v>
      </c>
      <c r="B1091" s="6">
        <v>19.401</v>
      </c>
      <c r="C1091" s="17" t="s">
        <v>1233</v>
      </c>
      <c r="D1091" s="17" t="s">
        <v>1444</v>
      </c>
      <c r="E1091" s="17" t="s">
        <v>3755</v>
      </c>
      <c r="F1091" s="17" t="s">
        <v>3863</v>
      </c>
    </row>
    <row r="1092" spans="1:6">
      <c r="A1092" s="17" t="s">
        <v>1234</v>
      </c>
      <c r="B1092" s="6">
        <v>19.402000000000001</v>
      </c>
      <c r="C1092" s="17" t="s">
        <v>1233</v>
      </c>
      <c r="D1092" s="17" t="s">
        <v>1444</v>
      </c>
      <c r="E1092" s="17" t="s">
        <v>3755</v>
      </c>
      <c r="F1092" s="17" t="s">
        <v>3864</v>
      </c>
    </row>
    <row r="1093" spans="1:6">
      <c r="A1093" s="17" t="s">
        <v>3865</v>
      </c>
      <c r="B1093" s="6">
        <v>19.408000000000001</v>
      </c>
      <c r="C1093" s="17" t="s">
        <v>1233</v>
      </c>
      <c r="D1093" s="17" t="s">
        <v>1444</v>
      </c>
      <c r="E1093" s="17" t="s">
        <v>3755</v>
      </c>
      <c r="F1093" s="17" t="s">
        <v>3866</v>
      </c>
    </row>
    <row r="1094" spans="1:6">
      <c r="A1094" s="17" t="s">
        <v>3867</v>
      </c>
      <c r="B1094" s="6">
        <v>19.414999999999999</v>
      </c>
      <c r="C1094" s="17" t="s">
        <v>1233</v>
      </c>
      <c r="D1094" s="17" t="s">
        <v>1444</v>
      </c>
      <c r="E1094" s="17" t="s">
        <v>3755</v>
      </c>
      <c r="F1094" s="17" t="s">
        <v>3868</v>
      </c>
    </row>
    <row r="1095" spans="1:6">
      <c r="A1095" s="17" t="s">
        <v>3869</v>
      </c>
      <c r="B1095" s="6">
        <v>19.420999999999999</v>
      </c>
      <c r="C1095" s="17" t="s">
        <v>1233</v>
      </c>
      <c r="D1095" s="17" t="s">
        <v>1447</v>
      </c>
      <c r="E1095" s="17" t="s">
        <v>3755</v>
      </c>
      <c r="F1095" s="17" t="s">
        <v>3870</v>
      </c>
    </row>
    <row r="1096" spans="1:6">
      <c r="A1096" s="17" t="s">
        <v>3871</v>
      </c>
      <c r="B1096" s="6">
        <v>19.431999999999999</v>
      </c>
      <c r="C1096" s="17" t="s">
        <v>1233</v>
      </c>
      <c r="D1096" s="17" t="s">
        <v>1309</v>
      </c>
      <c r="E1096" s="17" t="s">
        <v>3755</v>
      </c>
      <c r="F1096" s="17" t="s">
        <v>3872</v>
      </c>
    </row>
    <row r="1097" spans="1:6">
      <c r="A1097" s="17" t="s">
        <v>3873</v>
      </c>
      <c r="B1097" s="6">
        <v>19.440000000000001</v>
      </c>
      <c r="C1097" s="17" t="s">
        <v>1233</v>
      </c>
      <c r="D1097" s="17" t="s">
        <v>2266</v>
      </c>
      <c r="E1097" s="17" t="s">
        <v>3755</v>
      </c>
      <c r="F1097" s="17" t="s">
        <v>3874</v>
      </c>
    </row>
    <row r="1098" spans="1:6">
      <c r="A1098" s="17" t="s">
        <v>3875</v>
      </c>
      <c r="B1098" s="6">
        <v>19.440999999999999</v>
      </c>
      <c r="C1098" s="17" t="s">
        <v>3876</v>
      </c>
      <c r="D1098" s="17" t="s">
        <v>3877</v>
      </c>
      <c r="E1098" s="17" t="s">
        <v>3755</v>
      </c>
      <c r="F1098" s="17" t="s">
        <v>3878</v>
      </c>
    </row>
    <row r="1099" spans="1:6">
      <c r="A1099" s="17" t="s">
        <v>3879</v>
      </c>
      <c r="B1099" s="6">
        <v>19.45</v>
      </c>
      <c r="C1099" s="17" t="s">
        <v>1233</v>
      </c>
      <c r="D1099" s="17" t="s">
        <v>1877</v>
      </c>
      <c r="E1099" s="17" t="s">
        <v>3755</v>
      </c>
      <c r="F1099" s="17" t="s">
        <v>3880</v>
      </c>
    </row>
    <row r="1100" spans="1:6">
      <c r="A1100" s="17" t="s">
        <v>3881</v>
      </c>
      <c r="B1100" s="6">
        <v>19.451000000000001</v>
      </c>
      <c r="C1100" s="17" t="s">
        <v>1233</v>
      </c>
      <c r="D1100" s="17" t="s">
        <v>3882</v>
      </c>
      <c r="E1100" s="17" t="s">
        <v>3755</v>
      </c>
      <c r="F1100" s="17" t="s">
        <v>3883</v>
      </c>
    </row>
    <row r="1101" spans="1:6">
      <c r="A1101" s="17" t="s">
        <v>3884</v>
      </c>
      <c r="B1101" s="6">
        <v>19.452000000000002</v>
      </c>
      <c r="C1101" s="17" t="s">
        <v>1233</v>
      </c>
      <c r="D1101" s="17" t="s">
        <v>3885</v>
      </c>
      <c r="E1101" s="17" t="s">
        <v>3755</v>
      </c>
      <c r="F1101" s="17" t="s">
        <v>3886</v>
      </c>
    </row>
    <row r="1102" spans="1:6">
      <c r="A1102" s="17" t="s">
        <v>3887</v>
      </c>
      <c r="B1102" s="6">
        <v>19.5</v>
      </c>
      <c r="C1102" s="17" t="s">
        <v>3770</v>
      </c>
      <c r="D1102" s="17" t="s">
        <v>1306</v>
      </c>
      <c r="E1102" s="17" t="s">
        <v>3755</v>
      </c>
      <c r="F1102" s="17" t="s">
        <v>3888</v>
      </c>
    </row>
    <row r="1103" spans="1:6">
      <c r="A1103" s="17" t="s">
        <v>3889</v>
      </c>
      <c r="B1103" s="6">
        <v>19.501000000000001</v>
      </c>
      <c r="C1103" s="17" t="s">
        <v>3796</v>
      </c>
      <c r="D1103" s="17" t="s">
        <v>3890</v>
      </c>
      <c r="E1103" s="17" t="s">
        <v>3755</v>
      </c>
      <c r="F1103" s="17" t="s">
        <v>3891</v>
      </c>
    </row>
    <row r="1104" spans="1:6">
      <c r="A1104" s="17" t="s">
        <v>3892</v>
      </c>
      <c r="B1104" s="6">
        <v>19.510000000000002</v>
      </c>
      <c r="C1104" s="17" t="s">
        <v>3777</v>
      </c>
      <c r="D1104" s="17" t="s">
        <v>1306</v>
      </c>
      <c r="E1104" s="17" t="s">
        <v>3755</v>
      </c>
      <c r="F1104" s="17" t="s">
        <v>3893</v>
      </c>
    </row>
    <row r="1105" spans="1:6">
      <c r="A1105" s="17" t="s">
        <v>3894</v>
      </c>
      <c r="B1105" s="6">
        <v>19.510999999999999</v>
      </c>
      <c r="C1105" s="17" t="s">
        <v>3777</v>
      </c>
      <c r="D1105" s="17" t="s">
        <v>1309</v>
      </c>
      <c r="E1105" s="17" t="s">
        <v>3755</v>
      </c>
      <c r="F1105" s="17" t="s">
        <v>3895</v>
      </c>
    </row>
    <row r="1106" spans="1:6">
      <c r="A1106" s="17" t="s">
        <v>3896</v>
      </c>
      <c r="B1106" s="6">
        <v>19.515000000000001</v>
      </c>
      <c r="C1106" s="17" t="s">
        <v>3777</v>
      </c>
      <c r="D1106" s="17" t="s">
        <v>3897</v>
      </c>
      <c r="E1106" s="17" t="s">
        <v>3755</v>
      </c>
      <c r="F1106" s="17" t="s">
        <v>3898</v>
      </c>
    </row>
    <row r="1107" spans="1:6">
      <c r="A1107" s="17" t="s">
        <v>3899</v>
      </c>
      <c r="B1107" s="6">
        <v>19.516999999999999</v>
      </c>
      <c r="C1107" s="17" t="s">
        <v>3777</v>
      </c>
      <c r="D1107" s="17" t="s">
        <v>1309</v>
      </c>
      <c r="E1107" s="17" t="s">
        <v>3755</v>
      </c>
      <c r="F1107" s="17" t="s">
        <v>3900</v>
      </c>
    </row>
    <row r="1108" spans="1:6">
      <c r="A1108" s="17" t="s">
        <v>3901</v>
      </c>
      <c r="B1108" s="6">
        <v>19.518000000000001</v>
      </c>
      <c r="C1108" s="17" t="s">
        <v>3777</v>
      </c>
      <c r="D1108" s="17" t="s">
        <v>1309</v>
      </c>
      <c r="E1108" s="17" t="s">
        <v>3755</v>
      </c>
      <c r="F1108" s="17" t="s">
        <v>3902</v>
      </c>
    </row>
    <row r="1109" spans="1:6">
      <c r="A1109" s="17" t="s">
        <v>3903</v>
      </c>
      <c r="B1109" s="6">
        <v>19.518999999999998</v>
      </c>
      <c r="C1109" s="17" t="s">
        <v>3777</v>
      </c>
      <c r="D1109" s="17" t="s">
        <v>1309</v>
      </c>
      <c r="E1109" s="17" t="s">
        <v>3755</v>
      </c>
      <c r="F1109" s="17" t="s">
        <v>3904</v>
      </c>
    </row>
    <row r="1110" spans="1:6">
      <c r="A1110" s="17" t="s">
        <v>3905</v>
      </c>
      <c r="B1110" s="6">
        <v>19.52</v>
      </c>
      <c r="C1110" s="17" t="s">
        <v>3777</v>
      </c>
      <c r="D1110" s="17" t="s">
        <v>1309</v>
      </c>
      <c r="E1110" s="17" t="s">
        <v>3755</v>
      </c>
      <c r="F1110" s="17" t="s">
        <v>3906</v>
      </c>
    </row>
    <row r="1111" spans="1:6">
      <c r="A1111" s="17" t="s">
        <v>3907</v>
      </c>
      <c r="B1111" s="6">
        <v>19.521999999999998</v>
      </c>
      <c r="C1111" s="17" t="s">
        <v>3777</v>
      </c>
      <c r="D1111" s="17" t="s">
        <v>1309</v>
      </c>
      <c r="E1111" s="17" t="s">
        <v>3755</v>
      </c>
      <c r="F1111" s="17" t="s">
        <v>3908</v>
      </c>
    </row>
    <row r="1112" spans="1:6">
      <c r="A1112" s="17" t="s">
        <v>3909</v>
      </c>
      <c r="B1112" s="6">
        <v>19.600000000000001</v>
      </c>
      <c r="C1112" s="17" t="s">
        <v>3770</v>
      </c>
      <c r="D1112" s="17" t="s">
        <v>3910</v>
      </c>
      <c r="E1112" s="17" t="s">
        <v>3755</v>
      </c>
      <c r="F1112" s="17" t="s">
        <v>3911</v>
      </c>
    </row>
    <row r="1113" spans="1:6">
      <c r="A1113" s="17" t="s">
        <v>3912</v>
      </c>
      <c r="B1113" s="6">
        <v>19.600999999999999</v>
      </c>
      <c r="C1113" s="17" t="s">
        <v>3770</v>
      </c>
      <c r="D1113" s="17" t="s">
        <v>3913</v>
      </c>
      <c r="E1113" s="17" t="s">
        <v>3755</v>
      </c>
      <c r="F1113" s="17" t="s">
        <v>3914</v>
      </c>
    </row>
    <row r="1114" spans="1:6">
      <c r="A1114" s="17" t="s">
        <v>3915</v>
      </c>
      <c r="B1114" s="6">
        <v>19.666</v>
      </c>
      <c r="C1114" s="17" t="s">
        <v>3796</v>
      </c>
      <c r="D1114" s="17" t="s">
        <v>3916</v>
      </c>
      <c r="E1114" s="17" t="s">
        <v>3755</v>
      </c>
      <c r="F1114" s="17" t="s">
        <v>3917</v>
      </c>
    </row>
    <row r="1115" spans="1:6">
      <c r="A1115" s="17" t="s">
        <v>3918</v>
      </c>
      <c r="B1115" s="6">
        <v>19.7</v>
      </c>
      <c r="C1115" s="17" t="s">
        <v>3796</v>
      </c>
      <c r="D1115" s="17" t="s">
        <v>3919</v>
      </c>
      <c r="E1115" s="17" t="s">
        <v>3755</v>
      </c>
      <c r="F1115" s="17" t="s">
        <v>3920</v>
      </c>
    </row>
    <row r="1116" spans="1:6">
      <c r="A1116" s="17" t="s">
        <v>1236</v>
      </c>
      <c r="B1116" s="6">
        <v>19.701000000000001</v>
      </c>
      <c r="C1116" s="17" t="s">
        <v>1235</v>
      </c>
      <c r="D1116" s="17" t="s">
        <v>3568</v>
      </c>
      <c r="E1116" s="17" t="s">
        <v>3755</v>
      </c>
      <c r="F1116" s="17" t="s">
        <v>3921</v>
      </c>
    </row>
    <row r="1117" spans="1:6">
      <c r="A1117" s="17" t="s">
        <v>3922</v>
      </c>
      <c r="B1117" s="6">
        <v>19.702999999999999</v>
      </c>
      <c r="C1117" s="17" t="s">
        <v>1237</v>
      </c>
      <c r="D1117" s="17" t="s">
        <v>3923</v>
      </c>
      <c r="E1117" s="17" t="s">
        <v>3755</v>
      </c>
      <c r="F1117" s="17" t="s">
        <v>3924</v>
      </c>
    </row>
    <row r="1118" spans="1:6">
      <c r="A1118" s="17" t="s">
        <v>1238</v>
      </c>
      <c r="B1118" s="6">
        <v>19.704000000000001</v>
      </c>
      <c r="C1118" s="17" t="s">
        <v>1237</v>
      </c>
      <c r="D1118" s="17" t="s">
        <v>3923</v>
      </c>
      <c r="E1118" s="17" t="s">
        <v>3755</v>
      </c>
      <c r="F1118" s="17" t="s">
        <v>3925</v>
      </c>
    </row>
    <row r="1119" spans="1:6">
      <c r="A1119" s="17" t="s">
        <v>1239</v>
      </c>
      <c r="B1119" s="6">
        <v>19.704999999999998</v>
      </c>
      <c r="C1119" s="17" t="s">
        <v>1237</v>
      </c>
      <c r="D1119" s="17" t="s">
        <v>3923</v>
      </c>
      <c r="E1119" s="17" t="s">
        <v>3755</v>
      </c>
      <c r="F1119" s="17" t="s">
        <v>3926</v>
      </c>
    </row>
    <row r="1120" spans="1:6">
      <c r="A1120" s="17" t="s">
        <v>3927</v>
      </c>
      <c r="B1120" s="6">
        <v>19.75</v>
      </c>
      <c r="C1120" s="17" t="s">
        <v>3928</v>
      </c>
      <c r="D1120" s="17" t="s">
        <v>3929</v>
      </c>
      <c r="E1120" s="17" t="s">
        <v>3755</v>
      </c>
      <c r="F1120" s="17" t="s">
        <v>3930</v>
      </c>
    </row>
    <row r="1121" spans="1:6">
      <c r="A1121" s="17" t="s">
        <v>3931</v>
      </c>
      <c r="B1121" s="6">
        <v>19.8</v>
      </c>
      <c r="C1121" s="17" t="s">
        <v>3932</v>
      </c>
      <c r="D1121" s="17" t="s">
        <v>3933</v>
      </c>
      <c r="E1121" s="17" t="s">
        <v>3755</v>
      </c>
      <c r="F1121" s="17" t="s">
        <v>3934</v>
      </c>
    </row>
    <row r="1122" spans="1:6">
      <c r="A1122" s="17" t="s">
        <v>3935</v>
      </c>
      <c r="B1122" s="6">
        <v>19.800999999999998</v>
      </c>
      <c r="C1122" s="17" t="s">
        <v>3796</v>
      </c>
      <c r="D1122" s="17" t="s">
        <v>3936</v>
      </c>
      <c r="E1122" s="17" t="s">
        <v>3755</v>
      </c>
      <c r="F1122" s="17" t="s">
        <v>3937</v>
      </c>
    </row>
    <row r="1123" spans="1:6">
      <c r="A1123" s="17" t="s">
        <v>3938</v>
      </c>
      <c r="B1123" s="6">
        <v>19.878</v>
      </c>
      <c r="C1123" s="17" t="s">
        <v>3796</v>
      </c>
      <c r="D1123" s="17" t="s">
        <v>3939</v>
      </c>
      <c r="E1123" s="17" t="s">
        <v>3755</v>
      </c>
      <c r="F1123" s="17" t="s">
        <v>3940</v>
      </c>
    </row>
    <row r="1124" spans="1:6">
      <c r="A1124" s="17" t="s">
        <v>3941</v>
      </c>
      <c r="B1124" s="6">
        <v>19.899999999999999</v>
      </c>
      <c r="C1124" s="17" t="s">
        <v>3942</v>
      </c>
      <c r="D1124" s="17" t="s">
        <v>3943</v>
      </c>
      <c r="E1124" s="17" t="s">
        <v>3755</v>
      </c>
      <c r="F1124" s="17" t="s">
        <v>3944</v>
      </c>
    </row>
    <row r="1125" spans="1:6">
      <c r="A1125" s="17" t="s">
        <v>1241</v>
      </c>
      <c r="B1125" s="6">
        <v>19.901</v>
      </c>
      <c r="C1125" s="17" t="s">
        <v>1240</v>
      </c>
      <c r="D1125" s="17" t="s">
        <v>3141</v>
      </c>
      <c r="E1125" s="17" t="s">
        <v>3755</v>
      </c>
      <c r="F1125" s="17" t="s">
        <v>3945</v>
      </c>
    </row>
    <row r="1126" spans="1:6">
      <c r="A1126" s="17" t="s">
        <v>3946</v>
      </c>
      <c r="B1126" s="6">
        <v>19.978999999999999</v>
      </c>
      <c r="C1126" s="17" t="s">
        <v>3947</v>
      </c>
      <c r="D1126" s="17" t="s">
        <v>3948</v>
      </c>
      <c r="E1126" s="17" t="s">
        <v>3755</v>
      </c>
      <c r="F1126" s="17" t="s">
        <v>3949</v>
      </c>
    </row>
    <row r="1127" spans="1:6">
      <c r="A1127" s="17" t="s">
        <v>3950</v>
      </c>
      <c r="B1127" s="6">
        <v>20.106000000000002</v>
      </c>
      <c r="C1127" s="17" t="s">
        <v>3951</v>
      </c>
      <c r="D1127" s="17" t="s">
        <v>1647</v>
      </c>
      <c r="E1127" s="17" t="s">
        <v>3952</v>
      </c>
      <c r="F1127" s="17" t="s">
        <v>3953</v>
      </c>
    </row>
    <row r="1128" spans="1:6">
      <c r="A1128" s="17" t="s">
        <v>3954</v>
      </c>
      <c r="B1128" s="6">
        <v>20.108000000000001</v>
      </c>
      <c r="C1128" s="17" t="s">
        <v>3951</v>
      </c>
      <c r="D1128" s="17" t="s">
        <v>1426</v>
      </c>
      <c r="E1128" s="17" t="s">
        <v>3952</v>
      </c>
      <c r="F1128" s="17" t="s">
        <v>3955</v>
      </c>
    </row>
    <row r="1129" spans="1:6">
      <c r="A1129" s="17" t="s">
        <v>3956</v>
      </c>
      <c r="B1129" s="6">
        <v>20.109000000000002</v>
      </c>
      <c r="C1129" s="17" t="s">
        <v>3951</v>
      </c>
      <c r="D1129" s="17" t="s">
        <v>1426</v>
      </c>
      <c r="E1129" s="17" t="s">
        <v>3952</v>
      </c>
      <c r="F1129" s="17" t="s">
        <v>3957</v>
      </c>
    </row>
    <row r="1130" spans="1:6">
      <c r="A1130" s="17" t="s">
        <v>3958</v>
      </c>
      <c r="B1130" s="6">
        <v>20.11</v>
      </c>
      <c r="C1130" s="17" t="s">
        <v>3959</v>
      </c>
      <c r="D1130" s="17" t="s">
        <v>3960</v>
      </c>
      <c r="E1130" s="17" t="s">
        <v>3952</v>
      </c>
      <c r="F1130" s="17" t="s">
        <v>3961</v>
      </c>
    </row>
    <row r="1131" spans="1:6">
      <c r="A1131" s="17" t="s">
        <v>3962</v>
      </c>
      <c r="B1131" s="6">
        <v>20.2</v>
      </c>
      <c r="C1131" s="17" t="s">
        <v>3963</v>
      </c>
      <c r="D1131" s="17" t="s">
        <v>1293</v>
      </c>
      <c r="E1131" s="17" t="s">
        <v>3952</v>
      </c>
      <c r="F1131" s="17" t="s">
        <v>3964</v>
      </c>
    </row>
    <row r="1132" spans="1:6">
      <c r="A1132" s="17" t="s">
        <v>3965</v>
      </c>
      <c r="B1132" s="6">
        <v>20.204999999999998</v>
      </c>
      <c r="C1132" s="17" t="s">
        <v>3963</v>
      </c>
      <c r="D1132" s="17" t="s">
        <v>1549</v>
      </c>
      <c r="E1132" s="17" t="s">
        <v>3952</v>
      </c>
      <c r="F1132" s="17" t="s">
        <v>3966</v>
      </c>
    </row>
    <row r="1133" spans="1:6">
      <c r="A1133" s="17" t="s">
        <v>3967</v>
      </c>
      <c r="B1133" s="6">
        <v>20.215</v>
      </c>
      <c r="C1133" s="17" t="s">
        <v>3963</v>
      </c>
      <c r="D1133" s="17" t="s">
        <v>1754</v>
      </c>
      <c r="E1133" s="17" t="s">
        <v>3952</v>
      </c>
      <c r="F1133" s="17" t="s">
        <v>3968</v>
      </c>
    </row>
    <row r="1134" spans="1:6">
      <c r="A1134" s="17" t="s">
        <v>3969</v>
      </c>
      <c r="B1134" s="6">
        <v>20.218</v>
      </c>
      <c r="C1134" s="17" t="s">
        <v>3970</v>
      </c>
      <c r="D1134" s="17" t="s">
        <v>1647</v>
      </c>
      <c r="E1134" s="17" t="s">
        <v>3952</v>
      </c>
      <c r="F1134" s="17" t="s">
        <v>3971</v>
      </c>
    </row>
    <row r="1135" spans="1:6">
      <c r="A1135" s="17" t="s">
        <v>3972</v>
      </c>
      <c r="B1135" s="6">
        <v>20.219000000000001</v>
      </c>
      <c r="C1135" s="17" t="s">
        <v>3963</v>
      </c>
      <c r="D1135" s="17" t="s">
        <v>1426</v>
      </c>
      <c r="E1135" s="17" t="s">
        <v>3952</v>
      </c>
      <c r="F1135" s="17" t="s">
        <v>3973</v>
      </c>
    </row>
    <row r="1136" spans="1:6">
      <c r="A1136" s="17" t="s">
        <v>3974</v>
      </c>
      <c r="B1136" s="6">
        <v>20.222999999999999</v>
      </c>
      <c r="C1136" s="17" t="s">
        <v>3963</v>
      </c>
      <c r="D1136" s="17" t="s">
        <v>1573</v>
      </c>
      <c r="E1136" s="17" t="s">
        <v>3952</v>
      </c>
      <c r="F1136" s="17" t="s">
        <v>3975</v>
      </c>
    </row>
    <row r="1137" spans="1:6">
      <c r="A1137" s="17" t="s">
        <v>3976</v>
      </c>
      <c r="B1137" s="6">
        <v>20.231000000000002</v>
      </c>
      <c r="C1137" s="17" t="s">
        <v>3970</v>
      </c>
      <c r="D1137" s="17" t="s">
        <v>1384</v>
      </c>
      <c r="E1137" s="17" t="s">
        <v>3952</v>
      </c>
      <c r="F1137" s="17" t="s">
        <v>3977</v>
      </c>
    </row>
    <row r="1138" spans="1:6">
      <c r="A1138" s="17" t="s">
        <v>3978</v>
      </c>
      <c r="B1138" s="6">
        <v>20.231999999999999</v>
      </c>
      <c r="C1138" s="17" t="s">
        <v>3970</v>
      </c>
      <c r="D1138" s="17" t="s">
        <v>1309</v>
      </c>
      <c r="E1138" s="17" t="s">
        <v>3952</v>
      </c>
      <c r="F1138" s="17" t="s">
        <v>3979</v>
      </c>
    </row>
    <row r="1139" spans="1:6">
      <c r="A1139" s="17" t="s">
        <v>3980</v>
      </c>
      <c r="B1139" s="6">
        <v>20.233000000000001</v>
      </c>
      <c r="C1139" s="17" t="s">
        <v>3970</v>
      </c>
      <c r="D1139" s="17" t="s">
        <v>1309</v>
      </c>
      <c r="E1139" s="17" t="s">
        <v>3952</v>
      </c>
      <c r="F1139" s="17" t="s">
        <v>3981</v>
      </c>
    </row>
    <row r="1140" spans="1:6">
      <c r="A1140" s="17" t="s">
        <v>3982</v>
      </c>
      <c r="B1140" s="6">
        <v>20.234000000000002</v>
      </c>
      <c r="C1140" s="17" t="s">
        <v>3970</v>
      </c>
      <c r="D1140" s="17" t="s">
        <v>1384</v>
      </c>
      <c r="E1140" s="17" t="s">
        <v>3952</v>
      </c>
      <c r="F1140" s="17" t="s">
        <v>3983</v>
      </c>
    </row>
    <row r="1141" spans="1:6">
      <c r="A1141" s="17" t="s">
        <v>3984</v>
      </c>
      <c r="B1141" s="6">
        <v>20.234999999999999</v>
      </c>
      <c r="C1141" s="17" t="s">
        <v>3970</v>
      </c>
      <c r="D1141" s="17" t="s">
        <v>1384</v>
      </c>
      <c r="E1141" s="17" t="s">
        <v>3952</v>
      </c>
      <c r="F1141" s="17" t="s">
        <v>3985</v>
      </c>
    </row>
    <row r="1142" spans="1:6">
      <c r="A1142" s="17" t="s">
        <v>3986</v>
      </c>
      <c r="B1142" s="6">
        <v>20.236999999999998</v>
      </c>
      <c r="C1142" s="17" t="s">
        <v>3970</v>
      </c>
      <c r="D1142" s="17" t="s">
        <v>1384</v>
      </c>
      <c r="E1142" s="17" t="s">
        <v>3952</v>
      </c>
      <c r="F1142" s="17" t="s">
        <v>3987</v>
      </c>
    </row>
    <row r="1143" spans="1:6">
      <c r="A1143" s="17" t="s">
        <v>3988</v>
      </c>
      <c r="B1143" s="6">
        <v>20.239000000000001</v>
      </c>
      <c r="C1143" s="17" t="s">
        <v>3970</v>
      </c>
      <c r="D1143" s="17" t="s">
        <v>3989</v>
      </c>
      <c r="E1143" s="17" t="s">
        <v>3952</v>
      </c>
      <c r="F1143" s="17" t="s">
        <v>3990</v>
      </c>
    </row>
    <row r="1144" spans="1:6">
      <c r="A1144" s="17" t="s">
        <v>3991</v>
      </c>
      <c r="B1144" s="6">
        <v>20.239999999999998</v>
      </c>
      <c r="C1144" s="17" t="s">
        <v>3963</v>
      </c>
      <c r="D1144" s="17" t="s">
        <v>1384</v>
      </c>
      <c r="E1144" s="17" t="s">
        <v>3952</v>
      </c>
      <c r="F1144" s="17" t="s">
        <v>3992</v>
      </c>
    </row>
    <row r="1145" spans="1:6">
      <c r="A1145" s="17" t="s">
        <v>3993</v>
      </c>
      <c r="B1145" s="6">
        <v>20.300999999999998</v>
      </c>
      <c r="C1145" s="17" t="s">
        <v>3994</v>
      </c>
      <c r="D1145" s="17" t="s">
        <v>1556</v>
      </c>
      <c r="E1145" s="17" t="s">
        <v>3952</v>
      </c>
      <c r="F1145" s="17" t="s">
        <v>3995</v>
      </c>
    </row>
    <row r="1146" spans="1:6">
      <c r="A1146" s="17" t="s">
        <v>3996</v>
      </c>
      <c r="B1146" s="6">
        <v>20.312999999999999</v>
      </c>
      <c r="C1146" s="17" t="s">
        <v>3994</v>
      </c>
      <c r="D1146" s="17" t="s">
        <v>1444</v>
      </c>
      <c r="E1146" s="17" t="s">
        <v>3952</v>
      </c>
      <c r="F1146" s="17" t="s">
        <v>3997</v>
      </c>
    </row>
    <row r="1147" spans="1:6">
      <c r="A1147" s="17" t="s">
        <v>3998</v>
      </c>
      <c r="B1147" s="6">
        <v>20.314</v>
      </c>
      <c r="C1147" s="17" t="s">
        <v>3994</v>
      </c>
      <c r="D1147" s="17" t="s">
        <v>1384</v>
      </c>
      <c r="E1147" s="17" t="s">
        <v>3952</v>
      </c>
      <c r="F1147" s="17" t="s">
        <v>3999</v>
      </c>
    </row>
    <row r="1148" spans="1:6">
      <c r="A1148" s="17" t="s">
        <v>4000</v>
      </c>
      <c r="B1148" s="6">
        <v>20.315000000000001</v>
      </c>
      <c r="C1148" s="17" t="s">
        <v>3994</v>
      </c>
      <c r="D1148" s="17" t="s">
        <v>1384</v>
      </c>
      <c r="E1148" s="17" t="s">
        <v>3952</v>
      </c>
      <c r="F1148" s="17" t="s">
        <v>4001</v>
      </c>
    </row>
    <row r="1149" spans="1:6">
      <c r="A1149" s="17" t="s">
        <v>4002</v>
      </c>
      <c r="B1149" s="6">
        <v>20.315999999999999</v>
      </c>
      <c r="C1149" s="17" t="s">
        <v>3994</v>
      </c>
      <c r="D1149" s="17" t="s">
        <v>1573</v>
      </c>
      <c r="E1149" s="17" t="s">
        <v>3952</v>
      </c>
      <c r="F1149" s="17" t="s">
        <v>4003</v>
      </c>
    </row>
    <row r="1150" spans="1:6">
      <c r="A1150" s="17" t="s">
        <v>4004</v>
      </c>
      <c r="B1150" s="6">
        <v>20.317</v>
      </c>
      <c r="C1150" s="17" t="s">
        <v>3994</v>
      </c>
      <c r="D1150" s="17" t="s">
        <v>1387</v>
      </c>
      <c r="E1150" s="17" t="s">
        <v>3952</v>
      </c>
      <c r="F1150" s="17" t="s">
        <v>4005</v>
      </c>
    </row>
    <row r="1151" spans="1:6">
      <c r="A1151" s="17" t="s">
        <v>4006</v>
      </c>
      <c r="B1151" s="6">
        <v>20.318000000000001</v>
      </c>
      <c r="C1151" s="17" t="s">
        <v>3994</v>
      </c>
      <c r="D1151" s="17" t="s">
        <v>1387</v>
      </c>
      <c r="E1151" s="17" t="s">
        <v>3952</v>
      </c>
      <c r="F1151" s="17" t="s">
        <v>4007</v>
      </c>
    </row>
    <row r="1152" spans="1:6">
      <c r="A1152" s="17" t="s">
        <v>4008</v>
      </c>
      <c r="B1152" s="6">
        <v>20.318999999999999</v>
      </c>
      <c r="C1152" s="17" t="s">
        <v>3994</v>
      </c>
      <c r="D1152" s="17" t="s">
        <v>4009</v>
      </c>
      <c r="E1152" s="17" t="s">
        <v>3952</v>
      </c>
      <c r="F1152" s="17" t="s">
        <v>4010</v>
      </c>
    </row>
    <row r="1153" spans="1:6">
      <c r="A1153" s="17" t="s">
        <v>4011</v>
      </c>
      <c r="B1153" s="6">
        <v>20.32</v>
      </c>
      <c r="C1153" s="17" t="s">
        <v>3994</v>
      </c>
      <c r="D1153" s="17" t="s">
        <v>2580</v>
      </c>
      <c r="E1153" s="17" t="s">
        <v>3952</v>
      </c>
      <c r="F1153" s="17" t="s">
        <v>4012</v>
      </c>
    </row>
    <row r="1154" spans="1:6">
      <c r="A1154" s="17" t="s">
        <v>4013</v>
      </c>
      <c r="B1154" s="6">
        <v>20.321000000000002</v>
      </c>
      <c r="C1154" s="17" t="s">
        <v>3994</v>
      </c>
      <c r="D1154" s="17" t="s">
        <v>4014</v>
      </c>
      <c r="E1154" s="17" t="s">
        <v>3952</v>
      </c>
      <c r="F1154" s="17" t="s">
        <v>4015</v>
      </c>
    </row>
    <row r="1155" spans="1:6">
      <c r="A1155" s="17" t="s">
        <v>4016</v>
      </c>
      <c r="B1155" s="6">
        <v>20.323</v>
      </c>
      <c r="C1155" s="17" t="s">
        <v>3994</v>
      </c>
      <c r="D1155" s="17" t="s">
        <v>3031</v>
      </c>
      <c r="E1155" s="17" t="s">
        <v>3952</v>
      </c>
      <c r="F1155" s="17" t="s">
        <v>4017</v>
      </c>
    </row>
    <row r="1156" spans="1:6">
      <c r="A1156" s="17" t="s">
        <v>4018</v>
      </c>
      <c r="B1156" s="6">
        <v>20.5</v>
      </c>
      <c r="C1156" s="17" t="s">
        <v>4019</v>
      </c>
      <c r="D1156" s="17" t="s">
        <v>1293</v>
      </c>
      <c r="E1156" s="17" t="s">
        <v>3952</v>
      </c>
      <c r="F1156" s="17" t="s">
        <v>4020</v>
      </c>
    </row>
    <row r="1157" spans="1:6">
      <c r="A1157" s="17" t="s">
        <v>4021</v>
      </c>
      <c r="B1157" s="6">
        <v>20.504999999999999</v>
      </c>
      <c r="C1157" s="17" t="s">
        <v>4019</v>
      </c>
      <c r="D1157" s="17" t="s">
        <v>1290</v>
      </c>
      <c r="E1157" s="17" t="s">
        <v>3952</v>
      </c>
      <c r="F1157" s="17" t="s">
        <v>4022</v>
      </c>
    </row>
    <row r="1158" spans="1:6">
      <c r="A1158" s="17" t="s">
        <v>4023</v>
      </c>
      <c r="B1158" s="6">
        <v>20.507000000000001</v>
      </c>
      <c r="C1158" s="17" t="s">
        <v>4019</v>
      </c>
      <c r="D1158" s="17" t="s">
        <v>2021</v>
      </c>
      <c r="E1158" s="17" t="s">
        <v>3952</v>
      </c>
      <c r="F1158" s="17" t="s">
        <v>4024</v>
      </c>
    </row>
    <row r="1159" spans="1:6">
      <c r="A1159" s="17" t="s">
        <v>4025</v>
      </c>
      <c r="B1159" s="6">
        <v>20.509</v>
      </c>
      <c r="C1159" s="17" t="s">
        <v>4019</v>
      </c>
      <c r="D1159" s="17" t="s">
        <v>1644</v>
      </c>
      <c r="E1159" s="17" t="s">
        <v>3952</v>
      </c>
      <c r="F1159" s="17" t="s">
        <v>4026</v>
      </c>
    </row>
    <row r="1160" spans="1:6">
      <c r="A1160" s="17" t="s">
        <v>4027</v>
      </c>
      <c r="B1160" s="6">
        <v>20.513000000000002</v>
      </c>
      <c r="C1160" s="17" t="s">
        <v>4019</v>
      </c>
      <c r="D1160" s="17" t="s">
        <v>1713</v>
      </c>
      <c r="E1160" s="17" t="s">
        <v>3952</v>
      </c>
      <c r="F1160" s="17" t="s">
        <v>4028</v>
      </c>
    </row>
    <row r="1161" spans="1:6">
      <c r="A1161" s="17" t="s">
        <v>4029</v>
      </c>
      <c r="B1161" s="6">
        <v>20.513999999999999</v>
      </c>
      <c r="C1161" s="17" t="s">
        <v>4019</v>
      </c>
      <c r="D1161" s="17" t="s">
        <v>1426</v>
      </c>
      <c r="E1161" s="17" t="s">
        <v>3952</v>
      </c>
      <c r="F1161" s="17" t="s">
        <v>4030</v>
      </c>
    </row>
    <row r="1162" spans="1:6">
      <c r="A1162" s="17" t="s">
        <v>4031</v>
      </c>
      <c r="B1162" s="6">
        <v>20.515999999999998</v>
      </c>
      <c r="C1162" s="17" t="s">
        <v>4019</v>
      </c>
      <c r="D1162" s="17" t="s">
        <v>1444</v>
      </c>
      <c r="E1162" s="17" t="s">
        <v>3952</v>
      </c>
      <c r="F1162" s="17" t="s">
        <v>4032</v>
      </c>
    </row>
    <row r="1163" spans="1:6">
      <c r="A1163" s="17" t="s">
        <v>4033</v>
      </c>
      <c r="B1163" s="6">
        <v>20.518000000000001</v>
      </c>
      <c r="C1163" s="17" t="s">
        <v>4019</v>
      </c>
      <c r="D1163" s="17" t="s">
        <v>1444</v>
      </c>
      <c r="E1163" s="17" t="s">
        <v>3952</v>
      </c>
      <c r="F1163" s="17" t="s">
        <v>4034</v>
      </c>
    </row>
    <row r="1164" spans="1:6">
      <c r="A1164" s="17" t="s">
        <v>4035</v>
      </c>
      <c r="B1164" s="6">
        <v>20.518999999999998</v>
      </c>
      <c r="C1164" s="17" t="s">
        <v>4019</v>
      </c>
      <c r="D1164" s="17" t="s">
        <v>1384</v>
      </c>
      <c r="E1164" s="17" t="s">
        <v>3952</v>
      </c>
      <c r="F1164" s="17" t="s">
        <v>4036</v>
      </c>
    </row>
    <row r="1165" spans="1:6">
      <c r="A1165" s="17" t="s">
        <v>4037</v>
      </c>
      <c r="B1165" s="6">
        <v>20.52</v>
      </c>
      <c r="C1165" s="17" t="s">
        <v>4019</v>
      </c>
      <c r="D1165" s="17" t="s">
        <v>1966</v>
      </c>
      <c r="E1165" s="17" t="s">
        <v>3952</v>
      </c>
      <c r="F1165" s="17" t="s">
        <v>4038</v>
      </c>
    </row>
    <row r="1166" spans="1:6">
      <c r="A1166" s="17" t="s">
        <v>4039</v>
      </c>
      <c r="B1166" s="6">
        <v>20.521000000000001</v>
      </c>
      <c r="C1166" s="17" t="s">
        <v>4019</v>
      </c>
      <c r="D1166" s="17" t="s">
        <v>1384</v>
      </c>
      <c r="E1166" s="17" t="s">
        <v>3952</v>
      </c>
      <c r="F1166" s="17" t="s">
        <v>4040</v>
      </c>
    </row>
    <row r="1167" spans="1:6">
      <c r="A1167" s="17" t="s">
        <v>4041</v>
      </c>
      <c r="B1167" s="6">
        <v>20.521999999999998</v>
      </c>
      <c r="C1167" s="17" t="s">
        <v>4019</v>
      </c>
      <c r="D1167" s="17" t="s">
        <v>1384</v>
      </c>
      <c r="E1167" s="17" t="s">
        <v>3952</v>
      </c>
      <c r="F1167" s="17" t="s">
        <v>4042</v>
      </c>
    </row>
    <row r="1168" spans="1:6">
      <c r="A1168" s="17" t="s">
        <v>4043</v>
      </c>
      <c r="B1168" s="6">
        <v>20.523</v>
      </c>
      <c r="C1168" s="17" t="s">
        <v>4019</v>
      </c>
      <c r="D1168" s="17" t="s">
        <v>4044</v>
      </c>
      <c r="E1168" s="17" t="s">
        <v>3952</v>
      </c>
      <c r="F1168" s="17" t="s">
        <v>4045</v>
      </c>
    </row>
    <row r="1169" spans="1:6">
      <c r="A1169" s="17" t="s">
        <v>4046</v>
      </c>
      <c r="B1169" s="6">
        <v>20.524000000000001</v>
      </c>
      <c r="C1169" s="17" t="s">
        <v>4019</v>
      </c>
      <c r="D1169" s="17" t="s">
        <v>4047</v>
      </c>
      <c r="E1169" s="17" t="s">
        <v>3952</v>
      </c>
      <c r="F1169" s="17" t="s">
        <v>4048</v>
      </c>
    </row>
    <row r="1170" spans="1:6">
      <c r="A1170" s="17" t="s">
        <v>4049</v>
      </c>
      <c r="B1170" s="6">
        <v>20.524999999999999</v>
      </c>
      <c r="C1170" s="17" t="s">
        <v>4019</v>
      </c>
      <c r="D1170" s="17" t="s">
        <v>4050</v>
      </c>
      <c r="E1170" s="17" t="s">
        <v>3952</v>
      </c>
      <c r="F1170" s="17" t="s">
        <v>4051</v>
      </c>
    </row>
    <row r="1171" spans="1:6">
      <c r="A1171" s="17" t="s">
        <v>4052</v>
      </c>
      <c r="B1171" s="6">
        <v>20.526</v>
      </c>
      <c r="C1171" s="17" t="s">
        <v>4019</v>
      </c>
      <c r="D1171" s="17" t="s">
        <v>4050</v>
      </c>
      <c r="E1171" s="17" t="s">
        <v>3952</v>
      </c>
      <c r="F1171" s="17" t="s">
        <v>4053</v>
      </c>
    </row>
    <row r="1172" spans="1:6">
      <c r="A1172" s="17" t="s">
        <v>4054</v>
      </c>
      <c r="B1172" s="6">
        <v>20.527000000000001</v>
      </c>
      <c r="C1172" s="17" t="s">
        <v>4019</v>
      </c>
      <c r="D1172" s="17" t="s">
        <v>4055</v>
      </c>
      <c r="E1172" s="17" t="s">
        <v>3952</v>
      </c>
      <c r="F1172" s="17" t="s">
        <v>4056</v>
      </c>
    </row>
    <row r="1173" spans="1:6">
      <c r="A1173" s="17" t="s">
        <v>4057</v>
      </c>
      <c r="B1173" s="6">
        <v>20.527999999999999</v>
      </c>
      <c r="C1173" s="17" t="s">
        <v>4019</v>
      </c>
      <c r="D1173" s="17" t="s">
        <v>4058</v>
      </c>
      <c r="E1173" s="17" t="s">
        <v>3952</v>
      </c>
      <c r="F1173" s="17" t="s">
        <v>4059</v>
      </c>
    </row>
    <row r="1174" spans="1:6">
      <c r="A1174" s="17" t="s">
        <v>4060</v>
      </c>
      <c r="B1174" s="6">
        <v>20.529</v>
      </c>
      <c r="C1174" s="17" t="s">
        <v>4019</v>
      </c>
      <c r="D1174" s="17" t="s">
        <v>4061</v>
      </c>
      <c r="E1174" s="17" t="s">
        <v>3952</v>
      </c>
      <c r="F1174" s="17" t="s">
        <v>4062</v>
      </c>
    </row>
    <row r="1175" spans="1:6">
      <c r="A1175" s="17" t="s">
        <v>4063</v>
      </c>
      <c r="B1175" s="6">
        <v>20.6</v>
      </c>
      <c r="C1175" s="17" t="s">
        <v>4064</v>
      </c>
      <c r="D1175" s="17" t="s">
        <v>1556</v>
      </c>
      <c r="E1175" s="17" t="s">
        <v>3952</v>
      </c>
      <c r="F1175" s="17" t="s">
        <v>4065</v>
      </c>
    </row>
    <row r="1176" spans="1:6">
      <c r="A1176" s="17" t="s">
        <v>4066</v>
      </c>
      <c r="B1176" s="6">
        <v>20.600999999999999</v>
      </c>
      <c r="C1176" s="17" t="s">
        <v>4064</v>
      </c>
      <c r="D1176" s="17" t="s">
        <v>4067</v>
      </c>
      <c r="E1176" s="17" t="s">
        <v>3952</v>
      </c>
      <c r="F1176" s="17" t="s">
        <v>4068</v>
      </c>
    </row>
    <row r="1177" spans="1:6">
      <c r="A1177" s="17" t="s">
        <v>4069</v>
      </c>
      <c r="B1177" s="6">
        <v>20.602</v>
      </c>
      <c r="C1177" s="17" t="s">
        <v>4064</v>
      </c>
      <c r="D1177" s="17" t="s">
        <v>4070</v>
      </c>
      <c r="E1177" s="17" t="s">
        <v>3952</v>
      </c>
      <c r="F1177" s="17" t="s">
        <v>4071</v>
      </c>
    </row>
    <row r="1178" spans="1:6">
      <c r="A1178" s="17" t="s">
        <v>4072</v>
      </c>
      <c r="B1178" s="6">
        <v>20.606999999999999</v>
      </c>
      <c r="C1178" s="17" t="s">
        <v>4064</v>
      </c>
      <c r="D1178" s="17" t="s">
        <v>1306</v>
      </c>
      <c r="E1178" s="17" t="s">
        <v>3952</v>
      </c>
      <c r="F1178" s="17" t="s">
        <v>4073</v>
      </c>
    </row>
    <row r="1179" spans="1:6">
      <c r="A1179" s="17" t="s">
        <v>4074</v>
      </c>
      <c r="B1179" s="6">
        <v>20.608000000000001</v>
      </c>
      <c r="C1179" s="17" t="s">
        <v>4064</v>
      </c>
      <c r="D1179" s="17" t="s">
        <v>1306</v>
      </c>
      <c r="E1179" s="17" t="s">
        <v>3952</v>
      </c>
      <c r="F1179" s="17" t="s">
        <v>4075</v>
      </c>
    </row>
    <row r="1180" spans="1:6">
      <c r="A1180" s="17" t="s">
        <v>4076</v>
      </c>
      <c r="B1180" s="6">
        <v>20.609000000000002</v>
      </c>
      <c r="C1180" s="17" t="s">
        <v>4064</v>
      </c>
      <c r="D1180" s="17" t="s">
        <v>4077</v>
      </c>
      <c r="E1180" s="17" t="s">
        <v>3952</v>
      </c>
      <c r="F1180" s="17" t="s">
        <v>4078</v>
      </c>
    </row>
    <row r="1181" spans="1:6">
      <c r="A1181" s="17" t="s">
        <v>4079</v>
      </c>
      <c r="B1181" s="6">
        <v>20.61</v>
      </c>
      <c r="C1181" s="17" t="s">
        <v>4064</v>
      </c>
      <c r="D1181" s="17" t="s">
        <v>4077</v>
      </c>
      <c r="E1181" s="17" t="s">
        <v>3952</v>
      </c>
      <c r="F1181" s="17" t="s">
        <v>4080</v>
      </c>
    </row>
    <row r="1182" spans="1:6">
      <c r="A1182" s="17" t="s">
        <v>4081</v>
      </c>
      <c r="B1182" s="6">
        <v>20.611000000000001</v>
      </c>
      <c r="C1182" s="17" t="s">
        <v>4064</v>
      </c>
      <c r="D1182" s="17" t="s">
        <v>4077</v>
      </c>
      <c r="E1182" s="17" t="s">
        <v>3952</v>
      </c>
      <c r="F1182" s="17" t="s">
        <v>4082</v>
      </c>
    </row>
    <row r="1183" spans="1:6">
      <c r="A1183" s="17" t="s">
        <v>4083</v>
      </c>
      <c r="B1183" s="6">
        <v>20.611999999999998</v>
      </c>
      <c r="C1183" s="17" t="s">
        <v>4064</v>
      </c>
      <c r="D1183" s="17" t="s">
        <v>4077</v>
      </c>
      <c r="E1183" s="17" t="s">
        <v>3952</v>
      </c>
      <c r="F1183" s="17" t="s">
        <v>4084</v>
      </c>
    </row>
    <row r="1184" spans="1:6">
      <c r="A1184" s="17" t="s">
        <v>4085</v>
      </c>
      <c r="B1184" s="6">
        <v>20.613</v>
      </c>
      <c r="C1184" s="17" t="s">
        <v>4064</v>
      </c>
      <c r="D1184" s="17" t="s">
        <v>4077</v>
      </c>
      <c r="E1184" s="17" t="s">
        <v>3952</v>
      </c>
      <c r="F1184" s="17" t="s">
        <v>4086</v>
      </c>
    </row>
    <row r="1185" spans="1:6">
      <c r="A1185" s="17" t="s">
        <v>4087</v>
      </c>
      <c r="B1185" s="6">
        <v>20.614000000000001</v>
      </c>
      <c r="C1185" s="17" t="s">
        <v>4064</v>
      </c>
      <c r="D1185" s="17" t="s">
        <v>1384</v>
      </c>
      <c r="E1185" s="17" t="s">
        <v>3952</v>
      </c>
      <c r="F1185" s="17" t="s">
        <v>4088</v>
      </c>
    </row>
    <row r="1186" spans="1:6">
      <c r="A1186" s="17" t="s">
        <v>4089</v>
      </c>
      <c r="B1186" s="6">
        <v>20.616</v>
      </c>
      <c r="C1186" s="17" t="s">
        <v>4064</v>
      </c>
      <c r="D1186" s="17" t="s">
        <v>4090</v>
      </c>
      <c r="E1186" s="17" t="s">
        <v>3952</v>
      </c>
      <c r="F1186" s="17" t="s">
        <v>4091</v>
      </c>
    </row>
    <row r="1187" spans="1:6">
      <c r="A1187" s="17" t="s">
        <v>4092</v>
      </c>
      <c r="B1187" s="6">
        <v>20.7</v>
      </c>
      <c r="C1187" s="17" t="s">
        <v>4093</v>
      </c>
      <c r="D1187" s="17" t="s">
        <v>1556</v>
      </c>
      <c r="E1187" s="17" t="s">
        <v>3952</v>
      </c>
      <c r="F1187" s="17" t="s">
        <v>4094</v>
      </c>
    </row>
    <row r="1188" spans="1:6">
      <c r="A1188" s="17" t="s">
        <v>4095</v>
      </c>
      <c r="B1188" s="6">
        <v>20.701000000000001</v>
      </c>
      <c r="C1188" s="17" t="s">
        <v>4096</v>
      </c>
      <c r="D1188" s="17" t="s">
        <v>1303</v>
      </c>
      <c r="E1188" s="17" t="s">
        <v>3952</v>
      </c>
      <c r="F1188" s="17" t="s">
        <v>4097</v>
      </c>
    </row>
    <row r="1189" spans="1:6">
      <c r="A1189" s="17" t="s">
        <v>4098</v>
      </c>
      <c r="B1189" s="6">
        <v>20.702999999999999</v>
      </c>
      <c r="C1189" s="17" t="s">
        <v>4093</v>
      </c>
      <c r="D1189" s="17" t="s">
        <v>1426</v>
      </c>
      <c r="E1189" s="17" t="s">
        <v>3952</v>
      </c>
      <c r="F1189" s="17" t="s">
        <v>4099</v>
      </c>
    </row>
    <row r="1190" spans="1:6">
      <c r="A1190" s="17" t="s">
        <v>4100</v>
      </c>
      <c r="B1190" s="6">
        <v>20.71</v>
      </c>
      <c r="C1190" s="17" t="s">
        <v>4093</v>
      </c>
      <c r="D1190" s="17" t="s">
        <v>2580</v>
      </c>
      <c r="E1190" s="17" t="s">
        <v>3952</v>
      </c>
      <c r="F1190" s="17" t="s">
        <v>4101</v>
      </c>
    </row>
    <row r="1191" spans="1:6">
      <c r="A1191" s="17" t="s">
        <v>4102</v>
      </c>
      <c r="B1191" s="6">
        <v>20.72</v>
      </c>
      <c r="C1191" s="17" t="s">
        <v>4093</v>
      </c>
      <c r="D1191" s="17" t="s">
        <v>1573</v>
      </c>
      <c r="E1191" s="17" t="s">
        <v>3952</v>
      </c>
      <c r="F1191" s="17" t="s">
        <v>4103</v>
      </c>
    </row>
    <row r="1192" spans="1:6">
      <c r="A1192" s="17" t="s">
        <v>4104</v>
      </c>
      <c r="B1192" s="6">
        <v>20.721</v>
      </c>
      <c r="C1192" s="17" t="s">
        <v>4093</v>
      </c>
      <c r="D1192" s="17" t="s">
        <v>1387</v>
      </c>
      <c r="E1192" s="17" t="s">
        <v>3952</v>
      </c>
      <c r="F1192" s="17" t="s">
        <v>4105</v>
      </c>
    </row>
    <row r="1193" spans="1:6">
      <c r="A1193" s="17" t="s">
        <v>4106</v>
      </c>
      <c r="B1193" s="6">
        <v>20.722999999999999</v>
      </c>
      <c r="C1193" s="17" t="s">
        <v>4093</v>
      </c>
      <c r="D1193" s="17" t="s">
        <v>2998</v>
      </c>
      <c r="E1193" s="17" t="s">
        <v>3952</v>
      </c>
      <c r="F1193" s="17" t="s">
        <v>4107</v>
      </c>
    </row>
    <row r="1194" spans="1:6">
      <c r="A1194" s="17" t="s">
        <v>4108</v>
      </c>
      <c r="B1194" s="6">
        <v>20.724</v>
      </c>
      <c r="C1194" s="17" t="s">
        <v>4093</v>
      </c>
      <c r="D1194" s="17" t="s">
        <v>4109</v>
      </c>
      <c r="E1194" s="17" t="s">
        <v>3952</v>
      </c>
      <c r="F1194" s="17" t="s">
        <v>4110</v>
      </c>
    </row>
    <row r="1195" spans="1:6">
      <c r="A1195" s="17" t="s">
        <v>4111</v>
      </c>
      <c r="B1195" s="6">
        <v>20.760999999999999</v>
      </c>
      <c r="C1195" s="17" t="s">
        <v>4096</v>
      </c>
      <c r="D1195" s="17" t="s">
        <v>1387</v>
      </c>
      <c r="E1195" s="17" t="s">
        <v>3952</v>
      </c>
      <c r="F1195" s="17" t="s">
        <v>4112</v>
      </c>
    </row>
    <row r="1196" spans="1:6">
      <c r="A1196" s="17" t="s">
        <v>4113</v>
      </c>
      <c r="B1196" s="6">
        <v>20.762</v>
      </c>
      <c r="C1196" s="17" t="s">
        <v>4096</v>
      </c>
      <c r="D1196" s="17" t="s">
        <v>1384</v>
      </c>
      <c r="E1196" s="17" t="s">
        <v>3952</v>
      </c>
      <c r="F1196" s="17" t="s">
        <v>4114</v>
      </c>
    </row>
    <row r="1197" spans="1:6">
      <c r="A1197" s="17" t="s">
        <v>4115</v>
      </c>
      <c r="B1197" s="6">
        <v>20.802</v>
      </c>
      <c r="C1197" s="17" t="s">
        <v>4116</v>
      </c>
      <c r="D1197" s="17" t="s">
        <v>1406</v>
      </c>
      <c r="E1197" s="17" t="s">
        <v>3952</v>
      </c>
      <c r="F1197" s="17" t="s">
        <v>4117</v>
      </c>
    </row>
    <row r="1198" spans="1:6">
      <c r="A1198" s="17" t="s">
        <v>4118</v>
      </c>
      <c r="B1198" s="6">
        <v>20.803000000000001</v>
      </c>
      <c r="C1198" s="17" t="s">
        <v>4116</v>
      </c>
      <c r="D1198" s="17" t="s">
        <v>1406</v>
      </c>
      <c r="E1198" s="17" t="s">
        <v>3952</v>
      </c>
      <c r="F1198" s="17" t="s">
        <v>4119</v>
      </c>
    </row>
    <row r="1199" spans="1:6">
      <c r="A1199" s="17" t="s">
        <v>4120</v>
      </c>
      <c r="B1199" s="6">
        <v>20.806000000000001</v>
      </c>
      <c r="C1199" s="17" t="s">
        <v>4116</v>
      </c>
      <c r="D1199" s="17" t="s">
        <v>1406</v>
      </c>
      <c r="E1199" s="17" t="s">
        <v>3952</v>
      </c>
      <c r="F1199" s="17" t="s">
        <v>4121</v>
      </c>
    </row>
    <row r="1200" spans="1:6">
      <c r="A1200" s="17" t="s">
        <v>4122</v>
      </c>
      <c r="B1200" s="6">
        <v>20.806999999999999</v>
      </c>
      <c r="C1200" s="17" t="s">
        <v>4116</v>
      </c>
      <c r="D1200" s="17" t="s">
        <v>1406</v>
      </c>
      <c r="E1200" s="17" t="s">
        <v>3952</v>
      </c>
      <c r="F1200" s="17" t="s">
        <v>4123</v>
      </c>
    </row>
    <row r="1201" spans="1:6">
      <c r="A1201" s="17" t="s">
        <v>4124</v>
      </c>
      <c r="B1201" s="6">
        <v>20.808</v>
      </c>
      <c r="C1201" s="17" t="s">
        <v>4116</v>
      </c>
      <c r="D1201" s="17" t="s">
        <v>1406</v>
      </c>
      <c r="E1201" s="17" t="s">
        <v>3952</v>
      </c>
      <c r="F1201" s="17" t="s">
        <v>4125</v>
      </c>
    </row>
    <row r="1202" spans="1:6">
      <c r="A1202" s="17" t="s">
        <v>4126</v>
      </c>
      <c r="B1202" s="6">
        <v>20.812000000000001</v>
      </c>
      <c r="C1202" s="17" t="s">
        <v>4116</v>
      </c>
      <c r="D1202" s="17" t="s">
        <v>1406</v>
      </c>
      <c r="E1202" s="17" t="s">
        <v>3952</v>
      </c>
      <c r="F1202" s="17" t="s">
        <v>4127</v>
      </c>
    </row>
    <row r="1203" spans="1:6">
      <c r="A1203" s="17" t="s">
        <v>4128</v>
      </c>
      <c r="B1203" s="6">
        <v>20.812999999999999</v>
      </c>
      <c r="C1203" s="17" t="s">
        <v>4116</v>
      </c>
      <c r="D1203" s="17" t="s">
        <v>1432</v>
      </c>
      <c r="E1203" s="17" t="s">
        <v>3952</v>
      </c>
      <c r="F1203" s="17" t="s">
        <v>4129</v>
      </c>
    </row>
    <row r="1204" spans="1:6">
      <c r="A1204" s="17" t="s">
        <v>4130</v>
      </c>
      <c r="B1204" s="6">
        <v>20.814</v>
      </c>
      <c r="C1204" s="17" t="s">
        <v>4116</v>
      </c>
      <c r="D1204" s="17" t="s">
        <v>1387</v>
      </c>
      <c r="E1204" s="17" t="s">
        <v>3952</v>
      </c>
      <c r="F1204" s="17" t="s">
        <v>4131</v>
      </c>
    </row>
    <row r="1205" spans="1:6">
      <c r="A1205" s="17" t="s">
        <v>4132</v>
      </c>
      <c r="B1205" s="6">
        <v>20.815999999999999</v>
      </c>
      <c r="C1205" s="17" t="s">
        <v>4116</v>
      </c>
      <c r="D1205" s="17" t="s">
        <v>4133</v>
      </c>
      <c r="E1205" s="17" t="s">
        <v>3952</v>
      </c>
      <c r="F1205" s="17" t="s">
        <v>4134</v>
      </c>
    </row>
    <row r="1206" spans="1:6">
      <c r="A1206" s="17" t="s">
        <v>4135</v>
      </c>
      <c r="B1206" s="6">
        <v>20.817</v>
      </c>
      <c r="C1206" s="17" t="s">
        <v>4116</v>
      </c>
      <c r="D1206" s="17" t="s">
        <v>2514</v>
      </c>
      <c r="E1206" s="17" t="s">
        <v>3952</v>
      </c>
      <c r="F1206" s="17" t="s">
        <v>4136</v>
      </c>
    </row>
    <row r="1207" spans="1:6">
      <c r="A1207" s="17" t="s">
        <v>4137</v>
      </c>
      <c r="B1207" s="6">
        <v>20.818000000000001</v>
      </c>
      <c r="C1207" s="17" t="s">
        <v>4116</v>
      </c>
      <c r="D1207" s="17" t="s">
        <v>4138</v>
      </c>
      <c r="E1207" s="17" t="s">
        <v>3952</v>
      </c>
      <c r="F1207" s="17" t="s">
        <v>4139</v>
      </c>
    </row>
    <row r="1208" spans="1:6">
      <c r="A1208" s="17" t="s">
        <v>4140</v>
      </c>
      <c r="B1208" s="6">
        <v>20.818999999999999</v>
      </c>
      <c r="C1208" s="17" t="s">
        <v>4116</v>
      </c>
      <c r="D1208" s="17" t="s">
        <v>4141</v>
      </c>
      <c r="E1208" s="17" t="s">
        <v>3952</v>
      </c>
      <c r="F1208" s="17" t="s">
        <v>4142</v>
      </c>
    </row>
    <row r="1209" spans="1:6">
      <c r="A1209" s="17" t="s">
        <v>4143</v>
      </c>
      <c r="B1209" s="6">
        <v>20.82</v>
      </c>
      <c r="C1209" s="17" t="s">
        <v>4116</v>
      </c>
      <c r="D1209" s="17" t="s">
        <v>4144</v>
      </c>
      <c r="E1209" s="17" t="s">
        <v>3952</v>
      </c>
      <c r="F1209" s="17" t="s">
        <v>4145</v>
      </c>
    </row>
    <row r="1210" spans="1:6">
      <c r="A1210" s="17" t="s">
        <v>4146</v>
      </c>
      <c r="B1210" s="6">
        <v>20.821000000000002</v>
      </c>
      <c r="C1210" s="17" t="s">
        <v>4116</v>
      </c>
      <c r="D1210" s="17" t="s">
        <v>4147</v>
      </c>
      <c r="E1210" s="17" t="s">
        <v>3952</v>
      </c>
      <c r="F1210" s="17" t="s">
        <v>4148</v>
      </c>
    </row>
    <row r="1211" spans="1:6">
      <c r="A1211" s="17" t="s">
        <v>4149</v>
      </c>
      <c r="B1211" s="6">
        <v>20.901</v>
      </c>
      <c r="C1211" s="17" t="s">
        <v>4096</v>
      </c>
      <c r="D1211" s="17" t="s">
        <v>1413</v>
      </c>
      <c r="E1211" s="17" t="s">
        <v>3952</v>
      </c>
      <c r="F1211" s="17" t="s">
        <v>4150</v>
      </c>
    </row>
    <row r="1212" spans="1:6">
      <c r="A1212" s="17" t="s">
        <v>4151</v>
      </c>
      <c r="B1212" s="6">
        <v>20.904</v>
      </c>
      <c r="C1212" s="17" t="s">
        <v>4096</v>
      </c>
      <c r="D1212" s="17" t="s">
        <v>1426</v>
      </c>
      <c r="E1212" s="17" t="s">
        <v>3952</v>
      </c>
      <c r="F1212" s="17" t="s">
        <v>4152</v>
      </c>
    </row>
    <row r="1213" spans="1:6">
      <c r="A1213" s="17" t="s">
        <v>4153</v>
      </c>
      <c r="B1213" s="6">
        <v>20.905000000000001</v>
      </c>
      <c r="C1213" s="17" t="s">
        <v>4096</v>
      </c>
      <c r="D1213" s="17" t="s">
        <v>1426</v>
      </c>
      <c r="E1213" s="17" t="s">
        <v>3952</v>
      </c>
      <c r="F1213" s="17" t="s">
        <v>4154</v>
      </c>
    </row>
    <row r="1214" spans="1:6">
      <c r="A1214" s="17" t="s">
        <v>4155</v>
      </c>
      <c r="B1214" s="6">
        <v>20.91</v>
      </c>
      <c r="C1214" s="17" t="s">
        <v>4096</v>
      </c>
      <c r="D1214" s="17" t="s">
        <v>1573</v>
      </c>
      <c r="E1214" s="17" t="s">
        <v>3952</v>
      </c>
      <c r="F1214" s="17" t="s">
        <v>4156</v>
      </c>
    </row>
    <row r="1215" spans="1:6">
      <c r="A1215" s="17" t="s">
        <v>4157</v>
      </c>
      <c r="B1215" s="6">
        <v>20.93</v>
      </c>
      <c r="C1215" s="17" t="s">
        <v>4096</v>
      </c>
      <c r="D1215" s="17" t="s">
        <v>1306</v>
      </c>
      <c r="E1215" s="17" t="s">
        <v>3952</v>
      </c>
      <c r="F1215" s="17" t="s">
        <v>4158</v>
      </c>
    </row>
    <row r="1216" spans="1:6">
      <c r="A1216" s="17" t="s">
        <v>4159</v>
      </c>
      <c r="B1216" s="6">
        <v>20.931000000000001</v>
      </c>
      <c r="C1216" s="17" t="s">
        <v>4096</v>
      </c>
      <c r="D1216" s="17" t="s">
        <v>1384</v>
      </c>
      <c r="E1216" s="17" t="s">
        <v>3952</v>
      </c>
      <c r="F1216" s="17" t="s">
        <v>4160</v>
      </c>
    </row>
    <row r="1217" spans="1:6">
      <c r="A1217" s="17" t="s">
        <v>4161</v>
      </c>
      <c r="B1217" s="6">
        <v>20.931999999999999</v>
      </c>
      <c r="C1217" s="17" t="s">
        <v>4096</v>
      </c>
      <c r="D1217" s="17" t="s">
        <v>4162</v>
      </c>
      <c r="E1217" s="17" t="s">
        <v>3952</v>
      </c>
      <c r="F1217" s="17" t="s">
        <v>4163</v>
      </c>
    </row>
    <row r="1218" spans="1:6">
      <c r="A1218" s="17" t="s">
        <v>4164</v>
      </c>
      <c r="B1218" s="6">
        <v>20.933</v>
      </c>
      <c r="C1218" s="17" t="s">
        <v>4096</v>
      </c>
      <c r="D1218" s="17" t="s">
        <v>4165</v>
      </c>
      <c r="E1218" s="17" t="s">
        <v>3952</v>
      </c>
      <c r="F1218" s="17" t="s">
        <v>4166</v>
      </c>
    </row>
    <row r="1219" spans="1:6">
      <c r="A1219" s="17" t="s">
        <v>4167</v>
      </c>
      <c r="B1219" s="6">
        <v>20.934000000000001</v>
      </c>
      <c r="C1219" s="17" t="s">
        <v>4096</v>
      </c>
      <c r="D1219" s="17" t="s">
        <v>4168</v>
      </c>
      <c r="E1219" s="17" t="s">
        <v>3952</v>
      </c>
      <c r="F1219" s="17" t="s">
        <v>4169</v>
      </c>
    </row>
    <row r="1220" spans="1:6">
      <c r="A1220" s="17" t="s">
        <v>4170</v>
      </c>
      <c r="B1220" s="6">
        <v>21.004000000000001</v>
      </c>
      <c r="C1220" s="17" t="s">
        <v>4171</v>
      </c>
      <c r="D1220" s="17" t="s">
        <v>1278</v>
      </c>
      <c r="E1220" s="17" t="s">
        <v>4172</v>
      </c>
      <c r="F1220" s="17" t="s">
        <v>4173</v>
      </c>
    </row>
    <row r="1221" spans="1:6">
      <c r="A1221" s="17" t="s">
        <v>4174</v>
      </c>
      <c r="B1221" s="6">
        <v>21.006</v>
      </c>
      <c r="C1221" s="17" t="s">
        <v>4171</v>
      </c>
      <c r="D1221" s="17" t="s">
        <v>1754</v>
      </c>
      <c r="E1221" s="17" t="s">
        <v>4172</v>
      </c>
      <c r="F1221" s="17" t="s">
        <v>4175</v>
      </c>
    </row>
    <row r="1222" spans="1:6">
      <c r="A1222" s="17" t="s">
        <v>4176</v>
      </c>
      <c r="B1222" s="6">
        <v>21.007999999999999</v>
      </c>
      <c r="C1222" s="17" t="s">
        <v>4171</v>
      </c>
      <c r="D1222" s="17" t="s">
        <v>1441</v>
      </c>
      <c r="E1222" s="17" t="s">
        <v>4172</v>
      </c>
      <c r="F1222" s="17" t="s">
        <v>4177</v>
      </c>
    </row>
    <row r="1223" spans="1:6">
      <c r="A1223" s="17" t="s">
        <v>4178</v>
      </c>
      <c r="B1223" s="6">
        <v>21.009</v>
      </c>
      <c r="C1223" s="17" t="s">
        <v>4179</v>
      </c>
      <c r="D1223" s="17" t="s">
        <v>2850</v>
      </c>
      <c r="E1223" s="17" t="s">
        <v>4172</v>
      </c>
      <c r="F1223" s="17" t="s">
        <v>4180</v>
      </c>
    </row>
    <row r="1224" spans="1:6">
      <c r="A1224" s="17" t="s">
        <v>4181</v>
      </c>
      <c r="B1224" s="6">
        <v>21.01</v>
      </c>
      <c r="C1224" s="17" t="s">
        <v>4182</v>
      </c>
      <c r="D1224" s="17" t="s">
        <v>4183</v>
      </c>
      <c r="E1224" s="17" t="s">
        <v>4172</v>
      </c>
      <c r="F1224" s="17" t="s">
        <v>4184</v>
      </c>
    </row>
    <row r="1225" spans="1:6">
      <c r="A1225" s="17" t="s">
        <v>4185</v>
      </c>
      <c r="B1225" s="6">
        <v>21.010999999999999</v>
      </c>
      <c r="C1225" s="17" t="s">
        <v>4182</v>
      </c>
      <c r="D1225" s="17" t="s">
        <v>4186</v>
      </c>
      <c r="E1225" s="17" t="s">
        <v>4172</v>
      </c>
      <c r="F1225" s="17" t="s">
        <v>4187</v>
      </c>
    </row>
    <row r="1226" spans="1:6">
      <c r="A1226" s="17" t="s">
        <v>4188</v>
      </c>
      <c r="B1226" s="6">
        <v>21.012</v>
      </c>
      <c r="C1226" s="17" t="s">
        <v>4182</v>
      </c>
      <c r="D1226" s="17" t="s">
        <v>4189</v>
      </c>
      <c r="E1226" s="17" t="s">
        <v>4172</v>
      </c>
      <c r="F1226" s="17" t="s">
        <v>4190</v>
      </c>
    </row>
    <row r="1227" spans="1:6">
      <c r="A1227" s="17" t="s">
        <v>4191</v>
      </c>
      <c r="B1227" s="6">
        <v>21.013999999999999</v>
      </c>
      <c r="C1227" s="17" t="s">
        <v>4182</v>
      </c>
      <c r="D1227" s="17" t="s">
        <v>4192</v>
      </c>
      <c r="E1227" s="17" t="s">
        <v>4172</v>
      </c>
      <c r="F1227" s="17" t="s">
        <v>4193</v>
      </c>
    </row>
    <row r="1228" spans="1:6">
      <c r="A1228" s="17" t="s">
        <v>4194</v>
      </c>
      <c r="B1228" s="6">
        <v>21.015000000000001</v>
      </c>
      <c r="C1228" s="17" t="s">
        <v>4195</v>
      </c>
      <c r="D1228" s="17" t="s">
        <v>4196</v>
      </c>
      <c r="E1228" s="17" t="s">
        <v>4172</v>
      </c>
      <c r="F1228" s="17" t="s">
        <v>4197</v>
      </c>
    </row>
    <row r="1229" spans="1:6">
      <c r="A1229" s="17" t="s">
        <v>4198</v>
      </c>
      <c r="B1229" s="6">
        <v>21.02</v>
      </c>
      <c r="C1229" s="17" t="s">
        <v>4182</v>
      </c>
      <c r="D1229" s="17" t="s">
        <v>2105</v>
      </c>
      <c r="E1229" s="17" t="s">
        <v>4172</v>
      </c>
      <c r="F1229" s="17" t="s">
        <v>4199</v>
      </c>
    </row>
    <row r="1230" spans="1:6">
      <c r="A1230" s="17" t="s">
        <v>4200</v>
      </c>
      <c r="B1230" s="6">
        <v>21.021000000000001</v>
      </c>
      <c r="C1230" s="17" t="s">
        <v>4182</v>
      </c>
      <c r="D1230" s="17" t="s">
        <v>2105</v>
      </c>
      <c r="E1230" s="17" t="s">
        <v>4172</v>
      </c>
      <c r="F1230" s="17" t="s">
        <v>4201</v>
      </c>
    </row>
    <row r="1231" spans="1:6">
      <c r="A1231" s="17" t="s">
        <v>4202</v>
      </c>
      <c r="B1231" s="6">
        <v>23.001000000000001</v>
      </c>
      <c r="C1231" s="17" t="s">
        <v>4203</v>
      </c>
      <c r="D1231" s="17" t="s">
        <v>1290</v>
      </c>
      <c r="E1231" s="17" t="s">
        <v>4204</v>
      </c>
      <c r="F1231" s="17" t="s">
        <v>4205</v>
      </c>
    </row>
    <row r="1232" spans="1:6">
      <c r="A1232" s="17" t="s">
        <v>4206</v>
      </c>
      <c r="B1232" s="6">
        <v>23.001999999999999</v>
      </c>
      <c r="C1232" s="17" t="s">
        <v>4203</v>
      </c>
      <c r="D1232" s="17" t="s">
        <v>1293</v>
      </c>
      <c r="E1232" s="17" t="s">
        <v>4204</v>
      </c>
      <c r="F1232" s="17" t="s">
        <v>4207</v>
      </c>
    </row>
    <row r="1233" spans="1:6">
      <c r="A1233" s="17" t="s">
        <v>4208</v>
      </c>
      <c r="B1233" s="6">
        <v>23.003</v>
      </c>
      <c r="C1233" s="17" t="s">
        <v>4203</v>
      </c>
      <c r="D1233" s="17" t="s">
        <v>1293</v>
      </c>
      <c r="E1233" s="17" t="s">
        <v>4204</v>
      </c>
      <c r="F1233" s="17" t="s">
        <v>4209</v>
      </c>
    </row>
    <row r="1234" spans="1:6">
      <c r="A1234" s="17" t="s">
        <v>4210</v>
      </c>
      <c r="B1234" s="6">
        <v>23.009</v>
      </c>
      <c r="C1234" s="17" t="s">
        <v>4203</v>
      </c>
      <c r="D1234" s="17" t="s">
        <v>1293</v>
      </c>
      <c r="E1234" s="17" t="s">
        <v>4204</v>
      </c>
      <c r="F1234" s="17" t="s">
        <v>4211</v>
      </c>
    </row>
    <row r="1235" spans="1:6">
      <c r="A1235" s="17" t="s">
        <v>4212</v>
      </c>
      <c r="B1235" s="6">
        <v>23.010999999999999</v>
      </c>
      <c r="C1235" s="17" t="s">
        <v>4203</v>
      </c>
      <c r="D1235" s="17" t="s">
        <v>1293</v>
      </c>
      <c r="E1235" s="17" t="s">
        <v>4204</v>
      </c>
      <c r="F1235" s="17" t="s">
        <v>4213</v>
      </c>
    </row>
    <row r="1236" spans="1:6">
      <c r="A1236" s="17" t="s">
        <v>4214</v>
      </c>
      <c r="B1236" s="6">
        <v>27.001000000000001</v>
      </c>
      <c r="C1236" s="17" t="s">
        <v>4215</v>
      </c>
      <c r="D1236" s="17" t="s">
        <v>1549</v>
      </c>
      <c r="E1236" s="17" t="s">
        <v>4216</v>
      </c>
      <c r="F1236" s="17" t="s">
        <v>4217</v>
      </c>
    </row>
    <row r="1237" spans="1:6">
      <c r="A1237" s="17" t="s">
        <v>4218</v>
      </c>
      <c r="B1237" s="6">
        <v>27.001999999999999</v>
      </c>
      <c r="C1237" s="17" t="s">
        <v>4215</v>
      </c>
      <c r="D1237" s="17" t="s">
        <v>1290</v>
      </c>
      <c r="E1237" s="17" t="s">
        <v>4216</v>
      </c>
      <c r="F1237" s="17" t="s">
        <v>4219</v>
      </c>
    </row>
    <row r="1238" spans="1:6">
      <c r="A1238" s="17" t="s">
        <v>4220</v>
      </c>
      <c r="B1238" s="6">
        <v>27.003</v>
      </c>
      <c r="C1238" s="17" t="s">
        <v>4215</v>
      </c>
      <c r="D1238" s="17" t="s">
        <v>1549</v>
      </c>
      <c r="E1238" s="17" t="s">
        <v>4216</v>
      </c>
      <c r="F1238" s="17" t="s">
        <v>4221</v>
      </c>
    </row>
    <row r="1239" spans="1:6">
      <c r="A1239" s="17" t="s">
        <v>4222</v>
      </c>
      <c r="B1239" s="6">
        <v>27.004999999999999</v>
      </c>
      <c r="C1239" s="17" t="s">
        <v>4215</v>
      </c>
      <c r="D1239" s="17" t="s">
        <v>1293</v>
      </c>
      <c r="E1239" s="17" t="s">
        <v>4216</v>
      </c>
      <c r="F1239" s="17" t="s">
        <v>4223</v>
      </c>
    </row>
    <row r="1240" spans="1:6">
      <c r="A1240" s="17" t="s">
        <v>4224</v>
      </c>
      <c r="B1240" s="6">
        <v>27.006</v>
      </c>
      <c r="C1240" s="17" t="s">
        <v>4215</v>
      </c>
      <c r="D1240" s="17" t="s">
        <v>1293</v>
      </c>
      <c r="E1240" s="17" t="s">
        <v>4216</v>
      </c>
      <c r="F1240" s="17" t="s">
        <v>4225</v>
      </c>
    </row>
    <row r="1241" spans="1:6">
      <c r="A1241" s="17" t="s">
        <v>4226</v>
      </c>
      <c r="B1241" s="6">
        <v>27.010999999999999</v>
      </c>
      <c r="C1241" s="17" t="s">
        <v>4215</v>
      </c>
      <c r="D1241" s="17" t="s">
        <v>1556</v>
      </c>
      <c r="E1241" s="17" t="s">
        <v>4216</v>
      </c>
      <c r="F1241" s="17" t="s">
        <v>4227</v>
      </c>
    </row>
    <row r="1242" spans="1:6">
      <c r="A1242" s="17" t="s">
        <v>4228</v>
      </c>
      <c r="B1242" s="6">
        <v>27.013000000000002</v>
      </c>
      <c r="C1242" s="17" t="s">
        <v>4215</v>
      </c>
      <c r="D1242" s="17" t="s">
        <v>1559</v>
      </c>
      <c r="E1242" s="17" t="s">
        <v>4216</v>
      </c>
      <c r="F1242" s="17" t="s">
        <v>4229</v>
      </c>
    </row>
    <row r="1243" spans="1:6">
      <c r="A1243" s="17" t="s">
        <v>4230</v>
      </c>
      <c r="B1243" s="6">
        <v>29.001000000000001</v>
      </c>
      <c r="C1243" s="17" t="s">
        <v>4231</v>
      </c>
      <c r="D1243" s="17" t="s">
        <v>1549</v>
      </c>
      <c r="E1243" s="17" t="s">
        <v>4232</v>
      </c>
      <c r="F1243" s="17" t="s">
        <v>4233</v>
      </c>
    </row>
    <row r="1244" spans="1:6">
      <c r="A1244" s="17" t="s">
        <v>4234</v>
      </c>
      <c r="B1244" s="6">
        <v>30.001000000000001</v>
      </c>
      <c r="C1244" s="17" t="s">
        <v>4235</v>
      </c>
      <c r="D1244" s="17" t="s">
        <v>1290</v>
      </c>
      <c r="E1244" s="17" t="s">
        <v>4236</v>
      </c>
      <c r="F1244" s="17" t="s">
        <v>4237</v>
      </c>
    </row>
    <row r="1245" spans="1:6">
      <c r="A1245" s="17" t="s">
        <v>4238</v>
      </c>
      <c r="B1245" s="6">
        <v>30.004999999999999</v>
      </c>
      <c r="C1245" s="17" t="s">
        <v>4235</v>
      </c>
      <c r="D1245" s="17" t="s">
        <v>1559</v>
      </c>
      <c r="E1245" s="17" t="s">
        <v>4236</v>
      </c>
      <c r="F1245" s="17" t="s">
        <v>4239</v>
      </c>
    </row>
    <row r="1246" spans="1:6">
      <c r="A1246" s="17" t="s">
        <v>4240</v>
      </c>
      <c r="B1246" s="6">
        <v>30.007999999999999</v>
      </c>
      <c r="C1246" s="17" t="s">
        <v>4235</v>
      </c>
      <c r="D1246" s="17" t="s">
        <v>1644</v>
      </c>
      <c r="E1246" s="17" t="s">
        <v>4236</v>
      </c>
      <c r="F1246" s="17" t="s">
        <v>4241</v>
      </c>
    </row>
    <row r="1247" spans="1:6">
      <c r="A1247" s="17" t="s">
        <v>4242</v>
      </c>
      <c r="B1247" s="6">
        <v>30.01</v>
      </c>
      <c r="C1247" s="17" t="s">
        <v>4235</v>
      </c>
      <c r="D1247" s="17" t="s">
        <v>1644</v>
      </c>
      <c r="E1247" s="17" t="s">
        <v>4236</v>
      </c>
      <c r="F1247" s="17" t="s">
        <v>4243</v>
      </c>
    </row>
    <row r="1248" spans="1:6">
      <c r="A1248" s="17" t="s">
        <v>4244</v>
      </c>
      <c r="B1248" s="6">
        <v>30.010999999999999</v>
      </c>
      <c r="C1248" s="17" t="s">
        <v>4235</v>
      </c>
      <c r="D1248" s="17" t="s">
        <v>1303</v>
      </c>
      <c r="E1248" s="17" t="s">
        <v>4236</v>
      </c>
      <c r="F1248" s="17" t="s">
        <v>4245</v>
      </c>
    </row>
    <row r="1249" spans="1:6">
      <c r="A1249" s="17" t="s">
        <v>4246</v>
      </c>
      <c r="B1249" s="6">
        <v>30.013000000000002</v>
      </c>
      <c r="C1249" s="17" t="s">
        <v>4235</v>
      </c>
      <c r="D1249" s="17" t="s">
        <v>1510</v>
      </c>
      <c r="E1249" s="17" t="s">
        <v>4236</v>
      </c>
      <c r="F1249" s="17" t="s">
        <v>4247</v>
      </c>
    </row>
    <row r="1250" spans="1:6">
      <c r="A1250" s="17" t="s">
        <v>4248</v>
      </c>
      <c r="B1250" s="6">
        <v>31.007000000000001</v>
      </c>
      <c r="C1250" s="17" t="s">
        <v>4249</v>
      </c>
      <c r="D1250" s="17" t="s">
        <v>1962</v>
      </c>
      <c r="E1250" s="17" t="s">
        <v>4250</v>
      </c>
      <c r="F1250" s="17" t="s">
        <v>4251</v>
      </c>
    </row>
    <row r="1251" spans="1:6">
      <c r="A1251" s="17" t="s">
        <v>4252</v>
      </c>
      <c r="B1251" s="6">
        <v>32.000999999999998</v>
      </c>
      <c r="C1251" s="17" t="s">
        <v>4253</v>
      </c>
      <c r="D1251" s="17" t="s">
        <v>1290</v>
      </c>
      <c r="E1251" s="17" t="s">
        <v>4254</v>
      </c>
      <c r="F1251" s="17" t="s">
        <v>4255</v>
      </c>
    </row>
    <row r="1252" spans="1:6">
      <c r="A1252" s="17" t="s">
        <v>4256</v>
      </c>
      <c r="B1252" s="6">
        <v>33.000999999999998</v>
      </c>
      <c r="C1252" s="17" t="s">
        <v>4257</v>
      </c>
      <c r="D1252" s="17" t="s">
        <v>1290</v>
      </c>
      <c r="E1252" s="17" t="s">
        <v>4258</v>
      </c>
      <c r="F1252" s="17" t="s">
        <v>4259</v>
      </c>
    </row>
    <row r="1253" spans="1:6">
      <c r="A1253" s="17" t="s">
        <v>4260</v>
      </c>
      <c r="B1253" s="6">
        <v>34.000999999999998</v>
      </c>
      <c r="C1253" s="17" t="s">
        <v>4261</v>
      </c>
      <c r="D1253" s="17" t="s">
        <v>1290</v>
      </c>
      <c r="E1253" s="17" t="s">
        <v>4262</v>
      </c>
      <c r="F1253" s="17" t="s">
        <v>4263</v>
      </c>
    </row>
    <row r="1254" spans="1:6">
      <c r="A1254" s="17" t="s">
        <v>4264</v>
      </c>
      <c r="B1254" s="6">
        <v>34.002000000000002</v>
      </c>
      <c r="C1254" s="17" t="s">
        <v>4261</v>
      </c>
      <c r="D1254" s="17" t="s">
        <v>4265</v>
      </c>
      <c r="E1254" s="17" t="s">
        <v>4262</v>
      </c>
      <c r="F1254" s="17" t="s">
        <v>4266</v>
      </c>
    </row>
    <row r="1255" spans="1:6">
      <c r="A1255" s="17" t="s">
        <v>4267</v>
      </c>
      <c r="B1255" s="6">
        <v>36.000999999999998</v>
      </c>
      <c r="C1255" s="17" t="s">
        <v>4268</v>
      </c>
      <c r="D1255" s="17" t="s">
        <v>1549</v>
      </c>
      <c r="E1255" s="17" t="s">
        <v>4269</v>
      </c>
      <c r="F1255" s="17" t="s">
        <v>4270</v>
      </c>
    </row>
    <row r="1256" spans="1:6">
      <c r="A1256" s="17" t="s">
        <v>4271</v>
      </c>
      <c r="B1256" s="6">
        <v>39.002000000000002</v>
      </c>
      <c r="C1256" s="17" t="s">
        <v>4272</v>
      </c>
      <c r="D1256" s="17" t="s">
        <v>1273</v>
      </c>
      <c r="E1256" s="17" t="s">
        <v>4273</v>
      </c>
      <c r="F1256" s="17" t="s">
        <v>4274</v>
      </c>
    </row>
    <row r="1257" spans="1:6">
      <c r="A1257" s="17" t="s">
        <v>4275</v>
      </c>
      <c r="B1257" s="6">
        <v>39.003</v>
      </c>
      <c r="C1257" s="17" t="s">
        <v>4272</v>
      </c>
      <c r="D1257" s="17" t="s">
        <v>1273</v>
      </c>
      <c r="E1257" s="17" t="s">
        <v>4273</v>
      </c>
      <c r="F1257" s="17" t="s">
        <v>4276</v>
      </c>
    </row>
    <row r="1258" spans="1:6">
      <c r="A1258" s="17" t="s">
        <v>4277</v>
      </c>
      <c r="B1258" s="6">
        <v>39.006999999999998</v>
      </c>
      <c r="C1258" s="17" t="s">
        <v>4272</v>
      </c>
      <c r="D1258" s="17" t="s">
        <v>1273</v>
      </c>
      <c r="E1258" s="17" t="s">
        <v>4273</v>
      </c>
      <c r="F1258" s="17" t="s">
        <v>4278</v>
      </c>
    </row>
    <row r="1259" spans="1:6">
      <c r="A1259" s="17" t="s">
        <v>4279</v>
      </c>
      <c r="B1259" s="6">
        <v>39.012</v>
      </c>
      <c r="C1259" s="17" t="s">
        <v>4272</v>
      </c>
      <c r="D1259" s="17" t="s">
        <v>1387</v>
      </c>
      <c r="E1259" s="17" t="s">
        <v>4273</v>
      </c>
      <c r="F1259" s="17" t="s">
        <v>4280</v>
      </c>
    </row>
    <row r="1260" spans="1:6">
      <c r="A1260" s="17" t="s">
        <v>4281</v>
      </c>
      <c r="B1260" s="6">
        <v>40.000999999999998</v>
      </c>
      <c r="C1260" s="17" t="s">
        <v>4282</v>
      </c>
      <c r="D1260" s="17" t="s">
        <v>1290</v>
      </c>
      <c r="E1260" s="17" t="s">
        <v>4283</v>
      </c>
      <c r="F1260" s="17" t="s">
        <v>4284</v>
      </c>
    </row>
    <row r="1261" spans="1:6">
      <c r="A1261" s="17" t="s">
        <v>4285</v>
      </c>
      <c r="B1261" s="6">
        <v>40.002000000000002</v>
      </c>
      <c r="C1261" s="17" t="s">
        <v>4282</v>
      </c>
      <c r="D1261" s="17" t="s">
        <v>1290</v>
      </c>
      <c r="E1261" s="17" t="s">
        <v>4283</v>
      </c>
      <c r="F1261" s="17" t="s">
        <v>4286</v>
      </c>
    </row>
    <row r="1262" spans="1:6">
      <c r="A1262" s="17" t="s">
        <v>4287</v>
      </c>
      <c r="B1262" s="6">
        <v>42.000999999999998</v>
      </c>
      <c r="C1262" s="17" t="s">
        <v>4288</v>
      </c>
      <c r="D1262" s="17" t="s">
        <v>1273</v>
      </c>
      <c r="E1262" s="17" t="s">
        <v>4289</v>
      </c>
      <c r="F1262" s="17" t="s">
        <v>4290</v>
      </c>
    </row>
    <row r="1263" spans="1:6">
      <c r="A1263" s="17" t="s">
        <v>4291</v>
      </c>
      <c r="B1263" s="6">
        <v>42.002000000000002</v>
      </c>
      <c r="C1263" s="17" t="s">
        <v>4288</v>
      </c>
      <c r="D1263" s="17" t="s">
        <v>1290</v>
      </c>
      <c r="E1263" s="17" t="s">
        <v>4289</v>
      </c>
      <c r="F1263" s="17" t="s">
        <v>4292</v>
      </c>
    </row>
    <row r="1264" spans="1:6">
      <c r="A1264" s="17" t="s">
        <v>4293</v>
      </c>
      <c r="B1264" s="6">
        <v>42.008000000000003</v>
      </c>
      <c r="C1264" s="17" t="s">
        <v>4288</v>
      </c>
      <c r="D1264" s="17" t="s">
        <v>1556</v>
      </c>
      <c r="E1264" s="17" t="s">
        <v>4289</v>
      </c>
      <c r="F1264" s="17" t="s">
        <v>4294</v>
      </c>
    </row>
    <row r="1265" spans="1:6">
      <c r="A1265" s="17" t="s">
        <v>4295</v>
      </c>
      <c r="B1265" s="6">
        <v>42.009</v>
      </c>
      <c r="C1265" s="17" t="s">
        <v>4288</v>
      </c>
      <c r="D1265" s="17" t="s">
        <v>1306</v>
      </c>
      <c r="E1265" s="17" t="s">
        <v>4289</v>
      </c>
      <c r="F1265" s="17" t="s">
        <v>4296</v>
      </c>
    </row>
    <row r="1266" spans="1:6">
      <c r="A1266" s="17" t="s">
        <v>4297</v>
      </c>
      <c r="B1266" s="6">
        <v>43.000999999999998</v>
      </c>
      <c r="C1266" s="17" t="s">
        <v>4298</v>
      </c>
      <c r="D1266" s="17" t="s">
        <v>1290</v>
      </c>
      <c r="E1266" s="17" t="s">
        <v>4299</v>
      </c>
      <c r="F1266" s="17" t="s">
        <v>4300</v>
      </c>
    </row>
    <row r="1267" spans="1:6">
      <c r="A1267" s="17" t="s">
        <v>4301</v>
      </c>
      <c r="B1267" s="6">
        <v>43.002000000000002</v>
      </c>
      <c r="C1267" s="17" t="s">
        <v>4298</v>
      </c>
      <c r="D1267" s="17" t="s">
        <v>1549</v>
      </c>
      <c r="E1267" s="17" t="s">
        <v>4299</v>
      </c>
      <c r="F1267" s="17" t="s">
        <v>4302</v>
      </c>
    </row>
    <row r="1268" spans="1:6">
      <c r="A1268" s="17" t="s">
        <v>4303</v>
      </c>
      <c r="B1268" s="6">
        <v>43.003</v>
      </c>
      <c r="C1268" s="17" t="s">
        <v>4298</v>
      </c>
      <c r="D1268" s="17" t="s">
        <v>4304</v>
      </c>
      <c r="E1268" s="17" t="s">
        <v>4299</v>
      </c>
      <c r="F1268" s="17" t="s">
        <v>4305</v>
      </c>
    </row>
    <row r="1269" spans="1:6">
      <c r="A1269" s="17" t="s">
        <v>4306</v>
      </c>
      <c r="B1269" s="6">
        <v>43.003999999999998</v>
      </c>
      <c r="C1269" s="17" t="s">
        <v>4298</v>
      </c>
      <c r="D1269" s="17" t="s">
        <v>4307</v>
      </c>
      <c r="E1269" s="17" t="s">
        <v>4299</v>
      </c>
      <c r="F1269" s="17" t="s">
        <v>4308</v>
      </c>
    </row>
    <row r="1270" spans="1:6">
      <c r="A1270" s="17" t="s">
        <v>4309</v>
      </c>
      <c r="B1270" s="6">
        <v>43.005000000000003</v>
      </c>
      <c r="C1270" s="17" t="s">
        <v>4298</v>
      </c>
      <c r="D1270" s="17" t="s">
        <v>4307</v>
      </c>
      <c r="E1270" s="17" t="s">
        <v>4299</v>
      </c>
      <c r="F1270" s="17" t="s">
        <v>4310</v>
      </c>
    </row>
    <row r="1271" spans="1:6">
      <c r="A1271" s="17" t="s">
        <v>4311</v>
      </c>
      <c r="B1271" s="6">
        <v>43.006</v>
      </c>
      <c r="C1271" s="17" t="s">
        <v>4298</v>
      </c>
      <c r="D1271" s="17" t="s">
        <v>4307</v>
      </c>
      <c r="E1271" s="17" t="s">
        <v>4299</v>
      </c>
      <c r="F1271" s="17" t="s">
        <v>4312</v>
      </c>
    </row>
    <row r="1272" spans="1:6">
      <c r="A1272" s="17" t="s">
        <v>4313</v>
      </c>
      <c r="B1272" s="6">
        <v>43.006999999999998</v>
      </c>
      <c r="C1272" s="17" t="s">
        <v>4298</v>
      </c>
      <c r="D1272" s="17" t="s">
        <v>4304</v>
      </c>
      <c r="E1272" s="17" t="s">
        <v>4299</v>
      </c>
      <c r="F1272" s="17" t="s">
        <v>4314</v>
      </c>
    </row>
    <row r="1273" spans="1:6">
      <c r="A1273" s="17" t="s">
        <v>4315</v>
      </c>
      <c r="B1273" s="6">
        <v>43.008000000000003</v>
      </c>
      <c r="C1273" s="17" t="s">
        <v>4298</v>
      </c>
      <c r="D1273" s="17" t="s">
        <v>4304</v>
      </c>
      <c r="E1273" s="17" t="s">
        <v>4299</v>
      </c>
      <c r="F1273" s="17" t="s">
        <v>4316</v>
      </c>
    </row>
    <row r="1274" spans="1:6">
      <c r="A1274" s="17" t="s">
        <v>4317</v>
      </c>
      <c r="B1274" s="6">
        <v>43.009</v>
      </c>
      <c r="C1274" s="17" t="s">
        <v>4298</v>
      </c>
      <c r="D1274" s="17" t="s">
        <v>4304</v>
      </c>
      <c r="E1274" s="17" t="s">
        <v>4299</v>
      </c>
      <c r="F1274" s="17" t="s">
        <v>4318</v>
      </c>
    </row>
    <row r="1275" spans="1:6">
      <c r="A1275" s="17" t="s">
        <v>4319</v>
      </c>
      <c r="B1275" s="6">
        <v>43.01</v>
      </c>
      <c r="C1275" s="17" t="s">
        <v>4298</v>
      </c>
      <c r="D1275" s="17" t="s">
        <v>4304</v>
      </c>
      <c r="E1275" s="17" t="s">
        <v>4299</v>
      </c>
      <c r="F1275" s="17" t="s">
        <v>4320</v>
      </c>
    </row>
    <row r="1276" spans="1:6">
      <c r="A1276" s="17" t="s">
        <v>4321</v>
      </c>
      <c r="B1276" s="6">
        <v>43.011000000000003</v>
      </c>
      <c r="C1276" s="17" t="s">
        <v>4298</v>
      </c>
      <c r="D1276" s="17" t="s">
        <v>4304</v>
      </c>
      <c r="E1276" s="17" t="s">
        <v>4299</v>
      </c>
      <c r="F1276" s="17" t="s">
        <v>4322</v>
      </c>
    </row>
    <row r="1277" spans="1:6">
      <c r="A1277" s="17" t="s">
        <v>4323</v>
      </c>
      <c r="B1277" s="6">
        <v>43.012</v>
      </c>
      <c r="C1277" s="17" t="s">
        <v>4298</v>
      </c>
      <c r="D1277" s="17" t="s">
        <v>4324</v>
      </c>
      <c r="E1277" s="17" t="s">
        <v>4299</v>
      </c>
      <c r="F1277" s="17" t="s">
        <v>4325</v>
      </c>
    </row>
    <row r="1278" spans="1:6">
      <c r="A1278" s="17" t="s">
        <v>4326</v>
      </c>
      <c r="B1278" s="6">
        <v>44.002000000000002</v>
      </c>
      <c r="C1278" s="17" t="s">
        <v>4327</v>
      </c>
      <c r="D1278" s="17" t="s">
        <v>1713</v>
      </c>
      <c r="E1278" s="17" t="s">
        <v>4328</v>
      </c>
      <c r="F1278" s="17" t="s">
        <v>4329</v>
      </c>
    </row>
    <row r="1279" spans="1:6">
      <c r="A1279" s="17" t="s">
        <v>1243</v>
      </c>
      <c r="B1279" s="6">
        <v>45.024000000000001</v>
      </c>
      <c r="C1279" s="17" t="s">
        <v>1242</v>
      </c>
      <c r="D1279" s="17" t="s">
        <v>2294</v>
      </c>
      <c r="E1279" s="17" t="s">
        <v>4330</v>
      </c>
      <c r="F1279" s="17" t="s">
        <v>4331</v>
      </c>
    </row>
    <row r="1280" spans="1:6">
      <c r="A1280" s="17" t="s">
        <v>4332</v>
      </c>
      <c r="B1280" s="6">
        <v>45.024999999999999</v>
      </c>
      <c r="C1280" s="17" t="s">
        <v>1242</v>
      </c>
      <c r="D1280" s="17" t="s">
        <v>2294</v>
      </c>
      <c r="E1280" s="17" t="s">
        <v>4330</v>
      </c>
      <c r="F1280" s="17" t="s">
        <v>4333</v>
      </c>
    </row>
    <row r="1281" spans="1:6">
      <c r="A1281" s="17" t="s">
        <v>4334</v>
      </c>
      <c r="B1281" s="6">
        <v>45.128999999999998</v>
      </c>
      <c r="C1281" s="17" t="s">
        <v>4335</v>
      </c>
      <c r="D1281" s="17" t="s">
        <v>1597</v>
      </c>
      <c r="E1281" s="17" t="s">
        <v>4336</v>
      </c>
      <c r="F1281" s="17" t="s">
        <v>4337</v>
      </c>
    </row>
    <row r="1282" spans="1:6">
      <c r="A1282" s="17" t="s">
        <v>4338</v>
      </c>
      <c r="B1282" s="6">
        <v>45.13</v>
      </c>
      <c r="C1282" s="17" t="s">
        <v>4335</v>
      </c>
      <c r="D1282" s="17" t="s">
        <v>1597</v>
      </c>
      <c r="E1282" s="17" t="s">
        <v>4336</v>
      </c>
      <c r="F1282" s="17" t="s">
        <v>4339</v>
      </c>
    </row>
    <row r="1283" spans="1:6">
      <c r="A1283" s="17" t="s">
        <v>4340</v>
      </c>
      <c r="B1283" s="6">
        <v>45.149000000000001</v>
      </c>
      <c r="C1283" s="17" t="s">
        <v>4335</v>
      </c>
      <c r="D1283" s="17" t="s">
        <v>1754</v>
      </c>
      <c r="E1283" s="17" t="s">
        <v>4336</v>
      </c>
      <c r="F1283" s="17" t="s">
        <v>4341</v>
      </c>
    </row>
    <row r="1284" spans="1:6">
      <c r="A1284" s="17" t="s">
        <v>4342</v>
      </c>
      <c r="B1284" s="6">
        <v>45.16</v>
      </c>
      <c r="C1284" s="17" t="s">
        <v>4335</v>
      </c>
      <c r="D1284" s="17" t="s">
        <v>2294</v>
      </c>
      <c r="E1284" s="17" t="s">
        <v>4336</v>
      </c>
      <c r="F1284" s="17" t="s">
        <v>4343</v>
      </c>
    </row>
    <row r="1285" spans="1:6">
      <c r="A1285" s="17" t="s">
        <v>4344</v>
      </c>
      <c r="B1285" s="6">
        <v>45.161000000000001</v>
      </c>
      <c r="C1285" s="17" t="s">
        <v>4335</v>
      </c>
      <c r="D1285" s="17" t="s">
        <v>2294</v>
      </c>
      <c r="E1285" s="17" t="s">
        <v>4336</v>
      </c>
      <c r="F1285" s="17" t="s">
        <v>4345</v>
      </c>
    </row>
    <row r="1286" spans="1:6">
      <c r="A1286" s="17" t="s">
        <v>4346</v>
      </c>
      <c r="B1286" s="6">
        <v>45.161999999999999</v>
      </c>
      <c r="C1286" s="17" t="s">
        <v>4335</v>
      </c>
      <c r="D1286" s="17" t="s">
        <v>2294</v>
      </c>
      <c r="E1286" s="17" t="s">
        <v>4336</v>
      </c>
      <c r="F1286" s="17" t="s">
        <v>4347</v>
      </c>
    </row>
    <row r="1287" spans="1:6">
      <c r="A1287" s="17" t="s">
        <v>4348</v>
      </c>
      <c r="B1287" s="6">
        <v>45.162999999999997</v>
      </c>
      <c r="C1287" s="17" t="s">
        <v>4335</v>
      </c>
      <c r="D1287" s="17" t="s">
        <v>2294</v>
      </c>
      <c r="E1287" s="17" t="s">
        <v>4336</v>
      </c>
      <c r="F1287" s="17" t="s">
        <v>4349</v>
      </c>
    </row>
    <row r="1288" spans="1:6">
      <c r="A1288" s="17" t="s">
        <v>4350</v>
      </c>
      <c r="B1288" s="6">
        <v>45.164000000000001</v>
      </c>
      <c r="C1288" s="17" t="s">
        <v>4335</v>
      </c>
      <c r="D1288" s="17" t="s">
        <v>2294</v>
      </c>
      <c r="E1288" s="17" t="s">
        <v>4336</v>
      </c>
      <c r="F1288" s="17" t="s">
        <v>4351</v>
      </c>
    </row>
    <row r="1289" spans="1:6">
      <c r="A1289" s="17" t="s">
        <v>4352</v>
      </c>
      <c r="B1289" s="6">
        <v>45.168999999999997</v>
      </c>
      <c r="C1289" s="17" t="s">
        <v>4335</v>
      </c>
      <c r="D1289" s="17" t="s">
        <v>1384</v>
      </c>
      <c r="E1289" s="17" t="s">
        <v>4336</v>
      </c>
      <c r="F1289" s="17" t="s">
        <v>4353</v>
      </c>
    </row>
    <row r="1290" spans="1:6">
      <c r="A1290" s="17" t="s">
        <v>4354</v>
      </c>
      <c r="B1290" s="6">
        <v>45.201000000000001</v>
      </c>
      <c r="C1290" s="17" t="s">
        <v>4355</v>
      </c>
      <c r="D1290" s="17" t="s">
        <v>1635</v>
      </c>
      <c r="E1290" s="17" t="s">
        <v>4356</v>
      </c>
      <c r="F1290" s="17" t="s">
        <v>4357</v>
      </c>
    </row>
    <row r="1291" spans="1:6">
      <c r="A1291" s="17" t="s">
        <v>4358</v>
      </c>
      <c r="B1291" s="6">
        <v>45.301000000000002</v>
      </c>
      <c r="C1291" s="17" t="s">
        <v>4359</v>
      </c>
      <c r="D1291" s="17" t="s">
        <v>1372</v>
      </c>
      <c r="E1291" s="17" t="s">
        <v>4360</v>
      </c>
      <c r="F1291" s="17" t="s">
        <v>4361</v>
      </c>
    </row>
    <row r="1292" spans="1:6">
      <c r="A1292" s="17" t="s">
        <v>4362</v>
      </c>
      <c r="B1292" s="6">
        <v>45.308</v>
      </c>
      <c r="C1292" s="17" t="s">
        <v>4359</v>
      </c>
      <c r="D1292" s="17" t="s">
        <v>1309</v>
      </c>
      <c r="E1292" s="17" t="s">
        <v>4360</v>
      </c>
      <c r="F1292" s="17" t="s">
        <v>4363</v>
      </c>
    </row>
    <row r="1293" spans="1:6">
      <c r="A1293" s="17" t="s">
        <v>4364</v>
      </c>
      <c r="B1293" s="6">
        <v>45.308999999999997</v>
      </c>
      <c r="C1293" s="17" t="s">
        <v>4359</v>
      </c>
      <c r="D1293" s="17" t="s">
        <v>1384</v>
      </c>
      <c r="E1293" s="17" t="s">
        <v>4360</v>
      </c>
      <c r="F1293" s="17" t="s">
        <v>4365</v>
      </c>
    </row>
    <row r="1294" spans="1:6">
      <c r="A1294" s="17" t="s">
        <v>4366</v>
      </c>
      <c r="B1294" s="6">
        <v>45.31</v>
      </c>
      <c r="C1294" s="17" t="s">
        <v>4359</v>
      </c>
      <c r="D1294" s="17" t="s">
        <v>2105</v>
      </c>
      <c r="E1294" s="17" t="s">
        <v>4360</v>
      </c>
      <c r="F1294" s="17" t="s">
        <v>4367</v>
      </c>
    </row>
    <row r="1295" spans="1:6">
      <c r="A1295" s="17" t="s">
        <v>4368</v>
      </c>
      <c r="B1295" s="6">
        <v>45.311</v>
      </c>
      <c r="C1295" s="17" t="s">
        <v>4359</v>
      </c>
      <c r="D1295" s="17" t="s">
        <v>2105</v>
      </c>
      <c r="E1295" s="17" t="s">
        <v>4360</v>
      </c>
      <c r="F1295" s="17" t="s">
        <v>4369</v>
      </c>
    </row>
    <row r="1296" spans="1:6">
      <c r="A1296" s="17" t="s">
        <v>4370</v>
      </c>
      <c r="B1296" s="6">
        <v>45.311999999999998</v>
      </c>
      <c r="C1296" s="17" t="s">
        <v>4359</v>
      </c>
      <c r="D1296" s="17" t="s">
        <v>2105</v>
      </c>
      <c r="E1296" s="17" t="s">
        <v>4360</v>
      </c>
      <c r="F1296" s="17" t="s">
        <v>4371</v>
      </c>
    </row>
    <row r="1297" spans="1:6">
      <c r="A1297" s="17" t="s">
        <v>4372</v>
      </c>
      <c r="B1297" s="6">
        <v>45.313000000000002</v>
      </c>
      <c r="C1297" s="17" t="s">
        <v>4359</v>
      </c>
      <c r="D1297" s="17" t="s">
        <v>1725</v>
      </c>
      <c r="E1297" s="17" t="s">
        <v>4360</v>
      </c>
      <c r="F1297" s="17" t="s">
        <v>4373</v>
      </c>
    </row>
    <row r="1298" spans="1:6">
      <c r="A1298" s="17" t="s">
        <v>4374</v>
      </c>
      <c r="B1298" s="6">
        <v>45.4</v>
      </c>
      <c r="C1298" s="17" t="s">
        <v>4375</v>
      </c>
      <c r="D1298" s="17" t="s">
        <v>4376</v>
      </c>
      <c r="E1298" s="17"/>
      <c r="F1298" s="17" t="s">
        <v>4377</v>
      </c>
    </row>
    <row r="1299" spans="1:6">
      <c r="A1299" s="17" t="s">
        <v>4378</v>
      </c>
      <c r="B1299" s="6">
        <v>47.040999999999997</v>
      </c>
      <c r="C1299" s="17" t="s">
        <v>4379</v>
      </c>
      <c r="D1299" s="17" t="s">
        <v>4380</v>
      </c>
      <c r="E1299" s="17" t="s">
        <v>4381</v>
      </c>
      <c r="F1299" s="17" t="s">
        <v>4382</v>
      </c>
    </row>
    <row r="1300" spans="1:6">
      <c r="A1300" s="17" t="s">
        <v>4383</v>
      </c>
      <c r="B1300" s="6">
        <v>47.048999999999999</v>
      </c>
      <c r="C1300" s="17" t="s">
        <v>4379</v>
      </c>
      <c r="D1300" s="17" t="s">
        <v>1635</v>
      </c>
      <c r="E1300" s="17" t="s">
        <v>4381</v>
      </c>
      <c r="F1300" s="17" t="s">
        <v>4384</v>
      </c>
    </row>
    <row r="1301" spans="1:6">
      <c r="A1301" s="17" t="s">
        <v>4385</v>
      </c>
      <c r="B1301" s="6">
        <v>47.05</v>
      </c>
      <c r="C1301" s="17" t="s">
        <v>4379</v>
      </c>
      <c r="D1301" s="17" t="s">
        <v>1635</v>
      </c>
      <c r="E1301" s="17" t="s">
        <v>4381</v>
      </c>
      <c r="F1301" s="17" t="s">
        <v>4386</v>
      </c>
    </row>
    <row r="1302" spans="1:6">
      <c r="A1302" s="17" t="s">
        <v>4387</v>
      </c>
      <c r="B1302" s="6">
        <v>47.07</v>
      </c>
      <c r="C1302" s="17" t="s">
        <v>4379</v>
      </c>
      <c r="D1302" s="17" t="s">
        <v>1306</v>
      </c>
      <c r="E1302" s="17" t="s">
        <v>4381</v>
      </c>
      <c r="F1302" s="17" t="s">
        <v>4388</v>
      </c>
    </row>
    <row r="1303" spans="1:6">
      <c r="A1303" s="17" t="s">
        <v>4389</v>
      </c>
      <c r="B1303" s="6">
        <v>47.073999999999998</v>
      </c>
      <c r="C1303" s="17" t="s">
        <v>4379</v>
      </c>
      <c r="D1303" s="17" t="s">
        <v>1303</v>
      </c>
      <c r="E1303" s="17" t="s">
        <v>4381</v>
      </c>
      <c r="F1303" s="17" t="s">
        <v>4390</v>
      </c>
    </row>
    <row r="1304" spans="1:6">
      <c r="A1304" s="17" t="s">
        <v>4391</v>
      </c>
      <c r="B1304" s="6">
        <v>47.075000000000003</v>
      </c>
      <c r="C1304" s="17" t="s">
        <v>4379</v>
      </c>
      <c r="D1304" s="17" t="s">
        <v>1303</v>
      </c>
      <c r="E1304" s="17" t="s">
        <v>4381</v>
      </c>
      <c r="F1304" s="17" t="s">
        <v>4392</v>
      </c>
    </row>
    <row r="1305" spans="1:6">
      <c r="A1305" s="17" t="s">
        <v>4393</v>
      </c>
      <c r="B1305" s="6">
        <v>47.076000000000001</v>
      </c>
      <c r="C1305" s="17" t="s">
        <v>4379</v>
      </c>
      <c r="D1305" s="17" t="s">
        <v>1303</v>
      </c>
      <c r="E1305" s="17" t="s">
        <v>4381</v>
      </c>
      <c r="F1305" s="17" t="s">
        <v>4394</v>
      </c>
    </row>
    <row r="1306" spans="1:6">
      <c r="A1306" s="17" t="s">
        <v>4395</v>
      </c>
      <c r="B1306" s="6">
        <v>47.078000000000003</v>
      </c>
      <c r="C1306" s="17" t="s">
        <v>4379</v>
      </c>
      <c r="D1306" s="17" t="s">
        <v>1432</v>
      </c>
      <c r="E1306" s="17" t="s">
        <v>4381</v>
      </c>
      <c r="F1306" s="17" t="s">
        <v>4396</v>
      </c>
    </row>
    <row r="1307" spans="1:6">
      <c r="A1307" s="17" t="s">
        <v>4397</v>
      </c>
      <c r="B1307" s="6">
        <v>47.079000000000001</v>
      </c>
      <c r="C1307" s="17" t="s">
        <v>4379</v>
      </c>
      <c r="D1307" s="17" t="s">
        <v>1309</v>
      </c>
      <c r="E1307" s="17" t="s">
        <v>4381</v>
      </c>
      <c r="F1307" s="17" t="s">
        <v>4398</v>
      </c>
    </row>
    <row r="1308" spans="1:6">
      <c r="A1308" s="17" t="s">
        <v>4399</v>
      </c>
      <c r="B1308" s="6">
        <v>47.08</v>
      </c>
      <c r="C1308" s="17" t="s">
        <v>4379</v>
      </c>
      <c r="D1308" s="17" t="s">
        <v>1387</v>
      </c>
      <c r="E1308" s="17" t="s">
        <v>4381</v>
      </c>
      <c r="F1308" s="17" t="s">
        <v>4400</v>
      </c>
    </row>
    <row r="1309" spans="1:6">
      <c r="A1309" s="17" t="s">
        <v>4401</v>
      </c>
      <c r="B1309" s="6">
        <v>47.081000000000003</v>
      </c>
      <c r="C1309" s="17" t="s">
        <v>4379</v>
      </c>
      <c r="D1309" s="17" t="s">
        <v>1387</v>
      </c>
      <c r="E1309" s="17" t="s">
        <v>4381</v>
      </c>
      <c r="F1309" s="17" t="s">
        <v>4402</v>
      </c>
    </row>
    <row r="1310" spans="1:6">
      <c r="A1310" s="17" t="s">
        <v>4403</v>
      </c>
      <c r="B1310" s="6">
        <v>47.082000000000001</v>
      </c>
      <c r="C1310" s="17" t="s">
        <v>4379</v>
      </c>
      <c r="D1310" s="17" t="s">
        <v>2556</v>
      </c>
      <c r="E1310" s="17" t="s">
        <v>4381</v>
      </c>
      <c r="F1310" s="17" t="s">
        <v>4404</v>
      </c>
    </row>
    <row r="1311" spans="1:6">
      <c r="A1311" s="17" t="s">
        <v>4405</v>
      </c>
      <c r="B1311" s="6">
        <v>47.082999999999998</v>
      </c>
      <c r="C1311" s="17" t="s">
        <v>4379</v>
      </c>
      <c r="D1311" s="17" t="s">
        <v>4406</v>
      </c>
      <c r="E1311" s="17" t="s">
        <v>4381</v>
      </c>
      <c r="F1311" s="17" t="s">
        <v>4407</v>
      </c>
    </row>
    <row r="1312" spans="1:6">
      <c r="A1312" s="17" t="s">
        <v>4408</v>
      </c>
      <c r="B1312" s="6">
        <v>57.000999999999998</v>
      </c>
      <c r="C1312" s="17" t="s">
        <v>4409</v>
      </c>
      <c r="D1312" s="17" t="s">
        <v>1273</v>
      </c>
      <c r="E1312" s="17" t="s">
        <v>4410</v>
      </c>
      <c r="F1312" s="17" t="s">
        <v>4411</v>
      </c>
    </row>
    <row r="1313" spans="1:6">
      <c r="A1313" s="17" t="s">
        <v>4412</v>
      </c>
      <c r="B1313" s="6">
        <v>58.000999999999998</v>
      </c>
      <c r="C1313" s="17" t="s">
        <v>4413</v>
      </c>
      <c r="D1313" s="17" t="s">
        <v>1290</v>
      </c>
      <c r="E1313" s="17" t="s">
        <v>4414</v>
      </c>
      <c r="F1313" s="17" t="s">
        <v>4415</v>
      </c>
    </row>
    <row r="1314" spans="1:6">
      <c r="A1314" s="17" t="s">
        <v>4416</v>
      </c>
      <c r="B1314" s="6">
        <v>59.006</v>
      </c>
      <c r="C1314" s="17" t="s">
        <v>4417</v>
      </c>
      <c r="D1314" s="17" t="s">
        <v>1293</v>
      </c>
      <c r="E1314" s="17" t="s">
        <v>4418</v>
      </c>
      <c r="F1314" s="17" t="s">
        <v>4419</v>
      </c>
    </row>
    <row r="1315" spans="1:6">
      <c r="A1315" s="17" t="s">
        <v>4420</v>
      </c>
      <c r="B1315" s="6">
        <v>59.006999999999998</v>
      </c>
      <c r="C1315" s="17" t="s">
        <v>4417</v>
      </c>
      <c r="D1315" s="17" t="s">
        <v>1293</v>
      </c>
      <c r="E1315" s="17" t="s">
        <v>4418</v>
      </c>
      <c r="F1315" s="17" t="s">
        <v>4421</v>
      </c>
    </row>
    <row r="1316" spans="1:6">
      <c r="A1316" s="17" t="s">
        <v>4422</v>
      </c>
      <c r="B1316" s="6">
        <v>59.008000000000003</v>
      </c>
      <c r="C1316" s="17" t="s">
        <v>4417</v>
      </c>
      <c r="D1316" s="17" t="s">
        <v>1549</v>
      </c>
      <c r="E1316" s="17" t="s">
        <v>4418</v>
      </c>
      <c r="F1316" s="17" t="s">
        <v>4423</v>
      </c>
    </row>
    <row r="1317" spans="1:6">
      <c r="A1317" s="17" t="s">
        <v>4424</v>
      </c>
      <c r="B1317" s="6">
        <v>59.011000000000003</v>
      </c>
      <c r="C1317" s="17" t="s">
        <v>4417</v>
      </c>
      <c r="D1317" s="17" t="s">
        <v>1273</v>
      </c>
      <c r="E1317" s="17" t="s">
        <v>4418</v>
      </c>
      <c r="F1317" s="17" t="s">
        <v>4425</v>
      </c>
    </row>
    <row r="1318" spans="1:6">
      <c r="A1318" s="17" t="s">
        <v>4426</v>
      </c>
      <c r="B1318" s="6">
        <v>59.012</v>
      </c>
      <c r="C1318" s="17" t="s">
        <v>4417</v>
      </c>
      <c r="D1318" s="17" t="s">
        <v>1273</v>
      </c>
      <c r="E1318" s="17" t="s">
        <v>4418</v>
      </c>
      <c r="F1318" s="17" t="s">
        <v>4427</v>
      </c>
    </row>
    <row r="1319" spans="1:6">
      <c r="A1319" s="17" t="s">
        <v>4428</v>
      </c>
      <c r="B1319" s="6">
        <v>59.015999999999998</v>
      </c>
      <c r="C1319" s="17" t="s">
        <v>4417</v>
      </c>
      <c r="D1319" s="17" t="s">
        <v>1556</v>
      </c>
      <c r="E1319" s="17" t="s">
        <v>4418</v>
      </c>
      <c r="F1319" s="17" t="s">
        <v>4429</v>
      </c>
    </row>
    <row r="1320" spans="1:6">
      <c r="A1320" s="17" t="s">
        <v>4430</v>
      </c>
      <c r="B1320" s="6">
        <v>59.026000000000003</v>
      </c>
      <c r="C1320" s="17" t="s">
        <v>4417</v>
      </c>
      <c r="D1320" s="17" t="s">
        <v>1635</v>
      </c>
      <c r="E1320" s="17" t="s">
        <v>4418</v>
      </c>
      <c r="F1320" s="17" t="s">
        <v>4431</v>
      </c>
    </row>
    <row r="1321" spans="1:6">
      <c r="A1321" s="17" t="s">
        <v>4432</v>
      </c>
      <c r="B1321" s="6">
        <v>59.036999999999999</v>
      </c>
      <c r="C1321" s="17" t="s">
        <v>4417</v>
      </c>
      <c r="D1321" s="17" t="s">
        <v>1406</v>
      </c>
      <c r="E1321" s="17" t="s">
        <v>4418</v>
      </c>
      <c r="F1321" s="17" t="s">
        <v>4433</v>
      </c>
    </row>
    <row r="1322" spans="1:6">
      <c r="A1322" s="17" t="s">
        <v>4434</v>
      </c>
      <c r="B1322" s="6">
        <v>59.040999999999997</v>
      </c>
      <c r="C1322" s="17" t="s">
        <v>4417</v>
      </c>
      <c r="D1322" s="17" t="s">
        <v>1281</v>
      </c>
      <c r="E1322" s="17" t="s">
        <v>4418</v>
      </c>
      <c r="F1322" s="17" t="s">
        <v>4435</v>
      </c>
    </row>
    <row r="1323" spans="1:6">
      <c r="A1323" s="17" t="s">
        <v>4436</v>
      </c>
      <c r="B1323" s="6">
        <v>59.042999999999999</v>
      </c>
      <c r="C1323" s="17" t="s">
        <v>4417</v>
      </c>
      <c r="D1323" s="17" t="s">
        <v>1421</v>
      </c>
      <c r="E1323" s="17" t="s">
        <v>4418</v>
      </c>
      <c r="F1323" s="17" t="s">
        <v>4437</v>
      </c>
    </row>
    <row r="1324" spans="1:6">
      <c r="A1324" s="17" t="s">
        <v>4438</v>
      </c>
      <c r="B1324" s="6">
        <v>59.043999999999997</v>
      </c>
      <c r="C1324" s="17" t="s">
        <v>4417</v>
      </c>
      <c r="D1324" s="17" t="s">
        <v>1421</v>
      </c>
      <c r="E1324" s="17" t="s">
        <v>4418</v>
      </c>
      <c r="F1324" s="17" t="s">
        <v>4439</v>
      </c>
    </row>
    <row r="1325" spans="1:6">
      <c r="A1325" s="17" t="s">
        <v>4440</v>
      </c>
      <c r="B1325" s="6">
        <v>59.045999999999999</v>
      </c>
      <c r="C1325" s="17" t="s">
        <v>4417</v>
      </c>
      <c r="D1325" s="17" t="s">
        <v>1303</v>
      </c>
      <c r="E1325" s="17" t="s">
        <v>4418</v>
      </c>
      <c r="F1325" s="17" t="s">
        <v>4441</v>
      </c>
    </row>
    <row r="1326" spans="1:6">
      <c r="A1326" s="17" t="s">
        <v>4442</v>
      </c>
      <c r="B1326" s="6">
        <v>59.05</v>
      </c>
      <c r="C1326" s="17" t="s">
        <v>4417</v>
      </c>
      <c r="D1326" s="17" t="s">
        <v>1447</v>
      </c>
      <c r="E1326" s="17" t="s">
        <v>4418</v>
      </c>
      <c r="F1326" s="17" t="s">
        <v>4443</v>
      </c>
    </row>
    <row r="1327" spans="1:6">
      <c r="A1327" s="17" t="s">
        <v>4444</v>
      </c>
      <c r="B1327" s="6">
        <v>59.052</v>
      </c>
      <c r="C1327" s="17" t="s">
        <v>4417</v>
      </c>
      <c r="D1327" s="17" t="s">
        <v>1309</v>
      </c>
      <c r="E1327" s="17" t="s">
        <v>4418</v>
      </c>
      <c r="F1327" s="17" t="s">
        <v>4445</v>
      </c>
    </row>
    <row r="1328" spans="1:6">
      <c r="A1328" s="17" t="s">
        <v>4446</v>
      </c>
      <c r="B1328" s="6">
        <v>59.052999999999997</v>
      </c>
      <c r="C1328" s="17" t="s">
        <v>4417</v>
      </c>
      <c r="D1328" s="17" t="s">
        <v>1309</v>
      </c>
      <c r="E1328" s="17" t="s">
        <v>4418</v>
      </c>
      <c r="F1328" s="17" t="s">
        <v>4447</v>
      </c>
    </row>
    <row r="1329" spans="1:6">
      <c r="A1329" s="17" t="s">
        <v>4448</v>
      </c>
      <c r="B1329" s="6">
        <v>59.054000000000002</v>
      </c>
      <c r="C1329" s="17" t="s">
        <v>4417</v>
      </c>
      <c r="D1329" s="17" t="s">
        <v>1309</v>
      </c>
      <c r="E1329" s="17" t="s">
        <v>4418</v>
      </c>
      <c r="F1329" s="17" t="s">
        <v>4449</v>
      </c>
    </row>
    <row r="1330" spans="1:6">
      <c r="A1330" s="17" t="s">
        <v>4450</v>
      </c>
      <c r="B1330" s="6">
        <v>59.055</v>
      </c>
      <c r="C1330" s="17" t="s">
        <v>4417</v>
      </c>
      <c r="D1330" s="17" t="s">
        <v>1387</v>
      </c>
      <c r="E1330" s="17" t="s">
        <v>4418</v>
      </c>
      <c r="F1330" s="17" t="s">
        <v>4451</v>
      </c>
    </row>
    <row r="1331" spans="1:6">
      <c r="A1331" s="17" t="s">
        <v>4452</v>
      </c>
      <c r="B1331" s="6">
        <v>59.058</v>
      </c>
      <c r="C1331" s="17" t="s">
        <v>4417</v>
      </c>
      <c r="D1331" s="17" t="s">
        <v>1499</v>
      </c>
      <c r="E1331" s="17" t="s">
        <v>4418</v>
      </c>
      <c r="F1331" s="17" t="s">
        <v>4453</v>
      </c>
    </row>
    <row r="1332" spans="1:6">
      <c r="A1332" s="17" t="s">
        <v>4454</v>
      </c>
      <c r="B1332" s="6">
        <v>59.061</v>
      </c>
      <c r="C1332" s="17" t="s">
        <v>4417</v>
      </c>
      <c r="D1332" s="17" t="s">
        <v>4455</v>
      </c>
      <c r="E1332" s="17" t="s">
        <v>4418</v>
      </c>
      <c r="F1332" s="17" t="s">
        <v>4456</v>
      </c>
    </row>
    <row r="1333" spans="1:6">
      <c r="A1333" s="17" t="s">
        <v>4457</v>
      </c>
      <c r="B1333" s="6">
        <v>59.061999999999998</v>
      </c>
      <c r="C1333" s="17" t="s">
        <v>4417</v>
      </c>
      <c r="D1333" s="17" t="s">
        <v>2567</v>
      </c>
      <c r="E1333" s="17" t="s">
        <v>4418</v>
      </c>
      <c r="F1333" s="17" t="s">
        <v>4458</v>
      </c>
    </row>
    <row r="1334" spans="1:6">
      <c r="A1334" s="17" t="s">
        <v>4459</v>
      </c>
      <c r="B1334" s="6">
        <v>59.063000000000002</v>
      </c>
      <c r="C1334" s="17" t="s">
        <v>4417</v>
      </c>
      <c r="D1334" s="17" t="s">
        <v>4460</v>
      </c>
      <c r="E1334" s="17" t="s">
        <v>4418</v>
      </c>
      <c r="F1334" s="17" t="s">
        <v>4461</v>
      </c>
    </row>
    <row r="1335" spans="1:6">
      <c r="A1335" s="17" t="s">
        <v>4462</v>
      </c>
      <c r="B1335" s="6">
        <v>59.064999999999998</v>
      </c>
      <c r="C1335" s="17" t="s">
        <v>4417</v>
      </c>
      <c r="D1335" s="17" t="s">
        <v>4463</v>
      </c>
      <c r="E1335" s="17" t="s">
        <v>4418</v>
      </c>
      <c r="F1335" s="17" t="s">
        <v>4464</v>
      </c>
    </row>
    <row r="1336" spans="1:6">
      <c r="A1336" s="17" t="s">
        <v>4465</v>
      </c>
      <c r="B1336" s="6">
        <v>59.066000000000003</v>
      </c>
      <c r="C1336" s="17" t="s">
        <v>4417</v>
      </c>
      <c r="D1336" s="17" t="s">
        <v>1613</v>
      </c>
      <c r="E1336" s="17" t="s">
        <v>4418</v>
      </c>
      <c r="F1336" s="17" t="s">
        <v>4466</v>
      </c>
    </row>
    <row r="1337" spans="1:6">
      <c r="A1337" s="17" t="s">
        <v>4467</v>
      </c>
      <c r="B1337" s="6">
        <v>59.067</v>
      </c>
      <c r="C1337" s="17" t="s">
        <v>4417</v>
      </c>
      <c r="D1337" s="17" t="s">
        <v>1613</v>
      </c>
      <c r="E1337" s="17" t="s">
        <v>4418</v>
      </c>
      <c r="F1337" s="17" t="s">
        <v>4468</v>
      </c>
    </row>
    <row r="1338" spans="1:6">
      <c r="A1338" s="17" t="s">
        <v>4469</v>
      </c>
      <c r="B1338" s="6">
        <v>64.004999999999995</v>
      </c>
      <c r="C1338" s="17" t="s">
        <v>4470</v>
      </c>
      <c r="D1338" s="17" t="s">
        <v>1293</v>
      </c>
      <c r="E1338" s="17" t="s">
        <v>4471</v>
      </c>
      <c r="F1338" s="17" t="s">
        <v>4472</v>
      </c>
    </row>
    <row r="1339" spans="1:6">
      <c r="A1339" s="17" t="s">
        <v>4473</v>
      </c>
      <c r="B1339" s="6">
        <v>64.007000000000005</v>
      </c>
      <c r="C1339" s="17" t="s">
        <v>4470</v>
      </c>
      <c r="D1339" s="17" t="s">
        <v>1549</v>
      </c>
      <c r="E1339" s="17" t="s">
        <v>4471</v>
      </c>
      <c r="F1339" s="17" t="s">
        <v>4474</v>
      </c>
    </row>
    <row r="1340" spans="1:6">
      <c r="A1340" s="17" t="s">
        <v>4475</v>
      </c>
      <c r="B1340" s="6">
        <v>64.007999999999996</v>
      </c>
      <c r="C1340" s="17" t="s">
        <v>4470</v>
      </c>
      <c r="D1340" s="17" t="s">
        <v>1273</v>
      </c>
      <c r="E1340" s="17" t="s">
        <v>4471</v>
      </c>
      <c r="F1340" s="17" t="s">
        <v>4476</v>
      </c>
    </row>
    <row r="1341" spans="1:6">
      <c r="A1341" s="17" t="s">
        <v>4477</v>
      </c>
      <c r="B1341" s="6">
        <v>64.009</v>
      </c>
      <c r="C1341" s="17" t="s">
        <v>4470</v>
      </c>
      <c r="D1341" s="17" t="s">
        <v>1273</v>
      </c>
      <c r="E1341" s="17" t="s">
        <v>4471</v>
      </c>
      <c r="F1341" s="17" t="s">
        <v>4478</v>
      </c>
    </row>
    <row r="1342" spans="1:6">
      <c r="A1342" s="17" t="s">
        <v>4479</v>
      </c>
      <c r="B1342" s="6">
        <v>64.010000000000005</v>
      </c>
      <c r="C1342" s="17" t="s">
        <v>4470</v>
      </c>
      <c r="D1342" s="17" t="s">
        <v>1549</v>
      </c>
      <c r="E1342" s="17" t="s">
        <v>4471</v>
      </c>
      <c r="F1342" s="17" t="s">
        <v>4480</v>
      </c>
    </row>
    <row r="1343" spans="1:6">
      <c r="A1343" s="17" t="s">
        <v>4481</v>
      </c>
      <c r="B1343" s="6">
        <v>64.010999999999996</v>
      </c>
      <c r="C1343" s="17" t="s">
        <v>4470</v>
      </c>
      <c r="D1343" s="17" t="s">
        <v>1549</v>
      </c>
      <c r="E1343" s="17" t="s">
        <v>4471</v>
      </c>
      <c r="F1343" s="17" t="s">
        <v>4482</v>
      </c>
    </row>
    <row r="1344" spans="1:6">
      <c r="A1344" s="17" t="s">
        <v>4483</v>
      </c>
      <c r="B1344" s="6">
        <v>64.012</v>
      </c>
      <c r="C1344" s="17" t="s">
        <v>4470</v>
      </c>
      <c r="D1344" s="17" t="s">
        <v>1549</v>
      </c>
      <c r="E1344" s="17" t="s">
        <v>4471</v>
      </c>
      <c r="F1344" s="17" t="s">
        <v>4484</v>
      </c>
    </row>
    <row r="1345" spans="1:6">
      <c r="A1345" s="17" t="s">
        <v>4485</v>
      </c>
      <c r="B1345" s="6">
        <v>64.013000000000005</v>
      </c>
      <c r="C1345" s="17" t="s">
        <v>4470</v>
      </c>
      <c r="D1345" s="17" t="s">
        <v>1549</v>
      </c>
      <c r="E1345" s="17" t="s">
        <v>4471</v>
      </c>
      <c r="F1345" s="17" t="s">
        <v>4486</v>
      </c>
    </row>
    <row r="1346" spans="1:6">
      <c r="A1346" s="17" t="s">
        <v>4487</v>
      </c>
      <c r="B1346" s="6">
        <v>64.013999999999996</v>
      </c>
      <c r="C1346" s="17" t="s">
        <v>4470</v>
      </c>
      <c r="D1346" s="17" t="s">
        <v>1293</v>
      </c>
      <c r="E1346" s="17" t="s">
        <v>4471</v>
      </c>
      <c r="F1346" s="17" t="s">
        <v>4488</v>
      </c>
    </row>
    <row r="1347" spans="1:6">
      <c r="A1347" s="17" t="s">
        <v>4489</v>
      </c>
      <c r="B1347" s="6">
        <v>64.015000000000001</v>
      </c>
      <c r="C1347" s="17" t="s">
        <v>4470</v>
      </c>
      <c r="D1347" s="17" t="s">
        <v>1293</v>
      </c>
      <c r="E1347" s="17" t="s">
        <v>4471</v>
      </c>
      <c r="F1347" s="17" t="s">
        <v>4490</v>
      </c>
    </row>
    <row r="1348" spans="1:6">
      <c r="A1348" s="17" t="s">
        <v>4491</v>
      </c>
      <c r="B1348" s="6">
        <v>64.016000000000005</v>
      </c>
      <c r="C1348" s="17" t="s">
        <v>4470</v>
      </c>
      <c r="D1348" s="17" t="s">
        <v>1293</v>
      </c>
      <c r="E1348" s="17" t="s">
        <v>4471</v>
      </c>
      <c r="F1348" s="17" t="s">
        <v>4492</v>
      </c>
    </row>
    <row r="1349" spans="1:6">
      <c r="A1349" s="17" t="s">
        <v>4493</v>
      </c>
      <c r="B1349" s="6">
        <v>64.018000000000001</v>
      </c>
      <c r="C1349" s="17" t="s">
        <v>4470</v>
      </c>
      <c r="D1349" s="17" t="s">
        <v>1556</v>
      </c>
      <c r="E1349" s="17" t="s">
        <v>4471</v>
      </c>
      <c r="F1349" s="17" t="s">
        <v>4494</v>
      </c>
    </row>
    <row r="1350" spans="1:6">
      <c r="A1350" s="17" t="s">
        <v>4495</v>
      </c>
      <c r="B1350" s="6">
        <v>64.019000000000005</v>
      </c>
      <c r="C1350" s="17" t="s">
        <v>4470</v>
      </c>
      <c r="D1350" s="17" t="s">
        <v>1556</v>
      </c>
      <c r="E1350" s="17" t="s">
        <v>4471</v>
      </c>
      <c r="F1350" s="17" t="s">
        <v>4496</v>
      </c>
    </row>
    <row r="1351" spans="1:6">
      <c r="A1351" s="17" t="s">
        <v>4497</v>
      </c>
      <c r="B1351" s="6">
        <v>64.022000000000006</v>
      </c>
      <c r="C1351" s="17" t="s">
        <v>4470</v>
      </c>
      <c r="D1351" s="17" t="s">
        <v>1632</v>
      </c>
      <c r="E1351" s="17" t="s">
        <v>4471</v>
      </c>
      <c r="F1351" s="17" t="s">
        <v>4498</v>
      </c>
    </row>
    <row r="1352" spans="1:6">
      <c r="A1352" s="17" t="s">
        <v>4499</v>
      </c>
      <c r="B1352" s="6">
        <v>64.024000000000001</v>
      </c>
      <c r="C1352" s="17" t="s">
        <v>4470</v>
      </c>
      <c r="D1352" s="17" t="s">
        <v>2009</v>
      </c>
      <c r="E1352" s="17" t="s">
        <v>4471</v>
      </c>
      <c r="F1352" s="17" t="s">
        <v>4500</v>
      </c>
    </row>
    <row r="1353" spans="1:6">
      <c r="A1353" s="17" t="s">
        <v>4501</v>
      </c>
      <c r="B1353" s="6">
        <v>64.025999999999996</v>
      </c>
      <c r="C1353" s="17" t="s">
        <v>4470</v>
      </c>
      <c r="D1353" s="17" t="s">
        <v>1387</v>
      </c>
      <c r="E1353" s="17" t="s">
        <v>4471</v>
      </c>
      <c r="F1353" s="17" t="s">
        <v>4502</v>
      </c>
    </row>
    <row r="1354" spans="1:6">
      <c r="A1354" s="17" t="s">
        <v>4503</v>
      </c>
      <c r="B1354" s="6">
        <v>64.027000000000001</v>
      </c>
      <c r="C1354" s="17" t="s">
        <v>4504</v>
      </c>
      <c r="D1354" s="17" t="s">
        <v>4505</v>
      </c>
      <c r="E1354" s="17" t="s">
        <v>4471</v>
      </c>
      <c r="F1354" s="17" t="s">
        <v>4506</v>
      </c>
    </row>
    <row r="1355" spans="1:6">
      <c r="A1355" s="17" t="s">
        <v>4503</v>
      </c>
      <c r="B1355" s="6">
        <v>64.028000000000006</v>
      </c>
      <c r="C1355" s="17" t="s">
        <v>4504</v>
      </c>
      <c r="D1355" s="17" t="s">
        <v>4507</v>
      </c>
      <c r="E1355" s="17" t="s">
        <v>4471</v>
      </c>
      <c r="F1355" s="17" t="s">
        <v>4508</v>
      </c>
    </row>
    <row r="1356" spans="1:6">
      <c r="A1356" s="17" t="s">
        <v>4509</v>
      </c>
      <c r="B1356" s="6">
        <v>64.028999999999996</v>
      </c>
      <c r="C1356" s="17" t="s">
        <v>4470</v>
      </c>
      <c r="D1356" s="17" t="s">
        <v>4510</v>
      </c>
      <c r="E1356" s="17" t="s">
        <v>4471</v>
      </c>
      <c r="F1356" s="17" t="s">
        <v>4511</v>
      </c>
    </row>
    <row r="1357" spans="1:6">
      <c r="A1357" s="17" t="s">
        <v>4512</v>
      </c>
      <c r="B1357" s="6">
        <v>64.03</v>
      </c>
      <c r="C1357" s="17" t="s">
        <v>4504</v>
      </c>
      <c r="D1357" s="17" t="s">
        <v>4513</v>
      </c>
      <c r="E1357" s="17" t="s">
        <v>4471</v>
      </c>
      <c r="F1357" s="17" t="s">
        <v>4514</v>
      </c>
    </row>
    <row r="1358" spans="1:6">
      <c r="A1358" s="17" t="s">
        <v>4515</v>
      </c>
      <c r="B1358" s="6">
        <v>64.031000000000006</v>
      </c>
      <c r="C1358" s="17" t="s">
        <v>4504</v>
      </c>
      <c r="D1358" s="17" t="s">
        <v>4513</v>
      </c>
      <c r="E1358" s="17" t="s">
        <v>4471</v>
      </c>
      <c r="F1358" s="17" t="s">
        <v>4516</v>
      </c>
    </row>
    <row r="1359" spans="1:6">
      <c r="A1359" s="17" t="s">
        <v>4517</v>
      </c>
      <c r="B1359" s="6">
        <v>64.031999999999996</v>
      </c>
      <c r="C1359" s="17" t="s">
        <v>4504</v>
      </c>
      <c r="D1359" s="17" t="s">
        <v>3262</v>
      </c>
      <c r="E1359" s="17" t="s">
        <v>4471</v>
      </c>
      <c r="F1359" s="17" t="s">
        <v>4518</v>
      </c>
    </row>
    <row r="1360" spans="1:6">
      <c r="A1360" s="17" t="s">
        <v>4519</v>
      </c>
      <c r="B1360" s="6">
        <v>64.033000000000001</v>
      </c>
      <c r="C1360" s="17" t="s">
        <v>4470</v>
      </c>
      <c r="D1360" s="17" t="s">
        <v>4520</v>
      </c>
      <c r="E1360" s="17" t="s">
        <v>4471</v>
      </c>
      <c r="F1360" s="17" t="s">
        <v>4521</v>
      </c>
    </row>
    <row r="1361" spans="1:6">
      <c r="A1361" s="17" t="s">
        <v>4522</v>
      </c>
      <c r="B1361" s="6">
        <v>64.034000000000006</v>
      </c>
      <c r="C1361" s="17" t="s">
        <v>4523</v>
      </c>
      <c r="D1361" s="17" t="s">
        <v>4524</v>
      </c>
      <c r="E1361" s="17" t="s">
        <v>4471</v>
      </c>
      <c r="F1361" s="17" t="s">
        <v>4525</v>
      </c>
    </row>
    <row r="1362" spans="1:6">
      <c r="A1362" s="17" t="s">
        <v>4526</v>
      </c>
      <c r="B1362" s="6">
        <v>64.034999999999997</v>
      </c>
      <c r="C1362" s="17" t="s">
        <v>4470</v>
      </c>
      <c r="D1362" s="17" t="s">
        <v>3560</v>
      </c>
      <c r="E1362" s="17" t="s">
        <v>4471</v>
      </c>
      <c r="F1362" s="17" t="s">
        <v>4527</v>
      </c>
    </row>
    <row r="1363" spans="1:6">
      <c r="A1363" s="17" t="s">
        <v>4528</v>
      </c>
      <c r="B1363" s="6">
        <v>64.036000000000001</v>
      </c>
      <c r="C1363" s="17" t="s">
        <v>4504</v>
      </c>
      <c r="D1363" s="17" t="s">
        <v>3560</v>
      </c>
      <c r="E1363" s="17" t="s">
        <v>4471</v>
      </c>
      <c r="F1363" s="17" t="s">
        <v>4529</v>
      </c>
    </row>
    <row r="1364" spans="1:6">
      <c r="A1364" s="17" t="s">
        <v>4530</v>
      </c>
      <c r="B1364" s="6">
        <v>64.037000000000006</v>
      </c>
      <c r="C1364" s="17" t="s">
        <v>4523</v>
      </c>
      <c r="D1364" s="17" t="s">
        <v>4531</v>
      </c>
      <c r="E1364" s="17" t="s">
        <v>4471</v>
      </c>
      <c r="F1364" s="17" t="s">
        <v>4532</v>
      </c>
    </row>
    <row r="1365" spans="1:6">
      <c r="A1365" s="17" t="s">
        <v>4533</v>
      </c>
      <c r="B1365" s="6">
        <v>64.037999999999997</v>
      </c>
      <c r="C1365" s="17" t="s">
        <v>4523</v>
      </c>
      <c r="D1365" s="17" t="s">
        <v>1330</v>
      </c>
      <c r="E1365" s="17" t="s">
        <v>4471</v>
      </c>
      <c r="F1365" s="17" t="s">
        <v>4534</v>
      </c>
    </row>
    <row r="1366" spans="1:6">
      <c r="A1366" s="17" t="s">
        <v>4535</v>
      </c>
      <c r="B1366" s="6">
        <v>64.039000000000001</v>
      </c>
      <c r="C1366" s="17" t="s">
        <v>4523</v>
      </c>
      <c r="D1366" s="17" t="s">
        <v>4536</v>
      </c>
      <c r="E1366" s="17" t="s">
        <v>4471</v>
      </c>
      <c r="F1366" s="17" t="s">
        <v>4537</v>
      </c>
    </row>
    <row r="1367" spans="1:6">
      <c r="A1367" s="17" t="s">
        <v>4538</v>
      </c>
      <c r="B1367" s="6">
        <v>64.040000000000006</v>
      </c>
      <c r="C1367" s="17" t="s">
        <v>4523</v>
      </c>
      <c r="D1367" s="17" t="s">
        <v>4536</v>
      </c>
      <c r="E1367" s="17" t="s">
        <v>4471</v>
      </c>
      <c r="F1367" s="17" t="s">
        <v>4539</v>
      </c>
    </row>
    <row r="1368" spans="1:6">
      <c r="A1368" s="17" t="s">
        <v>4540</v>
      </c>
      <c r="B1368" s="6">
        <v>64.040999999999997</v>
      </c>
      <c r="C1368" s="17" t="s">
        <v>4523</v>
      </c>
      <c r="D1368" s="17" t="s">
        <v>4536</v>
      </c>
      <c r="E1368" s="17" t="s">
        <v>4471</v>
      </c>
      <c r="F1368" s="17" t="s">
        <v>4541</v>
      </c>
    </row>
    <row r="1369" spans="1:6">
      <c r="A1369" s="17" t="s">
        <v>4542</v>
      </c>
      <c r="B1369" s="6">
        <v>64.042000000000002</v>
      </c>
      <c r="C1369" s="17" t="s">
        <v>4523</v>
      </c>
      <c r="D1369" s="17" t="s">
        <v>4536</v>
      </c>
      <c r="E1369" s="17" t="s">
        <v>4471</v>
      </c>
      <c r="F1369" s="17" t="s">
        <v>4543</v>
      </c>
    </row>
    <row r="1370" spans="1:6">
      <c r="A1370" s="17" t="s">
        <v>4544</v>
      </c>
      <c r="B1370" s="6">
        <v>64.043000000000006</v>
      </c>
      <c r="C1370" s="17" t="s">
        <v>4523</v>
      </c>
      <c r="D1370" s="17" t="s">
        <v>4536</v>
      </c>
      <c r="E1370" s="17" t="s">
        <v>4471</v>
      </c>
      <c r="F1370" s="17" t="s">
        <v>4545</v>
      </c>
    </row>
    <row r="1371" spans="1:6">
      <c r="A1371" s="17" t="s">
        <v>4546</v>
      </c>
      <c r="B1371" s="6">
        <v>64.043999999999997</v>
      </c>
      <c r="C1371" s="17" t="s">
        <v>4523</v>
      </c>
      <c r="D1371" s="17" t="s">
        <v>4536</v>
      </c>
      <c r="E1371" s="17" t="s">
        <v>4471</v>
      </c>
      <c r="F1371" s="17" t="s">
        <v>4547</v>
      </c>
    </row>
    <row r="1372" spans="1:6">
      <c r="A1372" s="17" t="s">
        <v>4548</v>
      </c>
      <c r="B1372" s="6">
        <v>64.045000000000002</v>
      </c>
      <c r="C1372" s="17" t="s">
        <v>4523</v>
      </c>
      <c r="D1372" s="17" t="s">
        <v>4536</v>
      </c>
      <c r="E1372" s="17" t="s">
        <v>4471</v>
      </c>
      <c r="F1372" s="17" t="s">
        <v>4549</v>
      </c>
    </row>
    <row r="1373" spans="1:6">
      <c r="A1373" s="17" t="s">
        <v>4550</v>
      </c>
      <c r="B1373" s="6">
        <v>64.046000000000006</v>
      </c>
      <c r="C1373" s="17" t="s">
        <v>4523</v>
      </c>
      <c r="D1373" s="17" t="s">
        <v>4536</v>
      </c>
      <c r="E1373" s="17" t="s">
        <v>4471</v>
      </c>
      <c r="F1373" s="17" t="s">
        <v>4551</v>
      </c>
    </row>
    <row r="1374" spans="1:6">
      <c r="A1374" s="17" t="s">
        <v>4552</v>
      </c>
      <c r="B1374" s="6">
        <v>64.046999999999997</v>
      </c>
      <c r="C1374" s="17" t="s">
        <v>4523</v>
      </c>
      <c r="D1374" s="17" t="s">
        <v>4536</v>
      </c>
      <c r="E1374" s="17" t="s">
        <v>4471</v>
      </c>
      <c r="F1374" s="17" t="s">
        <v>4553</v>
      </c>
    </row>
    <row r="1375" spans="1:6">
      <c r="A1375" s="17" t="s">
        <v>4554</v>
      </c>
      <c r="B1375" s="6">
        <v>64.048000000000002</v>
      </c>
      <c r="C1375" s="17" t="s">
        <v>4523</v>
      </c>
      <c r="D1375" s="17" t="s">
        <v>2607</v>
      </c>
      <c r="E1375" s="17" t="s">
        <v>4471</v>
      </c>
      <c r="F1375" s="17" t="s">
        <v>4555</v>
      </c>
    </row>
    <row r="1376" spans="1:6">
      <c r="A1376" s="17" t="s">
        <v>4556</v>
      </c>
      <c r="B1376" s="6">
        <v>64.049000000000007</v>
      </c>
      <c r="C1376" s="17" t="s">
        <v>4523</v>
      </c>
      <c r="D1376" s="17" t="s">
        <v>2607</v>
      </c>
      <c r="E1376" s="17" t="s">
        <v>4471</v>
      </c>
      <c r="F1376" s="17" t="s">
        <v>4557</v>
      </c>
    </row>
    <row r="1377" spans="1:6">
      <c r="A1377" s="17" t="s">
        <v>4558</v>
      </c>
      <c r="B1377" s="6">
        <v>64.05</v>
      </c>
      <c r="C1377" s="17" t="s">
        <v>4523</v>
      </c>
      <c r="D1377" s="17" t="s">
        <v>2607</v>
      </c>
      <c r="E1377" s="17" t="s">
        <v>4471</v>
      </c>
      <c r="F1377" s="17" t="s">
        <v>4559</v>
      </c>
    </row>
    <row r="1378" spans="1:6">
      <c r="A1378" s="17" t="s">
        <v>4560</v>
      </c>
      <c r="B1378" s="6">
        <v>64.051000000000002</v>
      </c>
      <c r="C1378" s="17" t="s">
        <v>4523</v>
      </c>
      <c r="D1378" s="17" t="s">
        <v>3948</v>
      </c>
      <c r="E1378" s="17" t="s">
        <v>4471</v>
      </c>
      <c r="F1378" s="17" t="s">
        <v>4561</v>
      </c>
    </row>
    <row r="1379" spans="1:6">
      <c r="A1379" s="17" t="s">
        <v>4562</v>
      </c>
      <c r="B1379" s="6">
        <v>64.099999999999994</v>
      </c>
      <c r="C1379" s="17" t="s">
        <v>4504</v>
      </c>
      <c r="D1379" s="17" t="s">
        <v>1549</v>
      </c>
      <c r="E1379" s="17" t="s">
        <v>4471</v>
      </c>
      <c r="F1379" s="17" t="s">
        <v>4563</v>
      </c>
    </row>
    <row r="1380" spans="1:6">
      <c r="A1380" s="17" t="s">
        <v>4564</v>
      </c>
      <c r="B1380" s="6">
        <v>64.100999999999999</v>
      </c>
      <c r="C1380" s="17" t="s">
        <v>4504</v>
      </c>
      <c r="D1380" s="17" t="s">
        <v>1549</v>
      </c>
      <c r="E1380" s="17" t="s">
        <v>4471</v>
      </c>
      <c r="F1380" s="17" t="s">
        <v>4565</v>
      </c>
    </row>
    <row r="1381" spans="1:6">
      <c r="A1381" s="17" t="s">
        <v>4566</v>
      </c>
      <c r="B1381" s="6">
        <v>64.102999999999994</v>
      </c>
      <c r="C1381" s="17" t="s">
        <v>4504</v>
      </c>
      <c r="D1381" s="17" t="s">
        <v>1549</v>
      </c>
      <c r="E1381" s="17" t="s">
        <v>4471</v>
      </c>
      <c r="F1381" s="17" t="s">
        <v>4567</v>
      </c>
    </row>
    <row r="1382" spans="1:6">
      <c r="A1382" s="17" t="s">
        <v>4568</v>
      </c>
      <c r="B1382" s="6">
        <v>64.103999999999999</v>
      </c>
      <c r="C1382" s="17" t="s">
        <v>4504</v>
      </c>
      <c r="D1382" s="17" t="s">
        <v>1273</v>
      </c>
      <c r="E1382" s="17" t="s">
        <v>4471</v>
      </c>
      <c r="F1382" s="17" t="s">
        <v>4569</v>
      </c>
    </row>
    <row r="1383" spans="1:6">
      <c r="A1383" s="17" t="s">
        <v>4570</v>
      </c>
      <c r="B1383" s="6">
        <v>64.105000000000004</v>
      </c>
      <c r="C1383" s="17" t="s">
        <v>4504</v>
      </c>
      <c r="D1383" s="17" t="s">
        <v>1273</v>
      </c>
      <c r="E1383" s="17" t="s">
        <v>4471</v>
      </c>
      <c r="F1383" s="17" t="s">
        <v>4571</v>
      </c>
    </row>
    <row r="1384" spans="1:6">
      <c r="A1384" s="17" t="s">
        <v>4572</v>
      </c>
      <c r="B1384" s="6">
        <v>64.105999999999995</v>
      </c>
      <c r="C1384" s="17" t="s">
        <v>4504</v>
      </c>
      <c r="D1384" s="17" t="s">
        <v>1549</v>
      </c>
      <c r="E1384" s="17" t="s">
        <v>4471</v>
      </c>
      <c r="F1384" s="17" t="s">
        <v>4573</v>
      </c>
    </row>
    <row r="1385" spans="1:6">
      <c r="A1385" s="17" t="s">
        <v>4574</v>
      </c>
      <c r="B1385" s="6">
        <v>64.108999999999995</v>
      </c>
      <c r="C1385" s="17" t="s">
        <v>4504</v>
      </c>
      <c r="D1385" s="17" t="s">
        <v>1273</v>
      </c>
      <c r="E1385" s="17" t="s">
        <v>4471</v>
      </c>
      <c r="F1385" s="17" t="s">
        <v>4575</v>
      </c>
    </row>
    <row r="1386" spans="1:6">
      <c r="A1386" s="17" t="s">
        <v>4576</v>
      </c>
      <c r="B1386" s="6">
        <v>64.11</v>
      </c>
      <c r="C1386" s="17" t="s">
        <v>4504</v>
      </c>
      <c r="D1386" s="17" t="s">
        <v>1273</v>
      </c>
      <c r="E1386" s="17" t="s">
        <v>4471</v>
      </c>
      <c r="F1386" s="17" t="s">
        <v>4577</v>
      </c>
    </row>
    <row r="1387" spans="1:6">
      <c r="A1387" s="17" t="s">
        <v>4578</v>
      </c>
      <c r="B1387" s="6">
        <v>64.114000000000004</v>
      </c>
      <c r="C1387" s="17" t="s">
        <v>4504</v>
      </c>
      <c r="D1387" s="17" t="s">
        <v>1273</v>
      </c>
      <c r="E1387" s="17" t="s">
        <v>4471</v>
      </c>
      <c r="F1387" s="17" t="s">
        <v>4579</v>
      </c>
    </row>
    <row r="1388" spans="1:6">
      <c r="A1388" s="17" t="s">
        <v>4580</v>
      </c>
      <c r="B1388" s="6">
        <v>64.114999999999995</v>
      </c>
      <c r="C1388" s="17" t="s">
        <v>4504</v>
      </c>
      <c r="D1388" s="17" t="s">
        <v>1549</v>
      </c>
      <c r="E1388" s="17" t="s">
        <v>4471</v>
      </c>
      <c r="F1388" s="17" t="s">
        <v>4581</v>
      </c>
    </row>
    <row r="1389" spans="1:6">
      <c r="A1389" s="17" t="s">
        <v>4582</v>
      </c>
      <c r="B1389" s="6">
        <v>64.116</v>
      </c>
      <c r="C1389" s="17" t="s">
        <v>4504</v>
      </c>
      <c r="D1389" s="17" t="s">
        <v>1273</v>
      </c>
      <c r="E1389" s="17" t="s">
        <v>4471</v>
      </c>
      <c r="F1389" s="17" t="s">
        <v>4583</v>
      </c>
    </row>
    <row r="1390" spans="1:6">
      <c r="A1390" s="17" t="s">
        <v>4584</v>
      </c>
      <c r="B1390" s="6">
        <v>64.117000000000004</v>
      </c>
      <c r="C1390" s="17" t="s">
        <v>4504</v>
      </c>
      <c r="D1390" s="17" t="s">
        <v>1273</v>
      </c>
      <c r="E1390" s="17" t="s">
        <v>4471</v>
      </c>
      <c r="F1390" s="17" t="s">
        <v>4585</v>
      </c>
    </row>
    <row r="1391" spans="1:6">
      <c r="A1391" s="17" t="s">
        <v>4586</v>
      </c>
      <c r="B1391" s="6">
        <v>64.117999999999995</v>
      </c>
      <c r="C1391" s="17" t="s">
        <v>4504</v>
      </c>
      <c r="D1391" s="17" t="s">
        <v>1556</v>
      </c>
      <c r="E1391" s="17" t="s">
        <v>4471</v>
      </c>
      <c r="F1391" s="17" t="s">
        <v>4587</v>
      </c>
    </row>
    <row r="1392" spans="1:6">
      <c r="A1392" s="17" t="s">
        <v>4588</v>
      </c>
      <c r="B1392" s="6">
        <v>64.119</v>
      </c>
      <c r="C1392" s="17" t="s">
        <v>4504</v>
      </c>
      <c r="D1392" s="17" t="s">
        <v>1556</v>
      </c>
      <c r="E1392" s="17" t="s">
        <v>4471</v>
      </c>
      <c r="F1392" s="17" t="s">
        <v>4589</v>
      </c>
    </row>
    <row r="1393" spans="1:6">
      <c r="A1393" s="17" t="s">
        <v>4590</v>
      </c>
      <c r="B1393" s="6">
        <v>64.12</v>
      </c>
      <c r="C1393" s="17" t="s">
        <v>4504</v>
      </c>
      <c r="D1393" s="17" t="s">
        <v>1597</v>
      </c>
      <c r="E1393" s="17" t="s">
        <v>4471</v>
      </c>
      <c r="F1393" s="17" t="s">
        <v>4591</v>
      </c>
    </row>
    <row r="1394" spans="1:6">
      <c r="A1394" s="17" t="s">
        <v>4592</v>
      </c>
      <c r="B1394" s="6">
        <v>64.123999999999995</v>
      </c>
      <c r="C1394" s="17" t="s">
        <v>4504</v>
      </c>
      <c r="D1394" s="17" t="s">
        <v>1281</v>
      </c>
      <c r="E1394" s="17" t="s">
        <v>4471</v>
      </c>
      <c r="F1394" s="17" t="s">
        <v>4593</v>
      </c>
    </row>
    <row r="1395" spans="1:6">
      <c r="A1395" s="17" t="s">
        <v>4594</v>
      </c>
      <c r="B1395" s="6">
        <v>64.125</v>
      </c>
      <c r="C1395" s="17" t="s">
        <v>4504</v>
      </c>
      <c r="D1395" s="17" t="s">
        <v>1303</v>
      </c>
      <c r="E1395" s="17" t="s">
        <v>4471</v>
      </c>
      <c r="F1395" s="17" t="s">
        <v>4595</v>
      </c>
    </row>
    <row r="1396" spans="1:6">
      <c r="A1396" s="17" t="s">
        <v>4596</v>
      </c>
      <c r="B1396" s="6">
        <v>64.126000000000005</v>
      </c>
      <c r="C1396" s="17" t="s">
        <v>4504</v>
      </c>
      <c r="D1396" s="17" t="s">
        <v>1426</v>
      </c>
      <c r="E1396" s="17" t="s">
        <v>4471</v>
      </c>
      <c r="F1396" s="17" t="s">
        <v>4597</v>
      </c>
    </row>
    <row r="1397" spans="1:6">
      <c r="A1397" s="17" t="s">
        <v>4598</v>
      </c>
      <c r="B1397" s="6">
        <v>64.126999999999995</v>
      </c>
      <c r="C1397" s="17" t="s">
        <v>4504</v>
      </c>
      <c r="D1397" s="17" t="s">
        <v>1432</v>
      </c>
      <c r="E1397" s="17" t="s">
        <v>4471</v>
      </c>
      <c r="F1397" s="17" t="s">
        <v>4599</v>
      </c>
    </row>
    <row r="1398" spans="1:6">
      <c r="A1398" s="17" t="s">
        <v>4600</v>
      </c>
      <c r="B1398" s="6">
        <v>64.128</v>
      </c>
      <c r="C1398" s="17" t="s">
        <v>4504</v>
      </c>
      <c r="D1398" s="17" t="s">
        <v>1432</v>
      </c>
      <c r="E1398" s="17" t="s">
        <v>4471</v>
      </c>
      <c r="F1398" s="17" t="s">
        <v>4601</v>
      </c>
    </row>
    <row r="1399" spans="1:6">
      <c r="A1399" s="17" t="s">
        <v>4602</v>
      </c>
      <c r="B1399" s="6">
        <v>64.200999999999993</v>
      </c>
      <c r="C1399" s="17" t="s">
        <v>4603</v>
      </c>
      <c r="D1399" s="17" t="s">
        <v>4380</v>
      </c>
      <c r="E1399" s="17" t="s">
        <v>4471</v>
      </c>
      <c r="F1399" s="17" t="s">
        <v>4604</v>
      </c>
    </row>
    <row r="1400" spans="1:6">
      <c r="A1400" s="17" t="s">
        <v>4605</v>
      </c>
      <c r="B1400" s="6">
        <v>64.201999999999998</v>
      </c>
      <c r="C1400" s="17" t="s">
        <v>4603</v>
      </c>
      <c r="D1400" s="17" t="s">
        <v>4380</v>
      </c>
      <c r="E1400" s="17" t="s">
        <v>4471</v>
      </c>
      <c r="F1400" s="17" t="s">
        <v>4606</v>
      </c>
    </row>
    <row r="1401" spans="1:6">
      <c r="A1401" s="17" t="s">
        <v>4607</v>
      </c>
      <c r="B1401" s="6">
        <v>64.203000000000003</v>
      </c>
      <c r="C1401" s="17" t="s">
        <v>4603</v>
      </c>
      <c r="D1401" s="17" t="s">
        <v>1644</v>
      </c>
      <c r="E1401" s="17" t="s">
        <v>4471</v>
      </c>
      <c r="F1401" s="17" t="s">
        <v>4608</v>
      </c>
    </row>
    <row r="1402" spans="1:6">
      <c r="A1402" s="17" t="s">
        <v>4609</v>
      </c>
      <c r="B1402" s="6">
        <v>66.001000000000005</v>
      </c>
      <c r="C1402" s="17" t="s">
        <v>4610</v>
      </c>
      <c r="D1402" s="17" t="s">
        <v>1556</v>
      </c>
      <c r="E1402" s="17" t="s">
        <v>4611</v>
      </c>
      <c r="F1402" s="17" t="s">
        <v>4612</v>
      </c>
    </row>
    <row r="1403" spans="1:6">
      <c r="A1403" s="17" t="s">
        <v>4613</v>
      </c>
      <c r="B1403" s="6">
        <v>66.031999999999996</v>
      </c>
      <c r="C1403" s="17" t="s">
        <v>4610</v>
      </c>
      <c r="D1403" s="17" t="s">
        <v>1566</v>
      </c>
      <c r="E1403" s="17" t="s">
        <v>4611</v>
      </c>
      <c r="F1403" s="17" t="s">
        <v>4614</v>
      </c>
    </row>
    <row r="1404" spans="1:6">
      <c r="A1404" s="17" t="s">
        <v>4615</v>
      </c>
      <c r="B1404" s="6">
        <v>66.033000000000001</v>
      </c>
      <c r="C1404" s="17" t="s">
        <v>4610</v>
      </c>
      <c r="D1404" s="17" t="s">
        <v>1432</v>
      </c>
      <c r="E1404" s="17" t="s">
        <v>4611</v>
      </c>
      <c r="F1404" s="17" t="s">
        <v>4616</v>
      </c>
    </row>
    <row r="1405" spans="1:6">
      <c r="A1405" s="17" t="s">
        <v>4617</v>
      </c>
      <c r="B1405" s="6">
        <v>66.034000000000006</v>
      </c>
      <c r="C1405" s="17" t="s">
        <v>4610</v>
      </c>
      <c r="D1405" s="17" t="s">
        <v>1718</v>
      </c>
      <c r="E1405" s="17" t="s">
        <v>4611</v>
      </c>
      <c r="F1405" s="17" t="s">
        <v>4618</v>
      </c>
    </row>
    <row r="1406" spans="1:6">
      <c r="A1406" s="17" t="s">
        <v>4619</v>
      </c>
      <c r="B1406" s="6">
        <v>66.037000000000006</v>
      </c>
      <c r="C1406" s="17" t="s">
        <v>4610</v>
      </c>
      <c r="D1406" s="17" t="s">
        <v>1384</v>
      </c>
      <c r="E1406" s="17" t="s">
        <v>4611</v>
      </c>
      <c r="F1406" s="17" t="s">
        <v>4620</v>
      </c>
    </row>
    <row r="1407" spans="1:6">
      <c r="A1407" s="17" t="s">
        <v>4621</v>
      </c>
      <c r="B1407" s="6">
        <v>66.037999999999997</v>
      </c>
      <c r="C1407" s="17" t="s">
        <v>4610</v>
      </c>
      <c r="D1407" s="17" t="s">
        <v>4622</v>
      </c>
      <c r="E1407" s="17" t="s">
        <v>4611</v>
      </c>
      <c r="F1407" s="17" t="s">
        <v>4623</v>
      </c>
    </row>
    <row r="1408" spans="1:6">
      <c r="A1408" s="17" t="s">
        <v>4624</v>
      </c>
      <c r="B1408" s="6">
        <v>66.039000000000001</v>
      </c>
      <c r="C1408" s="17" t="s">
        <v>4610</v>
      </c>
      <c r="D1408" s="17" t="s">
        <v>1387</v>
      </c>
      <c r="E1408" s="17" t="s">
        <v>4611</v>
      </c>
      <c r="F1408" s="17" t="s">
        <v>4625</v>
      </c>
    </row>
    <row r="1409" spans="1:6">
      <c r="A1409" s="17" t="s">
        <v>4626</v>
      </c>
      <c r="B1409" s="6">
        <v>66.040000000000006</v>
      </c>
      <c r="C1409" s="17" t="s">
        <v>4610</v>
      </c>
      <c r="D1409" s="17" t="s">
        <v>1387</v>
      </c>
      <c r="E1409" s="17" t="s">
        <v>4611</v>
      </c>
      <c r="F1409" s="17" t="s">
        <v>4627</v>
      </c>
    </row>
    <row r="1410" spans="1:6">
      <c r="A1410" s="17" t="s">
        <v>4628</v>
      </c>
      <c r="B1410" s="6">
        <v>66.042000000000002</v>
      </c>
      <c r="C1410" s="17" t="s">
        <v>4610</v>
      </c>
      <c r="D1410" s="17" t="s">
        <v>4629</v>
      </c>
      <c r="E1410" s="17" t="s">
        <v>4611</v>
      </c>
      <c r="F1410" s="17" t="s">
        <v>4630</v>
      </c>
    </row>
    <row r="1411" spans="1:6">
      <c r="A1411" s="17" t="s">
        <v>4631</v>
      </c>
      <c r="B1411" s="6">
        <v>66.043000000000006</v>
      </c>
      <c r="C1411" s="17" t="s">
        <v>4610</v>
      </c>
      <c r="D1411" s="17" t="s">
        <v>4632</v>
      </c>
      <c r="E1411" s="17" t="s">
        <v>4611</v>
      </c>
      <c r="F1411" s="17" t="s">
        <v>4633</v>
      </c>
    </row>
    <row r="1412" spans="1:6">
      <c r="A1412" s="17" t="s">
        <v>4634</v>
      </c>
      <c r="B1412" s="6">
        <v>66.11</v>
      </c>
      <c r="C1412" s="17" t="s">
        <v>4635</v>
      </c>
      <c r="D1412" s="17" t="s">
        <v>1309</v>
      </c>
      <c r="E1412" s="17" t="s">
        <v>4611</v>
      </c>
      <c r="F1412" s="17" t="s">
        <v>4636</v>
      </c>
    </row>
    <row r="1413" spans="1:6">
      <c r="A1413" s="17" t="s">
        <v>4637</v>
      </c>
      <c r="B1413" s="6">
        <v>66.12</v>
      </c>
      <c r="C1413" s="17" t="s">
        <v>4638</v>
      </c>
      <c r="D1413" s="17" t="s">
        <v>4639</v>
      </c>
      <c r="E1413" s="17" t="s">
        <v>4611</v>
      </c>
      <c r="F1413" s="17" t="s">
        <v>4640</v>
      </c>
    </row>
    <row r="1414" spans="1:6">
      <c r="A1414" s="17" t="s">
        <v>4641</v>
      </c>
      <c r="B1414" s="6">
        <v>66.120999999999995</v>
      </c>
      <c r="C1414" s="17" t="s">
        <v>4638</v>
      </c>
      <c r="D1414" s="17" t="s">
        <v>4642</v>
      </c>
      <c r="E1414" s="17" t="s">
        <v>4611</v>
      </c>
      <c r="F1414" s="17" t="s">
        <v>4643</v>
      </c>
    </row>
    <row r="1415" spans="1:6">
      <c r="A1415" s="17" t="s">
        <v>4644</v>
      </c>
      <c r="B1415" s="6">
        <v>66.122</v>
      </c>
      <c r="C1415" s="17" t="s">
        <v>4638</v>
      </c>
      <c r="D1415" s="17" t="s">
        <v>4645</v>
      </c>
      <c r="E1415" s="17" t="s">
        <v>4611</v>
      </c>
      <c r="F1415" s="17" t="s">
        <v>4646</v>
      </c>
    </row>
    <row r="1416" spans="1:6">
      <c r="A1416" s="17" t="s">
        <v>4647</v>
      </c>
      <c r="B1416" s="6">
        <v>66.123000000000005</v>
      </c>
      <c r="C1416" s="17" t="s">
        <v>4638</v>
      </c>
      <c r="D1416" s="17" t="s">
        <v>4645</v>
      </c>
      <c r="E1416" s="17" t="s">
        <v>4611</v>
      </c>
      <c r="F1416" s="17" t="s">
        <v>4648</v>
      </c>
    </row>
    <row r="1417" spans="1:6">
      <c r="A1417" s="17" t="s">
        <v>4649</v>
      </c>
      <c r="B1417" s="6">
        <v>66.123999999999995</v>
      </c>
      <c r="C1417" s="17" t="s">
        <v>4650</v>
      </c>
      <c r="D1417" s="17" t="s">
        <v>4165</v>
      </c>
      <c r="E1417" s="17" t="s">
        <v>4611</v>
      </c>
      <c r="F1417" s="17" t="s">
        <v>4651</v>
      </c>
    </row>
    <row r="1418" spans="1:6">
      <c r="A1418" s="17" t="s">
        <v>4652</v>
      </c>
      <c r="B1418" s="6">
        <v>66.125</v>
      </c>
      <c r="C1418" s="17" t="s">
        <v>4650</v>
      </c>
      <c r="D1418" s="17" t="s">
        <v>4165</v>
      </c>
      <c r="E1418" s="17" t="s">
        <v>4611</v>
      </c>
      <c r="F1418" s="17" t="s">
        <v>4653</v>
      </c>
    </row>
    <row r="1419" spans="1:6">
      <c r="A1419" s="17" t="s">
        <v>4654</v>
      </c>
      <c r="B1419" s="6">
        <v>66.126000000000005</v>
      </c>
      <c r="C1419" s="17" t="s">
        <v>4655</v>
      </c>
      <c r="D1419" s="17" t="s">
        <v>2351</v>
      </c>
      <c r="E1419" s="17" t="s">
        <v>4611</v>
      </c>
      <c r="F1419" s="17" t="s">
        <v>4656</v>
      </c>
    </row>
    <row r="1420" spans="1:6">
      <c r="A1420" s="17" t="s">
        <v>4657</v>
      </c>
      <c r="B1420" s="6">
        <v>66.128</v>
      </c>
      <c r="C1420" s="17" t="s">
        <v>4658</v>
      </c>
      <c r="D1420" s="17" t="s">
        <v>3814</v>
      </c>
      <c r="E1420" s="17" t="s">
        <v>4611</v>
      </c>
      <c r="F1420" s="17" t="s">
        <v>4659</v>
      </c>
    </row>
    <row r="1421" spans="1:6">
      <c r="A1421" s="17" t="s">
        <v>4660</v>
      </c>
      <c r="B1421" s="6">
        <v>66.129000000000005</v>
      </c>
      <c r="C1421" s="17" t="s">
        <v>4661</v>
      </c>
      <c r="D1421" s="17" t="s">
        <v>4662</v>
      </c>
      <c r="E1421" s="17" t="s">
        <v>4611</v>
      </c>
      <c r="F1421" s="17" t="s">
        <v>4663</v>
      </c>
    </row>
    <row r="1422" spans="1:6">
      <c r="A1422" s="17" t="s">
        <v>4664</v>
      </c>
      <c r="B1422" s="6">
        <v>66.201999999999998</v>
      </c>
      <c r="C1422" s="17" t="s">
        <v>4665</v>
      </c>
      <c r="D1422" s="17" t="s">
        <v>1384</v>
      </c>
      <c r="E1422" s="17" t="s">
        <v>4611</v>
      </c>
      <c r="F1422" s="17" t="s">
        <v>4666</v>
      </c>
    </row>
    <row r="1423" spans="1:6">
      <c r="A1423" s="17" t="s">
        <v>4667</v>
      </c>
      <c r="B1423" s="6">
        <v>66.203000000000003</v>
      </c>
      <c r="C1423" s="17" t="s">
        <v>4665</v>
      </c>
      <c r="D1423" s="17" t="s">
        <v>1387</v>
      </c>
      <c r="E1423" s="17" t="s">
        <v>4611</v>
      </c>
      <c r="F1423" s="17" t="s">
        <v>4668</v>
      </c>
    </row>
    <row r="1424" spans="1:6">
      <c r="A1424" s="17" t="s">
        <v>4669</v>
      </c>
      <c r="B1424" s="6">
        <v>66.203999999999994</v>
      </c>
      <c r="C1424" s="17" t="s">
        <v>4661</v>
      </c>
      <c r="D1424" s="17" t="s">
        <v>4670</v>
      </c>
      <c r="E1424" s="17" t="s">
        <v>4611</v>
      </c>
      <c r="F1424" s="17" t="s">
        <v>4671</v>
      </c>
    </row>
    <row r="1425" spans="1:6">
      <c r="A1425" s="17" t="s">
        <v>4672</v>
      </c>
      <c r="B1425" s="6">
        <v>66.305000000000007</v>
      </c>
      <c r="C1425" s="17" t="s">
        <v>4673</v>
      </c>
      <c r="D1425" s="17" t="s">
        <v>1718</v>
      </c>
      <c r="E1425" s="17" t="s">
        <v>4611</v>
      </c>
      <c r="F1425" s="17" t="s">
        <v>4674</v>
      </c>
    </row>
    <row r="1426" spans="1:6">
      <c r="A1426" s="17" t="s">
        <v>4675</v>
      </c>
      <c r="B1426" s="6">
        <v>66.305999999999997</v>
      </c>
      <c r="C1426" s="17" t="s">
        <v>4676</v>
      </c>
      <c r="D1426" s="17" t="s">
        <v>1306</v>
      </c>
      <c r="E1426" s="17" t="s">
        <v>4611</v>
      </c>
      <c r="F1426" s="17" t="s">
        <v>4677</v>
      </c>
    </row>
    <row r="1427" spans="1:6">
      <c r="A1427" s="17" t="s">
        <v>4678</v>
      </c>
      <c r="B1427" s="6">
        <v>66.308999999999997</v>
      </c>
      <c r="C1427" s="17" t="s">
        <v>4673</v>
      </c>
      <c r="D1427" s="17" t="s">
        <v>1309</v>
      </c>
      <c r="E1427" s="17" t="s">
        <v>4611</v>
      </c>
      <c r="F1427" s="17" t="s">
        <v>4679</v>
      </c>
    </row>
    <row r="1428" spans="1:6">
      <c r="A1428" s="17" t="s">
        <v>4680</v>
      </c>
      <c r="B1428" s="6">
        <v>66.31</v>
      </c>
      <c r="C1428" s="17" t="s">
        <v>4673</v>
      </c>
      <c r="D1428" s="17" t="s">
        <v>1309</v>
      </c>
      <c r="E1428" s="17" t="s">
        <v>4611</v>
      </c>
      <c r="F1428" s="17" t="s">
        <v>4681</v>
      </c>
    </row>
    <row r="1429" spans="1:6">
      <c r="A1429" s="17" t="s">
        <v>4682</v>
      </c>
      <c r="B1429" s="6">
        <v>66.313000000000002</v>
      </c>
      <c r="C1429" s="17" t="s">
        <v>4673</v>
      </c>
      <c r="D1429" s="17" t="s">
        <v>4683</v>
      </c>
      <c r="E1429" s="17" t="s">
        <v>4611</v>
      </c>
      <c r="F1429" s="17" t="s">
        <v>4684</v>
      </c>
    </row>
    <row r="1430" spans="1:6">
      <c r="A1430" s="17" t="s">
        <v>4685</v>
      </c>
      <c r="B1430" s="6">
        <v>66.418000000000006</v>
      </c>
      <c r="C1430" s="17" t="s">
        <v>4686</v>
      </c>
      <c r="D1430" s="17" t="s">
        <v>1632</v>
      </c>
      <c r="E1430" s="17" t="s">
        <v>4611</v>
      </c>
      <c r="F1430" s="17" t="s">
        <v>4687</v>
      </c>
    </row>
    <row r="1431" spans="1:6">
      <c r="A1431" s="17" t="s">
        <v>4688</v>
      </c>
      <c r="B1431" s="6">
        <v>66.418999999999997</v>
      </c>
      <c r="C1431" s="17" t="s">
        <v>4686</v>
      </c>
      <c r="D1431" s="17" t="s">
        <v>1632</v>
      </c>
      <c r="E1431" s="17" t="s">
        <v>4611</v>
      </c>
      <c r="F1431" s="17" t="s">
        <v>4689</v>
      </c>
    </row>
    <row r="1432" spans="1:6">
      <c r="A1432" s="17" t="s">
        <v>4690</v>
      </c>
      <c r="B1432" s="6">
        <v>66.424000000000007</v>
      </c>
      <c r="C1432" s="17" t="s">
        <v>4686</v>
      </c>
      <c r="D1432" s="17" t="s">
        <v>1725</v>
      </c>
      <c r="E1432" s="17" t="s">
        <v>4611</v>
      </c>
      <c r="F1432" s="17" t="s">
        <v>4691</v>
      </c>
    </row>
    <row r="1433" spans="1:6">
      <c r="A1433" s="17" t="s">
        <v>4692</v>
      </c>
      <c r="B1433" s="6">
        <v>66.432000000000002</v>
      </c>
      <c r="C1433" s="17" t="s">
        <v>4686</v>
      </c>
      <c r="D1433" s="17" t="s">
        <v>2021</v>
      </c>
      <c r="E1433" s="17" t="s">
        <v>4611</v>
      </c>
      <c r="F1433" s="17" t="s">
        <v>4693</v>
      </c>
    </row>
    <row r="1434" spans="1:6">
      <c r="A1434" s="17" t="s">
        <v>4694</v>
      </c>
      <c r="B1434" s="6">
        <v>66.433000000000007</v>
      </c>
      <c r="C1434" s="17" t="s">
        <v>4686</v>
      </c>
      <c r="D1434" s="17" t="s">
        <v>2021</v>
      </c>
      <c r="E1434" s="17" t="s">
        <v>4611</v>
      </c>
      <c r="F1434" s="17" t="s">
        <v>4695</v>
      </c>
    </row>
    <row r="1435" spans="1:6">
      <c r="A1435" s="17" t="s">
        <v>4696</v>
      </c>
      <c r="B1435" s="6">
        <v>66.436000000000007</v>
      </c>
      <c r="C1435" s="17" t="s">
        <v>4686</v>
      </c>
      <c r="D1435" s="17" t="s">
        <v>1725</v>
      </c>
      <c r="E1435" s="17" t="s">
        <v>4611</v>
      </c>
      <c r="F1435" s="17" t="s">
        <v>4697</v>
      </c>
    </row>
    <row r="1436" spans="1:6">
      <c r="A1436" s="17" t="s">
        <v>4698</v>
      </c>
      <c r="B1436" s="6">
        <v>66.436999999999998</v>
      </c>
      <c r="C1436" s="17" t="s">
        <v>4686</v>
      </c>
      <c r="D1436" s="17" t="s">
        <v>1306</v>
      </c>
      <c r="E1436" s="17" t="s">
        <v>4611</v>
      </c>
      <c r="F1436" s="17" t="s">
        <v>4699</v>
      </c>
    </row>
    <row r="1437" spans="1:6">
      <c r="A1437" s="17" t="s">
        <v>4700</v>
      </c>
      <c r="B1437" s="6">
        <v>66.438999999999993</v>
      </c>
      <c r="C1437" s="17" t="s">
        <v>4686</v>
      </c>
      <c r="D1437" s="17" t="s">
        <v>1725</v>
      </c>
      <c r="E1437" s="17" t="s">
        <v>4611</v>
      </c>
      <c r="F1437" s="17" t="s">
        <v>4701</v>
      </c>
    </row>
    <row r="1438" spans="1:6">
      <c r="A1438" s="17" t="s">
        <v>4702</v>
      </c>
      <c r="B1438" s="6">
        <v>66.44</v>
      </c>
      <c r="C1438" s="17" t="s">
        <v>4686</v>
      </c>
      <c r="D1438" s="17" t="s">
        <v>4703</v>
      </c>
      <c r="E1438" s="17" t="s">
        <v>4611</v>
      </c>
      <c r="F1438" s="17" t="s">
        <v>4704</v>
      </c>
    </row>
    <row r="1439" spans="1:6">
      <c r="A1439" s="17" t="s">
        <v>4705</v>
      </c>
      <c r="B1439" s="6">
        <v>66.441000000000003</v>
      </c>
      <c r="C1439" s="17" t="s">
        <v>4661</v>
      </c>
      <c r="D1439" s="17" t="s">
        <v>4706</v>
      </c>
      <c r="E1439" s="17" t="s">
        <v>4611</v>
      </c>
      <c r="F1439" s="17" t="s">
        <v>4707</v>
      </c>
    </row>
    <row r="1440" spans="1:6">
      <c r="A1440" s="17" t="s">
        <v>4708</v>
      </c>
      <c r="B1440" s="6">
        <v>66.453999999999994</v>
      </c>
      <c r="C1440" s="17" t="s">
        <v>4686</v>
      </c>
      <c r="D1440" s="17" t="s">
        <v>1647</v>
      </c>
      <c r="E1440" s="17" t="s">
        <v>4611</v>
      </c>
      <c r="F1440" s="17" t="s">
        <v>4709</v>
      </c>
    </row>
    <row r="1441" spans="1:6">
      <c r="A1441" s="17" t="s">
        <v>4710</v>
      </c>
      <c r="B1441" s="6">
        <v>66.456000000000003</v>
      </c>
      <c r="C1441" s="17" t="s">
        <v>4686</v>
      </c>
      <c r="D1441" s="17" t="s">
        <v>1413</v>
      </c>
      <c r="E1441" s="17" t="s">
        <v>4611</v>
      </c>
      <c r="F1441" s="17" t="s">
        <v>4711</v>
      </c>
    </row>
    <row r="1442" spans="1:6">
      <c r="A1442" s="17" t="s">
        <v>4712</v>
      </c>
      <c r="B1442" s="6">
        <v>66.457999999999998</v>
      </c>
      <c r="C1442" s="17" t="s">
        <v>4686</v>
      </c>
      <c r="D1442" s="17" t="s">
        <v>1418</v>
      </c>
      <c r="E1442" s="17" t="s">
        <v>4611</v>
      </c>
      <c r="F1442" s="17" t="s">
        <v>4713</v>
      </c>
    </row>
    <row r="1443" spans="1:6">
      <c r="A1443" s="17" t="s">
        <v>4714</v>
      </c>
      <c r="B1443" s="6">
        <v>66.459999999999994</v>
      </c>
      <c r="C1443" s="17" t="s">
        <v>4686</v>
      </c>
      <c r="D1443" s="17" t="s">
        <v>1421</v>
      </c>
      <c r="E1443" s="17" t="s">
        <v>4611</v>
      </c>
      <c r="F1443" s="17" t="s">
        <v>4715</v>
      </c>
    </row>
    <row r="1444" spans="1:6">
      <c r="A1444" s="17" t="s">
        <v>4716</v>
      </c>
      <c r="B1444" s="6">
        <v>66.460999999999999</v>
      </c>
      <c r="C1444" s="17" t="s">
        <v>4686</v>
      </c>
      <c r="D1444" s="17" t="s">
        <v>1566</v>
      </c>
      <c r="E1444" s="17" t="s">
        <v>4611</v>
      </c>
      <c r="F1444" s="17" t="s">
        <v>4717</v>
      </c>
    </row>
    <row r="1445" spans="1:6">
      <c r="A1445" s="17" t="s">
        <v>4718</v>
      </c>
      <c r="B1445" s="6">
        <v>66.462000000000003</v>
      </c>
      <c r="C1445" s="17" t="s">
        <v>4686</v>
      </c>
      <c r="D1445" s="17" t="s">
        <v>1309</v>
      </c>
      <c r="E1445" s="17" t="s">
        <v>4611</v>
      </c>
      <c r="F1445" s="17" t="s">
        <v>4719</v>
      </c>
    </row>
    <row r="1446" spans="1:6">
      <c r="A1446" s="17" t="s">
        <v>4720</v>
      </c>
      <c r="B1446" s="6">
        <v>66.465999999999994</v>
      </c>
      <c r="C1446" s="17" t="s">
        <v>4686</v>
      </c>
      <c r="D1446" s="17" t="s">
        <v>1429</v>
      </c>
      <c r="E1446" s="17" t="s">
        <v>4611</v>
      </c>
      <c r="F1446" s="17" t="s">
        <v>4721</v>
      </c>
    </row>
    <row r="1447" spans="1:6">
      <c r="A1447" s="17" t="s">
        <v>4722</v>
      </c>
      <c r="B1447" s="6">
        <v>66.466999999999999</v>
      </c>
      <c r="C1447" s="17" t="s">
        <v>4686</v>
      </c>
      <c r="D1447" s="17" t="s">
        <v>1429</v>
      </c>
      <c r="E1447" s="17" t="s">
        <v>4611</v>
      </c>
      <c r="F1447" s="17" t="s">
        <v>4723</v>
      </c>
    </row>
    <row r="1448" spans="1:6">
      <c r="A1448" s="17" t="s">
        <v>4724</v>
      </c>
      <c r="B1448" s="6">
        <v>66.468000000000004</v>
      </c>
      <c r="C1448" s="17" t="s">
        <v>4686</v>
      </c>
      <c r="D1448" s="17" t="s">
        <v>1432</v>
      </c>
      <c r="E1448" s="17" t="s">
        <v>4611</v>
      </c>
      <c r="F1448" s="17" t="s">
        <v>4725</v>
      </c>
    </row>
    <row r="1449" spans="1:6">
      <c r="A1449" s="17" t="s">
        <v>4726</v>
      </c>
      <c r="B1449" s="6">
        <v>66.468999999999994</v>
      </c>
      <c r="C1449" s="17" t="s">
        <v>4686</v>
      </c>
      <c r="D1449" s="17" t="s">
        <v>1432</v>
      </c>
      <c r="E1449" s="17" t="s">
        <v>4611</v>
      </c>
      <c r="F1449" s="17" t="s">
        <v>4727</v>
      </c>
    </row>
    <row r="1450" spans="1:6">
      <c r="A1450" s="17" t="s">
        <v>4728</v>
      </c>
      <c r="B1450" s="6">
        <v>66.471999999999994</v>
      </c>
      <c r="C1450" s="17" t="s">
        <v>4686</v>
      </c>
      <c r="D1450" s="17" t="s">
        <v>1447</v>
      </c>
      <c r="E1450" s="17" t="s">
        <v>4611</v>
      </c>
      <c r="F1450" s="17" t="s">
        <v>4729</v>
      </c>
    </row>
    <row r="1451" spans="1:6">
      <c r="A1451" s="17" t="s">
        <v>4730</v>
      </c>
      <c r="B1451" s="6">
        <v>66.472999999999999</v>
      </c>
      <c r="C1451" s="17" t="s">
        <v>4731</v>
      </c>
      <c r="D1451" s="17" t="s">
        <v>1447</v>
      </c>
      <c r="E1451" s="17" t="s">
        <v>4611</v>
      </c>
      <c r="F1451" s="17" t="s">
        <v>4732</v>
      </c>
    </row>
    <row r="1452" spans="1:6">
      <c r="A1452" s="17" t="s">
        <v>4733</v>
      </c>
      <c r="B1452" s="6">
        <v>66.474000000000004</v>
      </c>
      <c r="C1452" s="17" t="s">
        <v>4686</v>
      </c>
      <c r="D1452" s="17" t="s">
        <v>1718</v>
      </c>
      <c r="E1452" s="17" t="s">
        <v>4611</v>
      </c>
      <c r="F1452" s="17" t="s">
        <v>4734</v>
      </c>
    </row>
    <row r="1453" spans="1:6">
      <c r="A1453" s="17" t="s">
        <v>4735</v>
      </c>
      <c r="B1453" s="6">
        <v>66.474999999999994</v>
      </c>
      <c r="C1453" s="17" t="s">
        <v>4686</v>
      </c>
      <c r="D1453" s="17" t="s">
        <v>1718</v>
      </c>
      <c r="E1453" s="17" t="s">
        <v>4611</v>
      </c>
      <c r="F1453" s="17" t="s">
        <v>4736</v>
      </c>
    </row>
    <row r="1454" spans="1:6">
      <c r="A1454" s="17" t="s">
        <v>4737</v>
      </c>
      <c r="B1454" s="6">
        <v>66.480999999999995</v>
      </c>
      <c r="C1454" s="17" t="s">
        <v>4686</v>
      </c>
      <c r="D1454" s="17" t="s">
        <v>1309</v>
      </c>
      <c r="E1454" s="17" t="s">
        <v>4611</v>
      </c>
      <c r="F1454" s="17" t="s">
        <v>4738</v>
      </c>
    </row>
    <row r="1455" spans="1:6">
      <c r="A1455" s="17" t="s">
        <v>4739</v>
      </c>
      <c r="B1455" s="6">
        <v>66.481999999999999</v>
      </c>
      <c r="C1455" s="17" t="s">
        <v>4686</v>
      </c>
      <c r="D1455" s="17" t="s">
        <v>4740</v>
      </c>
      <c r="E1455" s="17" t="s">
        <v>4611</v>
      </c>
      <c r="F1455" s="17" t="s">
        <v>4741</v>
      </c>
    </row>
    <row r="1456" spans="1:6">
      <c r="A1456" s="17" t="s">
        <v>4742</v>
      </c>
      <c r="B1456" s="6">
        <v>66.483000000000004</v>
      </c>
      <c r="C1456" s="17" t="s">
        <v>4686</v>
      </c>
      <c r="D1456" s="17" t="s">
        <v>4740</v>
      </c>
      <c r="E1456" s="17" t="s">
        <v>4611</v>
      </c>
      <c r="F1456" s="17" t="s">
        <v>4743</v>
      </c>
    </row>
    <row r="1457" spans="1:6">
      <c r="A1457" s="17" t="s">
        <v>4744</v>
      </c>
      <c r="B1457" s="6">
        <v>66.507999999999996</v>
      </c>
      <c r="C1457" s="17" t="s">
        <v>4745</v>
      </c>
      <c r="D1457" s="17" t="s">
        <v>1281</v>
      </c>
      <c r="E1457" s="17" t="s">
        <v>4611</v>
      </c>
      <c r="F1457" s="17" t="s">
        <v>4746</v>
      </c>
    </row>
    <row r="1458" spans="1:6">
      <c r="A1458" s="17" t="s">
        <v>4747</v>
      </c>
      <c r="B1458" s="6">
        <v>66.509</v>
      </c>
      <c r="C1458" s="17" t="s">
        <v>4748</v>
      </c>
      <c r="D1458" s="17" t="s">
        <v>1718</v>
      </c>
      <c r="E1458" s="17" t="s">
        <v>4611</v>
      </c>
      <c r="F1458" s="17" t="s">
        <v>4749</v>
      </c>
    </row>
    <row r="1459" spans="1:6">
      <c r="A1459" s="17" t="s">
        <v>4750</v>
      </c>
      <c r="B1459" s="6">
        <v>66.510000000000005</v>
      </c>
      <c r="C1459" s="17" t="s">
        <v>4748</v>
      </c>
      <c r="D1459" s="17" t="s">
        <v>1725</v>
      </c>
      <c r="E1459" s="17" t="s">
        <v>4611</v>
      </c>
      <c r="F1459" s="17" t="s">
        <v>4751</v>
      </c>
    </row>
    <row r="1460" spans="1:6">
      <c r="A1460" s="17" t="s">
        <v>4752</v>
      </c>
      <c r="B1460" s="6">
        <v>66.510999999999996</v>
      </c>
      <c r="C1460" s="17" t="s">
        <v>4748</v>
      </c>
      <c r="D1460" s="17" t="s">
        <v>1718</v>
      </c>
      <c r="E1460" s="17" t="s">
        <v>4611</v>
      </c>
      <c r="F1460" s="17" t="s">
        <v>4753</v>
      </c>
    </row>
    <row r="1461" spans="1:6">
      <c r="A1461" s="17" t="s">
        <v>4754</v>
      </c>
      <c r="B1461" s="6">
        <v>66.513000000000005</v>
      </c>
      <c r="C1461" s="17" t="s">
        <v>4748</v>
      </c>
      <c r="D1461" s="17" t="s">
        <v>1306</v>
      </c>
      <c r="E1461" s="17" t="s">
        <v>4611</v>
      </c>
      <c r="F1461" s="17" t="s">
        <v>4755</v>
      </c>
    </row>
    <row r="1462" spans="1:6">
      <c r="A1462" s="17" t="s">
        <v>4756</v>
      </c>
      <c r="B1462" s="6">
        <v>66.513999999999996</v>
      </c>
      <c r="C1462" s="17" t="s">
        <v>4748</v>
      </c>
      <c r="D1462" s="17" t="s">
        <v>1306</v>
      </c>
      <c r="E1462" s="17" t="s">
        <v>4611</v>
      </c>
      <c r="F1462" s="17" t="s">
        <v>4757</v>
      </c>
    </row>
    <row r="1463" spans="1:6">
      <c r="A1463" s="17" t="s">
        <v>4758</v>
      </c>
      <c r="B1463" s="6">
        <v>66.516000000000005</v>
      </c>
      <c r="C1463" s="17" t="s">
        <v>4748</v>
      </c>
      <c r="D1463" s="17" t="s">
        <v>1306</v>
      </c>
      <c r="E1463" s="17" t="s">
        <v>4611</v>
      </c>
      <c r="F1463" s="17" t="s">
        <v>4759</v>
      </c>
    </row>
    <row r="1464" spans="1:6">
      <c r="A1464" s="17" t="s">
        <v>4760</v>
      </c>
      <c r="B1464" s="6">
        <v>66.516999999999996</v>
      </c>
      <c r="C1464" s="17" t="s">
        <v>4748</v>
      </c>
      <c r="D1464" s="17" t="s">
        <v>1573</v>
      </c>
      <c r="E1464" s="17" t="s">
        <v>4611</v>
      </c>
      <c r="F1464" s="17" t="s">
        <v>4761</v>
      </c>
    </row>
    <row r="1465" spans="1:6">
      <c r="A1465" s="17" t="s">
        <v>4762</v>
      </c>
      <c r="B1465" s="6">
        <v>66.518000000000001</v>
      </c>
      <c r="C1465" s="17" t="s">
        <v>4745</v>
      </c>
      <c r="D1465" s="17" t="s">
        <v>1309</v>
      </c>
      <c r="E1465" s="17" t="s">
        <v>4611</v>
      </c>
      <c r="F1465" s="17" t="s">
        <v>4763</v>
      </c>
    </row>
    <row r="1466" spans="1:6">
      <c r="A1466" s="17" t="s">
        <v>4764</v>
      </c>
      <c r="B1466" s="6">
        <v>66.599999999999994</v>
      </c>
      <c r="C1466" s="17" t="s">
        <v>4655</v>
      </c>
      <c r="D1466" s="17" t="s">
        <v>4380</v>
      </c>
      <c r="E1466" s="17" t="s">
        <v>4611</v>
      </c>
      <c r="F1466" s="17" t="s">
        <v>4765</v>
      </c>
    </row>
    <row r="1467" spans="1:6">
      <c r="A1467" s="17" t="s">
        <v>4766</v>
      </c>
      <c r="B1467" s="6">
        <v>66.603999999999999</v>
      </c>
      <c r="C1467" s="17" t="s">
        <v>4673</v>
      </c>
      <c r="D1467" s="17" t="s">
        <v>1429</v>
      </c>
      <c r="E1467" s="17" t="s">
        <v>4611</v>
      </c>
      <c r="F1467" s="17" t="s">
        <v>4767</v>
      </c>
    </row>
    <row r="1468" spans="1:6">
      <c r="A1468" s="17" t="s">
        <v>4768</v>
      </c>
      <c r="B1468" s="6">
        <v>66.605000000000004</v>
      </c>
      <c r="C1468" s="17" t="s">
        <v>4769</v>
      </c>
      <c r="D1468" s="17" t="s">
        <v>1432</v>
      </c>
      <c r="E1468" s="17" t="s">
        <v>4611</v>
      </c>
      <c r="F1468" s="17" t="s">
        <v>4770</v>
      </c>
    </row>
    <row r="1469" spans="1:6">
      <c r="A1469" s="17" t="s">
        <v>4771</v>
      </c>
      <c r="B1469" s="6">
        <v>66.608000000000004</v>
      </c>
      <c r="C1469" s="17" t="s">
        <v>4772</v>
      </c>
      <c r="D1469" s="17" t="s">
        <v>1432</v>
      </c>
      <c r="E1469" s="17" t="s">
        <v>4611</v>
      </c>
      <c r="F1469" s="17" t="s">
        <v>4773</v>
      </c>
    </row>
    <row r="1470" spans="1:6">
      <c r="A1470" s="17" t="s">
        <v>4774</v>
      </c>
      <c r="B1470" s="6">
        <v>66.608999999999995</v>
      </c>
      <c r="C1470" s="17" t="s">
        <v>4769</v>
      </c>
      <c r="D1470" s="17" t="s">
        <v>1725</v>
      </c>
      <c r="E1470" s="17" t="s">
        <v>4611</v>
      </c>
      <c r="F1470" s="17" t="s">
        <v>4775</v>
      </c>
    </row>
    <row r="1471" spans="1:6">
      <c r="A1471" s="17" t="s">
        <v>4776</v>
      </c>
      <c r="B1471" s="6">
        <v>66.61</v>
      </c>
      <c r="C1471" s="17" t="s">
        <v>4769</v>
      </c>
      <c r="D1471" s="17" t="s">
        <v>1725</v>
      </c>
      <c r="E1471" s="17" t="s">
        <v>4611</v>
      </c>
      <c r="F1471" s="17" t="s">
        <v>4777</v>
      </c>
    </row>
    <row r="1472" spans="1:6">
      <c r="A1472" s="17" t="s">
        <v>4778</v>
      </c>
      <c r="B1472" s="6">
        <v>66.611000000000004</v>
      </c>
      <c r="C1472" s="17" t="s">
        <v>4769</v>
      </c>
      <c r="D1472" s="17" t="s">
        <v>1718</v>
      </c>
      <c r="E1472" s="17" t="s">
        <v>4611</v>
      </c>
      <c r="F1472" s="17" t="s">
        <v>4779</v>
      </c>
    </row>
    <row r="1473" spans="1:6">
      <c r="A1473" s="17" t="s">
        <v>4780</v>
      </c>
      <c r="B1473" s="6">
        <v>66.611999999999995</v>
      </c>
      <c r="C1473" s="17" t="s">
        <v>4772</v>
      </c>
      <c r="D1473" s="17" t="s">
        <v>1573</v>
      </c>
      <c r="E1473" s="17" t="s">
        <v>4611</v>
      </c>
      <c r="F1473" s="17" t="s">
        <v>4781</v>
      </c>
    </row>
    <row r="1474" spans="1:6">
      <c r="A1474" s="17" t="s">
        <v>4782</v>
      </c>
      <c r="B1474" s="6">
        <v>66.7</v>
      </c>
      <c r="C1474" s="17" t="s">
        <v>4673</v>
      </c>
      <c r="D1474" s="17" t="s">
        <v>1597</v>
      </c>
      <c r="E1474" s="17" t="s">
        <v>4611</v>
      </c>
      <c r="F1474" s="17" t="s">
        <v>4783</v>
      </c>
    </row>
    <row r="1475" spans="1:6">
      <c r="A1475" s="17" t="s">
        <v>4784</v>
      </c>
      <c r="B1475" s="6">
        <v>66.700999999999993</v>
      </c>
      <c r="C1475" s="17" t="s">
        <v>4673</v>
      </c>
      <c r="D1475" s="17" t="s">
        <v>1652</v>
      </c>
      <c r="E1475" s="17" t="s">
        <v>4611</v>
      </c>
      <c r="F1475" s="17" t="s">
        <v>4785</v>
      </c>
    </row>
    <row r="1476" spans="1:6">
      <c r="A1476" s="17" t="s">
        <v>4786</v>
      </c>
      <c r="B1476" s="6">
        <v>66.706999999999994</v>
      </c>
      <c r="C1476" s="17" t="s">
        <v>4787</v>
      </c>
      <c r="D1476" s="17" t="s">
        <v>1429</v>
      </c>
      <c r="E1476" s="17" t="s">
        <v>4611</v>
      </c>
      <c r="F1476" s="17" t="s">
        <v>4788</v>
      </c>
    </row>
    <row r="1477" spans="1:6">
      <c r="A1477" s="17" t="s">
        <v>4789</v>
      </c>
      <c r="B1477" s="6">
        <v>66.707999999999998</v>
      </c>
      <c r="C1477" s="17" t="s">
        <v>4787</v>
      </c>
      <c r="D1477" s="17" t="s">
        <v>1429</v>
      </c>
      <c r="E1477" s="17" t="s">
        <v>4611</v>
      </c>
      <c r="F1477" s="17" t="s">
        <v>4790</v>
      </c>
    </row>
    <row r="1478" spans="1:6">
      <c r="A1478" s="17" t="s">
        <v>4791</v>
      </c>
      <c r="B1478" s="6">
        <v>66.713999999999999</v>
      </c>
      <c r="C1478" s="17" t="s">
        <v>4787</v>
      </c>
      <c r="D1478" s="17" t="s">
        <v>1441</v>
      </c>
      <c r="E1478" s="17" t="s">
        <v>4611</v>
      </c>
      <c r="F1478" s="17" t="s">
        <v>4792</v>
      </c>
    </row>
    <row r="1479" spans="1:6">
      <c r="A1479" s="17" t="s">
        <v>4793</v>
      </c>
      <c r="B1479" s="6">
        <v>66.715999999999994</v>
      </c>
      <c r="C1479" s="17" t="s">
        <v>4787</v>
      </c>
      <c r="D1479" s="17" t="s">
        <v>1725</v>
      </c>
      <c r="E1479" s="17" t="s">
        <v>4611</v>
      </c>
      <c r="F1479" s="17" t="s">
        <v>4794</v>
      </c>
    </row>
    <row r="1480" spans="1:6">
      <c r="A1480" s="17" t="s">
        <v>4795</v>
      </c>
      <c r="B1480" s="6">
        <v>66.716999999999999</v>
      </c>
      <c r="C1480" s="17" t="s">
        <v>4787</v>
      </c>
      <c r="D1480" s="17" t="s">
        <v>1718</v>
      </c>
      <c r="E1480" s="17" t="s">
        <v>4611</v>
      </c>
      <c r="F1480" s="17" t="s">
        <v>4796</v>
      </c>
    </row>
    <row r="1481" spans="1:6">
      <c r="A1481" s="17" t="s">
        <v>4797</v>
      </c>
      <c r="B1481" s="6">
        <v>66.801000000000002</v>
      </c>
      <c r="C1481" s="17" t="s">
        <v>4798</v>
      </c>
      <c r="D1481" s="17" t="s">
        <v>1647</v>
      </c>
      <c r="E1481" s="17" t="s">
        <v>4611</v>
      </c>
      <c r="F1481" s="17" t="s">
        <v>4799</v>
      </c>
    </row>
    <row r="1482" spans="1:6">
      <c r="A1482" s="17" t="s">
        <v>4800</v>
      </c>
      <c r="B1482" s="6">
        <v>66.802000000000007</v>
      </c>
      <c r="C1482" s="17" t="s">
        <v>4798</v>
      </c>
      <c r="D1482" s="17" t="s">
        <v>1647</v>
      </c>
      <c r="E1482" s="17" t="s">
        <v>4611</v>
      </c>
      <c r="F1482" s="17" t="s">
        <v>4801</v>
      </c>
    </row>
    <row r="1483" spans="1:6">
      <c r="A1483" s="17" t="s">
        <v>4802</v>
      </c>
      <c r="B1483" s="6">
        <v>66.804000000000002</v>
      </c>
      <c r="C1483" s="17" t="s">
        <v>4798</v>
      </c>
      <c r="D1483" s="17" t="s">
        <v>1413</v>
      </c>
      <c r="E1483" s="17" t="s">
        <v>4611</v>
      </c>
      <c r="F1483" s="17" t="s">
        <v>4803</v>
      </c>
    </row>
    <row r="1484" spans="1:6">
      <c r="A1484" s="17" t="s">
        <v>4804</v>
      </c>
      <c r="B1484" s="6">
        <v>66.805000000000007</v>
      </c>
      <c r="C1484" s="17" t="s">
        <v>4798</v>
      </c>
      <c r="D1484" s="17" t="s">
        <v>1713</v>
      </c>
      <c r="E1484" s="17" t="s">
        <v>4611</v>
      </c>
      <c r="F1484" s="17" t="s">
        <v>4805</v>
      </c>
    </row>
    <row r="1485" spans="1:6">
      <c r="A1485" s="17" t="s">
        <v>4806</v>
      </c>
      <c r="B1485" s="6">
        <v>66.805999999999997</v>
      </c>
      <c r="C1485" s="17" t="s">
        <v>4798</v>
      </c>
      <c r="D1485" s="17" t="s">
        <v>1418</v>
      </c>
      <c r="E1485" s="17" t="s">
        <v>4611</v>
      </c>
      <c r="F1485" s="17" t="s">
        <v>4807</v>
      </c>
    </row>
    <row r="1486" spans="1:6">
      <c r="A1486" s="17" t="s">
        <v>4808</v>
      </c>
      <c r="B1486" s="6">
        <v>66.808000000000007</v>
      </c>
      <c r="C1486" s="17" t="s">
        <v>4798</v>
      </c>
      <c r="D1486" s="17" t="s">
        <v>1566</v>
      </c>
      <c r="E1486" s="17" t="s">
        <v>4611</v>
      </c>
      <c r="F1486" s="17" t="s">
        <v>4809</v>
      </c>
    </row>
    <row r="1487" spans="1:6">
      <c r="A1487" s="17" t="s">
        <v>4810</v>
      </c>
      <c r="B1487" s="6">
        <v>66.808999999999997</v>
      </c>
      <c r="C1487" s="17" t="s">
        <v>4798</v>
      </c>
      <c r="D1487" s="17" t="s">
        <v>1381</v>
      </c>
      <c r="E1487" s="17" t="s">
        <v>4611</v>
      </c>
      <c r="F1487" s="17" t="s">
        <v>4811</v>
      </c>
    </row>
    <row r="1488" spans="1:6">
      <c r="A1488" s="17" t="s">
        <v>4812</v>
      </c>
      <c r="B1488" s="6">
        <v>66.811999999999998</v>
      </c>
      <c r="C1488" s="17" t="s">
        <v>4798</v>
      </c>
      <c r="D1488" s="17" t="s">
        <v>1718</v>
      </c>
      <c r="E1488" s="17" t="s">
        <v>4611</v>
      </c>
      <c r="F1488" s="17" t="s">
        <v>4813</v>
      </c>
    </row>
    <row r="1489" spans="1:6">
      <c r="A1489" s="17" t="s">
        <v>4814</v>
      </c>
      <c r="B1489" s="6">
        <v>66.813000000000002</v>
      </c>
      <c r="C1489" s="17" t="s">
        <v>4798</v>
      </c>
      <c r="D1489" s="17" t="s">
        <v>1718</v>
      </c>
      <c r="E1489" s="17" t="s">
        <v>4611</v>
      </c>
      <c r="F1489" s="17" t="s">
        <v>4815</v>
      </c>
    </row>
    <row r="1490" spans="1:6">
      <c r="A1490" s="17" t="s">
        <v>4816</v>
      </c>
      <c r="B1490" s="6">
        <v>66.813999999999993</v>
      </c>
      <c r="C1490" s="17" t="s">
        <v>4798</v>
      </c>
      <c r="D1490" s="17" t="s">
        <v>1725</v>
      </c>
      <c r="E1490" s="17" t="s">
        <v>4611</v>
      </c>
      <c r="F1490" s="17" t="s">
        <v>4817</v>
      </c>
    </row>
    <row r="1491" spans="1:6">
      <c r="A1491" s="17" t="s">
        <v>4818</v>
      </c>
      <c r="B1491" s="6">
        <v>66.814999999999998</v>
      </c>
      <c r="C1491" s="17" t="s">
        <v>4798</v>
      </c>
      <c r="D1491" s="17" t="s">
        <v>1725</v>
      </c>
      <c r="E1491" s="17" t="s">
        <v>4611</v>
      </c>
      <c r="F1491" s="17" t="s">
        <v>4819</v>
      </c>
    </row>
    <row r="1492" spans="1:6">
      <c r="A1492" s="17" t="s">
        <v>4820</v>
      </c>
      <c r="B1492" s="6">
        <v>66.816000000000003</v>
      </c>
      <c r="C1492" s="17" t="s">
        <v>4798</v>
      </c>
      <c r="D1492" s="17" t="s">
        <v>1718</v>
      </c>
      <c r="E1492" s="17" t="s">
        <v>4611</v>
      </c>
      <c r="F1492" s="17" t="s">
        <v>4821</v>
      </c>
    </row>
    <row r="1493" spans="1:6">
      <c r="A1493" s="17" t="s">
        <v>4822</v>
      </c>
      <c r="B1493" s="6">
        <v>66.816999999999993</v>
      </c>
      <c r="C1493" s="17" t="s">
        <v>4798</v>
      </c>
      <c r="D1493" s="17" t="s">
        <v>1718</v>
      </c>
      <c r="E1493" s="17" t="s">
        <v>4611</v>
      </c>
      <c r="F1493" s="17" t="s">
        <v>4823</v>
      </c>
    </row>
    <row r="1494" spans="1:6">
      <c r="A1494" s="17" t="s">
        <v>4824</v>
      </c>
      <c r="B1494" s="6">
        <v>66.817999999999998</v>
      </c>
      <c r="C1494" s="17" t="s">
        <v>4798</v>
      </c>
      <c r="D1494" s="17" t="s">
        <v>1718</v>
      </c>
      <c r="E1494" s="17" t="s">
        <v>4611</v>
      </c>
      <c r="F1494" s="17" t="s">
        <v>4825</v>
      </c>
    </row>
    <row r="1495" spans="1:6">
      <c r="A1495" s="17" t="s">
        <v>4826</v>
      </c>
      <c r="B1495" s="6">
        <v>66.819000000000003</v>
      </c>
      <c r="C1495" s="17" t="s">
        <v>4798</v>
      </c>
      <c r="D1495" s="17" t="s">
        <v>4740</v>
      </c>
      <c r="E1495" s="17" t="s">
        <v>4611</v>
      </c>
      <c r="F1495" s="17" t="s">
        <v>4827</v>
      </c>
    </row>
    <row r="1496" spans="1:6">
      <c r="A1496" s="17" t="s">
        <v>4828</v>
      </c>
      <c r="B1496" s="6">
        <v>66.926000000000002</v>
      </c>
      <c r="C1496" s="17" t="s">
        <v>4731</v>
      </c>
      <c r="D1496" s="17" t="s">
        <v>1426</v>
      </c>
      <c r="E1496" s="17" t="s">
        <v>4611</v>
      </c>
      <c r="F1496" s="17" t="s">
        <v>4829</v>
      </c>
    </row>
    <row r="1497" spans="1:6">
      <c r="A1497" s="17" t="s">
        <v>4830</v>
      </c>
      <c r="B1497" s="6">
        <v>66.930999999999997</v>
      </c>
      <c r="C1497" s="17" t="s">
        <v>4731</v>
      </c>
      <c r="D1497" s="17" t="s">
        <v>1718</v>
      </c>
      <c r="E1497" s="17" t="s">
        <v>4611</v>
      </c>
      <c r="F1497" s="17" t="s">
        <v>4831</v>
      </c>
    </row>
    <row r="1498" spans="1:6">
      <c r="A1498" s="17" t="s">
        <v>4832</v>
      </c>
      <c r="B1498" s="6">
        <v>66.95</v>
      </c>
      <c r="C1498" s="17" t="s">
        <v>4769</v>
      </c>
      <c r="D1498" s="17" t="s">
        <v>1303</v>
      </c>
      <c r="E1498" s="17" t="s">
        <v>4611</v>
      </c>
      <c r="F1498" s="17" t="s">
        <v>4833</v>
      </c>
    </row>
    <row r="1499" spans="1:6">
      <c r="A1499" s="17" t="s">
        <v>4834</v>
      </c>
      <c r="B1499" s="6">
        <v>66.950999999999993</v>
      </c>
      <c r="C1499" s="17" t="s">
        <v>4769</v>
      </c>
      <c r="D1499" s="17" t="s">
        <v>1303</v>
      </c>
      <c r="E1499" s="17" t="s">
        <v>4611</v>
      </c>
      <c r="F1499" s="17" t="s">
        <v>4835</v>
      </c>
    </row>
    <row r="1500" spans="1:6">
      <c r="A1500" s="17" t="s">
        <v>4836</v>
      </c>
      <c r="B1500" s="6">
        <v>66.951999999999998</v>
      </c>
      <c r="C1500" s="17" t="s">
        <v>4769</v>
      </c>
      <c r="D1500" s="17" t="s">
        <v>1309</v>
      </c>
      <c r="E1500" s="17" t="s">
        <v>4611</v>
      </c>
      <c r="F1500" s="17" t="s">
        <v>4837</v>
      </c>
    </row>
    <row r="1501" spans="1:6">
      <c r="A1501" s="17" t="s">
        <v>4838</v>
      </c>
      <c r="B1501" s="6">
        <v>66.953999999999994</v>
      </c>
      <c r="C1501" s="17" t="s">
        <v>4661</v>
      </c>
      <c r="D1501" s="17" t="s">
        <v>4839</v>
      </c>
      <c r="E1501" s="17" t="s">
        <v>4611</v>
      </c>
      <c r="F1501" s="17" t="s">
        <v>4840</v>
      </c>
    </row>
    <row r="1502" spans="1:6">
      <c r="A1502" s="17" t="s">
        <v>4841</v>
      </c>
      <c r="B1502" s="6">
        <v>68.001000000000005</v>
      </c>
      <c r="C1502" s="17" t="s">
        <v>4842</v>
      </c>
      <c r="D1502" s="17" t="s">
        <v>1556</v>
      </c>
      <c r="E1502" s="17" t="s">
        <v>4843</v>
      </c>
      <c r="F1502" s="17" t="s">
        <v>4844</v>
      </c>
    </row>
    <row r="1503" spans="1:6">
      <c r="A1503" s="17" t="s">
        <v>4845</v>
      </c>
      <c r="B1503" s="6">
        <v>70.001999999999995</v>
      </c>
      <c r="C1503" s="17" t="s">
        <v>4846</v>
      </c>
      <c r="D1503" s="17" t="s">
        <v>1556</v>
      </c>
      <c r="E1503" s="17" t="s">
        <v>4847</v>
      </c>
      <c r="F1503" s="17" t="s">
        <v>4848</v>
      </c>
    </row>
    <row r="1504" spans="1:6">
      <c r="A1504" s="17" t="s">
        <v>4849</v>
      </c>
      <c r="B1504" s="6">
        <v>70.003</v>
      </c>
      <c r="C1504" s="17" t="s">
        <v>4846</v>
      </c>
      <c r="D1504" s="17" t="s">
        <v>1556</v>
      </c>
      <c r="E1504" s="17" t="s">
        <v>4847</v>
      </c>
      <c r="F1504" s="17" t="s">
        <v>4850</v>
      </c>
    </row>
    <row r="1505" spans="1:6">
      <c r="A1505" s="17" t="s">
        <v>4851</v>
      </c>
      <c r="B1505" s="6">
        <v>77.006</v>
      </c>
      <c r="C1505" s="17" t="s">
        <v>4852</v>
      </c>
      <c r="D1505" s="17" t="s">
        <v>1384</v>
      </c>
      <c r="E1505" s="17" t="s">
        <v>4853</v>
      </c>
      <c r="F1505" s="17" t="s">
        <v>4854</v>
      </c>
    </row>
    <row r="1506" spans="1:6">
      <c r="A1506" s="17" t="s">
        <v>4855</v>
      </c>
      <c r="B1506" s="6">
        <v>77.007000000000005</v>
      </c>
      <c r="C1506" s="17" t="s">
        <v>4852</v>
      </c>
      <c r="D1506" s="17" t="s">
        <v>1387</v>
      </c>
      <c r="E1506" s="17" t="s">
        <v>4853</v>
      </c>
      <c r="F1506" s="17" t="s">
        <v>4856</v>
      </c>
    </row>
    <row r="1507" spans="1:6">
      <c r="A1507" s="17" t="s">
        <v>4857</v>
      </c>
      <c r="B1507" s="6">
        <v>77.007999999999996</v>
      </c>
      <c r="C1507" s="17" t="s">
        <v>4852</v>
      </c>
      <c r="D1507" s="17" t="s">
        <v>1573</v>
      </c>
      <c r="E1507" s="17" t="s">
        <v>4853</v>
      </c>
      <c r="F1507" s="17" t="s">
        <v>4858</v>
      </c>
    </row>
    <row r="1508" spans="1:6">
      <c r="A1508" s="17" t="s">
        <v>4859</v>
      </c>
      <c r="B1508" s="6">
        <v>77.009</v>
      </c>
      <c r="C1508" s="17" t="s">
        <v>4852</v>
      </c>
      <c r="D1508" s="17" t="s">
        <v>3989</v>
      </c>
      <c r="E1508" s="17" t="s">
        <v>4853</v>
      </c>
      <c r="F1508" s="17" t="s">
        <v>4860</v>
      </c>
    </row>
    <row r="1509" spans="1:6">
      <c r="A1509" s="17" t="s">
        <v>4861</v>
      </c>
      <c r="B1509" s="6">
        <v>78.004000000000005</v>
      </c>
      <c r="C1509" s="17" t="s">
        <v>4862</v>
      </c>
      <c r="D1509" s="17" t="s">
        <v>1597</v>
      </c>
      <c r="E1509" s="17" t="s">
        <v>4863</v>
      </c>
      <c r="F1509" s="17" t="s">
        <v>4864</v>
      </c>
    </row>
    <row r="1510" spans="1:6">
      <c r="A1510" s="17" t="s">
        <v>4865</v>
      </c>
      <c r="B1510" s="6">
        <v>81.003</v>
      </c>
      <c r="C1510" s="17" t="s">
        <v>4866</v>
      </c>
      <c r="D1510" s="17" t="s">
        <v>1559</v>
      </c>
      <c r="E1510" s="17" t="s">
        <v>4867</v>
      </c>
      <c r="F1510" s="17" t="s">
        <v>4868</v>
      </c>
    </row>
    <row r="1511" spans="1:6">
      <c r="A1511" s="17" t="s">
        <v>4869</v>
      </c>
      <c r="B1511" s="6">
        <v>81.022000000000006</v>
      </c>
      <c r="C1511" s="17" t="s">
        <v>4866</v>
      </c>
      <c r="D1511" s="17" t="s">
        <v>1559</v>
      </c>
      <c r="E1511" s="17" t="s">
        <v>4867</v>
      </c>
      <c r="F1511" s="17" t="s">
        <v>4870</v>
      </c>
    </row>
    <row r="1512" spans="1:6">
      <c r="A1512" s="17" t="s">
        <v>4871</v>
      </c>
      <c r="B1512" s="6">
        <v>81.036000000000001</v>
      </c>
      <c r="C1512" s="17" t="s">
        <v>4866</v>
      </c>
      <c r="D1512" s="17" t="s">
        <v>1559</v>
      </c>
      <c r="E1512" s="17" t="s">
        <v>4867</v>
      </c>
      <c r="F1512" s="17" t="s">
        <v>4872</v>
      </c>
    </row>
    <row r="1513" spans="1:6">
      <c r="A1513" s="17" t="s">
        <v>4873</v>
      </c>
      <c r="B1513" s="6">
        <v>81.040999999999997</v>
      </c>
      <c r="C1513" s="17" t="s">
        <v>4866</v>
      </c>
      <c r="D1513" s="17" t="s">
        <v>1559</v>
      </c>
      <c r="E1513" s="17" t="s">
        <v>4867</v>
      </c>
      <c r="F1513" s="17" t="s">
        <v>4874</v>
      </c>
    </row>
    <row r="1514" spans="1:6">
      <c r="A1514" s="17" t="s">
        <v>4875</v>
      </c>
      <c r="B1514" s="6">
        <v>81.042000000000002</v>
      </c>
      <c r="C1514" s="17" t="s">
        <v>4866</v>
      </c>
      <c r="D1514" s="17" t="s">
        <v>1559</v>
      </c>
      <c r="E1514" s="17" t="s">
        <v>4867</v>
      </c>
      <c r="F1514" s="17" t="s">
        <v>4876</v>
      </c>
    </row>
    <row r="1515" spans="1:6">
      <c r="A1515" s="17" t="s">
        <v>4877</v>
      </c>
      <c r="B1515" s="6">
        <v>81.049000000000007</v>
      </c>
      <c r="C1515" s="17" t="s">
        <v>4866</v>
      </c>
      <c r="D1515" s="17" t="s">
        <v>1559</v>
      </c>
      <c r="E1515" s="17" t="s">
        <v>4867</v>
      </c>
      <c r="F1515" s="17" t="s">
        <v>4878</v>
      </c>
    </row>
    <row r="1516" spans="1:6">
      <c r="A1516" s="17" t="s">
        <v>4879</v>
      </c>
      <c r="B1516" s="6">
        <v>81.057000000000002</v>
      </c>
      <c r="C1516" s="17" t="s">
        <v>4866</v>
      </c>
      <c r="D1516" s="17" t="s">
        <v>1754</v>
      </c>
      <c r="E1516" s="17" t="s">
        <v>4867</v>
      </c>
      <c r="F1516" s="17" t="s">
        <v>4880</v>
      </c>
    </row>
    <row r="1517" spans="1:6">
      <c r="A1517" s="17" t="s">
        <v>4881</v>
      </c>
      <c r="B1517" s="6">
        <v>81.063999999999993</v>
      </c>
      <c r="C1517" s="17" t="s">
        <v>4866</v>
      </c>
      <c r="D1517" s="17" t="s">
        <v>1754</v>
      </c>
      <c r="E1517" s="17" t="s">
        <v>4867</v>
      </c>
      <c r="F1517" s="17" t="s">
        <v>4882</v>
      </c>
    </row>
    <row r="1518" spans="1:6">
      <c r="A1518" s="17" t="s">
        <v>4883</v>
      </c>
      <c r="B1518" s="6">
        <v>81.078999999999994</v>
      </c>
      <c r="C1518" s="17" t="s">
        <v>4866</v>
      </c>
      <c r="D1518" s="17" t="s">
        <v>1647</v>
      </c>
      <c r="E1518" s="17" t="s">
        <v>4867</v>
      </c>
      <c r="F1518" s="17" t="s">
        <v>4884</v>
      </c>
    </row>
    <row r="1519" spans="1:6">
      <c r="A1519" s="17" t="s">
        <v>4885</v>
      </c>
      <c r="B1519" s="6">
        <v>81.085999999999999</v>
      </c>
      <c r="C1519" s="17" t="s">
        <v>4866</v>
      </c>
      <c r="D1519" s="17" t="s">
        <v>1652</v>
      </c>
      <c r="E1519" s="17" t="s">
        <v>4867</v>
      </c>
      <c r="F1519" s="17" t="s">
        <v>4886</v>
      </c>
    </row>
    <row r="1520" spans="1:6">
      <c r="A1520" s="17" t="s">
        <v>4887</v>
      </c>
      <c r="B1520" s="6">
        <v>81.087000000000003</v>
      </c>
      <c r="C1520" s="17" t="s">
        <v>4866</v>
      </c>
      <c r="D1520" s="17" t="s">
        <v>1652</v>
      </c>
      <c r="E1520" s="17" t="s">
        <v>4867</v>
      </c>
      <c r="F1520" s="17" t="s">
        <v>4888</v>
      </c>
    </row>
    <row r="1521" spans="1:6">
      <c r="A1521" s="17" t="s">
        <v>4889</v>
      </c>
      <c r="B1521" s="6">
        <v>81.088999999999999</v>
      </c>
      <c r="C1521" s="17" t="s">
        <v>4866</v>
      </c>
      <c r="D1521" s="17" t="s">
        <v>1652</v>
      </c>
      <c r="E1521" s="17" t="s">
        <v>4867</v>
      </c>
      <c r="F1521" s="17" t="s">
        <v>4890</v>
      </c>
    </row>
    <row r="1522" spans="1:6">
      <c r="A1522" s="17" t="s">
        <v>4891</v>
      </c>
      <c r="B1522" s="6">
        <v>81.103999999999999</v>
      </c>
      <c r="C1522" s="17" t="s">
        <v>4866</v>
      </c>
      <c r="D1522" s="17" t="s">
        <v>1303</v>
      </c>
      <c r="E1522" s="17" t="s">
        <v>4867</v>
      </c>
      <c r="F1522" s="17" t="s">
        <v>4892</v>
      </c>
    </row>
    <row r="1523" spans="1:6">
      <c r="A1523" s="17" t="s">
        <v>4893</v>
      </c>
      <c r="B1523" s="6">
        <v>81.105000000000004</v>
      </c>
      <c r="C1523" s="17" t="s">
        <v>4866</v>
      </c>
      <c r="D1523" s="17" t="s">
        <v>1426</v>
      </c>
      <c r="E1523" s="17" t="s">
        <v>4867</v>
      </c>
      <c r="F1523" s="17" t="s">
        <v>4894</v>
      </c>
    </row>
    <row r="1524" spans="1:6">
      <c r="A1524" s="17" t="s">
        <v>4895</v>
      </c>
      <c r="B1524" s="6">
        <v>81.105999999999995</v>
      </c>
      <c r="C1524" s="17" t="s">
        <v>4866</v>
      </c>
      <c r="D1524" s="17" t="s">
        <v>1426</v>
      </c>
      <c r="E1524" s="17" t="s">
        <v>4867</v>
      </c>
      <c r="F1524" s="17" t="s">
        <v>4896</v>
      </c>
    </row>
    <row r="1525" spans="1:6">
      <c r="A1525" s="17" t="s">
        <v>4897</v>
      </c>
      <c r="B1525" s="6">
        <v>81.108000000000004</v>
      </c>
      <c r="C1525" s="17" t="s">
        <v>4866</v>
      </c>
      <c r="D1525" s="17" t="s">
        <v>1429</v>
      </c>
      <c r="E1525" s="17" t="s">
        <v>4867</v>
      </c>
      <c r="F1525" s="17" t="s">
        <v>4898</v>
      </c>
    </row>
    <row r="1526" spans="1:6">
      <c r="A1526" s="17" t="s">
        <v>4899</v>
      </c>
      <c r="B1526" s="6">
        <v>81.111999999999995</v>
      </c>
      <c r="C1526" s="17" t="s">
        <v>4866</v>
      </c>
      <c r="D1526" s="17" t="s">
        <v>1432</v>
      </c>
      <c r="E1526" s="17" t="s">
        <v>4867</v>
      </c>
      <c r="F1526" s="17" t="s">
        <v>4900</v>
      </c>
    </row>
    <row r="1527" spans="1:6">
      <c r="A1527" s="17" t="s">
        <v>4901</v>
      </c>
      <c r="B1527" s="6">
        <v>81.113</v>
      </c>
      <c r="C1527" s="17" t="s">
        <v>4866</v>
      </c>
      <c r="D1527" s="17" t="s">
        <v>2105</v>
      </c>
      <c r="E1527" s="17" t="s">
        <v>4867</v>
      </c>
      <c r="F1527" s="17" t="s">
        <v>4902</v>
      </c>
    </row>
    <row r="1528" spans="1:6">
      <c r="A1528" s="17" t="s">
        <v>4903</v>
      </c>
      <c r="B1528" s="6">
        <v>81.117000000000004</v>
      </c>
      <c r="C1528" s="17" t="s">
        <v>4866</v>
      </c>
      <c r="D1528" s="17" t="s">
        <v>1441</v>
      </c>
      <c r="E1528" s="17" t="s">
        <v>4867</v>
      </c>
      <c r="F1528" s="17" t="s">
        <v>4904</v>
      </c>
    </row>
    <row r="1529" spans="1:6">
      <c r="A1529" s="17" t="s">
        <v>4905</v>
      </c>
      <c r="B1529" s="6">
        <v>81.119</v>
      </c>
      <c r="C1529" s="17" t="s">
        <v>4866</v>
      </c>
      <c r="D1529" s="17" t="s">
        <v>1444</v>
      </c>
      <c r="E1529" s="17" t="s">
        <v>4867</v>
      </c>
      <c r="F1529" s="17" t="s">
        <v>4906</v>
      </c>
    </row>
    <row r="1530" spans="1:6">
      <c r="A1530" s="17" t="s">
        <v>4907</v>
      </c>
      <c r="B1530" s="6">
        <v>81.120999999999995</v>
      </c>
      <c r="C1530" s="17" t="s">
        <v>4866</v>
      </c>
      <c r="D1530" s="17" t="s">
        <v>1447</v>
      </c>
      <c r="E1530" s="17" t="s">
        <v>4867</v>
      </c>
      <c r="F1530" s="17" t="s">
        <v>4908</v>
      </c>
    </row>
    <row r="1531" spans="1:6">
      <c r="A1531" s="17" t="s">
        <v>4909</v>
      </c>
      <c r="B1531" s="6">
        <v>81.122</v>
      </c>
      <c r="C1531" s="17" t="s">
        <v>4866</v>
      </c>
      <c r="D1531" s="17" t="s">
        <v>1309</v>
      </c>
      <c r="E1531" s="17" t="s">
        <v>4867</v>
      </c>
      <c r="F1531" s="17" t="s">
        <v>4910</v>
      </c>
    </row>
    <row r="1532" spans="1:6">
      <c r="A1532" s="17" t="s">
        <v>4911</v>
      </c>
      <c r="B1532" s="6">
        <v>81.123000000000005</v>
      </c>
      <c r="C1532" s="17" t="s">
        <v>4866</v>
      </c>
      <c r="D1532" s="17" t="s">
        <v>1309</v>
      </c>
      <c r="E1532" s="17" t="s">
        <v>4867</v>
      </c>
      <c r="F1532" s="17" t="s">
        <v>4912</v>
      </c>
    </row>
    <row r="1533" spans="1:6">
      <c r="A1533" s="17" t="s">
        <v>4913</v>
      </c>
      <c r="B1533" s="6">
        <v>81.123999999999995</v>
      </c>
      <c r="C1533" s="17" t="s">
        <v>4866</v>
      </c>
      <c r="D1533" s="17" t="s">
        <v>1573</v>
      </c>
      <c r="E1533" s="17" t="s">
        <v>4867</v>
      </c>
      <c r="F1533" s="17" t="s">
        <v>4914</v>
      </c>
    </row>
    <row r="1534" spans="1:6">
      <c r="A1534" s="17" t="s">
        <v>4915</v>
      </c>
      <c r="B1534" s="6">
        <v>81.126000000000005</v>
      </c>
      <c r="C1534" s="17" t="s">
        <v>4866</v>
      </c>
      <c r="D1534" s="17" t="s">
        <v>1384</v>
      </c>
      <c r="E1534" s="17" t="s">
        <v>4867</v>
      </c>
      <c r="F1534" s="17" t="s">
        <v>4916</v>
      </c>
    </row>
    <row r="1535" spans="1:6">
      <c r="A1535" s="17" t="s">
        <v>4917</v>
      </c>
      <c r="B1535" s="6">
        <v>81.126999999999995</v>
      </c>
      <c r="C1535" s="17" t="s">
        <v>4866</v>
      </c>
      <c r="D1535" s="17" t="s">
        <v>3524</v>
      </c>
      <c r="E1535" s="17" t="s">
        <v>4867</v>
      </c>
      <c r="F1535" s="17" t="s">
        <v>4918</v>
      </c>
    </row>
    <row r="1536" spans="1:6">
      <c r="A1536" s="17" t="s">
        <v>4919</v>
      </c>
      <c r="B1536" s="6">
        <v>81.128</v>
      </c>
      <c r="C1536" s="17" t="s">
        <v>4866</v>
      </c>
      <c r="D1536" s="17" t="s">
        <v>2124</v>
      </c>
      <c r="E1536" s="17" t="s">
        <v>4867</v>
      </c>
      <c r="F1536" s="17" t="s">
        <v>4920</v>
      </c>
    </row>
    <row r="1537" spans="1:6">
      <c r="A1537" s="17" t="s">
        <v>4921</v>
      </c>
      <c r="B1537" s="6">
        <v>81.129000000000005</v>
      </c>
      <c r="C1537" s="17" t="s">
        <v>4866</v>
      </c>
      <c r="D1537" s="17" t="s">
        <v>3524</v>
      </c>
      <c r="E1537" s="17" t="s">
        <v>4867</v>
      </c>
      <c r="F1537" s="17" t="s">
        <v>4922</v>
      </c>
    </row>
    <row r="1538" spans="1:6">
      <c r="A1538" s="17" t="s">
        <v>4923</v>
      </c>
      <c r="B1538" s="6">
        <v>81.135000000000005</v>
      </c>
      <c r="C1538" s="17" t="s">
        <v>4866</v>
      </c>
      <c r="D1538" s="17" t="s">
        <v>2556</v>
      </c>
      <c r="E1538" s="17" t="s">
        <v>4867</v>
      </c>
      <c r="F1538" s="17" t="s">
        <v>4924</v>
      </c>
    </row>
    <row r="1539" spans="1:6">
      <c r="A1539" s="17" t="s">
        <v>4925</v>
      </c>
      <c r="B1539" s="6">
        <v>81.135999999999996</v>
      </c>
      <c r="C1539" s="17" t="s">
        <v>4866</v>
      </c>
      <c r="D1539" s="17" t="s">
        <v>4926</v>
      </c>
      <c r="E1539" s="17" t="s">
        <v>4867</v>
      </c>
      <c r="F1539" s="17" t="s">
        <v>4927</v>
      </c>
    </row>
    <row r="1540" spans="1:6">
      <c r="A1540" s="17" t="s">
        <v>4928</v>
      </c>
      <c r="B1540" s="6">
        <v>81.137</v>
      </c>
      <c r="C1540" s="17" t="s">
        <v>4866</v>
      </c>
      <c r="D1540" s="17" t="s">
        <v>4929</v>
      </c>
      <c r="E1540" s="17" t="s">
        <v>4867</v>
      </c>
      <c r="F1540" s="17" t="s">
        <v>4930</v>
      </c>
    </row>
    <row r="1541" spans="1:6">
      <c r="A1541" s="17" t="s">
        <v>4931</v>
      </c>
      <c r="B1541" s="6">
        <v>81.138000000000005</v>
      </c>
      <c r="C1541" s="17" t="s">
        <v>4866</v>
      </c>
      <c r="D1541" s="17" t="s">
        <v>4932</v>
      </c>
      <c r="E1541" s="17" t="s">
        <v>4867</v>
      </c>
      <c r="F1541" s="17" t="s">
        <v>4933</v>
      </c>
    </row>
    <row r="1542" spans="1:6">
      <c r="A1542" s="17" t="s">
        <v>4934</v>
      </c>
      <c r="B1542" s="6">
        <v>81.138999999999996</v>
      </c>
      <c r="C1542" s="17" t="s">
        <v>4866</v>
      </c>
      <c r="D1542" s="17" t="s">
        <v>4935</v>
      </c>
      <c r="E1542" s="17" t="s">
        <v>4867</v>
      </c>
      <c r="F1542" s="17" t="s">
        <v>4936</v>
      </c>
    </row>
    <row r="1543" spans="1:6">
      <c r="A1543" s="17" t="s">
        <v>4937</v>
      </c>
      <c r="B1543" s="6">
        <v>81.14</v>
      </c>
      <c r="C1543" s="17" t="s">
        <v>4866</v>
      </c>
      <c r="D1543" s="17" t="s">
        <v>4938</v>
      </c>
      <c r="E1543" s="17" t="s">
        <v>4867</v>
      </c>
      <c r="F1543" s="17" t="s">
        <v>4939</v>
      </c>
    </row>
    <row r="1544" spans="1:6">
      <c r="A1544" s="17" t="s">
        <v>4940</v>
      </c>
      <c r="B1544" s="6">
        <v>81.213999999999999</v>
      </c>
      <c r="C1544" s="17" t="s">
        <v>4866</v>
      </c>
      <c r="D1544" s="17" t="s">
        <v>1862</v>
      </c>
      <c r="E1544" s="17" t="s">
        <v>4867</v>
      </c>
      <c r="F1544" s="17" t="s">
        <v>4941</v>
      </c>
    </row>
    <row r="1545" spans="1:6">
      <c r="A1545" s="17" t="s">
        <v>4942</v>
      </c>
      <c r="B1545" s="6">
        <v>81.25</v>
      </c>
      <c r="C1545" s="17" t="s">
        <v>4866</v>
      </c>
      <c r="D1545" s="17" t="s">
        <v>4943</v>
      </c>
      <c r="E1545" s="17" t="s">
        <v>4867</v>
      </c>
      <c r="F1545" s="17" t="s">
        <v>4944</v>
      </c>
    </row>
    <row r="1546" spans="1:6">
      <c r="A1546" s="17" t="s">
        <v>4945</v>
      </c>
      <c r="B1546" s="6">
        <v>84.001999999999995</v>
      </c>
      <c r="C1546" s="17" t="s">
        <v>4946</v>
      </c>
      <c r="D1546" s="17" t="s">
        <v>1754</v>
      </c>
      <c r="E1546" s="17" t="s">
        <v>4947</v>
      </c>
      <c r="F1546" s="17" t="s">
        <v>4948</v>
      </c>
    </row>
    <row r="1547" spans="1:6">
      <c r="A1547" s="17" t="s">
        <v>4949</v>
      </c>
      <c r="B1547" s="6">
        <v>84.004000000000005</v>
      </c>
      <c r="C1547" s="17" t="s">
        <v>4950</v>
      </c>
      <c r="D1547" s="17" t="s">
        <v>1754</v>
      </c>
      <c r="E1547" s="17" t="s">
        <v>4947</v>
      </c>
      <c r="F1547" s="17" t="s">
        <v>4951</v>
      </c>
    </row>
    <row r="1548" spans="1:6">
      <c r="A1548" s="17" t="s">
        <v>4952</v>
      </c>
      <c r="B1548" s="6">
        <v>84.007000000000005</v>
      </c>
      <c r="C1548" s="17" t="s">
        <v>4953</v>
      </c>
      <c r="D1548" s="17" t="s">
        <v>1754</v>
      </c>
      <c r="E1548" s="17" t="s">
        <v>4947</v>
      </c>
      <c r="F1548" s="17" t="s">
        <v>4954</v>
      </c>
    </row>
    <row r="1549" spans="1:6">
      <c r="A1549" s="17" t="s">
        <v>4955</v>
      </c>
      <c r="B1549" s="6">
        <v>84.01</v>
      </c>
      <c r="C1549" s="17" t="s">
        <v>4950</v>
      </c>
      <c r="D1549" s="17" t="s">
        <v>1754</v>
      </c>
      <c r="E1549" s="17" t="s">
        <v>4947</v>
      </c>
      <c r="F1549" s="17" t="s">
        <v>4956</v>
      </c>
    </row>
    <row r="1550" spans="1:6">
      <c r="A1550" s="17" t="s">
        <v>4957</v>
      </c>
      <c r="B1550" s="6">
        <v>84.010999999999996</v>
      </c>
      <c r="C1550" s="17" t="s">
        <v>4950</v>
      </c>
      <c r="D1550" s="17" t="s">
        <v>1754</v>
      </c>
      <c r="E1550" s="17" t="s">
        <v>4947</v>
      </c>
      <c r="F1550" s="17" t="s">
        <v>4958</v>
      </c>
    </row>
    <row r="1551" spans="1:6">
      <c r="A1551" s="17" t="s">
        <v>4959</v>
      </c>
      <c r="B1551" s="6">
        <v>84.013000000000005</v>
      </c>
      <c r="C1551" s="17" t="s">
        <v>4950</v>
      </c>
      <c r="D1551" s="17" t="s">
        <v>1754</v>
      </c>
      <c r="E1551" s="17" t="s">
        <v>4947</v>
      </c>
      <c r="F1551" s="17" t="s">
        <v>4960</v>
      </c>
    </row>
    <row r="1552" spans="1:6">
      <c r="A1552" s="17" t="s">
        <v>4961</v>
      </c>
      <c r="B1552" s="6">
        <v>84.015000000000001</v>
      </c>
      <c r="C1552" s="17" t="s">
        <v>4962</v>
      </c>
      <c r="D1552" s="17" t="s">
        <v>1754</v>
      </c>
      <c r="E1552" s="17" t="s">
        <v>4947</v>
      </c>
      <c r="F1552" s="17" t="s">
        <v>4963</v>
      </c>
    </row>
    <row r="1553" spans="1:6">
      <c r="A1553" s="17" t="s">
        <v>4964</v>
      </c>
      <c r="B1553" s="6">
        <v>84.016000000000005</v>
      </c>
      <c r="C1553" s="17" t="s">
        <v>4962</v>
      </c>
      <c r="D1553" s="17" t="s">
        <v>1754</v>
      </c>
      <c r="E1553" s="17" t="s">
        <v>4947</v>
      </c>
      <c r="F1553" s="17" t="s">
        <v>4965</v>
      </c>
    </row>
    <row r="1554" spans="1:6">
      <c r="A1554" s="17" t="s">
        <v>4966</v>
      </c>
      <c r="B1554" s="6">
        <v>84.018000000000001</v>
      </c>
      <c r="C1554" s="17" t="s">
        <v>4962</v>
      </c>
      <c r="D1554" s="17" t="s">
        <v>1754</v>
      </c>
      <c r="E1554" s="17" t="s">
        <v>4947</v>
      </c>
      <c r="F1554" s="17" t="s">
        <v>4967</v>
      </c>
    </row>
    <row r="1555" spans="1:6">
      <c r="A1555" s="17" t="s">
        <v>4968</v>
      </c>
      <c r="B1555" s="6">
        <v>84.021000000000001</v>
      </c>
      <c r="C1555" s="17" t="s">
        <v>4962</v>
      </c>
      <c r="D1555" s="17" t="s">
        <v>1754</v>
      </c>
      <c r="E1555" s="17" t="s">
        <v>4947</v>
      </c>
      <c r="F1555" s="17" t="s">
        <v>4969</v>
      </c>
    </row>
    <row r="1556" spans="1:6">
      <c r="A1556" s="17" t="s">
        <v>4970</v>
      </c>
      <c r="B1556" s="6">
        <v>84.022000000000006</v>
      </c>
      <c r="C1556" s="17" t="s">
        <v>4962</v>
      </c>
      <c r="D1556" s="17" t="s">
        <v>1754</v>
      </c>
      <c r="E1556" s="17" t="s">
        <v>4947</v>
      </c>
      <c r="F1556" s="17" t="s">
        <v>4971</v>
      </c>
    </row>
    <row r="1557" spans="1:6">
      <c r="A1557" s="17" t="s">
        <v>4972</v>
      </c>
      <c r="B1557" s="6">
        <v>84.027000000000001</v>
      </c>
      <c r="C1557" s="17" t="s">
        <v>4973</v>
      </c>
      <c r="D1557" s="17" t="s">
        <v>1754</v>
      </c>
      <c r="E1557" s="17" t="s">
        <v>4947</v>
      </c>
      <c r="F1557" s="17" t="s">
        <v>4974</v>
      </c>
    </row>
    <row r="1558" spans="1:6">
      <c r="A1558" s="17" t="s">
        <v>4975</v>
      </c>
      <c r="B1558" s="6">
        <v>84.031000000000006</v>
      </c>
      <c r="C1558" s="17" t="s">
        <v>4962</v>
      </c>
      <c r="D1558" s="17" t="s">
        <v>1754</v>
      </c>
      <c r="E1558" s="17" t="s">
        <v>4947</v>
      </c>
      <c r="F1558" s="17" t="s">
        <v>4976</v>
      </c>
    </row>
    <row r="1559" spans="1:6">
      <c r="A1559" s="17" t="s">
        <v>4977</v>
      </c>
      <c r="B1559" s="6">
        <v>84.033000000000001</v>
      </c>
      <c r="C1559" s="17" t="s">
        <v>4953</v>
      </c>
      <c r="D1559" s="17" t="s">
        <v>1754</v>
      </c>
      <c r="E1559" s="17" t="s">
        <v>4947</v>
      </c>
      <c r="F1559" s="17" t="s">
        <v>4978</v>
      </c>
    </row>
    <row r="1560" spans="1:6">
      <c r="A1560" s="17" t="s">
        <v>4979</v>
      </c>
      <c r="B1560" s="6">
        <v>84.04</v>
      </c>
      <c r="C1560" s="17" t="s">
        <v>4950</v>
      </c>
      <c r="D1560" s="17" t="s">
        <v>1754</v>
      </c>
      <c r="E1560" s="17" t="s">
        <v>4947</v>
      </c>
      <c r="F1560" s="17" t="s">
        <v>4980</v>
      </c>
    </row>
    <row r="1561" spans="1:6">
      <c r="A1561" s="17" t="s">
        <v>4981</v>
      </c>
      <c r="B1561" s="6">
        <v>84.040999999999997</v>
      </c>
      <c r="C1561" s="17" t="s">
        <v>4950</v>
      </c>
      <c r="D1561" s="17" t="s">
        <v>1754</v>
      </c>
      <c r="E1561" s="17" t="s">
        <v>4947</v>
      </c>
      <c r="F1561" s="17" t="s">
        <v>4982</v>
      </c>
    </row>
    <row r="1562" spans="1:6">
      <c r="A1562" s="17" t="s">
        <v>4983</v>
      </c>
      <c r="B1562" s="6">
        <v>84.042000000000002</v>
      </c>
      <c r="C1562" s="17" t="s">
        <v>4962</v>
      </c>
      <c r="D1562" s="17" t="s">
        <v>1754</v>
      </c>
      <c r="E1562" s="17" t="s">
        <v>4947</v>
      </c>
      <c r="F1562" s="17" t="s">
        <v>4984</v>
      </c>
    </row>
    <row r="1563" spans="1:6">
      <c r="A1563" s="17" t="s">
        <v>4985</v>
      </c>
      <c r="B1563" s="6">
        <v>84.043999999999997</v>
      </c>
      <c r="C1563" s="17" t="s">
        <v>4962</v>
      </c>
      <c r="D1563" s="17" t="s">
        <v>1754</v>
      </c>
      <c r="E1563" s="17" t="s">
        <v>4947</v>
      </c>
      <c r="F1563" s="17" t="s">
        <v>4986</v>
      </c>
    </row>
    <row r="1564" spans="1:6">
      <c r="A1564" s="17" t="s">
        <v>4987</v>
      </c>
      <c r="B1564" s="6">
        <v>84.046999999999997</v>
      </c>
      <c r="C1564" s="17" t="s">
        <v>4962</v>
      </c>
      <c r="D1564" s="17" t="s">
        <v>1754</v>
      </c>
      <c r="E1564" s="17" t="s">
        <v>4947</v>
      </c>
      <c r="F1564" s="17" t="s">
        <v>4988</v>
      </c>
    </row>
    <row r="1565" spans="1:6">
      <c r="A1565" s="17" t="s">
        <v>4989</v>
      </c>
      <c r="B1565" s="6">
        <v>84.048000000000002</v>
      </c>
      <c r="C1565" s="17" t="s">
        <v>4946</v>
      </c>
      <c r="D1565" s="17" t="s">
        <v>1754</v>
      </c>
      <c r="E1565" s="17" t="s">
        <v>4947</v>
      </c>
      <c r="F1565" s="17" t="s">
        <v>4990</v>
      </c>
    </row>
    <row r="1566" spans="1:6">
      <c r="A1566" s="17" t="s">
        <v>4991</v>
      </c>
      <c r="B1566" s="6">
        <v>84.051000000000002</v>
      </c>
      <c r="C1566" s="17" t="s">
        <v>4946</v>
      </c>
      <c r="D1566" s="17" t="s">
        <v>1754</v>
      </c>
      <c r="E1566" s="17" t="s">
        <v>4947</v>
      </c>
      <c r="F1566" s="17" t="s">
        <v>4992</v>
      </c>
    </row>
    <row r="1567" spans="1:6">
      <c r="A1567" s="17" t="s">
        <v>4993</v>
      </c>
      <c r="B1567" s="6">
        <v>84.06</v>
      </c>
      <c r="C1567" s="17" t="s">
        <v>4950</v>
      </c>
      <c r="D1567" s="17" t="s">
        <v>1754</v>
      </c>
      <c r="E1567" s="17" t="s">
        <v>4947</v>
      </c>
      <c r="F1567" s="17" t="s">
        <v>4994</v>
      </c>
    </row>
    <row r="1568" spans="1:6">
      <c r="A1568" s="17" t="s">
        <v>4995</v>
      </c>
      <c r="B1568" s="6">
        <v>84.063000000000002</v>
      </c>
      <c r="C1568" s="17" t="s">
        <v>4953</v>
      </c>
      <c r="D1568" s="17" t="s">
        <v>1754</v>
      </c>
      <c r="E1568" s="17" t="s">
        <v>4947</v>
      </c>
      <c r="F1568" s="17" t="s">
        <v>4996</v>
      </c>
    </row>
    <row r="1569" spans="1:6">
      <c r="A1569" s="17" t="s">
        <v>4997</v>
      </c>
      <c r="B1569" s="6">
        <v>84.066000000000003</v>
      </c>
      <c r="C1569" s="17" t="s">
        <v>4962</v>
      </c>
      <c r="D1569" s="17" t="s">
        <v>1754</v>
      </c>
      <c r="E1569" s="17" t="s">
        <v>4947</v>
      </c>
      <c r="F1569" s="17" t="s">
        <v>4998</v>
      </c>
    </row>
    <row r="1570" spans="1:6">
      <c r="A1570" s="17" t="s">
        <v>4999</v>
      </c>
      <c r="B1570" s="6">
        <v>84.100999999999999</v>
      </c>
      <c r="C1570" s="17" t="s">
        <v>4946</v>
      </c>
      <c r="D1570" s="17" t="s">
        <v>1754</v>
      </c>
      <c r="E1570" s="17" t="s">
        <v>4947</v>
      </c>
      <c r="F1570" s="17" t="s">
        <v>5000</v>
      </c>
    </row>
    <row r="1571" spans="1:6">
      <c r="A1571" s="17" t="s">
        <v>5001</v>
      </c>
      <c r="B1571" s="6">
        <v>84.102999999999994</v>
      </c>
      <c r="C1571" s="17" t="s">
        <v>4962</v>
      </c>
      <c r="D1571" s="17" t="s">
        <v>1754</v>
      </c>
      <c r="E1571" s="17" t="s">
        <v>4947</v>
      </c>
      <c r="F1571" s="17" t="s">
        <v>5002</v>
      </c>
    </row>
    <row r="1572" spans="1:6">
      <c r="A1572" s="17" t="s">
        <v>5003</v>
      </c>
      <c r="B1572" s="6">
        <v>84.116</v>
      </c>
      <c r="C1572" s="17" t="s">
        <v>4962</v>
      </c>
      <c r="D1572" s="17" t="s">
        <v>1754</v>
      </c>
      <c r="E1572" s="17" t="s">
        <v>4947</v>
      </c>
      <c r="F1572" s="17" t="s">
        <v>5004</v>
      </c>
    </row>
    <row r="1573" spans="1:6">
      <c r="A1573" s="17" t="s">
        <v>5005</v>
      </c>
      <c r="B1573" s="6">
        <v>84.12</v>
      </c>
      <c r="C1573" s="17" t="s">
        <v>4962</v>
      </c>
      <c r="D1573" s="17" t="s">
        <v>1754</v>
      </c>
      <c r="E1573" s="17" t="s">
        <v>4947</v>
      </c>
      <c r="F1573" s="17" t="s">
        <v>5006</v>
      </c>
    </row>
    <row r="1574" spans="1:6">
      <c r="A1574" s="17" t="s">
        <v>5007</v>
      </c>
      <c r="B1574" s="6">
        <v>84.126000000000005</v>
      </c>
      <c r="C1574" s="17" t="s">
        <v>4973</v>
      </c>
      <c r="D1574" s="17" t="s">
        <v>1754</v>
      </c>
      <c r="E1574" s="17" t="s">
        <v>4947</v>
      </c>
      <c r="F1574" s="17" t="s">
        <v>5008</v>
      </c>
    </row>
    <row r="1575" spans="1:6">
      <c r="A1575" s="17" t="s">
        <v>5009</v>
      </c>
      <c r="B1575" s="6">
        <v>84.129000000000005</v>
      </c>
      <c r="C1575" s="17" t="s">
        <v>4973</v>
      </c>
      <c r="D1575" s="17" t="s">
        <v>1754</v>
      </c>
      <c r="E1575" s="17" t="s">
        <v>4947</v>
      </c>
      <c r="F1575" s="17" t="s">
        <v>5010</v>
      </c>
    </row>
    <row r="1576" spans="1:6">
      <c r="A1576" s="17" t="s">
        <v>5011</v>
      </c>
      <c r="B1576" s="6">
        <v>84.141000000000005</v>
      </c>
      <c r="C1576" s="17" t="s">
        <v>4950</v>
      </c>
      <c r="D1576" s="17" t="s">
        <v>1754</v>
      </c>
      <c r="E1576" s="17" t="s">
        <v>4947</v>
      </c>
      <c r="F1576" s="17" t="s">
        <v>5012</v>
      </c>
    </row>
    <row r="1577" spans="1:6">
      <c r="A1577" s="17" t="s">
        <v>5013</v>
      </c>
      <c r="B1577" s="6">
        <v>84.144000000000005</v>
      </c>
      <c r="C1577" s="17" t="s">
        <v>4950</v>
      </c>
      <c r="D1577" s="17" t="s">
        <v>1754</v>
      </c>
      <c r="E1577" s="17" t="s">
        <v>4947</v>
      </c>
      <c r="F1577" s="17" t="s">
        <v>5014</v>
      </c>
    </row>
    <row r="1578" spans="1:6">
      <c r="A1578" s="17" t="s">
        <v>5015</v>
      </c>
      <c r="B1578" s="6">
        <v>84.144999999999996</v>
      </c>
      <c r="C1578" s="17" t="s">
        <v>5016</v>
      </c>
      <c r="D1578" s="17" t="s">
        <v>1754</v>
      </c>
      <c r="E1578" s="17" t="s">
        <v>4947</v>
      </c>
      <c r="F1578" s="17" t="s">
        <v>5017</v>
      </c>
    </row>
    <row r="1579" spans="1:6">
      <c r="A1579" s="17" t="s">
        <v>5018</v>
      </c>
      <c r="B1579" s="6">
        <v>84.149000000000001</v>
      </c>
      <c r="C1579" s="17" t="s">
        <v>4950</v>
      </c>
      <c r="D1579" s="17" t="s">
        <v>1406</v>
      </c>
      <c r="E1579" s="17" t="s">
        <v>4947</v>
      </c>
      <c r="F1579" s="17" t="s">
        <v>5019</v>
      </c>
    </row>
    <row r="1580" spans="1:6">
      <c r="A1580" s="17" t="s">
        <v>5020</v>
      </c>
      <c r="B1580" s="6">
        <v>84.16</v>
      </c>
      <c r="C1580" s="17" t="s">
        <v>4973</v>
      </c>
      <c r="D1580" s="17" t="s">
        <v>1652</v>
      </c>
      <c r="E1580" s="17" t="s">
        <v>4947</v>
      </c>
      <c r="F1580" s="17" t="s">
        <v>5021</v>
      </c>
    </row>
    <row r="1581" spans="1:6">
      <c r="A1581" s="17" t="s">
        <v>5022</v>
      </c>
      <c r="B1581" s="6">
        <v>84.161000000000001</v>
      </c>
      <c r="C1581" s="17" t="s">
        <v>4973</v>
      </c>
      <c r="D1581" s="17" t="s">
        <v>1652</v>
      </c>
      <c r="E1581" s="17" t="s">
        <v>4947</v>
      </c>
      <c r="F1581" s="17" t="s">
        <v>5023</v>
      </c>
    </row>
    <row r="1582" spans="1:6">
      <c r="A1582" s="17" t="s">
        <v>5024</v>
      </c>
      <c r="B1582" s="6">
        <v>84.165000000000006</v>
      </c>
      <c r="C1582" s="17" t="s">
        <v>5025</v>
      </c>
      <c r="D1582" s="17" t="s">
        <v>1413</v>
      </c>
      <c r="E1582" s="17" t="s">
        <v>4947</v>
      </c>
      <c r="F1582" s="17" t="s">
        <v>5026</v>
      </c>
    </row>
    <row r="1583" spans="1:6">
      <c r="A1583" s="17" t="s">
        <v>5027</v>
      </c>
      <c r="B1583" s="6">
        <v>84.173000000000002</v>
      </c>
      <c r="C1583" s="17" t="s">
        <v>4973</v>
      </c>
      <c r="D1583" s="17" t="s">
        <v>1413</v>
      </c>
      <c r="E1583" s="17" t="s">
        <v>4947</v>
      </c>
      <c r="F1583" s="17" t="s">
        <v>5028</v>
      </c>
    </row>
    <row r="1584" spans="1:6">
      <c r="A1584" s="17" t="s">
        <v>5029</v>
      </c>
      <c r="B1584" s="6">
        <v>84.177000000000007</v>
      </c>
      <c r="C1584" s="17" t="s">
        <v>4973</v>
      </c>
      <c r="D1584" s="17" t="s">
        <v>1281</v>
      </c>
      <c r="E1584" s="17" t="s">
        <v>4947</v>
      </c>
      <c r="F1584" s="17" t="s">
        <v>5030</v>
      </c>
    </row>
    <row r="1585" spans="1:6">
      <c r="A1585" s="17" t="s">
        <v>5031</v>
      </c>
      <c r="B1585" s="6">
        <v>84.180999999999997</v>
      </c>
      <c r="C1585" s="17" t="s">
        <v>4973</v>
      </c>
      <c r="D1585" s="17" t="s">
        <v>1713</v>
      </c>
      <c r="E1585" s="17" t="s">
        <v>4947</v>
      </c>
      <c r="F1585" s="17" t="s">
        <v>5032</v>
      </c>
    </row>
    <row r="1586" spans="1:6">
      <c r="A1586" s="17" t="s">
        <v>5033</v>
      </c>
      <c r="B1586" s="6">
        <v>84.183999999999997</v>
      </c>
      <c r="C1586" s="17" t="s">
        <v>4950</v>
      </c>
      <c r="D1586" s="17" t="s">
        <v>1713</v>
      </c>
      <c r="E1586" s="17" t="s">
        <v>4947</v>
      </c>
      <c r="F1586" s="17" t="s">
        <v>5034</v>
      </c>
    </row>
    <row r="1587" spans="1:6">
      <c r="A1587" s="17" t="s">
        <v>5035</v>
      </c>
      <c r="B1587" s="6">
        <v>84.186999999999998</v>
      </c>
      <c r="C1587" s="17" t="s">
        <v>4973</v>
      </c>
      <c r="D1587" s="17" t="s">
        <v>1713</v>
      </c>
      <c r="E1587" s="17" t="s">
        <v>4947</v>
      </c>
      <c r="F1587" s="17" t="s">
        <v>5036</v>
      </c>
    </row>
    <row r="1588" spans="1:6">
      <c r="A1588" s="17" t="s">
        <v>5037</v>
      </c>
      <c r="B1588" s="6">
        <v>84.191000000000003</v>
      </c>
      <c r="C1588" s="17" t="s">
        <v>4946</v>
      </c>
      <c r="D1588" s="17" t="s">
        <v>1713</v>
      </c>
      <c r="E1588" s="17" t="s">
        <v>4947</v>
      </c>
      <c r="F1588" s="17" t="s">
        <v>5038</v>
      </c>
    </row>
    <row r="1589" spans="1:6">
      <c r="A1589" s="17" t="s">
        <v>5039</v>
      </c>
      <c r="B1589" s="6">
        <v>84.195999999999998</v>
      </c>
      <c r="C1589" s="17" t="s">
        <v>4950</v>
      </c>
      <c r="D1589" s="17" t="s">
        <v>1713</v>
      </c>
      <c r="E1589" s="17" t="s">
        <v>4947</v>
      </c>
      <c r="F1589" s="17" t="s">
        <v>5040</v>
      </c>
    </row>
    <row r="1590" spans="1:6">
      <c r="A1590" s="17" t="s">
        <v>5041</v>
      </c>
      <c r="B1590" s="6">
        <v>84.2</v>
      </c>
      <c r="C1590" s="17" t="s">
        <v>4962</v>
      </c>
      <c r="D1590" s="17" t="s">
        <v>1418</v>
      </c>
      <c r="E1590" s="17" t="s">
        <v>4947</v>
      </c>
      <c r="F1590" s="17" t="s">
        <v>5042</v>
      </c>
    </row>
    <row r="1591" spans="1:6">
      <c r="A1591" s="17" t="s">
        <v>5043</v>
      </c>
      <c r="B1591" s="6">
        <v>84.206000000000003</v>
      </c>
      <c r="C1591" s="17" t="s">
        <v>4950</v>
      </c>
      <c r="D1591" s="17" t="s">
        <v>1418</v>
      </c>
      <c r="E1591" s="17" t="s">
        <v>4947</v>
      </c>
      <c r="F1591" s="17" t="s">
        <v>5044</v>
      </c>
    </row>
    <row r="1592" spans="1:6">
      <c r="A1592" s="17" t="s">
        <v>5045</v>
      </c>
      <c r="B1592" s="6">
        <v>84.215000000000003</v>
      </c>
      <c r="C1592" s="17" t="s">
        <v>5025</v>
      </c>
      <c r="D1592" s="17" t="s">
        <v>1418</v>
      </c>
      <c r="E1592" s="17" t="s">
        <v>4947</v>
      </c>
      <c r="F1592" s="17" t="s">
        <v>5046</v>
      </c>
    </row>
    <row r="1593" spans="1:6">
      <c r="A1593" s="17" t="s">
        <v>5047</v>
      </c>
      <c r="B1593" s="6">
        <v>84.216999999999999</v>
      </c>
      <c r="C1593" s="17" t="s">
        <v>4962</v>
      </c>
      <c r="D1593" s="17" t="s">
        <v>1566</v>
      </c>
      <c r="E1593" s="17" t="s">
        <v>4947</v>
      </c>
      <c r="F1593" s="17" t="s">
        <v>5048</v>
      </c>
    </row>
    <row r="1594" spans="1:6">
      <c r="A1594" s="17" t="s">
        <v>5049</v>
      </c>
      <c r="B1594" s="6">
        <v>84.22</v>
      </c>
      <c r="C1594" s="17" t="s">
        <v>4962</v>
      </c>
      <c r="D1594" s="17" t="s">
        <v>1566</v>
      </c>
      <c r="E1594" s="17" t="s">
        <v>4947</v>
      </c>
      <c r="F1594" s="17" t="s">
        <v>5050</v>
      </c>
    </row>
    <row r="1595" spans="1:6">
      <c r="A1595" s="17" t="s">
        <v>5051</v>
      </c>
      <c r="B1595" s="6">
        <v>84.228999999999999</v>
      </c>
      <c r="C1595" s="17" t="s">
        <v>4962</v>
      </c>
      <c r="D1595" s="17" t="s">
        <v>1421</v>
      </c>
      <c r="E1595" s="17" t="s">
        <v>4947</v>
      </c>
      <c r="F1595" s="17" t="s">
        <v>5052</v>
      </c>
    </row>
    <row r="1596" spans="1:6">
      <c r="A1596" s="17" t="s">
        <v>5053</v>
      </c>
      <c r="B1596" s="6">
        <v>84.234999999999999</v>
      </c>
      <c r="C1596" s="17" t="s">
        <v>4973</v>
      </c>
      <c r="D1596" s="17" t="s">
        <v>1381</v>
      </c>
      <c r="E1596" s="17" t="s">
        <v>4947</v>
      </c>
      <c r="F1596" s="17" t="s">
        <v>5054</v>
      </c>
    </row>
    <row r="1597" spans="1:6">
      <c r="A1597" s="17" t="s">
        <v>5055</v>
      </c>
      <c r="B1597" s="6">
        <v>84.24</v>
      </c>
      <c r="C1597" s="17" t="s">
        <v>4973</v>
      </c>
      <c r="D1597" s="17" t="s">
        <v>1381</v>
      </c>
      <c r="E1597" s="17" t="s">
        <v>4947</v>
      </c>
      <c r="F1597" s="17" t="s">
        <v>5056</v>
      </c>
    </row>
    <row r="1598" spans="1:6">
      <c r="A1598" s="17" t="s">
        <v>5057</v>
      </c>
      <c r="B1598" s="6">
        <v>84.245000000000005</v>
      </c>
      <c r="C1598" s="17" t="s">
        <v>4946</v>
      </c>
      <c r="D1598" s="17" t="s">
        <v>1381</v>
      </c>
      <c r="E1598" s="17" t="s">
        <v>4947</v>
      </c>
      <c r="F1598" s="17" t="s">
        <v>5058</v>
      </c>
    </row>
    <row r="1599" spans="1:6">
      <c r="A1599" s="17" t="s">
        <v>5059</v>
      </c>
      <c r="B1599" s="6">
        <v>84.245999999999995</v>
      </c>
      <c r="C1599" s="17" t="s">
        <v>4973</v>
      </c>
      <c r="D1599" s="17" t="s">
        <v>1381</v>
      </c>
      <c r="E1599" s="17" t="s">
        <v>4947</v>
      </c>
      <c r="F1599" s="17" t="s">
        <v>5060</v>
      </c>
    </row>
    <row r="1600" spans="1:6">
      <c r="A1600" s="17" t="s">
        <v>5061</v>
      </c>
      <c r="B1600" s="6">
        <v>84.25</v>
      </c>
      <c r="C1600" s="17" t="s">
        <v>4973</v>
      </c>
      <c r="D1600" s="17" t="s">
        <v>1381</v>
      </c>
      <c r="E1600" s="17" t="s">
        <v>4947</v>
      </c>
      <c r="F1600" s="17" t="s">
        <v>5062</v>
      </c>
    </row>
    <row r="1601" spans="1:6">
      <c r="A1601" s="17" t="s">
        <v>5063</v>
      </c>
      <c r="B1601" s="6">
        <v>84.256</v>
      </c>
      <c r="C1601" s="17" t="s">
        <v>4950</v>
      </c>
      <c r="D1601" s="17" t="s">
        <v>1303</v>
      </c>
      <c r="E1601" s="17" t="s">
        <v>4947</v>
      </c>
      <c r="F1601" s="17" t="s">
        <v>5064</v>
      </c>
    </row>
    <row r="1602" spans="1:6">
      <c r="A1602" s="17" t="s">
        <v>5065</v>
      </c>
      <c r="B1602" s="6">
        <v>84.259</v>
      </c>
      <c r="C1602" s="17" t="s">
        <v>4946</v>
      </c>
      <c r="D1602" s="17" t="s">
        <v>1303</v>
      </c>
      <c r="E1602" s="17" t="s">
        <v>4947</v>
      </c>
      <c r="F1602" s="17" t="s">
        <v>5066</v>
      </c>
    </row>
    <row r="1603" spans="1:6">
      <c r="A1603" s="17" t="s">
        <v>5067</v>
      </c>
      <c r="B1603" s="6">
        <v>84.263000000000005</v>
      </c>
      <c r="C1603" s="17" t="s">
        <v>4973</v>
      </c>
      <c r="D1603" s="17" t="s">
        <v>1426</v>
      </c>
      <c r="E1603" s="17" t="s">
        <v>4947</v>
      </c>
      <c r="F1603" s="17" t="s">
        <v>5068</v>
      </c>
    </row>
    <row r="1604" spans="1:6">
      <c r="A1604" s="17" t="s">
        <v>5069</v>
      </c>
      <c r="B1604" s="6">
        <v>84.263999999999996</v>
      </c>
      <c r="C1604" s="17" t="s">
        <v>4973</v>
      </c>
      <c r="D1604" s="17" t="s">
        <v>1426</v>
      </c>
      <c r="E1604" s="17" t="s">
        <v>4947</v>
      </c>
      <c r="F1604" s="17" t="s">
        <v>5070</v>
      </c>
    </row>
    <row r="1605" spans="1:6">
      <c r="A1605" s="17" t="s">
        <v>5071</v>
      </c>
      <c r="B1605" s="6">
        <v>84.268000000000001</v>
      </c>
      <c r="C1605" s="17" t="s">
        <v>4953</v>
      </c>
      <c r="D1605" s="17" t="s">
        <v>1429</v>
      </c>
      <c r="E1605" s="17" t="s">
        <v>4947</v>
      </c>
      <c r="F1605" s="17" t="s">
        <v>5072</v>
      </c>
    </row>
    <row r="1606" spans="1:6">
      <c r="A1606" s="17" t="s">
        <v>5073</v>
      </c>
      <c r="B1606" s="6">
        <v>84.274000000000001</v>
      </c>
      <c r="C1606" s="17" t="s">
        <v>4962</v>
      </c>
      <c r="D1606" s="17" t="s">
        <v>1429</v>
      </c>
      <c r="E1606" s="17" t="s">
        <v>4947</v>
      </c>
      <c r="F1606" s="17" t="s">
        <v>5074</v>
      </c>
    </row>
    <row r="1607" spans="1:6">
      <c r="A1607" s="17" t="s">
        <v>5075</v>
      </c>
      <c r="B1607" s="6">
        <v>84.281999999999996</v>
      </c>
      <c r="C1607" s="17" t="s">
        <v>5025</v>
      </c>
      <c r="D1607" s="17" t="s">
        <v>2009</v>
      </c>
      <c r="E1607" s="17" t="s">
        <v>4947</v>
      </c>
      <c r="F1607" s="17" t="s">
        <v>5076</v>
      </c>
    </row>
    <row r="1608" spans="1:6">
      <c r="A1608" s="17" t="s">
        <v>5077</v>
      </c>
      <c r="B1608" s="6">
        <v>84.283000000000001</v>
      </c>
      <c r="C1608" s="17" t="s">
        <v>4950</v>
      </c>
      <c r="D1608" s="17" t="s">
        <v>2009</v>
      </c>
      <c r="E1608" s="17" t="s">
        <v>4947</v>
      </c>
      <c r="F1608" s="17" t="s">
        <v>5078</v>
      </c>
    </row>
    <row r="1609" spans="1:6">
      <c r="A1609" s="17" t="s">
        <v>5079</v>
      </c>
      <c r="B1609" s="6">
        <v>84.287000000000006</v>
      </c>
      <c r="C1609" s="17" t="s">
        <v>4950</v>
      </c>
      <c r="D1609" s="17" t="s">
        <v>2009</v>
      </c>
      <c r="E1609" s="17" t="s">
        <v>4947</v>
      </c>
      <c r="F1609" s="17" t="s">
        <v>5080</v>
      </c>
    </row>
    <row r="1610" spans="1:6">
      <c r="A1610" s="17" t="s">
        <v>5081</v>
      </c>
      <c r="B1610" s="6">
        <v>84.295000000000002</v>
      </c>
      <c r="C1610" s="17" t="s">
        <v>5025</v>
      </c>
      <c r="D1610" s="17" t="s">
        <v>2009</v>
      </c>
      <c r="E1610" s="17" t="s">
        <v>4947</v>
      </c>
      <c r="F1610" s="17" t="s">
        <v>5082</v>
      </c>
    </row>
    <row r="1611" spans="1:6">
      <c r="A1611" s="17" t="s">
        <v>5083</v>
      </c>
      <c r="B1611" s="6">
        <v>84.299000000000007</v>
      </c>
      <c r="C1611" s="17" t="s">
        <v>4950</v>
      </c>
      <c r="D1611" s="17" t="s">
        <v>2009</v>
      </c>
      <c r="E1611" s="17" t="s">
        <v>4947</v>
      </c>
      <c r="F1611" s="17" t="s">
        <v>5084</v>
      </c>
    </row>
    <row r="1612" spans="1:6">
      <c r="A1612" s="17" t="s">
        <v>5085</v>
      </c>
      <c r="B1612" s="6">
        <v>84.305000000000007</v>
      </c>
      <c r="C1612" s="17" t="s">
        <v>5086</v>
      </c>
      <c r="D1612" s="17" t="s">
        <v>2009</v>
      </c>
      <c r="E1612" s="17" t="s">
        <v>4947</v>
      </c>
      <c r="F1612" s="17" t="s">
        <v>5087</v>
      </c>
    </row>
    <row r="1613" spans="1:6">
      <c r="A1613" s="17" t="s">
        <v>5088</v>
      </c>
      <c r="B1613" s="6">
        <v>84.314999999999998</v>
      </c>
      <c r="C1613" s="17" t="s">
        <v>4973</v>
      </c>
      <c r="D1613" s="17" t="s">
        <v>2009</v>
      </c>
      <c r="E1613" s="17" t="s">
        <v>4947</v>
      </c>
      <c r="F1613" s="17" t="s">
        <v>5089</v>
      </c>
    </row>
    <row r="1614" spans="1:6">
      <c r="A1614" s="17" t="s">
        <v>5090</v>
      </c>
      <c r="B1614" s="6">
        <v>84.322999999999993</v>
      </c>
      <c r="C1614" s="17" t="s">
        <v>4973</v>
      </c>
      <c r="D1614" s="17" t="s">
        <v>2105</v>
      </c>
      <c r="E1614" s="17" t="s">
        <v>4947</v>
      </c>
      <c r="F1614" s="17" t="s">
        <v>5091</v>
      </c>
    </row>
    <row r="1615" spans="1:6">
      <c r="A1615" s="17" t="s">
        <v>5092</v>
      </c>
      <c r="B1615" s="6">
        <v>84.323999999999998</v>
      </c>
      <c r="C1615" s="17" t="s">
        <v>5086</v>
      </c>
      <c r="D1615" s="17" t="s">
        <v>2105</v>
      </c>
      <c r="E1615" s="17" t="s">
        <v>4947</v>
      </c>
      <c r="F1615" s="17" t="s">
        <v>5093</v>
      </c>
    </row>
    <row r="1616" spans="1:6">
      <c r="A1616" s="17" t="s">
        <v>5094</v>
      </c>
      <c r="B1616" s="6">
        <v>84.325000000000003</v>
      </c>
      <c r="C1616" s="17" t="s">
        <v>4973</v>
      </c>
      <c r="D1616" s="17" t="s">
        <v>2105</v>
      </c>
      <c r="E1616" s="17" t="s">
        <v>4947</v>
      </c>
      <c r="F1616" s="17" t="s">
        <v>5095</v>
      </c>
    </row>
    <row r="1617" spans="1:6">
      <c r="A1617" s="17" t="s">
        <v>5096</v>
      </c>
      <c r="B1617" s="6">
        <v>84.325999999999993</v>
      </c>
      <c r="C1617" s="17" t="s">
        <v>4973</v>
      </c>
      <c r="D1617" s="17" t="s">
        <v>2105</v>
      </c>
      <c r="E1617" s="17" t="s">
        <v>4947</v>
      </c>
      <c r="F1617" s="17" t="s">
        <v>5097</v>
      </c>
    </row>
    <row r="1618" spans="1:6">
      <c r="A1618" s="17" t="s">
        <v>5098</v>
      </c>
      <c r="B1618" s="6">
        <v>84.326999999999998</v>
      </c>
      <c r="C1618" s="17" t="s">
        <v>4973</v>
      </c>
      <c r="D1618" s="17" t="s">
        <v>2105</v>
      </c>
      <c r="E1618" s="17" t="s">
        <v>4947</v>
      </c>
      <c r="F1618" s="17" t="s">
        <v>5099</v>
      </c>
    </row>
    <row r="1619" spans="1:6">
      <c r="A1619" s="17" t="s">
        <v>5100</v>
      </c>
      <c r="B1619" s="6">
        <v>84.328000000000003</v>
      </c>
      <c r="C1619" s="17" t="s">
        <v>4973</v>
      </c>
      <c r="D1619" s="17" t="s">
        <v>2105</v>
      </c>
      <c r="E1619" s="17" t="s">
        <v>4947</v>
      </c>
      <c r="F1619" s="17" t="s">
        <v>5101</v>
      </c>
    </row>
    <row r="1620" spans="1:6">
      <c r="A1620" s="17" t="s">
        <v>5102</v>
      </c>
      <c r="B1620" s="6">
        <v>84.328999999999994</v>
      </c>
      <c r="C1620" s="17" t="s">
        <v>5086</v>
      </c>
      <c r="D1620" s="17" t="s">
        <v>2105</v>
      </c>
      <c r="E1620" s="17" t="s">
        <v>4947</v>
      </c>
      <c r="F1620" s="17" t="s">
        <v>5103</v>
      </c>
    </row>
    <row r="1621" spans="1:6">
      <c r="A1621" s="17" t="s">
        <v>5104</v>
      </c>
      <c r="B1621" s="6">
        <v>84.33</v>
      </c>
      <c r="C1621" s="17" t="s">
        <v>4950</v>
      </c>
      <c r="D1621" s="17" t="s">
        <v>2105</v>
      </c>
      <c r="E1621" s="17" t="s">
        <v>4947</v>
      </c>
      <c r="F1621" s="17" t="s">
        <v>5105</v>
      </c>
    </row>
    <row r="1622" spans="1:6">
      <c r="A1622" s="17" t="s">
        <v>5106</v>
      </c>
      <c r="B1622" s="6">
        <v>84.334000000000003</v>
      </c>
      <c r="C1622" s="17" t="s">
        <v>4962</v>
      </c>
      <c r="D1622" s="17" t="s">
        <v>1441</v>
      </c>
      <c r="E1622" s="17" t="s">
        <v>4947</v>
      </c>
      <c r="F1622" s="17" t="s">
        <v>5107</v>
      </c>
    </row>
    <row r="1623" spans="1:6">
      <c r="A1623" s="17" t="s">
        <v>5108</v>
      </c>
      <c r="B1623" s="6">
        <v>84.334999999999994</v>
      </c>
      <c r="C1623" s="17" t="s">
        <v>4962</v>
      </c>
      <c r="D1623" s="17" t="s">
        <v>1441</v>
      </c>
      <c r="E1623" s="17" t="s">
        <v>4947</v>
      </c>
      <c r="F1623" s="17" t="s">
        <v>5109</v>
      </c>
    </row>
    <row r="1624" spans="1:6">
      <c r="A1624" s="17" t="s">
        <v>5110</v>
      </c>
      <c r="B1624" s="6">
        <v>84.335999999999999</v>
      </c>
      <c r="C1624" s="17" t="s">
        <v>5025</v>
      </c>
      <c r="D1624" s="17" t="s">
        <v>1441</v>
      </c>
      <c r="E1624" s="17" t="s">
        <v>4947</v>
      </c>
      <c r="F1624" s="17" t="s">
        <v>5111</v>
      </c>
    </row>
    <row r="1625" spans="1:6">
      <c r="A1625" s="17" t="s">
        <v>5112</v>
      </c>
      <c r="B1625" s="6">
        <v>84.35</v>
      </c>
      <c r="C1625" s="17" t="s">
        <v>5025</v>
      </c>
      <c r="D1625" s="17" t="s">
        <v>1447</v>
      </c>
      <c r="E1625" s="17" t="s">
        <v>4947</v>
      </c>
      <c r="F1625" s="17" t="s">
        <v>5113</v>
      </c>
    </row>
    <row r="1626" spans="1:6">
      <c r="A1626" s="17" t="s">
        <v>5114</v>
      </c>
      <c r="B1626" s="6">
        <v>84.350999999999999</v>
      </c>
      <c r="C1626" s="17" t="s">
        <v>5025</v>
      </c>
      <c r="D1626" s="17" t="s">
        <v>1447</v>
      </c>
      <c r="E1626" s="17" t="s">
        <v>4947</v>
      </c>
      <c r="F1626" s="17" t="s">
        <v>5115</v>
      </c>
    </row>
    <row r="1627" spans="1:6">
      <c r="A1627" s="17" t="s">
        <v>5116</v>
      </c>
      <c r="B1627" s="6">
        <v>84.353999999999999</v>
      </c>
      <c r="C1627" s="17" t="s">
        <v>5025</v>
      </c>
      <c r="D1627" s="17" t="s">
        <v>1718</v>
      </c>
      <c r="E1627" s="17" t="s">
        <v>4947</v>
      </c>
      <c r="F1627" s="17" t="s">
        <v>5117</v>
      </c>
    </row>
    <row r="1628" spans="1:6">
      <c r="A1628" s="17" t="s">
        <v>5118</v>
      </c>
      <c r="B1628" s="6">
        <v>84.355999999999995</v>
      </c>
      <c r="C1628" s="17" t="s">
        <v>4950</v>
      </c>
      <c r="D1628" s="17" t="s">
        <v>1447</v>
      </c>
      <c r="E1628" s="17" t="s">
        <v>4947</v>
      </c>
      <c r="F1628" s="17" t="s">
        <v>5119</v>
      </c>
    </row>
    <row r="1629" spans="1:6">
      <c r="A1629" s="17" t="s">
        <v>5120</v>
      </c>
      <c r="B1629" s="6">
        <v>84.358000000000004</v>
      </c>
      <c r="C1629" s="17" t="s">
        <v>4950</v>
      </c>
      <c r="D1629" s="17" t="s">
        <v>1718</v>
      </c>
      <c r="E1629" s="17" t="s">
        <v>4947</v>
      </c>
      <c r="F1629" s="17" t="s">
        <v>5121</v>
      </c>
    </row>
    <row r="1630" spans="1:6">
      <c r="A1630" s="17" t="s">
        <v>5122</v>
      </c>
      <c r="B1630" s="6">
        <v>84.36</v>
      </c>
      <c r="C1630" s="17" t="s">
        <v>4950</v>
      </c>
      <c r="D1630" s="17" t="s">
        <v>1718</v>
      </c>
      <c r="E1630" s="17" t="s">
        <v>4947</v>
      </c>
      <c r="F1630" s="17" t="s">
        <v>5123</v>
      </c>
    </row>
    <row r="1631" spans="1:6">
      <c r="A1631" s="17" t="s">
        <v>5124</v>
      </c>
      <c r="B1631" s="6">
        <v>84.361999999999995</v>
      </c>
      <c r="C1631" s="17" t="s">
        <v>4950</v>
      </c>
      <c r="D1631" s="17" t="s">
        <v>1718</v>
      </c>
      <c r="E1631" s="17" t="s">
        <v>4947</v>
      </c>
      <c r="F1631" s="17" t="s">
        <v>5125</v>
      </c>
    </row>
    <row r="1632" spans="1:6">
      <c r="A1632" s="17" t="s">
        <v>5126</v>
      </c>
      <c r="B1632" s="6">
        <v>84.363</v>
      </c>
      <c r="C1632" s="17" t="s">
        <v>5025</v>
      </c>
      <c r="D1632" s="17" t="s">
        <v>1718</v>
      </c>
      <c r="E1632" s="17" t="s">
        <v>4947</v>
      </c>
      <c r="F1632" s="17" t="s">
        <v>5127</v>
      </c>
    </row>
    <row r="1633" spans="1:6">
      <c r="A1633" s="17" t="s">
        <v>5128</v>
      </c>
      <c r="B1633" s="6">
        <v>84.364999999999995</v>
      </c>
      <c r="C1633" s="17" t="s">
        <v>4950</v>
      </c>
      <c r="D1633" s="17" t="s">
        <v>1306</v>
      </c>
      <c r="E1633" s="17" t="s">
        <v>4947</v>
      </c>
      <c r="F1633" s="17" t="s">
        <v>5129</v>
      </c>
    </row>
    <row r="1634" spans="1:6">
      <c r="A1634" s="17" t="s">
        <v>5130</v>
      </c>
      <c r="B1634" s="6">
        <v>84.366</v>
      </c>
      <c r="C1634" s="17" t="s">
        <v>4950</v>
      </c>
      <c r="D1634" s="17" t="s">
        <v>1306</v>
      </c>
      <c r="E1634" s="17" t="s">
        <v>4947</v>
      </c>
      <c r="F1634" s="17" t="s">
        <v>5131</v>
      </c>
    </row>
    <row r="1635" spans="1:6">
      <c r="A1635" s="17" t="s">
        <v>5132</v>
      </c>
      <c r="B1635" s="6">
        <v>84.367000000000004</v>
      </c>
      <c r="C1635" s="17" t="s">
        <v>4950</v>
      </c>
      <c r="D1635" s="17" t="s">
        <v>1306</v>
      </c>
      <c r="E1635" s="17" t="s">
        <v>4947</v>
      </c>
      <c r="F1635" s="17" t="s">
        <v>5133</v>
      </c>
    </row>
    <row r="1636" spans="1:6">
      <c r="A1636" s="17" t="s">
        <v>5134</v>
      </c>
      <c r="B1636" s="6">
        <v>84.367999999999995</v>
      </c>
      <c r="C1636" s="17" t="s">
        <v>4950</v>
      </c>
      <c r="D1636" s="17" t="s">
        <v>5135</v>
      </c>
      <c r="E1636" s="17" t="s">
        <v>4947</v>
      </c>
      <c r="F1636" s="17" t="s">
        <v>5136</v>
      </c>
    </row>
    <row r="1637" spans="1:6">
      <c r="A1637" s="17" t="s">
        <v>5137</v>
      </c>
      <c r="B1637" s="6">
        <v>84.369</v>
      </c>
      <c r="C1637" s="17" t="s">
        <v>4950</v>
      </c>
      <c r="D1637" s="17" t="s">
        <v>1306</v>
      </c>
      <c r="E1637" s="17" t="s">
        <v>4947</v>
      </c>
      <c r="F1637" s="17" t="s">
        <v>5138</v>
      </c>
    </row>
    <row r="1638" spans="1:6">
      <c r="A1638" s="17" t="s">
        <v>5139</v>
      </c>
      <c r="B1638" s="6">
        <v>84.37</v>
      </c>
      <c r="C1638" s="17" t="s">
        <v>5025</v>
      </c>
      <c r="D1638" s="17" t="s">
        <v>1309</v>
      </c>
      <c r="E1638" s="17" t="s">
        <v>4947</v>
      </c>
      <c r="F1638" s="17" t="s">
        <v>5140</v>
      </c>
    </row>
    <row r="1639" spans="1:6">
      <c r="A1639" s="17" t="s">
        <v>5141</v>
      </c>
      <c r="B1639" s="6">
        <v>84.370999999999995</v>
      </c>
      <c r="C1639" s="17" t="s">
        <v>4950</v>
      </c>
      <c r="D1639" s="17" t="s">
        <v>1384</v>
      </c>
      <c r="E1639" s="17" t="s">
        <v>4947</v>
      </c>
      <c r="F1639" s="17" t="s">
        <v>5142</v>
      </c>
    </row>
    <row r="1640" spans="1:6">
      <c r="A1640" s="17" t="s">
        <v>5143</v>
      </c>
      <c r="B1640" s="6">
        <v>84.372</v>
      </c>
      <c r="C1640" s="17" t="s">
        <v>5086</v>
      </c>
      <c r="D1640" s="17" t="s">
        <v>1384</v>
      </c>
      <c r="E1640" s="17" t="s">
        <v>4947</v>
      </c>
      <c r="F1640" s="17" t="s">
        <v>5144</v>
      </c>
    </row>
    <row r="1641" spans="1:6">
      <c r="A1641" s="17" t="s">
        <v>5145</v>
      </c>
      <c r="B1641" s="6">
        <v>84.373000000000005</v>
      </c>
      <c r="C1641" s="17" t="s">
        <v>4973</v>
      </c>
      <c r="D1641" s="17" t="s">
        <v>1384</v>
      </c>
      <c r="E1641" s="17" t="s">
        <v>4947</v>
      </c>
      <c r="F1641" s="17" t="s">
        <v>5146</v>
      </c>
    </row>
    <row r="1642" spans="1:6">
      <c r="A1642" s="17" t="s">
        <v>5147</v>
      </c>
      <c r="B1642" s="6">
        <v>84.373999999999995</v>
      </c>
      <c r="C1642" s="17" t="s">
        <v>5025</v>
      </c>
      <c r="D1642" s="17" t="s">
        <v>1384</v>
      </c>
      <c r="E1642" s="17" t="s">
        <v>4947</v>
      </c>
      <c r="F1642" s="17" t="s">
        <v>5148</v>
      </c>
    </row>
    <row r="1643" spans="1:6">
      <c r="A1643" s="17" t="s">
        <v>5149</v>
      </c>
      <c r="B1643" s="6">
        <v>84.376999999999995</v>
      </c>
      <c r="C1643" s="17" t="s">
        <v>4950</v>
      </c>
      <c r="D1643" s="17" t="s">
        <v>1387</v>
      </c>
      <c r="E1643" s="17" t="s">
        <v>4947</v>
      </c>
      <c r="F1643" s="17" t="s">
        <v>5150</v>
      </c>
    </row>
    <row r="1644" spans="1:6">
      <c r="A1644" s="17" t="s">
        <v>5151</v>
      </c>
      <c r="B1644" s="6">
        <v>84.378</v>
      </c>
      <c r="C1644" s="17" t="s">
        <v>4962</v>
      </c>
      <c r="D1644" s="17" t="s">
        <v>1387</v>
      </c>
      <c r="E1644" s="17" t="s">
        <v>4947</v>
      </c>
      <c r="F1644" s="17" t="s">
        <v>5152</v>
      </c>
    </row>
    <row r="1645" spans="1:6">
      <c r="A1645" s="17" t="s">
        <v>5153</v>
      </c>
      <c r="B1645" s="6">
        <v>84.379000000000005</v>
      </c>
      <c r="C1645" s="17" t="s">
        <v>4953</v>
      </c>
      <c r="D1645" s="17" t="s">
        <v>1387</v>
      </c>
      <c r="E1645" s="17" t="s">
        <v>4947</v>
      </c>
      <c r="F1645" s="17" t="s">
        <v>5154</v>
      </c>
    </row>
    <row r="1646" spans="1:6">
      <c r="A1646" s="17" t="s">
        <v>5155</v>
      </c>
      <c r="B1646" s="6">
        <v>84.38</v>
      </c>
      <c r="C1646" s="17" t="s">
        <v>4973</v>
      </c>
      <c r="D1646" s="17" t="s">
        <v>1387</v>
      </c>
      <c r="E1646" s="17" t="s">
        <v>4947</v>
      </c>
      <c r="F1646" s="17" t="s">
        <v>5156</v>
      </c>
    </row>
    <row r="1647" spans="1:6">
      <c r="A1647" s="17" t="s">
        <v>5157</v>
      </c>
      <c r="B1647" s="6">
        <v>84.382000000000005</v>
      </c>
      <c r="C1647" s="17" t="s">
        <v>4962</v>
      </c>
      <c r="D1647" s="17" t="s">
        <v>1387</v>
      </c>
      <c r="E1647" s="17" t="s">
        <v>4947</v>
      </c>
      <c r="F1647" s="17" t="s">
        <v>5158</v>
      </c>
    </row>
    <row r="1648" spans="1:6">
      <c r="A1648" s="17" t="s">
        <v>5159</v>
      </c>
      <c r="B1648" s="6">
        <v>84.403000000000006</v>
      </c>
      <c r="C1648" s="17" t="s">
        <v>4950</v>
      </c>
      <c r="D1648" s="17" t="s">
        <v>3754</v>
      </c>
      <c r="E1648" s="17" t="s">
        <v>4947</v>
      </c>
      <c r="F1648" s="17" t="s">
        <v>5160</v>
      </c>
    </row>
    <row r="1649" spans="1:6">
      <c r="A1649" s="17" t="s">
        <v>5161</v>
      </c>
      <c r="B1649" s="6">
        <v>84.406999999999996</v>
      </c>
      <c r="C1649" s="17" t="s">
        <v>4962</v>
      </c>
      <c r="D1649" s="17" t="s">
        <v>5162</v>
      </c>
      <c r="E1649" s="17" t="s">
        <v>4947</v>
      </c>
      <c r="F1649" s="17" t="s">
        <v>5163</v>
      </c>
    </row>
    <row r="1650" spans="1:6">
      <c r="A1650" s="17" t="s">
        <v>5164</v>
      </c>
      <c r="B1650" s="6">
        <v>84.408000000000001</v>
      </c>
      <c r="C1650" s="17" t="s">
        <v>4953</v>
      </c>
      <c r="D1650" s="17" t="s">
        <v>4189</v>
      </c>
      <c r="E1650" s="17" t="s">
        <v>4947</v>
      </c>
      <c r="F1650" s="17" t="s">
        <v>5165</v>
      </c>
    </row>
    <row r="1651" spans="1:6">
      <c r="A1651" s="17" t="s">
        <v>5166</v>
      </c>
      <c r="B1651" s="6">
        <v>84.411000000000001</v>
      </c>
      <c r="C1651" s="17" t="s">
        <v>5025</v>
      </c>
      <c r="D1651" s="17" t="s">
        <v>5167</v>
      </c>
      <c r="E1651" s="17" t="s">
        <v>4947</v>
      </c>
      <c r="F1651" s="17" t="s">
        <v>5168</v>
      </c>
    </row>
    <row r="1652" spans="1:6">
      <c r="A1652" s="17" t="s">
        <v>5169</v>
      </c>
      <c r="B1652" s="6">
        <v>84.414000000000001</v>
      </c>
      <c r="C1652" s="17" t="s">
        <v>4962</v>
      </c>
      <c r="D1652" s="17" t="s">
        <v>5170</v>
      </c>
      <c r="E1652" s="17" t="s">
        <v>4947</v>
      </c>
      <c r="F1652" s="17" t="s">
        <v>5171</v>
      </c>
    </row>
    <row r="1653" spans="1:6">
      <c r="A1653" s="17" t="s">
        <v>5172</v>
      </c>
      <c r="B1653" s="6">
        <v>84.415000000000006</v>
      </c>
      <c r="C1653" s="17" t="s">
        <v>4950</v>
      </c>
      <c r="D1653" s="17" t="s">
        <v>5170</v>
      </c>
      <c r="E1653" s="17" t="s">
        <v>4947</v>
      </c>
      <c r="F1653" s="17" t="s">
        <v>5173</v>
      </c>
    </row>
    <row r="1654" spans="1:6">
      <c r="A1654" s="17" t="s">
        <v>5174</v>
      </c>
      <c r="B1654" s="6">
        <v>84.417000000000002</v>
      </c>
      <c r="C1654" s="17" t="s">
        <v>5175</v>
      </c>
      <c r="D1654" s="17" t="s">
        <v>5176</v>
      </c>
      <c r="E1654" s="17" t="s">
        <v>4947</v>
      </c>
      <c r="F1654" s="17" t="s">
        <v>5177</v>
      </c>
    </row>
    <row r="1655" spans="1:6">
      <c r="A1655" s="17" t="s">
        <v>5178</v>
      </c>
      <c r="B1655" s="6">
        <v>84.418000000000006</v>
      </c>
      <c r="C1655" s="17" t="s">
        <v>4973</v>
      </c>
      <c r="D1655" s="17" t="s">
        <v>5179</v>
      </c>
      <c r="E1655" s="17" t="s">
        <v>4947</v>
      </c>
      <c r="F1655" s="17" t="s">
        <v>5180</v>
      </c>
    </row>
    <row r="1656" spans="1:6">
      <c r="A1656" s="17" t="s">
        <v>5181</v>
      </c>
      <c r="B1656" s="6">
        <v>84.418999999999997</v>
      </c>
      <c r="C1656" s="17" t="s">
        <v>5175</v>
      </c>
      <c r="D1656" s="17" t="s">
        <v>5182</v>
      </c>
      <c r="E1656" s="17" t="s">
        <v>4947</v>
      </c>
      <c r="F1656" s="17" t="s">
        <v>5183</v>
      </c>
    </row>
    <row r="1657" spans="1:6">
      <c r="A1657" s="17" t="s">
        <v>5184</v>
      </c>
      <c r="B1657" s="6">
        <v>84.42</v>
      </c>
      <c r="C1657" s="17" t="s">
        <v>5175</v>
      </c>
      <c r="D1657" s="17" t="s">
        <v>1928</v>
      </c>
      <c r="E1657" s="17" t="s">
        <v>4947</v>
      </c>
      <c r="F1657" s="17" t="s">
        <v>5185</v>
      </c>
    </row>
    <row r="1658" spans="1:6">
      <c r="A1658" s="17" t="s">
        <v>5186</v>
      </c>
      <c r="B1658" s="6">
        <v>84.421000000000006</v>
      </c>
      <c r="C1658" s="17" t="s">
        <v>5175</v>
      </c>
      <c r="D1658" s="17" t="s">
        <v>5187</v>
      </c>
      <c r="E1658" s="17" t="s">
        <v>4947</v>
      </c>
      <c r="F1658" s="17" t="s">
        <v>5188</v>
      </c>
    </row>
    <row r="1659" spans="1:6">
      <c r="A1659" s="17" t="s">
        <v>5189</v>
      </c>
      <c r="B1659" s="6">
        <v>84.421999999999997</v>
      </c>
      <c r="C1659" s="17" t="s">
        <v>5175</v>
      </c>
      <c r="D1659" s="17" t="s">
        <v>5190</v>
      </c>
      <c r="E1659" s="17" t="s">
        <v>4947</v>
      </c>
      <c r="F1659" s="17" t="s">
        <v>5191</v>
      </c>
    </row>
    <row r="1660" spans="1:6">
      <c r="A1660" s="17" t="s">
        <v>5192</v>
      </c>
      <c r="B1660" s="6">
        <v>85.001000000000005</v>
      </c>
      <c r="C1660" s="17" t="s">
        <v>5193</v>
      </c>
      <c r="D1660" s="17" t="s">
        <v>1754</v>
      </c>
      <c r="E1660" s="17" t="s">
        <v>5194</v>
      </c>
      <c r="F1660" s="17" t="s">
        <v>5195</v>
      </c>
    </row>
    <row r="1661" spans="1:6">
      <c r="A1661" s="17" t="s">
        <v>5196</v>
      </c>
      <c r="B1661" s="6">
        <v>85.001999999999995</v>
      </c>
      <c r="C1661" s="17" t="s">
        <v>5197</v>
      </c>
      <c r="D1661" s="17" t="s">
        <v>5198</v>
      </c>
      <c r="E1661" s="17" t="s">
        <v>5199</v>
      </c>
      <c r="F1661" s="17" t="s">
        <v>5200</v>
      </c>
    </row>
    <row r="1662" spans="1:6">
      <c r="A1662" s="17" t="s">
        <v>5201</v>
      </c>
      <c r="B1662" s="6">
        <v>85.003</v>
      </c>
      <c r="C1662" s="17" t="s">
        <v>5197</v>
      </c>
      <c r="D1662" s="17" t="s">
        <v>5202</v>
      </c>
      <c r="E1662" s="17" t="s">
        <v>5199</v>
      </c>
      <c r="F1662" s="17" t="s">
        <v>5203</v>
      </c>
    </row>
    <row r="1663" spans="1:6">
      <c r="A1663" s="17" t="s">
        <v>5204</v>
      </c>
      <c r="B1663" s="6">
        <v>85.102000000000004</v>
      </c>
      <c r="C1663" s="17" t="s">
        <v>5205</v>
      </c>
      <c r="D1663" s="17" t="s">
        <v>4162</v>
      </c>
      <c r="E1663" s="17" t="s">
        <v>5206</v>
      </c>
      <c r="F1663" s="17" t="s">
        <v>5207</v>
      </c>
    </row>
    <row r="1664" spans="1:6">
      <c r="A1664" s="17" t="s">
        <v>5208</v>
      </c>
      <c r="B1664" s="6">
        <v>85.103999999999999</v>
      </c>
      <c r="C1664" s="17" t="s">
        <v>5205</v>
      </c>
      <c r="D1664" s="17" t="s">
        <v>4162</v>
      </c>
      <c r="E1664" s="17" t="s">
        <v>5206</v>
      </c>
      <c r="F1664" s="17" t="s">
        <v>5209</v>
      </c>
    </row>
    <row r="1665" spans="1:6">
      <c r="A1665" s="17" t="s">
        <v>5210</v>
      </c>
      <c r="B1665" s="6">
        <v>85.105000000000004</v>
      </c>
      <c r="C1665" s="17" t="s">
        <v>5205</v>
      </c>
      <c r="D1665" s="17" t="s">
        <v>5211</v>
      </c>
      <c r="E1665" s="17" t="s">
        <v>5206</v>
      </c>
      <c r="F1665" s="17" t="s">
        <v>5212</v>
      </c>
    </row>
    <row r="1666" spans="1:6">
      <c r="A1666" s="17" t="s">
        <v>5213</v>
      </c>
      <c r="B1666" s="6">
        <v>85.2</v>
      </c>
      <c r="C1666" s="17" t="s">
        <v>5214</v>
      </c>
      <c r="D1666" s="17" t="s">
        <v>1432</v>
      </c>
      <c r="E1666" s="17" t="s">
        <v>5215</v>
      </c>
      <c r="F1666" s="17" t="s">
        <v>5216</v>
      </c>
    </row>
    <row r="1667" spans="1:6">
      <c r="A1667" s="17" t="s">
        <v>5217</v>
      </c>
      <c r="B1667" s="6">
        <v>85.3</v>
      </c>
      <c r="C1667" s="17" t="s">
        <v>5218</v>
      </c>
      <c r="D1667" s="17" t="s">
        <v>1432</v>
      </c>
      <c r="E1667" s="17" t="s">
        <v>5219</v>
      </c>
      <c r="F1667" s="17" t="s">
        <v>5220</v>
      </c>
    </row>
    <row r="1668" spans="1:6">
      <c r="A1668" s="17" t="s">
        <v>5221</v>
      </c>
      <c r="B1668" s="6">
        <v>85.4</v>
      </c>
      <c r="C1668" s="17" t="s">
        <v>5222</v>
      </c>
      <c r="D1668" s="17" t="s">
        <v>1432</v>
      </c>
      <c r="E1668" s="17" t="s">
        <v>5223</v>
      </c>
      <c r="F1668" s="17" t="s">
        <v>5224</v>
      </c>
    </row>
    <row r="1669" spans="1:6">
      <c r="A1669" s="17" t="s">
        <v>5225</v>
      </c>
      <c r="B1669" s="6">
        <v>85.402000000000001</v>
      </c>
      <c r="C1669" s="17" t="s">
        <v>5222</v>
      </c>
      <c r="D1669" s="17" t="s">
        <v>1432</v>
      </c>
      <c r="E1669" s="17" t="s">
        <v>5223</v>
      </c>
      <c r="F1669" s="17" t="s">
        <v>5226</v>
      </c>
    </row>
    <row r="1670" spans="1:6">
      <c r="A1670" s="17" t="s">
        <v>5227</v>
      </c>
      <c r="B1670" s="6">
        <v>85.5</v>
      </c>
      <c r="C1670" s="17" t="s">
        <v>5228</v>
      </c>
      <c r="D1670" s="17" t="s">
        <v>1432</v>
      </c>
      <c r="E1670" s="17" t="s">
        <v>5229</v>
      </c>
      <c r="F1670" s="17" t="s">
        <v>5230</v>
      </c>
    </row>
    <row r="1671" spans="1:6">
      <c r="A1671" s="17" t="s">
        <v>5231</v>
      </c>
      <c r="B1671" s="6">
        <v>85.600999999999999</v>
      </c>
      <c r="C1671" s="17" t="s">
        <v>5232</v>
      </c>
      <c r="D1671" s="17" t="s">
        <v>5233</v>
      </c>
      <c r="E1671" s="17" t="s">
        <v>5234</v>
      </c>
      <c r="F1671" s="17" t="s">
        <v>5235</v>
      </c>
    </row>
    <row r="1672" spans="1:6">
      <c r="A1672" s="17" t="s">
        <v>5236</v>
      </c>
      <c r="B1672" s="6">
        <v>85.75</v>
      </c>
      <c r="C1672" s="17" t="s">
        <v>5237</v>
      </c>
      <c r="D1672" s="17"/>
      <c r="E1672" s="17" t="s">
        <v>5238</v>
      </c>
      <c r="F1672" s="17" t="s">
        <v>5239</v>
      </c>
    </row>
    <row r="1673" spans="1:6">
      <c r="A1673" s="17" t="s">
        <v>5240</v>
      </c>
      <c r="B1673" s="6">
        <v>85.801000000000002</v>
      </c>
      <c r="C1673" s="17" t="s">
        <v>5241</v>
      </c>
      <c r="D1673" s="17" t="s">
        <v>5242</v>
      </c>
      <c r="E1673" s="17" t="s">
        <v>5243</v>
      </c>
      <c r="F1673" s="17" t="s">
        <v>5244</v>
      </c>
    </row>
    <row r="1674" spans="1:6">
      <c r="A1674" s="17" t="s">
        <v>5245</v>
      </c>
      <c r="B1674" s="6">
        <v>85.802000000000007</v>
      </c>
      <c r="C1674" s="17" t="s">
        <v>5241</v>
      </c>
      <c r="D1674" s="17" t="s">
        <v>2526</v>
      </c>
      <c r="E1674" s="17" t="s">
        <v>5243</v>
      </c>
      <c r="F1674" s="17" t="s">
        <v>5246</v>
      </c>
    </row>
    <row r="1675" spans="1:6">
      <c r="A1675" s="17" t="s">
        <v>5247</v>
      </c>
      <c r="B1675" s="6">
        <v>85.802999999999997</v>
      </c>
      <c r="C1675" s="17" t="s">
        <v>5241</v>
      </c>
      <c r="D1675" s="17" t="s">
        <v>2526</v>
      </c>
      <c r="E1675" s="17" t="s">
        <v>5243</v>
      </c>
      <c r="F1675" s="17" t="s">
        <v>5248</v>
      </c>
    </row>
    <row r="1676" spans="1:6">
      <c r="A1676" s="17" t="s">
        <v>5249</v>
      </c>
      <c r="B1676" s="6">
        <v>86.001000000000005</v>
      </c>
      <c r="C1676" s="17" t="s">
        <v>5250</v>
      </c>
      <c r="D1676" s="17" t="s">
        <v>1754</v>
      </c>
      <c r="E1676" s="17" t="s">
        <v>5251</v>
      </c>
      <c r="F1676" s="17" t="s">
        <v>5252</v>
      </c>
    </row>
    <row r="1677" spans="1:6">
      <c r="A1677" s="17" t="s">
        <v>5253</v>
      </c>
      <c r="B1677" s="6">
        <v>87.001999999999995</v>
      </c>
      <c r="C1677" s="17" t="s">
        <v>5254</v>
      </c>
      <c r="D1677" s="17" t="s">
        <v>5255</v>
      </c>
      <c r="E1677" s="17" t="s">
        <v>5256</v>
      </c>
      <c r="F1677" s="17" t="s">
        <v>5257</v>
      </c>
    </row>
    <row r="1678" spans="1:6">
      <c r="A1678" s="17" t="s">
        <v>5258</v>
      </c>
      <c r="B1678" s="6">
        <v>87.051000000000002</v>
      </c>
      <c r="C1678" s="17" t="s">
        <v>5259</v>
      </c>
      <c r="D1678" s="17" t="s">
        <v>5260</v>
      </c>
      <c r="E1678" s="17" t="s">
        <v>5261</v>
      </c>
      <c r="F1678" s="17" t="s">
        <v>5262</v>
      </c>
    </row>
    <row r="1679" spans="1:6">
      <c r="A1679" s="17" t="s">
        <v>5263</v>
      </c>
      <c r="B1679" s="6">
        <v>87.052000000000007</v>
      </c>
      <c r="C1679" s="17" t="s">
        <v>5259</v>
      </c>
      <c r="D1679" s="17" t="s">
        <v>5264</v>
      </c>
      <c r="E1679" s="17" t="s">
        <v>5261</v>
      </c>
      <c r="F1679" s="17" t="s">
        <v>5265</v>
      </c>
    </row>
    <row r="1680" spans="1:6">
      <c r="A1680" s="17" t="s">
        <v>5266</v>
      </c>
      <c r="B1680" s="6">
        <v>88.001000000000005</v>
      </c>
      <c r="C1680" s="17" t="s">
        <v>5267</v>
      </c>
      <c r="D1680" s="17" t="s">
        <v>1652</v>
      </c>
      <c r="E1680" s="17" t="s">
        <v>5268</v>
      </c>
      <c r="F1680" s="17" t="s">
        <v>5269</v>
      </c>
    </row>
    <row r="1681" spans="1:6">
      <c r="A1681" s="17" t="s">
        <v>5270</v>
      </c>
      <c r="B1681" s="6">
        <v>89.001000000000005</v>
      </c>
      <c r="C1681" s="17" t="s">
        <v>5271</v>
      </c>
      <c r="D1681" s="17" t="s">
        <v>1413</v>
      </c>
      <c r="E1681" s="17" t="s">
        <v>5272</v>
      </c>
      <c r="F1681" s="17" t="s">
        <v>5273</v>
      </c>
    </row>
    <row r="1682" spans="1:6">
      <c r="A1682" s="17" t="s">
        <v>5274</v>
      </c>
      <c r="B1682" s="6">
        <v>89.003</v>
      </c>
      <c r="C1682" s="17" t="s">
        <v>5271</v>
      </c>
      <c r="D1682" s="17" t="s">
        <v>1413</v>
      </c>
      <c r="E1682" s="17" t="s">
        <v>5272</v>
      </c>
      <c r="F1682" s="17" t="s">
        <v>5275</v>
      </c>
    </row>
    <row r="1683" spans="1:6">
      <c r="A1683" s="17" t="s">
        <v>5276</v>
      </c>
      <c r="B1683" s="6">
        <v>90.1</v>
      </c>
      <c r="C1683" s="17" t="s">
        <v>5277</v>
      </c>
      <c r="D1683" s="17" t="s">
        <v>1444</v>
      </c>
      <c r="E1683" s="17" t="s">
        <v>5278</v>
      </c>
      <c r="F1683" s="17" t="s">
        <v>5279</v>
      </c>
    </row>
    <row r="1684" spans="1:6">
      <c r="A1684" s="17" t="s">
        <v>5280</v>
      </c>
      <c r="B1684" s="6">
        <v>90.2</v>
      </c>
      <c r="C1684" s="17" t="s">
        <v>5281</v>
      </c>
      <c r="D1684" s="17" t="s">
        <v>1309</v>
      </c>
      <c r="E1684" s="17" t="s">
        <v>5282</v>
      </c>
      <c r="F1684" s="17" t="s">
        <v>5283</v>
      </c>
    </row>
    <row r="1685" spans="1:6">
      <c r="A1685" s="17" t="s">
        <v>5284</v>
      </c>
      <c r="B1685" s="6">
        <v>90.200999999999993</v>
      </c>
      <c r="C1685" s="17" t="s">
        <v>5281</v>
      </c>
      <c r="D1685" s="17" t="s">
        <v>1309</v>
      </c>
      <c r="E1685" s="17" t="s">
        <v>5282</v>
      </c>
      <c r="F1685" s="17" t="s">
        <v>5285</v>
      </c>
    </row>
    <row r="1686" spans="1:6">
      <c r="A1686" s="17" t="s">
        <v>5286</v>
      </c>
      <c r="B1686" s="6">
        <v>90.201999999999998</v>
      </c>
      <c r="C1686" s="17" t="s">
        <v>5281</v>
      </c>
      <c r="D1686" s="17" t="s">
        <v>1309</v>
      </c>
      <c r="E1686" s="17" t="s">
        <v>5282</v>
      </c>
      <c r="F1686" s="17" t="s">
        <v>5287</v>
      </c>
    </row>
    <row r="1687" spans="1:6">
      <c r="A1687" s="17" t="s">
        <v>5288</v>
      </c>
      <c r="B1687" s="6">
        <v>90.3</v>
      </c>
      <c r="C1687" s="17" t="s">
        <v>5289</v>
      </c>
      <c r="D1687" s="17" t="s">
        <v>1306</v>
      </c>
      <c r="E1687" s="17" t="s">
        <v>5290</v>
      </c>
      <c r="F1687" s="17" t="s">
        <v>5291</v>
      </c>
    </row>
    <row r="1688" spans="1:6">
      <c r="A1688" s="17" t="s">
        <v>5292</v>
      </c>
      <c r="B1688" s="6">
        <v>90.4</v>
      </c>
      <c r="C1688" s="17" t="s">
        <v>5293</v>
      </c>
      <c r="D1688" s="17" t="s">
        <v>1306</v>
      </c>
      <c r="E1688" s="17" t="s">
        <v>5294</v>
      </c>
      <c r="F1688" s="17" t="s">
        <v>5295</v>
      </c>
    </row>
    <row r="1689" spans="1:6">
      <c r="A1689" s="17" t="s">
        <v>5296</v>
      </c>
      <c r="B1689" s="6">
        <v>90.400999999999996</v>
      </c>
      <c r="C1689" s="17" t="s">
        <v>5293</v>
      </c>
      <c r="D1689" s="17" t="s">
        <v>1309</v>
      </c>
      <c r="E1689" s="17" t="s">
        <v>5294</v>
      </c>
      <c r="F1689" s="17" t="s">
        <v>5297</v>
      </c>
    </row>
    <row r="1690" spans="1:6">
      <c r="A1690" s="17" t="s">
        <v>5298</v>
      </c>
      <c r="B1690" s="6">
        <v>90.402000000000001</v>
      </c>
      <c r="C1690" s="17" t="s">
        <v>5293</v>
      </c>
      <c r="D1690" s="17" t="s">
        <v>1387</v>
      </c>
      <c r="E1690" s="17" t="s">
        <v>5294</v>
      </c>
      <c r="F1690" s="17" t="s">
        <v>5299</v>
      </c>
    </row>
    <row r="1691" spans="1:6">
      <c r="A1691" s="17" t="s">
        <v>5300</v>
      </c>
      <c r="B1691" s="6">
        <v>90.403000000000006</v>
      </c>
      <c r="C1691" s="17" t="s">
        <v>5293</v>
      </c>
      <c r="D1691" s="17" t="s">
        <v>5301</v>
      </c>
      <c r="E1691" s="17" t="s">
        <v>5294</v>
      </c>
      <c r="F1691" s="17" t="s">
        <v>5302</v>
      </c>
    </row>
    <row r="1692" spans="1:6">
      <c r="A1692" s="17" t="s">
        <v>5303</v>
      </c>
      <c r="B1692" s="6">
        <v>90.5</v>
      </c>
      <c r="C1692" s="17" t="s">
        <v>5304</v>
      </c>
      <c r="D1692" s="17" t="s">
        <v>5305</v>
      </c>
      <c r="E1692" s="17" t="s">
        <v>5306</v>
      </c>
      <c r="F1692" s="17" t="s">
        <v>5307</v>
      </c>
    </row>
    <row r="1693" spans="1:6">
      <c r="A1693" s="17" t="s">
        <v>5308</v>
      </c>
      <c r="B1693" s="6">
        <v>90.600999999999999</v>
      </c>
      <c r="C1693" s="17" t="s">
        <v>5309</v>
      </c>
      <c r="D1693" s="17"/>
      <c r="E1693" s="17" t="s">
        <v>5310</v>
      </c>
      <c r="F1693" s="17" t="s">
        <v>5311</v>
      </c>
    </row>
    <row r="1694" spans="1:6">
      <c r="A1694" s="17" t="s">
        <v>5312</v>
      </c>
      <c r="B1694" s="6">
        <v>91.001000000000005</v>
      </c>
      <c r="C1694" s="17" t="s">
        <v>5313</v>
      </c>
      <c r="D1694" s="17" t="s">
        <v>1421</v>
      </c>
      <c r="E1694" s="17" t="s">
        <v>5314</v>
      </c>
      <c r="F1694" s="17" t="s">
        <v>5315</v>
      </c>
    </row>
    <row r="1695" spans="1:6">
      <c r="A1695" s="17" t="s">
        <v>5316</v>
      </c>
      <c r="B1695" s="6">
        <v>91.001999999999995</v>
      </c>
      <c r="C1695" s="17" t="s">
        <v>5313</v>
      </c>
      <c r="D1695" s="17" t="s">
        <v>1421</v>
      </c>
      <c r="E1695" s="17" t="s">
        <v>5314</v>
      </c>
      <c r="F1695" s="17" t="s">
        <v>5317</v>
      </c>
    </row>
    <row r="1696" spans="1:6">
      <c r="A1696" s="17" t="s">
        <v>5318</v>
      </c>
      <c r="B1696" s="6">
        <v>91.003</v>
      </c>
      <c r="C1696" s="17" t="s">
        <v>5313</v>
      </c>
      <c r="D1696" s="17" t="s">
        <v>5319</v>
      </c>
      <c r="E1696" s="17" t="s">
        <v>5314</v>
      </c>
      <c r="F1696" s="17" t="s">
        <v>5320</v>
      </c>
    </row>
    <row r="1697" spans="1:6">
      <c r="A1697" s="17" t="s">
        <v>5321</v>
      </c>
      <c r="B1697" s="6">
        <v>91.004000000000005</v>
      </c>
      <c r="C1697" s="17" t="s">
        <v>5313</v>
      </c>
      <c r="D1697" s="17" t="s">
        <v>4460</v>
      </c>
      <c r="E1697" s="17" t="s">
        <v>5314</v>
      </c>
      <c r="F1697" s="17" t="s">
        <v>5322</v>
      </c>
    </row>
    <row r="1698" spans="1:6">
      <c r="A1698" s="17" t="s">
        <v>5323</v>
      </c>
      <c r="B1698" s="6">
        <v>93.001000000000005</v>
      </c>
      <c r="C1698" s="17" t="s">
        <v>5324</v>
      </c>
      <c r="D1698" s="17" t="s">
        <v>1635</v>
      </c>
      <c r="E1698" s="17" t="s">
        <v>5325</v>
      </c>
      <c r="F1698" s="17" t="s">
        <v>5326</v>
      </c>
    </row>
    <row r="1699" spans="1:6">
      <c r="A1699" s="17" t="s">
        <v>5327</v>
      </c>
      <c r="B1699" s="6">
        <v>93.004000000000005</v>
      </c>
      <c r="C1699" s="17" t="s">
        <v>5328</v>
      </c>
      <c r="D1699" s="17" t="s">
        <v>1432</v>
      </c>
      <c r="E1699" s="17" t="s">
        <v>5325</v>
      </c>
      <c r="F1699" s="17" t="s">
        <v>5329</v>
      </c>
    </row>
    <row r="1700" spans="1:6">
      <c r="A1700" s="17" t="s">
        <v>5330</v>
      </c>
      <c r="B1700" s="6">
        <v>93.006</v>
      </c>
      <c r="C1700" s="17" t="s">
        <v>5328</v>
      </c>
      <c r="D1700" s="17" t="s">
        <v>1444</v>
      </c>
      <c r="E1700" s="17" t="s">
        <v>5325</v>
      </c>
      <c r="F1700" s="17" t="s">
        <v>5331</v>
      </c>
    </row>
    <row r="1701" spans="1:6">
      <c r="A1701" s="17" t="s">
        <v>5332</v>
      </c>
      <c r="B1701" s="6">
        <v>93.007000000000005</v>
      </c>
      <c r="C1701" s="17" t="s">
        <v>5324</v>
      </c>
      <c r="D1701" s="17" t="s">
        <v>1718</v>
      </c>
      <c r="E1701" s="17" t="s">
        <v>5325</v>
      </c>
      <c r="F1701" s="17" t="s">
        <v>5333</v>
      </c>
    </row>
    <row r="1702" spans="1:6">
      <c r="A1702" s="17" t="s">
        <v>5334</v>
      </c>
      <c r="B1702" s="6">
        <v>93.007999999999996</v>
      </c>
      <c r="C1702" s="17" t="s">
        <v>5324</v>
      </c>
      <c r="D1702" s="17" t="s">
        <v>1306</v>
      </c>
      <c r="E1702" s="17" t="s">
        <v>5325</v>
      </c>
      <c r="F1702" s="17" t="s">
        <v>5335</v>
      </c>
    </row>
    <row r="1703" spans="1:6">
      <c r="A1703" s="17" t="s">
        <v>5336</v>
      </c>
      <c r="B1703" s="6">
        <v>93.009</v>
      </c>
      <c r="C1703" s="17" t="s">
        <v>1246</v>
      </c>
      <c r="D1703" s="17" t="s">
        <v>1306</v>
      </c>
      <c r="E1703" s="17" t="s">
        <v>5325</v>
      </c>
      <c r="F1703" s="17" t="s">
        <v>5337</v>
      </c>
    </row>
    <row r="1704" spans="1:6">
      <c r="A1704" s="17" t="s">
        <v>5338</v>
      </c>
      <c r="B1704" s="6">
        <v>93.010999999999996</v>
      </c>
      <c r="C1704" s="17" t="s">
        <v>5339</v>
      </c>
      <c r="D1704" s="17" t="s">
        <v>5340</v>
      </c>
      <c r="E1704" s="17" t="s">
        <v>5325</v>
      </c>
      <c r="F1704" s="17" t="s">
        <v>5341</v>
      </c>
    </row>
    <row r="1705" spans="1:6">
      <c r="A1705" s="17" t="s">
        <v>5342</v>
      </c>
      <c r="B1705" s="6">
        <v>93.015000000000001</v>
      </c>
      <c r="C1705" s="17" t="s">
        <v>5324</v>
      </c>
      <c r="D1705" s="17" t="s">
        <v>1384</v>
      </c>
      <c r="E1705" s="17" t="s">
        <v>5325</v>
      </c>
      <c r="F1705" s="17" t="s">
        <v>5343</v>
      </c>
    </row>
    <row r="1706" spans="1:6">
      <c r="A1706" s="17" t="s">
        <v>5344</v>
      </c>
      <c r="B1706" s="6">
        <v>93.018000000000001</v>
      </c>
      <c r="C1706" s="17" t="s">
        <v>5324</v>
      </c>
      <c r="D1706" s="17" t="s">
        <v>1384</v>
      </c>
      <c r="E1706" s="17" t="s">
        <v>5325</v>
      </c>
      <c r="F1706" s="17" t="s">
        <v>5345</v>
      </c>
    </row>
    <row r="1707" spans="1:6">
      <c r="A1707" s="17" t="s">
        <v>5346</v>
      </c>
      <c r="B1707" s="6">
        <v>93.019000000000005</v>
      </c>
      <c r="C1707" s="17" t="s">
        <v>5324</v>
      </c>
      <c r="D1707" s="17" t="s">
        <v>1387</v>
      </c>
      <c r="E1707" s="17" t="s">
        <v>5325</v>
      </c>
      <c r="F1707" s="17" t="s">
        <v>5347</v>
      </c>
    </row>
    <row r="1708" spans="1:6">
      <c r="A1708" s="17" t="s">
        <v>5348</v>
      </c>
      <c r="B1708" s="6">
        <v>93.040999999999997</v>
      </c>
      <c r="C1708" s="17" t="s">
        <v>1244</v>
      </c>
      <c r="D1708" s="17" t="s">
        <v>1303</v>
      </c>
      <c r="E1708" s="17" t="s">
        <v>5325</v>
      </c>
      <c r="F1708" s="17" t="s">
        <v>5349</v>
      </c>
    </row>
    <row r="1709" spans="1:6">
      <c r="A1709" s="17" t="s">
        <v>5350</v>
      </c>
      <c r="B1709" s="6">
        <v>93.042000000000002</v>
      </c>
      <c r="C1709" s="17" t="s">
        <v>1244</v>
      </c>
      <c r="D1709" s="17" t="s">
        <v>1303</v>
      </c>
      <c r="E1709" s="17" t="s">
        <v>5325</v>
      </c>
      <c r="F1709" s="17" t="s">
        <v>5351</v>
      </c>
    </row>
    <row r="1710" spans="1:6">
      <c r="A1710" s="17" t="s">
        <v>5352</v>
      </c>
      <c r="B1710" s="6">
        <v>93.043000000000006</v>
      </c>
      <c r="C1710" s="17" t="s">
        <v>1244</v>
      </c>
      <c r="D1710" s="17" t="s">
        <v>1303</v>
      </c>
      <c r="E1710" s="17" t="s">
        <v>5325</v>
      </c>
      <c r="F1710" s="17" t="s">
        <v>5353</v>
      </c>
    </row>
    <row r="1711" spans="1:6">
      <c r="A1711" s="17" t="s">
        <v>5354</v>
      </c>
      <c r="B1711" s="6">
        <v>93.043999999999997</v>
      </c>
      <c r="C1711" s="17" t="s">
        <v>1244</v>
      </c>
      <c r="D1711" s="17" t="s">
        <v>1303</v>
      </c>
      <c r="E1711" s="17" t="s">
        <v>5325</v>
      </c>
      <c r="F1711" s="17" t="s">
        <v>5355</v>
      </c>
    </row>
    <row r="1712" spans="1:6">
      <c r="A1712" s="17" t="s">
        <v>5356</v>
      </c>
      <c r="B1712" s="6">
        <v>93.045000000000002</v>
      </c>
      <c r="C1712" s="17" t="s">
        <v>1244</v>
      </c>
      <c r="D1712" s="17" t="s">
        <v>1303</v>
      </c>
      <c r="E1712" s="17" t="s">
        <v>5325</v>
      </c>
      <c r="F1712" s="17" t="s">
        <v>5357</v>
      </c>
    </row>
    <row r="1713" spans="1:6">
      <c r="A1713" s="17" t="s">
        <v>5358</v>
      </c>
      <c r="B1713" s="6">
        <v>93.046999999999997</v>
      </c>
      <c r="C1713" s="17" t="s">
        <v>1244</v>
      </c>
      <c r="D1713" s="17" t="s">
        <v>1303</v>
      </c>
      <c r="E1713" s="17" t="s">
        <v>5325</v>
      </c>
      <c r="F1713" s="17" t="s">
        <v>5359</v>
      </c>
    </row>
    <row r="1714" spans="1:6">
      <c r="A1714" s="17" t="s">
        <v>1245</v>
      </c>
      <c r="B1714" s="6">
        <v>93.048000000000002</v>
      </c>
      <c r="C1714" s="17" t="s">
        <v>1244</v>
      </c>
      <c r="D1714" s="17" t="s">
        <v>1303</v>
      </c>
      <c r="E1714" s="17" t="s">
        <v>5325</v>
      </c>
      <c r="F1714" s="17" t="s">
        <v>5360</v>
      </c>
    </row>
    <row r="1715" spans="1:6">
      <c r="A1715" s="17" t="s">
        <v>5361</v>
      </c>
      <c r="B1715" s="6">
        <v>93.051000000000002</v>
      </c>
      <c r="C1715" s="17" t="s">
        <v>1244</v>
      </c>
      <c r="D1715" s="17" t="s">
        <v>1441</v>
      </c>
      <c r="E1715" s="17" t="s">
        <v>5325</v>
      </c>
      <c r="F1715" s="17" t="s">
        <v>5362</v>
      </c>
    </row>
    <row r="1716" spans="1:6">
      <c r="A1716" s="17" t="s">
        <v>5363</v>
      </c>
      <c r="B1716" s="6">
        <v>93.052000000000007</v>
      </c>
      <c r="C1716" s="17" t="s">
        <v>1244</v>
      </c>
      <c r="D1716" s="17" t="s">
        <v>1447</v>
      </c>
      <c r="E1716" s="17" t="s">
        <v>5325</v>
      </c>
      <c r="F1716" s="17" t="s">
        <v>5364</v>
      </c>
    </row>
    <row r="1717" spans="1:6">
      <c r="A1717" s="17" t="s">
        <v>5365</v>
      </c>
      <c r="B1717" s="6">
        <v>93.052999999999997</v>
      </c>
      <c r="C1717" s="17" t="s">
        <v>1244</v>
      </c>
      <c r="D1717" s="17" t="s">
        <v>1725</v>
      </c>
      <c r="E1717" s="17" t="s">
        <v>5325</v>
      </c>
      <c r="F1717" s="17" t="s">
        <v>5366</v>
      </c>
    </row>
    <row r="1718" spans="1:6">
      <c r="A1718" s="17" t="s">
        <v>5367</v>
      </c>
      <c r="B1718" s="6">
        <v>93.054000000000002</v>
      </c>
      <c r="C1718" s="17" t="s">
        <v>1244</v>
      </c>
      <c r="D1718" s="17" t="s">
        <v>1573</v>
      </c>
      <c r="E1718" s="17" t="s">
        <v>5325</v>
      </c>
      <c r="F1718" s="17" t="s">
        <v>5368</v>
      </c>
    </row>
    <row r="1719" spans="1:6">
      <c r="A1719" s="17" t="s">
        <v>5369</v>
      </c>
      <c r="B1719" s="6">
        <v>93.055000000000007</v>
      </c>
      <c r="C1719" s="17" t="s">
        <v>5370</v>
      </c>
      <c r="D1719" s="17" t="s">
        <v>5371</v>
      </c>
      <c r="E1719" s="17" t="s">
        <v>5325</v>
      </c>
      <c r="F1719" s="17" t="s">
        <v>5372</v>
      </c>
    </row>
    <row r="1720" spans="1:6">
      <c r="A1720" s="17" t="s">
        <v>5373</v>
      </c>
      <c r="B1720" s="6">
        <v>93.055999999999997</v>
      </c>
      <c r="C1720" s="17" t="s">
        <v>5370</v>
      </c>
      <c r="D1720" s="17" t="s">
        <v>3141</v>
      </c>
      <c r="E1720" s="17" t="s">
        <v>5325</v>
      </c>
      <c r="F1720" s="17" t="s">
        <v>5374</v>
      </c>
    </row>
    <row r="1721" spans="1:6">
      <c r="A1721" s="17" t="s">
        <v>5375</v>
      </c>
      <c r="B1721" s="6">
        <v>93.057000000000002</v>
      </c>
      <c r="C1721" s="17" t="s">
        <v>5324</v>
      </c>
      <c r="D1721" s="17" t="s">
        <v>5376</v>
      </c>
      <c r="E1721" s="17" t="s">
        <v>5325</v>
      </c>
      <c r="F1721" s="17" t="s">
        <v>5377</v>
      </c>
    </row>
    <row r="1722" spans="1:6">
      <c r="A1722" s="17" t="s">
        <v>5378</v>
      </c>
      <c r="B1722" s="6">
        <v>93.058999999999997</v>
      </c>
      <c r="C1722" s="17" t="s">
        <v>5339</v>
      </c>
      <c r="D1722" s="17" t="s">
        <v>5379</v>
      </c>
      <c r="E1722" s="17" t="s">
        <v>5325</v>
      </c>
      <c r="F1722" s="17" t="s">
        <v>5380</v>
      </c>
    </row>
    <row r="1723" spans="1:6">
      <c r="A1723" s="17" t="s">
        <v>1247</v>
      </c>
      <c r="B1723" s="6">
        <v>93.06</v>
      </c>
      <c r="C1723" s="17" t="s">
        <v>1246</v>
      </c>
      <c r="D1723" s="17" t="s">
        <v>5381</v>
      </c>
      <c r="E1723" s="17" t="s">
        <v>5325</v>
      </c>
      <c r="F1723" s="17" t="s">
        <v>5382</v>
      </c>
    </row>
    <row r="1724" spans="1:6">
      <c r="A1724" s="17" t="s">
        <v>5383</v>
      </c>
      <c r="B1724" s="6">
        <v>93.061000000000007</v>
      </c>
      <c r="C1724" s="17" t="s">
        <v>5370</v>
      </c>
      <c r="D1724" s="17" t="s">
        <v>1306</v>
      </c>
      <c r="E1724" s="17" t="s">
        <v>5325</v>
      </c>
      <c r="F1724" s="17" t="s">
        <v>5384</v>
      </c>
    </row>
    <row r="1725" spans="1:6">
      <c r="A1725" s="17" t="s">
        <v>5385</v>
      </c>
      <c r="B1725" s="6">
        <v>93.061999999999998</v>
      </c>
      <c r="C1725" s="17" t="s">
        <v>5370</v>
      </c>
      <c r="D1725" s="17" t="s">
        <v>5386</v>
      </c>
      <c r="E1725" s="17" t="s">
        <v>5325</v>
      </c>
      <c r="F1725" s="17" t="s">
        <v>5387</v>
      </c>
    </row>
    <row r="1726" spans="1:6">
      <c r="A1726" s="17" t="s">
        <v>5388</v>
      </c>
      <c r="B1726" s="6">
        <v>93.063999999999993</v>
      </c>
      <c r="C1726" s="17" t="s">
        <v>5370</v>
      </c>
      <c r="D1726" s="17" t="s">
        <v>1306</v>
      </c>
      <c r="E1726" s="17" t="s">
        <v>5325</v>
      </c>
      <c r="F1726" s="17" t="s">
        <v>5389</v>
      </c>
    </row>
    <row r="1727" spans="1:6">
      <c r="A1727" s="17" t="s">
        <v>5390</v>
      </c>
      <c r="B1727" s="6">
        <v>93.064999999999998</v>
      </c>
      <c r="C1727" s="17" t="s">
        <v>5370</v>
      </c>
      <c r="D1727" s="17" t="s">
        <v>1309</v>
      </c>
      <c r="E1727" s="17" t="s">
        <v>5325</v>
      </c>
      <c r="F1727" s="17" t="s">
        <v>5391</v>
      </c>
    </row>
    <row r="1728" spans="1:6">
      <c r="A1728" s="17" t="s">
        <v>5392</v>
      </c>
      <c r="B1728" s="6">
        <v>93.066000000000003</v>
      </c>
      <c r="C1728" s="17" t="s">
        <v>5370</v>
      </c>
      <c r="D1728" s="17" t="s">
        <v>1306</v>
      </c>
      <c r="E1728" s="17" t="s">
        <v>5325</v>
      </c>
      <c r="F1728" s="17" t="s">
        <v>5393</v>
      </c>
    </row>
    <row r="1729" spans="1:6">
      <c r="A1729" s="17" t="s">
        <v>5394</v>
      </c>
      <c r="B1729" s="6">
        <v>93.066999999999993</v>
      </c>
      <c r="C1729" s="17" t="s">
        <v>5370</v>
      </c>
      <c r="D1729" s="17" t="s">
        <v>1309</v>
      </c>
      <c r="E1729" s="17" t="s">
        <v>5325</v>
      </c>
      <c r="F1729" s="17" t="s">
        <v>5395</v>
      </c>
    </row>
    <row r="1730" spans="1:6">
      <c r="A1730" s="17" t="s">
        <v>5396</v>
      </c>
      <c r="B1730" s="6">
        <v>93.067999999999998</v>
      </c>
      <c r="C1730" s="17" t="s">
        <v>5370</v>
      </c>
      <c r="D1730" s="17" t="s">
        <v>1309</v>
      </c>
      <c r="E1730" s="17" t="s">
        <v>5325</v>
      </c>
      <c r="F1730" s="17" t="s">
        <v>5397</v>
      </c>
    </row>
    <row r="1731" spans="1:6">
      <c r="A1731" s="17" t="s">
        <v>5398</v>
      </c>
      <c r="B1731" s="6">
        <v>93.069000000000003</v>
      </c>
      <c r="C1731" s="17" t="s">
        <v>5370</v>
      </c>
      <c r="D1731" s="17" t="s">
        <v>1387</v>
      </c>
      <c r="E1731" s="17" t="s">
        <v>5325</v>
      </c>
      <c r="F1731" s="17" t="s">
        <v>5399</v>
      </c>
    </row>
    <row r="1732" spans="1:6">
      <c r="A1732" s="17" t="s">
        <v>5400</v>
      </c>
      <c r="B1732" s="6">
        <v>93.07</v>
      </c>
      <c r="C1732" s="17" t="s">
        <v>5370</v>
      </c>
      <c r="D1732" s="17" t="s">
        <v>5401</v>
      </c>
      <c r="E1732" s="17" t="s">
        <v>5325</v>
      </c>
      <c r="F1732" s="17" t="s">
        <v>5402</v>
      </c>
    </row>
    <row r="1733" spans="1:6">
      <c r="A1733" s="17" t="s">
        <v>5403</v>
      </c>
      <c r="B1733" s="6">
        <v>93.070999999999998</v>
      </c>
      <c r="C1733" s="17" t="s">
        <v>1244</v>
      </c>
      <c r="D1733" s="17" t="s">
        <v>1387</v>
      </c>
      <c r="E1733" s="17" t="s">
        <v>5325</v>
      </c>
      <c r="F1733" s="17" t="s">
        <v>5404</v>
      </c>
    </row>
    <row r="1734" spans="1:6">
      <c r="A1734" s="17" t="s">
        <v>5405</v>
      </c>
      <c r="B1734" s="6">
        <v>93.072000000000003</v>
      </c>
      <c r="C1734" s="17" t="s">
        <v>1244</v>
      </c>
      <c r="D1734" s="17" t="s">
        <v>5406</v>
      </c>
      <c r="E1734" s="17" t="s">
        <v>5325</v>
      </c>
      <c r="F1734" s="17" t="s">
        <v>5407</v>
      </c>
    </row>
    <row r="1735" spans="1:6">
      <c r="A1735" s="17" t="s">
        <v>5408</v>
      </c>
      <c r="B1735" s="6">
        <v>93.072999999999993</v>
      </c>
      <c r="C1735" s="17" t="s">
        <v>5370</v>
      </c>
      <c r="D1735" s="17" t="s">
        <v>5409</v>
      </c>
      <c r="E1735" s="17" t="s">
        <v>5325</v>
      </c>
      <c r="F1735" s="17" t="s">
        <v>5410</v>
      </c>
    </row>
    <row r="1736" spans="1:6">
      <c r="A1736" s="17" t="s">
        <v>5411</v>
      </c>
      <c r="B1736" s="6">
        <v>93.073999999999998</v>
      </c>
      <c r="C1736" s="17" t="s">
        <v>5370</v>
      </c>
      <c r="D1736" s="17"/>
      <c r="E1736" s="17" t="s">
        <v>5325</v>
      </c>
      <c r="F1736" s="17" t="s">
        <v>5412</v>
      </c>
    </row>
    <row r="1737" spans="1:6">
      <c r="A1737" s="17" t="s">
        <v>5413</v>
      </c>
      <c r="B1737" s="6">
        <v>93.075000000000003</v>
      </c>
      <c r="C1737" s="17" t="s">
        <v>1246</v>
      </c>
      <c r="D1737" s="17" t="s">
        <v>3266</v>
      </c>
      <c r="E1737" s="17" t="s">
        <v>5325</v>
      </c>
      <c r="F1737" s="17" t="s">
        <v>5414</v>
      </c>
    </row>
    <row r="1738" spans="1:6">
      <c r="A1738" s="17" t="s">
        <v>5415</v>
      </c>
      <c r="B1738" s="6">
        <v>93.075999999999993</v>
      </c>
      <c r="C1738" s="17" t="s">
        <v>1246</v>
      </c>
      <c r="D1738" s="17" t="s">
        <v>3266</v>
      </c>
      <c r="E1738" s="17" t="s">
        <v>5325</v>
      </c>
      <c r="F1738" s="17" t="s">
        <v>5416</v>
      </c>
    </row>
    <row r="1739" spans="1:6">
      <c r="A1739" s="17" t="s">
        <v>5417</v>
      </c>
      <c r="B1739" s="6">
        <v>93.076999999999998</v>
      </c>
      <c r="C1739" s="17" t="s">
        <v>1248</v>
      </c>
      <c r="D1739" s="17" t="s">
        <v>5418</v>
      </c>
      <c r="E1739" s="17" t="s">
        <v>5325</v>
      </c>
      <c r="F1739" s="17" t="s">
        <v>5419</v>
      </c>
    </row>
    <row r="1740" spans="1:6">
      <c r="A1740" s="17" t="s">
        <v>5420</v>
      </c>
      <c r="B1740" s="6">
        <v>93.078000000000003</v>
      </c>
      <c r="C1740" s="17" t="s">
        <v>5324</v>
      </c>
      <c r="D1740" s="17" t="s">
        <v>5421</v>
      </c>
      <c r="E1740" s="17" t="s">
        <v>5325</v>
      </c>
      <c r="F1740" s="17" t="s">
        <v>5422</v>
      </c>
    </row>
    <row r="1741" spans="1:6">
      <c r="A1741" s="17" t="s">
        <v>5423</v>
      </c>
      <c r="B1741" s="6">
        <v>93.078999999999994</v>
      </c>
      <c r="C1741" s="17" t="s">
        <v>5370</v>
      </c>
      <c r="D1741" s="17" t="s">
        <v>5424</v>
      </c>
      <c r="E1741" s="17" t="s">
        <v>5325</v>
      </c>
      <c r="F1741" s="17" t="s">
        <v>5425</v>
      </c>
    </row>
    <row r="1742" spans="1:6">
      <c r="A1742" s="17" t="s">
        <v>5426</v>
      </c>
      <c r="B1742" s="6">
        <v>93.08</v>
      </c>
      <c r="C1742" s="17" t="s">
        <v>5370</v>
      </c>
      <c r="D1742" s="17" t="s">
        <v>5427</v>
      </c>
      <c r="E1742" s="17" t="s">
        <v>5325</v>
      </c>
      <c r="F1742" s="17" t="s">
        <v>5428</v>
      </c>
    </row>
    <row r="1743" spans="1:6">
      <c r="A1743" s="17" t="s">
        <v>5429</v>
      </c>
      <c r="B1743" s="6">
        <v>93.081000000000003</v>
      </c>
      <c r="C1743" s="17" t="s">
        <v>5324</v>
      </c>
      <c r="D1743" s="17" t="s">
        <v>5430</v>
      </c>
      <c r="E1743" s="17" t="s">
        <v>5325</v>
      </c>
      <c r="F1743" s="17" t="s">
        <v>5431</v>
      </c>
    </row>
    <row r="1744" spans="1:6">
      <c r="A1744" s="17" t="s">
        <v>5432</v>
      </c>
      <c r="B1744" s="6">
        <v>93.081999999999994</v>
      </c>
      <c r="C1744" s="17" t="s">
        <v>5370</v>
      </c>
      <c r="D1744" s="17" t="s">
        <v>5433</v>
      </c>
      <c r="E1744" s="17" t="s">
        <v>5325</v>
      </c>
      <c r="F1744" s="17" t="s">
        <v>5434</v>
      </c>
    </row>
    <row r="1745" spans="1:6">
      <c r="A1745" s="17" t="s">
        <v>5435</v>
      </c>
      <c r="B1745" s="6">
        <v>93.082999999999998</v>
      </c>
      <c r="C1745" s="17" t="s">
        <v>5370</v>
      </c>
      <c r="D1745" s="17" t="s">
        <v>3719</v>
      </c>
      <c r="E1745" s="17" t="s">
        <v>5325</v>
      </c>
      <c r="F1745" s="17" t="s">
        <v>5436</v>
      </c>
    </row>
    <row r="1746" spans="1:6">
      <c r="A1746" s="17" t="s">
        <v>5437</v>
      </c>
      <c r="B1746" s="6">
        <v>93.084000000000003</v>
      </c>
      <c r="C1746" s="17" t="s">
        <v>5370</v>
      </c>
      <c r="D1746" s="17" t="s">
        <v>3719</v>
      </c>
      <c r="E1746" s="17" t="s">
        <v>5325</v>
      </c>
      <c r="F1746" s="17" t="s">
        <v>5438</v>
      </c>
    </row>
    <row r="1747" spans="1:6">
      <c r="A1747" s="17" t="s">
        <v>5439</v>
      </c>
      <c r="B1747" s="6">
        <v>93.084999999999994</v>
      </c>
      <c r="C1747" s="17" t="s">
        <v>5324</v>
      </c>
      <c r="D1747" s="17" t="s">
        <v>5440</v>
      </c>
      <c r="E1747" s="17" t="s">
        <v>5325</v>
      </c>
      <c r="F1747" s="17" t="s">
        <v>5441</v>
      </c>
    </row>
    <row r="1748" spans="1:6">
      <c r="A1748" s="17" t="s">
        <v>5442</v>
      </c>
      <c r="B1748" s="6">
        <v>93.085999999999999</v>
      </c>
      <c r="C1748" s="17" t="s">
        <v>1246</v>
      </c>
      <c r="D1748" s="17" t="s">
        <v>1384</v>
      </c>
      <c r="E1748" s="17" t="s">
        <v>5325</v>
      </c>
      <c r="F1748" s="17" t="s">
        <v>5443</v>
      </c>
    </row>
    <row r="1749" spans="1:6">
      <c r="A1749" s="17" t="s">
        <v>5444</v>
      </c>
      <c r="B1749" s="6">
        <v>93.087000000000003</v>
      </c>
      <c r="C1749" s="17" t="s">
        <v>1246</v>
      </c>
      <c r="D1749" s="17" t="s">
        <v>1573</v>
      </c>
      <c r="E1749" s="17" t="s">
        <v>5325</v>
      </c>
      <c r="F1749" s="17" t="s">
        <v>5445</v>
      </c>
    </row>
    <row r="1750" spans="1:6">
      <c r="A1750" s="17" t="s">
        <v>5446</v>
      </c>
      <c r="B1750" s="6">
        <v>93.087999999999994</v>
      </c>
      <c r="C1750" s="17" t="s">
        <v>5324</v>
      </c>
      <c r="D1750" s="17" t="s">
        <v>1387</v>
      </c>
      <c r="E1750" s="17" t="s">
        <v>5325</v>
      </c>
      <c r="F1750" s="17" t="s">
        <v>5447</v>
      </c>
    </row>
    <row r="1751" spans="1:6">
      <c r="A1751" s="17" t="s">
        <v>5448</v>
      </c>
      <c r="B1751" s="6">
        <v>93.088999999999999</v>
      </c>
      <c r="C1751" s="17" t="s">
        <v>5324</v>
      </c>
      <c r="D1751" s="17" t="s">
        <v>5449</v>
      </c>
      <c r="E1751" s="17" t="s">
        <v>5325</v>
      </c>
      <c r="F1751" s="17" t="s">
        <v>5450</v>
      </c>
    </row>
    <row r="1752" spans="1:6">
      <c r="A1752" s="17" t="s">
        <v>5451</v>
      </c>
      <c r="B1752" s="6">
        <v>93.09</v>
      </c>
      <c r="C1752" s="17" t="s">
        <v>1246</v>
      </c>
      <c r="D1752" s="17" t="s">
        <v>3771</v>
      </c>
      <c r="E1752" s="17" t="s">
        <v>5325</v>
      </c>
      <c r="F1752" s="17" t="s">
        <v>5452</v>
      </c>
    </row>
    <row r="1753" spans="1:6">
      <c r="A1753" s="17" t="s">
        <v>5453</v>
      </c>
      <c r="B1753" s="6">
        <v>93.090999999999994</v>
      </c>
      <c r="C1753" s="17" t="s">
        <v>1246</v>
      </c>
      <c r="D1753" s="17" t="s">
        <v>2211</v>
      </c>
      <c r="E1753" s="17" t="s">
        <v>5325</v>
      </c>
      <c r="F1753" s="17" t="s">
        <v>5454</v>
      </c>
    </row>
    <row r="1754" spans="1:6">
      <c r="A1754" s="17" t="s">
        <v>5455</v>
      </c>
      <c r="B1754" s="6">
        <v>93.091999999999999</v>
      </c>
      <c r="C1754" s="17" t="s">
        <v>1246</v>
      </c>
      <c r="D1754" s="17" t="s">
        <v>5456</v>
      </c>
      <c r="E1754" s="17" t="s">
        <v>5325</v>
      </c>
      <c r="F1754" s="17" t="s">
        <v>5457</v>
      </c>
    </row>
    <row r="1755" spans="1:6">
      <c r="A1755" s="17" t="s">
        <v>5458</v>
      </c>
      <c r="B1755" s="6">
        <v>93.093000000000004</v>
      </c>
      <c r="C1755" s="17" t="s">
        <v>1246</v>
      </c>
      <c r="D1755" s="17" t="s">
        <v>5459</v>
      </c>
      <c r="E1755" s="17" t="s">
        <v>5325</v>
      </c>
      <c r="F1755" s="17" t="s">
        <v>5460</v>
      </c>
    </row>
    <row r="1756" spans="1:6">
      <c r="A1756" s="17" t="s">
        <v>5461</v>
      </c>
      <c r="B1756" s="6">
        <v>93.093999999999994</v>
      </c>
      <c r="C1756" s="17" t="s">
        <v>5370</v>
      </c>
      <c r="D1756" s="17" t="s">
        <v>5462</v>
      </c>
      <c r="E1756" s="17" t="s">
        <v>5325</v>
      </c>
      <c r="F1756" s="17" t="s">
        <v>5463</v>
      </c>
    </row>
    <row r="1757" spans="1:6">
      <c r="A1757" s="17" t="s">
        <v>5464</v>
      </c>
      <c r="B1757" s="6">
        <v>93.094999999999999</v>
      </c>
      <c r="C1757" s="17" t="s">
        <v>5465</v>
      </c>
      <c r="D1757" s="17" t="s">
        <v>5466</v>
      </c>
      <c r="E1757" s="17" t="s">
        <v>5325</v>
      </c>
      <c r="F1757" s="17" t="s">
        <v>5467</v>
      </c>
    </row>
    <row r="1758" spans="1:6">
      <c r="A1758" s="17" t="s">
        <v>5468</v>
      </c>
      <c r="B1758" s="6">
        <v>93.096000000000004</v>
      </c>
      <c r="C1758" s="17" t="s">
        <v>5465</v>
      </c>
      <c r="D1758" s="17" t="s">
        <v>5466</v>
      </c>
      <c r="E1758" s="17" t="s">
        <v>5325</v>
      </c>
      <c r="F1758" s="17" t="s">
        <v>5469</v>
      </c>
    </row>
    <row r="1759" spans="1:6">
      <c r="A1759" s="17" t="s">
        <v>5470</v>
      </c>
      <c r="B1759" s="6">
        <v>93.096999999999994</v>
      </c>
      <c r="C1759" s="17" t="s">
        <v>5370</v>
      </c>
      <c r="D1759" s="17" t="s">
        <v>5471</v>
      </c>
      <c r="E1759" s="17" t="s">
        <v>5325</v>
      </c>
      <c r="F1759" s="17" t="s">
        <v>5472</v>
      </c>
    </row>
    <row r="1760" spans="1:6">
      <c r="A1760" s="17" t="s">
        <v>5473</v>
      </c>
      <c r="B1760" s="6">
        <v>93.097999999999999</v>
      </c>
      <c r="C1760" s="17" t="s">
        <v>5370</v>
      </c>
      <c r="D1760" s="17" t="s">
        <v>4196</v>
      </c>
      <c r="E1760" s="17" t="s">
        <v>5325</v>
      </c>
      <c r="F1760" s="17" t="s">
        <v>5474</v>
      </c>
    </row>
    <row r="1761" spans="1:6">
      <c r="A1761" s="17" t="s">
        <v>5475</v>
      </c>
      <c r="B1761" s="6">
        <v>93.099000000000004</v>
      </c>
      <c r="C1761" s="17" t="s">
        <v>5370</v>
      </c>
      <c r="D1761" s="17"/>
      <c r="E1761" s="17" t="s">
        <v>5325</v>
      </c>
      <c r="F1761" s="17" t="s">
        <v>5476</v>
      </c>
    </row>
    <row r="1762" spans="1:6">
      <c r="A1762" s="17" t="s">
        <v>5477</v>
      </c>
      <c r="B1762" s="6">
        <v>93.102999999999994</v>
      </c>
      <c r="C1762" s="17" t="s">
        <v>5478</v>
      </c>
      <c r="D1762" s="17" t="s">
        <v>1421</v>
      </c>
      <c r="E1762" s="17" t="s">
        <v>5325</v>
      </c>
      <c r="F1762" s="17" t="s">
        <v>5479</v>
      </c>
    </row>
    <row r="1763" spans="1:6">
      <c r="A1763" s="17" t="s">
        <v>5480</v>
      </c>
      <c r="B1763" s="6">
        <v>93.103999999999999</v>
      </c>
      <c r="C1763" s="17" t="s">
        <v>5481</v>
      </c>
      <c r="D1763" s="17" t="s">
        <v>1426</v>
      </c>
      <c r="E1763" s="17" t="s">
        <v>5325</v>
      </c>
      <c r="F1763" s="17" t="s">
        <v>5482</v>
      </c>
    </row>
    <row r="1764" spans="1:6">
      <c r="A1764" s="17" t="s">
        <v>5483</v>
      </c>
      <c r="B1764" s="6">
        <v>93.106999999999999</v>
      </c>
      <c r="C1764" s="17" t="s">
        <v>5339</v>
      </c>
      <c r="D1764" s="17" t="s">
        <v>1426</v>
      </c>
      <c r="E1764" s="17" t="s">
        <v>5325</v>
      </c>
      <c r="F1764" s="17" t="s">
        <v>5484</v>
      </c>
    </row>
    <row r="1765" spans="1:6">
      <c r="A1765" s="17" t="s">
        <v>5485</v>
      </c>
      <c r="B1765" s="6">
        <v>93.11</v>
      </c>
      <c r="C1765" s="17" t="s">
        <v>5339</v>
      </c>
      <c r="D1765" s="17" t="s">
        <v>1421</v>
      </c>
      <c r="E1765" s="17" t="s">
        <v>5325</v>
      </c>
      <c r="F1765" s="17" t="s">
        <v>5486</v>
      </c>
    </row>
    <row r="1766" spans="1:6">
      <c r="A1766" s="17" t="s">
        <v>5487</v>
      </c>
      <c r="B1766" s="6">
        <v>93.113</v>
      </c>
      <c r="C1766" s="17" t="s">
        <v>1248</v>
      </c>
      <c r="D1766" s="17" t="s">
        <v>1421</v>
      </c>
      <c r="E1766" s="17" t="s">
        <v>5325</v>
      </c>
      <c r="F1766" s="17" t="s">
        <v>5488</v>
      </c>
    </row>
    <row r="1767" spans="1:6">
      <c r="A1767" s="17" t="s">
        <v>5489</v>
      </c>
      <c r="B1767" s="6">
        <v>93.116</v>
      </c>
      <c r="C1767" s="17" t="s">
        <v>5370</v>
      </c>
      <c r="D1767" s="17" t="s">
        <v>1421</v>
      </c>
      <c r="E1767" s="17" t="s">
        <v>5325</v>
      </c>
      <c r="F1767" s="17" t="s">
        <v>5490</v>
      </c>
    </row>
    <row r="1768" spans="1:6">
      <c r="A1768" s="17" t="s">
        <v>5491</v>
      </c>
      <c r="B1768" s="6">
        <v>93.117000000000004</v>
      </c>
      <c r="C1768" s="17" t="s">
        <v>5339</v>
      </c>
      <c r="D1768" s="17" t="s">
        <v>1421</v>
      </c>
      <c r="E1768" s="17" t="s">
        <v>5325</v>
      </c>
      <c r="F1768" s="17" t="s">
        <v>5492</v>
      </c>
    </row>
    <row r="1769" spans="1:6">
      <c r="A1769" s="17" t="s">
        <v>5493</v>
      </c>
      <c r="B1769" s="6">
        <v>93.117999999999995</v>
      </c>
      <c r="C1769" s="17" t="s">
        <v>5370</v>
      </c>
      <c r="D1769" s="17" t="s">
        <v>1421</v>
      </c>
      <c r="E1769" s="17" t="s">
        <v>5325</v>
      </c>
      <c r="F1769" s="17" t="s">
        <v>5494</v>
      </c>
    </row>
    <row r="1770" spans="1:6">
      <c r="A1770" s="17" t="s">
        <v>5495</v>
      </c>
      <c r="B1770" s="6">
        <v>93.120999999999995</v>
      </c>
      <c r="C1770" s="17" t="s">
        <v>1248</v>
      </c>
      <c r="D1770" s="17" t="s">
        <v>1421</v>
      </c>
      <c r="E1770" s="17" t="s">
        <v>5325</v>
      </c>
      <c r="F1770" s="17" t="s">
        <v>5496</v>
      </c>
    </row>
    <row r="1771" spans="1:6">
      <c r="A1771" s="17" t="s">
        <v>5497</v>
      </c>
      <c r="B1771" s="6">
        <v>93.123000000000005</v>
      </c>
      <c r="C1771" s="17" t="s">
        <v>5498</v>
      </c>
      <c r="D1771" s="17" t="s">
        <v>1421</v>
      </c>
      <c r="E1771" s="17" t="s">
        <v>5325</v>
      </c>
      <c r="F1771" s="17" t="s">
        <v>5499</v>
      </c>
    </row>
    <row r="1772" spans="1:6">
      <c r="A1772" s="17" t="s">
        <v>5500</v>
      </c>
      <c r="B1772" s="6">
        <v>93.123999999999995</v>
      </c>
      <c r="C1772" s="17" t="s">
        <v>5339</v>
      </c>
      <c r="D1772" s="17" t="s">
        <v>1421</v>
      </c>
      <c r="E1772" s="17" t="s">
        <v>5325</v>
      </c>
      <c r="F1772" s="17" t="s">
        <v>5501</v>
      </c>
    </row>
    <row r="1773" spans="1:6">
      <c r="A1773" s="17" t="s">
        <v>5502</v>
      </c>
      <c r="B1773" s="6">
        <v>93.126999999999995</v>
      </c>
      <c r="C1773" s="17" t="s">
        <v>5339</v>
      </c>
      <c r="D1773" s="17" t="s">
        <v>1421</v>
      </c>
      <c r="E1773" s="17" t="s">
        <v>5325</v>
      </c>
      <c r="F1773" s="17" t="s">
        <v>5503</v>
      </c>
    </row>
    <row r="1774" spans="1:6">
      <c r="A1774" s="17" t="s">
        <v>5504</v>
      </c>
      <c r="B1774" s="6">
        <v>93.129000000000005</v>
      </c>
      <c r="C1774" s="17" t="s">
        <v>5339</v>
      </c>
      <c r="D1774" s="17" t="s">
        <v>1421</v>
      </c>
      <c r="E1774" s="17" t="s">
        <v>5325</v>
      </c>
      <c r="F1774" s="17" t="s">
        <v>5505</v>
      </c>
    </row>
    <row r="1775" spans="1:6">
      <c r="A1775" s="17" t="s">
        <v>5506</v>
      </c>
      <c r="B1775" s="6">
        <v>93.13</v>
      </c>
      <c r="C1775" s="17" t="s">
        <v>5339</v>
      </c>
      <c r="D1775" s="17" t="s">
        <v>1421</v>
      </c>
      <c r="E1775" s="17" t="s">
        <v>5325</v>
      </c>
      <c r="F1775" s="17" t="s">
        <v>5507</v>
      </c>
    </row>
    <row r="1776" spans="1:6">
      <c r="A1776" s="17" t="s">
        <v>5508</v>
      </c>
      <c r="B1776" s="6">
        <v>93.134</v>
      </c>
      <c r="C1776" s="17" t="s">
        <v>5339</v>
      </c>
      <c r="D1776" s="17" t="s">
        <v>1421</v>
      </c>
      <c r="E1776" s="17" t="s">
        <v>5325</v>
      </c>
      <c r="F1776" s="17" t="s">
        <v>5509</v>
      </c>
    </row>
    <row r="1777" spans="1:6">
      <c r="A1777" s="17" t="s">
        <v>5510</v>
      </c>
      <c r="B1777" s="6">
        <v>93.135000000000005</v>
      </c>
      <c r="C1777" s="17" t="s">
        <v>5370</v>
      </c>
      <c r="D1777" s="17" t="s">
        <v>1421</v>
      </c>
      <c r="E1777" s="17" t="s">
        <v>5325</v>
      </c>
      <c r="F1777" s="17" t="s">
        <v>5511</v>
      </c>
    </row>
    <row r="1778" spans="1:6">
      <c r="A1778" s="17" t="s">
        <v>5512</v>
      </c>
      <c r="B1778" s="6">
        <v>93.135999999999996</v>
      </c>
      <c r="C1778" s="17" t="s">
        <v>5370</v>
      </c>
      <c r="D1778" s="17" t="s">
        <v>1421</v>
      </c>
      <c r="E1778" s="17" t="s">
        <v>5325</v>
      </c>
      <c r="F1778" s="17" t="s">
        <v>5513</v>
      </c>
    </row>
    <row r="1779" spans="1:6">
      <c r="A1779" s="17" t="s">
        <v>5514</v>
      </c>
      <c r="B1779" s="6">
        <v>93.137</v>
      </c>
      <c r="C1779" s="17" t="s">
        <v>5328</v>
      </c>
      <c r="D1779" s="17" t="s">
        <v>1421</v>
      </c>
      <c r="E1779" s="17" t="s">
        <v>5325</v>
      </c>
      <c r="F1779" s="17" t="s">
        <v>5515</v>
      </c>
    </row>
    <row r="1780" spans="1:6">
      <c r="A1780" s="17" t="s">
        <v>5516</v>
      </c>
      <c r="B1780" s="6">
        <v>93.138000000000005</v>
      </c>
      <c r="C1780" s="17" t="s">
        <v>5481</v>
      </c>
      <c r="D1780" s="17" t="s">
        <v>1421</v>
      </c>
      <c r="E1780" s="17" t="s">
        <v>5325</v>
      </c>
      <c r="F1780" s="17" t="s">
        <v>5517</v>
      </c>
    </row>
    <row r="1781" spans="1:6">
      <c r="A1781" s="17" t="s">
        <v>5518</v>
      </c>
      <c r="B1781" s="6">
        <v>93.14</v>
      </c>
      <c r="C1781" s="17" t="s">
        <v>1248</v>
      </c>
      <c r="D1781" s="17" t="s">
        <v>1421</v>
      </c>
      <c r="E1781" s="17" t="s">
        <v>5325</v>
      </c>
      <c r="F1781" s="17" t="s">
        <v>5519</v>
      </c>
    </row>
    <row r="1782" spans="1:6">
      <c r="A1782" s="17" t="s">
        <v>5520</v>
      </c>
      <c r="B1782" s="6">
        <v>93.141999999999996</v>
      </c>
      <c r="C1782" s="17" t="s">
        <v>1248</v>
      </c>
      <c r="D1782" s="17" t="s">
        <v>1421</v>
      </c>
      <c r="E1782" s="17" t="s">
        <v>5325</v>
      </c>
      <c r="F1782" s="17" t="s">
        <v>5521</v>
      </c>
    </row>
    <row r="1783" spans="1:6">
      <c r="A1783" s="17" t="s">
        <v>5522</v>
      </c>
      <c r="B1783" s="6">
        <v>93.143000000000001</v>
      </c>
      <c r="C1783" s="17" t="s">
        <v>1248</v>
      </c>
      <c r="D1783" s="17" t="s">
        <v>1421</v>
      </c>
      <c r="E1783" s="17" t="s">
        <v>5325</v>
      </c>
      <c r="F1783" s="17" t="s">
        <v>5523</v>
      </c>
    </row>
    <row r="1784" spans="1:6">
      <c r="A1784" s="17" t="s">
        <v>5524</v>
      </c>
      <c r="B1784" s="6">
        <v>93.144999999999996</v>
      </c>
      <c r="C1784" s="17" t="s">
        <v>5339</v>
      </c>
      <c r="D1784" s="17" t="s">
        <v>1421</v>
      </c>
      <c r="E1784" s="17" t="s">
        <v>5325</v>
      </c>
      <c r="F1784" s="17" t="s">
        <v>5525</v>
      </c>
    </row>
    <row r="1785" spans="1:6">
      <c r="A1785" s="17" t="s">
        <v>5526</v>
      </c>
      <c r="B1785" s="6">
        <v>93.15</v>
      </c>
      <c r="C1785" s="17" t="s">
        <v>5481</v>
      </c>
      <c r="D1785" s="17" t="s">
        <v>1421</v>
      </c>
      <c r="E1785" s="17" t="s">
        <v>5325</v>
      </c>
      <c r="F1785" s="17" t="s">
        <v>5527</v>
      </c>
    </row>
    <row r="1786" spans="1:6">
      <c r="A1786" s="17" t="s">
        <v>5528</v>
      </c>
      <c r="B1786" s="6">
        <v>93.153000000000006</v>
      </c>
      <c r="C1786" s="17" t="s">
        <v>5339</v>
      </c>
      <c r="D1786" s="17" t="s">
        <v>1421</v>
      </c>
      <c r="E1786" s="17" t="s">
        <v>5325</v>
      </c>
      <c r="F1786" s="17" t="s">
        <v>5529</v>
      </c>
    </row>
    <row r="1787" spans="1:6">
      <c r="A1787" s="17" t="s">
        <v>5530</v>
      </c>
      <c r="B1787" s="6">
        <v>93.155000000000001</v>
      </c>
      <c r="C1787" s="17" t="s">
        <v>5339</v>
      </c>
      <c r="D1787" s="17" t="s">
        <v>1421</v>
      </c>
      <c r="E1787" s="17" t="s">
        <v>5325</v>
      </c>
      <c r="F1787" s="17" t="s">
        <v>5531</v>
      </c>
    </row>
    <row r="1788" spans="1:6">
      <c r="A1788" s="17" t="s">
        <v>5532</v>
      </c>
      <c r="B1788" s="6">
        <v>93.156000000000006</v>
      </c>
      <c r="C1788" s="17" t="s">
        <v>5339</v>
      </c>
      <c r="D1788" s="17" t="s">
        <v>1421</v>
      </c>
      <c r="E1788" s="17" t="s">
        <v>5325</v>
      </c>
      <c r="F1788" s="17" t="s">
        <v>5533</v>
      </c>
    </row>
    <row r="1789" spans="1:6">
      <c r="A1789" s="17" t="s">
        <v>5534</v>
      </c>
      <c r="B1789" s="6">
        <v>93.156999999999996</v>
      </c>
      <c r="C1789" s="17" t="s">
        <v>5339</v>
      </c>
      <c r="D1789" s="17" t="s">
        <v>1421</v>
      </c>
      <c r="E1789" s="17" t="s">
        <v>5325</v>
      </c>
      <c r="F1789" s="17" t="s">
        <v>5535</v>
      </c>
    </row>
    <row r="1790" spans="1:6">
      <c r="A1790" s="17" t="s">
        <v>5536</v>
      </c>
      <c r="B1790" s="6">
        <v>93.161000000000001</v>
      </c>
      <c r="C1790" s="17" t="s">
        <v>5537</v>
      </c>
      <c r="D1790" s="17" t="s">
        <v>1421</v>
      </c>
      <c r="E1790" s="17" t="s">
        <v>5325</v>
      </c>
      <c r="F1790" s="17" t="s">
        <v>5538</v>
      </c>
    </row>
    <row r="1791" spans="1:6">
      <c r="A1791" s="17" t="s">
        <v>5539</v>
      </c>
      <c r="B1791" s="6">
        <v>93.162000000000006</v>
      </c>
      <c r="C1791" s="17" t="s">
        <v>5339</v>
      </c>
      <c r="D1791" s="17" t="s">
        <v>1421</v>
      </c>
      <c r="E1791" s="17" t="s">
        <v>5325</v>
      </c>
      <c r="F1791" s="17" t="s">
        <v>5540</v>
      </c>
    </row>
    <row r="1792" spans="1:6">
      <c r="A1792" s="17" t="s">
        <v>5541</v>
      </c>
      <c r="B1792" s="6">
        <v>93.164000000000001</v>
      </c>
      <c r="C1792" s="17" t="s">
        <v>5498</v>
      </c>
      <c r="D1792" s="17" t="s">
        <v>1421</v>
      </c>
      <c r="E1792" s="17" t="s">
        <v>5325</v>
      </c>
      <c r="F1792" s="17" t="s">
        <v>5542</v>
      </c>
    </row>
    <row r="1793" spans="1:6">
      <c r="A1793" s="17" t="s">
        <v>5543</v>
      </c>
      <c r="B1793" s="6">
        <v>93.165000000000006</v>
      </c>
      <c r="C1793" s="17" t="s">
        <v>5339</v>
      </c>
      <c r="D1793" s="17" t="s">
        <v>1421</v>
      </c>
      <c r="E1793" s="17" t="s">
        <v>5325</v>
      </c>
      <c r="F1793" s="17" t="s">
        <v>5544</v>
      </c>
    </row>
    <row r="1794" spans="1:6">
      <c r="A1794" s="17" t="s">
        <v>5545</v>
      </c>
      <c r="B1794" s="6">
        <v>93.171999999999997</v>
      </c>
      <c r="C1794" s="17" t="s">
        <v>1248</v>
      </c>
      <c r="D1794" s="17" t="s">
        <v>1421</v>
      </c>
      <c r="E1794" s="17" t="s">
        <v>5325</v>
      </c>
      <c r="F1794" s="17" t="s">
        <v>5546</v>
      </c>
    </row>
    <row r="1795" spans="1:6">
      <c r="A1795" s="17" t="s">
        <v>5547</v>
      </c>
      <c r="B1795" s="6">
        <v>93.173000000000002</v>
      </c>
      <c r="C1795" s="17" t="s">
        <v>1248</v>
      </c>
      <c r="D1795" s="17" t="s">
        <v>1421</v>
      </c>
      <c r="E1795" s="17" t="s">
        <v>5325</v>
      </c>
      <c r="F1795" s="17" t="s">
        <v>5548</v>
      </c>
    </row>
    <row r="1796" spans="1:6">
      <c r="A1796" s="17" t="s">
        <v>5549</v>
      </c>
      <c r="B1796" s="6">
        <v>93.177999999999997</v>
      </c>
      <c r="C1796" s="17" t="s">
        <v>5339</v>
      </c>
      <c r="D1796" s="17" t="s">
        <v>1421</v>
      </c>
      <c r="E1796" s="17" t="s">
        <v>5325</v>
      </c>
      <c r="F1796" s="17" t="s">
        <v>5550</v>
      </c>
    </row>
    <row r="1797" spans="1:6">
      <c r="A1797" s="17" t="s">
        <v>5551</v>
      </c>
      <c r="B1797" s="6">
        <v>93.183999999999997</v>
      </c>
      <c r="C1797" s="17" t="s">
        <v>5370</v>
      </c>
      <c r="D1797" s="17" t="s">
        <v>1421</v>
      </c>
      <c r="E1797" s="17" t="s">
        <v>5325</v>
      </c>
      <c r="F1797" s="17" t="s">
        <v>5552</v>
      </c>
    </row>
    <row r="1798" spans="1:6">
      <c r="A1798" s="17" t="s">
        <v>5553</v>
      </c>
      <c r="B1798" s="6">
        <v>93.185000000000002</v>
      </c>
      <c r="C1798" s="17" t="s">
        <v>5370</v>
      </c>
      <c r="D1798" s="17" t="s">
        <v>1421</v>
      </c>
      <c r="E1798" s="17" t="s">
        <v>5325</v>
      </c>
      <c r="F1798" s="17" t="s">
        <v>5554</v>
      </c>
    </row>
    <row r="1799" spans="1:6">
      <c r="A1799" s="17" t="s">
        <v>5555</v>
      </c>
      <c r="B1799" s="6">
        <v>93.186000000000007</v>
      </c>
      <c r="C1799" s="17" t="s">
        <v>5339</v>
      </c>
      <c r="D1799" s="17" t="s">
        <v>1421</v>
      </c>
      <c r="E1799" s="17" t="s">
        <v>5325</v>
      </c>
      <c r="F1799" s="17" t="s">
        <v>5556</v>
      </c>
    </row>
    <row r="1800" spans="1:6">
      <c r="A1800" s="17" t="s">
        <v>5557</v>
      </c>
      <c r="B1800" s="6">
        <v>93.186999999999998</v>
      </c>
      <c r="C1800" s="17" t="s">
        <v>1248</v>
      </c>
      <c r="D1800" s="17" t="s">
        <v>2009</v>
      </c>
      <c r="E1800" s="17" t="s">
        <v>5325</v>
      </c>
      <c r="F1800" s="17" t="s">
        <v>5558</v>
      </c>
    </row>
    <row r="1801" spans="1:6">
      <c r="A1801" s="17" t="s">
        <v>5559</v>
      </c>
      <c r="B1801" s="6">
        <v>93.191000000000003</v>
      </c>
      <c r="C1801" s="17" t="s">
        <v>5339</v>
      </c>
      <c r="D1801" s="17" t="s">
        <v>1421</v>
      </c>
      <c r="E1801" s="17" t="s">
        <v>5325</v>
      </c>
      <c r="F1801" s="17" t="s">
        <v>5560</v>
      </c>
    </row>
    <row r="1802" spans="1:6">
      <c r="A1802" s="17" t="s">
        <v>5561</v>
      </c>
      <c r="B1802" s="6">
        <v>93.192999999999998</v>
      </c>
      <c r="C1802" s="17" t="s">
        <v>5498</v>
      </c>
      <c r="D1802" s="17" t="s">
        <v>1421</v>
      </c>
      <c r="E1802" s="17" t="s">
        <v>5325</v>
      </c>
      <c r="F1802" s="17" t="s">
        <v>5562</v>
      </c>
    </row>
    <row r="1803" spans="1:6">
      <c r="A1803" s="17" t="s">
        <v>5563</v>
      </c>
      <c r="B1803" s="6">
        <v>93.197000000000003</v>
      </c>
      <c r="C1803" s="17" t="s">
        <v>5370</v>
      </c>
      <c r="D1803" s="17" t="s">
        <v>1421</v>
      </c>
      <c r="E1803" s="17" t="s">
        <v>5325</v>
      </c>
      <c r="F1803" s="17" t="s">
        <v>5564</v>
      </c>
    </row>
    <row r="1804" spans="1:6">
      <c r="A1804" s="17" t="s">
        <v>5565</v>
      </c>
      <c r="B1804" s="6">
        <v>93.209000000000003</v>
      </c>
      <c r="C1804" s="17" t="s">
        <v>1248</v>
      </c>
      <c r="D1804" s="17" t="s">
        <v>2009</v>
      </c>
      <c r="E1804" s="17" t="s">
        <v>5325</v>
      </c>
      <c r="F1804" s="17" t="s">
        <v>5566</v>
      </c>
    </row>
    <row r="1805" spans="1:6">
      <c r="A1805" s="17" t="s">
        <v>5567</v>
      </c>
      <c r="B1805" s="6">
        <v>93.21</v>
      </c>
      <c r="C1805" s="17" t="s">
        <v>5498</v>
      </c>
      <c r="D1805" s="17" t="s">
        <v>1429</v>
      </c>
      <c r="E1805" s="17" t="s">
        <v>5325</v>
      </c>
      <c r="F1805" s="17" t="s">
        <v>5568</v>
      </c>
    </row>
    <row r="1806" spans="1:6">
      <c r="A1806" s="17" t="s">
        <v>5569</v>
      </c>
      <c r="B1806" s="6">
        <v>93.210999999999999</v>
      </c>
      <c r="C1806" s="17" t="s">
        <v>5339</v>
      </c>
      <c r="D1806" s="17" t="s">
        <v>1429</v>
      </c>
      <c r="E1806" s="17" t="s">
        <v>5325</v>
      </c>
      <c r="F1806" s="17" t="s">
        <v>5570</v>
      </c>
    </row>
    <row r="1807" spans="1:6">
      <c r="A1807" s="17" t="s">
        <v>5571</v>
      </c>
      <c r="B1807" s="6">
        <v>93.212999999999994</v>
      </c>
      <c r="C1807" s="17" t="s">
        <v>1248</v>
      </c>
      <c r="D1807" s="17" t="s">
        <v>1429</v>
      </c>
      <c r="E1807" s="17" t="s">
        <v>5325</v>
      </c>
      <c r="F1807" s="17" t="s">
        <v>5572</v>
      </c>
    </row>
    <row r="1808" spans="1:6">
      <c r="A1808" s="17" t="s">
        <v>5573</v>
      </c>
      <c r="B1808" s="6">
        <v>93.216999999999999</v>
      </c>
      <c r="C1808" s="17" t="s">
        <v>5574</v>
      </c>
      <c r="D1808" s="17" t="s">
        <v>1421</v>
      </c>
      <c r="E1808" s="17" t="s">
        <v>5325</v>
      </c>
      <c r="F1808" s="17" t="s">
        <v>5575</v>
      </c>
    </row>
    <row r="1809" spans="1:6">
      <c r="A1809" s="17" t="s">
        <v>5576</v>
      </c>
      <c r="B1809" s="6">
        <v>93.22</v>
      </c>
      <c r="C1809" s="17" t="s">
        <v>1248</v>
      </c>
      <c r="D1809" s="17" t="s">
        <v>1429</v>
      </c>
      <c r="E1809" s="17" t="s">
        <v>5325</v>
      </c>
      <c r="F1809" s="17" t="s">
        <v>5577</v>
      </c>
    </row>
    <row r="1810" spans="1:6">
      <c r="A1810" s="17" t="s">
        <v>5578</v>
      </c>
      <c r="B1810" s="6">
        <v>93.222999999999999</v>
      </c>
      <c r="C1810" s="17" t="s">
        <v>5339</v>
      </c>
      <c r="D1810" s="17" t="s">
        <v>1429</v>
      </c>
      <c r="E1810" s="17" t="s">
        <v>5325</v>
      </c>
      <c r="F1810" s="17" t="s">
        <v>5579</v>
      </c>
    </row>
    <row r="1811" spans="1:6">
      <c r="A1811" s="17" t="s">
        <v>5580</v>
      </c>
      <c r="B1811" s="6">
        <v>93.224000000000004</v>
      </c>
      <c r="C1811" s="17" t="s">
        <v>5339</v>
      </c>
      <c r="D1811" s="17" t="s">
        <v>1421</v>
      </c>
      <c r="E1811" s="17" t="s">
        <v>5325</v>
      </c>
      <c r="F1811" s="17" t="s">
        <v>5581</v>
      </c>
    </row>
    <row r="1812" spans="1:6">
      <c r="A1812" s="17" t="s">
        <v>5582</v>
      </c>
      <c r="B1812" s="6">
        <v>93.224999999999994</v>
      </c>
      <c r="C1812" s="17" t="s">
        <v>5583</v>
      </c>
      <c r="D1812" s="17" t="s">
        <v>1421</v>
      </c>
      <c r="E1812" s="17" t="s">
        <v>5325</v>
      </c>
      <c r="F1812" s="17" t="s">
        <v>5584</v>
      </c>
    </row>
    <row r="1813" spans="1:6">
      <c r="A1813" s="17" t="s">
        <v>5585</v>
      </c>
      <c r="B1813" s="6">
        <v>93.225999999999999</v>
      </c>
      <c r="C1813" s="17" t="s">
        <v>5583</v>
      </c>
      <c r="D1813" s="17" t="s">
        <v>1421</v>
      </c>
      <c r="E1813" s="17" t="s">
        <v>5325</v>
      </c>
      <c r="F1813" s="17" t="s">
        <v>5586</v>
      </c>
    </row>
    <row r="1814" spans="1:6">
      <c r="A1814" s="17" t="s">
        <v>5587</v>
      </c>
      <c r="B1814" s="6">
        <v>93.227999999999994</v>
      </c>
      <c r="C1814" s="17" t="s">
        <v>5498</v>
      </c>
      <c r="D1814" s="17" t="s">
        <v>1421</v>
      </c>
      <c r="E1814" s="17" t="s">
        <v>5325</v>
      </c>
      <c r="F1814" s="17" t="s">
        <v>5588</v>
      </c>
    </row>
    <row r="1815" spans="1:6">
      <c r="A1815" s="17" t="s">
        <v>5589</v>
      </c>
      <c r="B1815" s="6">
        <v>93.230999999999995</v>
      </c>
      <c r="C1815" s="17" t="s">
        <v>5498</v>
      </c>
      <c r="D1815" s="17" t="s">
        <v>2294</v>
      </c>
      <c r="E1815" s="17" t="s">
        <v>5325</v>
      </c>
      <c r="F1815" s="17" t="s">
        <v>5590</v>
      </c>
    </row>
    <row r="1816" spans="1:6">
      <c r="A1816" s="17" t="s">
        <v>5591</v>
      </c>
      <c r="B1816" s="6">
        <v>93.231999999999999</v>
      </c>
      <c r="C1816" s="17" t="s">
        <v>1248</v>
      </c>
      <c r="D1816" s="17" t="s">
        <v>2294</v>
      </c>
      <c r="E1816" s="17" t="s">
        <v>5325</v>
      </c>
      <c r="F1816" s="17" t="s">
        <v>5592</v>
      </c>
    </row>
    <row r="1817" spans="1:6">
      <c r="A1817" s="17" t="s">
        <v>5593</v>
      </c>
      <c r="B1817" s="6">
        <v>93.233000000000004</v>
      </c>
      <c r="C1817" s="17" t="s">
        <v>1248</v>
      </c>
      <c r="D1817" s="17" t="s">
        <v>1432</v>
      </c>
      <c r="E1817" s="17" t="s">
        <v>5325</v>
      </c>
      <c r="F1817" s="17" t="s">
        <v>5594</v>
      </c>
    </row>
    <row r="1818" spans="1:6">
      <c r="A1818" s="17" t="s">
        <v>5595</v>
      </c>
      <c r="B1818" s="6">
        <v>93.233999999999995</v>
      </c>
      <c r="C1818" s="17" t="s">
        <v>1244</v>
      </c>
      <c r="D1818" s="17" t="s">
        <v>1432</v>
      </c>
      <c r="E1818" s="17" t="s">
        <v>5325</v>
      </c>
      <c r="F1818" s="17" t="s">
        <v>5596</v>
      </c>
    </row>
    <row r="1819" spans="1:6">
      <c r="A1819" s="17" t="s">
        <v>5597</v>
      </c>
      <c r="B1819" s="6">
        <v>93.234999999999999</v>
      </c>
      <c r="C1819" s="17" t="s">
        <v>1246</v>
      </c>
      <c r="D1819" s="17" t="s">
        <v>1432</v>
      </c>
      <c r="E1819" s="17" t="s">
        <v>5325</v>
      </c>
      <c r="F1819" s="17" t="s">
        <v>5598</v>
      </c>
    </row>
    <row r="1820" spans="1:6">
      <c r="A1820" s="17" t="s">
        <v>5599</v>
      </c>
      <c r="B1820" s="6">
        <v>93.236000000000004</v>
      </c>
      <c r="C1820" s="17" t="s">
        <v>5339</v>
      </c>
      <c r="D1820" s="17" t="s">
        <v>2105</v>
      </c>
      <c r="E1820" s="17" t="s">
        <v>5325</v>
      </c>
      <c r="F1820" s="17" t="s">
        <v>5600</v>
      </c>
    </row>
    <row r="1821" spans="1:6">
      <c r="A1821" s="17" t="s">
        <v>5601</v>
      </c>
      <c r="B1821" s="6">
        <v>93.236999999999995</v>
      </c>
      <c r="C1821" s="17" t="s">
        <v>5498</v>
      </c>
      <c r="D1821" s="17" t="s">
        <v>2105</v>
      </c>
      <c r="E1821" s="17" t="s">
        <v>5325</v>
      </c>
      <c r="F1821" s="17" t="s">
        <v>5602</v>
      </c>
    </row>
    <row r="1822" spans="1:6">
      <c r="A1822" s="17" t="s">
        <v>5603</v>
      </c>
      <c r="B1822" s="6">
        <v>93.239000000000004</v>
      </c>
      <c r="C1822" s="17" t="s">
        <v>5324</v>
      </c>
      <c r="D1822" s="17" t="s">
        <v>2105</v>
      </c>
      <c r="E1822" s="17" t="s">
        <v>5325</v>
      </c>
      <c r="F1822" s="17" t="s">
        <v>5604</v>
      </c>
    </row>
    <row r="1823" spans="1:6">
      <c r="A1823" s="17" t="s">
        <v>5605</v>
      </c>
      <c r="B1823" s="6">
        <v>93.24</v>
      </c>
      <c r="C1823" s="17" t="s">
        <v>5537</v>
      </c>
      <c r="D1823" s="17" t="s">
        <v>1441</v>
      </c>
      <c r="E1823" s="17" t="s">
        <v>5325</v>
      </c>
      <c r="F1823" s="17" t="s">
        <v>5606</v>
      </c>
    </row>
    <row r="1824" spans="1:6">
      <c r="A1824" s="17" t="s">
        <v>5607</v>
      </c>
      <c r="B1824" s="6">
        <v>93.241</v>
      </c>
      <c r="C1824" s="17" t="s">
        <v>5339</v>
      </c>
      <c r="D1824" s="17" t="s">
        <v>1441</v>
      </c>
      <c r="E1824" s="17" t="s">
        <v>5325</v>
      </c>
      <c r="F1824" s="17" t="s">
        <v>5608</v>
      </c>
    </row>
    <row r="1825" spans="1:6">
      <c r="A1825" s="17" t="s">
        <v>1249</v>
      </c>
      <c r="B1825" s="6">
        <v>93.242000000000004</v>
      </c>
      <c r="C1825" s="17" t="s">
        <v>1248</v>
      </c>
      <c r="D1825" s="17" t="s">
        <v>1421</v>
      </c>
      <c r="E1825" s="17" t="s">
        <v>5325</v>
      </c>
      <c r="F1825" s="17" t="s">
        <v>5609</v>
      </c>
    </row>
    <row r="1826" spans="1:6">
      <c r="A1826" s="17" t="s">
        <v>5610</v>
      </c>
      <c r="B1826" s="6">
        <v>93.242999999999995</v>
      </c>
      <c r="C1826" s="17" t="s">
        <v>5481</v>
      </c>
      <c r="D1826" s="17" t="s">
        <v>1718</v>
      </c>
      <c r="E1826" s="17" t="s">
        <v>5325</v>
      </c>
      <c r="F1826" s="17" t="s">
        <v>5611</v>
      </c>
    </row>
    <row r="1827" spans="1:6">
      <c r="A1827" s="17" t="s">
        <v>5612</v>
      </c>
      <c r="B1827" s="6">
        <v>93.247</v>
      </c>
      <c r="C1827" s="17" t="s">
        <v>5339</v>
      </c>
      <c r="D1827" s="17" t="s">
        <v>1444</v>
      </c>
      <c r="E1827" s="17" t="s">
        <v>5325</v>
      </c>
      <c r="F1827" s="17" t="s">
        <v>5613</v>
      </c>
    </row>
    <row r="1828" spans="1:6">
      <c r="A1828" s="17" t="s">
        <v>5614</v>
      </c>
      <c r="B1828" s="6">
        <v>93.25</v>
      </c>
      <c r="C1828" s="17" t="s">
        <v>5339</v>
      </c>
      <c r="D1828" s="17" t="s">
        <v>1444</v>
      </c>
      <c r="E1828" s="17" t="s">
        <v>5325</v>
      </c>
      <c r="F1828" s="17" t="s">
        <v>5615</v>
      </c>
    </row>
    <row r="1829" spans="1:6">
      <c r="A1829" s="17" t="s">
        <v>5616</v>
      </c>
      <c r="B1829" s="6">
        <v>93.251000000000005</v>
      </c>
      <c r="C1829" s="17" t="s">
        <v>5339</v>
      </c>
      <c r="D1829" s="17" t="s">
        <v>1444</v>
      </c>
      <c r="E1829" s="17" t="s">
        <v>5325</v>
      </c>
      <c r="F1829" s="17" t="s">
        <v>5617</v>
      </c>
    </row>
    <row r="1830" spans="1:6">
      <c r="A1830" s="17" t="s">
        <v>5618</v>
      </c>
      <c r="B1830" s="6">
        <v>93.253</v>
      </c>
      <c r="C1830" s="17" t="s">
        <v>5339</v>
      </c>
      <c r="D1830" s="17" t="s">
        <v>1444</v>
      </c>
      <c r="E1830" s="17" t="s">
        <v>5325</v>
      </c>
      <c r="F1830" s="17" t="s">
        <v>5619</v>
      </c>
    </row>
    <row r="1831" spans="1:6">
      <c r="A1831" s="17" t="s">
        <v>5620</v>
      </c>
      <c r="B1831" s="6">
        <v>93.254000000000005</v>
      </c>
      <c r="C1831" s="17" t="s">
        <v>1246</v>
      </c>
      <c r="D1831" s="17" t="s">
        <v>1447</v>
      </c>
      <c r="E1831" s="17" t="s">
        <v>5325</v>
      </c>
      <c r="F1831" s="17" t="s">
        <v>5621</v>
      </c>
    </row>
    <row r="1832" spans="1:6">
      <c r="A1832" s="17" t="s">
        <v>5622</v>
      </c>
      <c r="B1832" s="6">
        <v>93.254999999999995</v>
      </c>
      <c r="C1832" s="17" t="s">
        <v>5339</v>
      </c>
      <c r="D1832" s="17" t="s">
        <v>1447</v>
      </c>
      <c r="E1832" s="17" t="s">
        <v>5325</v>
      </c>
      <c r="F1832" s="17" t="s">
        <v>5623</v>
      </c>
    </row>
    <row r="1833" spans="1:6">
      <c r="A1833" s="17" t="s">
        <v>5624</v>
      </c>
      <c r="B1833" s="6">
        <v>93.257000000000005</v>
      </c>
      <c r="C1833" s="17" t="s">
        <v>5339</v>
      </c>
      <c r="D1833" s="17" t="s">
        <v>1718</v>
      </c>
      <c r="E1833" s="17" t="s">
        <v>5325</v>
      </c>
      <c r="F1833" s="17" t="s">
        <v>5625</v>
      </c>
    </row>
    <row r="1834" spans="1:6">
      <c r="A1834" s="17" t="s">
        <v>5626</v>
      </c>
      <c r="B1834" s="6">
        <v>93.259</v>
      </c>
      <c r="C1834" s="17" t="s">
        <v>5339</v>
      </c>
      <c r="D1834" s="17" t="s">
        <v>1718</v>
      </c>
      <c r="E1834" s="17" t="s">
        <v>5325</v>
      </c>
      <c r="F1834" s="17" t="s">
        <v>5627</v>
      </c>
    </row>
    <row r="1835" spans="1:6">
      <c r="A1835" s="17" t="s">
        <v>5628</v>
      </c>
      <c r="B1835" s="6">
        <v>93.26</v>
      </c>
      <c r="C1835" s="17" t="s">
        <v>5574</v>
      </c>
      <c r="D1835" s="17" t="s">
        <v>1421</v>
      </c>
      <c r="E1835" s="17" t="s">
        <v>5325</v>
      </c>
      <c r="F1835" s="17" t="s">
        <v>5629</v>
      </c>
    </row>
    <row r="1836" spans="1:6">
      <c r="A1836" s="17" t="s">
        <v>5630</v>
      </c>
      <c r="B1836" s="6">
        <v>93.260999999999996</v>
      </c>
      <c r="C1836" s="17" t="s">
        <v>5370</v>
      </c>
      <c r="D1836" s="17" t="s">
        <v>5631</v>
      </c>
      <c r="E1836" s="17" t="s">
        <v>5325</v>
      </c>
      <c r="F1836" s="17" t="s">
        <v>5632</v>
      </c>
    </row>
    <row r="1837" spans="1:6">
      <c r="A1837" s="17" t="s">
        <v>5633</v>
      </c>
      <c r="B1837" s="6">
        <v>93.262</v>
      </c>
      <c r="C1837" s="17" t="s">
        <v>5370</v>
      </c>
      <c r="D1837" s="17" t="s">
        <v>1421</v>
      </c>
      <c r="E1837" s="17" t="s">
        <v>5325</v>
      </c>
      <c r="F1837" s="17" t="s">
        <v>5634</v>
      </c>
    </row>
    <row r="1838" spans="1:6">
      <c r="A1838" s="17" t="s">
        <v>5635</v>
      </c>
      <c r="B1838" s="6">
        <v>93.263999999999996</v>
      </c>
      <c r="C1838" s="17" t="s">
        <v>5339</v>
      </c>
      <c r="D1838" s="17" t="s">
        <v>1725</v>
      </c>
      <c r="E1838" s="17" t="s">
        <v>5325</v>
      </c>
      <c r="F1838" s="17" t="s">
        <v>5636</v>
      </c>
    </row>
    <row r="1839" spans="1:6">
      <c r="A1839" s="17" t="s">
        <v>5637</v>
      </c>
      <c r="B1839" s="6">
        <v>93.265000000000001</v>
      </c>
      <c r="C1839" s="17" t="s">
        <v>5339</v>
      </c>
      <c r="D1839" s="17" t="s">
        <v>1725</v>
      </c>
      <c r="E1839" s="17" t="s">
        <v>5325</v>
      </c>
      <c r="F1839" s="17" t="s">
        <v>5638</v>
      </c>
    </row>
    <row r="1840" spans="1:6">
      <c r="A1840" s="17" t="s">
        <v>5639</v>
      </c>
      <c r="B1840" s="6">
        <v>93.266000000000005</v>
      </c>
      <c r="C1840" s="17" t="s">
        <v>5339</v>
      </c>
      <c r="D1840" s="17" t="s">
        <v>1306</v>
      </c>
      <c r="E1840" s="17" t="s">
        <v>5325</v>
      </c>
      <c r="F1840" s="17" t="s">
        <v>5640</v>
      </c>
    </row>
    <row r="1841" spans="1:6">
      <c r="A1841" s="17" t="s">
        <v>5641</v>
      </c>
      <c r="B1841" s="6">
        <v>93.266999999999996</v>
      </c>
      <c r="C1841" s="17" t="s">
        <v>5339</v>
      </c>
      <c r="D1841" s="17" t="s">
        <v>1306</v>
      </c>
      <c r="E1841" s="17" t="s">
        <v>5325</v>
      </c>
      <c r="F1841" s="17" t="s">
        <v>5642</v>
      </c>
    </row>
    <row r="1842" spans="1:6">
      <c r="A1842" s="17" t="s">
        <v>5643</v>
      </c>
      <c r="B1842" s="6">
        <v>93.268000000000001</v>
      </c>
      <c r="C1842" s="17" t="s">
        <v>5370</v>
      </c>
      <c r="D1842" s="17" t="s">
        <v>1421</v>
      </c>
      <c r="E1842" s="17" t="s">
        <v>5325</v>
      </c>
      <c r="F1842" s="17" t="s">
        <v>5644</v>
      </c>
    </row>
    <row r="1843" spans="1:6">
      <c r="A1843" s="17" t="s">
        <v>5645</v>
      </c>
      <c r="B1843" s="6">
        <v>93.269000000000005</v>
      </c>
      <c r="C1843" s="17" t="s">
        <v>5370</v>
      </c>
      <c r="D1843" s="17" t="s">
        <v>1387</v>
      </c>
      <c r="E1843" s="17" t="s">
        <v>5325</v>
      </c>
      <c r="F1843" s="17" t="s">
        <v>5646</v>
      </c>
    </row>
    <row r="1844" spans="1:6">
      <c r="A1844" s="17" t="s">
        <v>5647</v>
      </c>
      <c r="B1844" s="6">
        <v>93.27</v>
      </c>
      <c r="C1844" s="17" t="s">
        <v>5370</v>
      </c>
      <c r="D1844" s="17" t="s">
        <v>1387</v>
      </c>
      <c r="E1844" s="17" t="s">
        <v>5325</v>
      </c>
      <c r="F1844" s="17" t="s">
        <v>5648</v>
      </c>
    </row>
    <row r="1845" spans="1:6">
      <c r="A1845" s="17" t="s">
        <v>5649</v>
      </c>
      <c r="B1845" s="6">
        <v>93.272999999999996</v>
      </c>
      <c r="C1845" s="17" t="s">
        <v>1248</v>
      </c>
      <c r="D1845" s="17" t="s">
        <v>1421</v>
      </c>
      <c r="E1845" s="17" t="s">
        <v>5325</v>
      </c>
      <c r="F1845" s="17" t="s">
        <v>5650</v>
      </c>
    </row>
    <row r="1846" spans="1:6">
      <c r="A1846" s="17" t="s">
        <v>5651</v>
      </c>
      <c r="B1846" s="6">
        <v>93.275000000000006</v>
      </c>
      <c r="C1846" s="17" t="s">
        <v>5481</v>
      </c>
      <c r="D1846" s="17" t="s">
        <v>1306</v>
      </c>
      <c r="E1846" s="17" t="s">
        <v>5325</v>
      </c>
      <c r="F1846" s="17" t="s">
        <v>5652</v>
      </c>
    </row>
    <row r="1847" spans="1:6">
      <c r="A1847" s="17" t="s">
        <v>5653</v>
      </c>
      <c r="B1847" s="6">
        <v>93.275999999999996</v>
      </c>
      <c r="C1847" s="17" t="s">
        <v>5481</v>
      </c>
      <c r="D1847" s="17" t="s">
        <v>1306</v>
      </c>
      <c r="E1847" s="17" t="s">
        <v>5325</v>
      </c>
      <c r="F1847" s="17" t="s">
        <v>5654</v>
      </c>
    </row>
    <row r="1848" spans="1:6">
      <c r="A1848" s="17" t="s">
        <v>5655</v>
      </c>
      <c r="B1848" s="6">
        <v>93.278999999999996</v>
      </c>
      <c r="C1848" s="17" t="s">
        <v>1248</v>
      </c>
      <c r="D1848" s="17" t="s">
        <v>1421</v>
      </c>
      <c r="E1848" s="17" t="s">
        <v>5325</v>
      </c>
      <c r="F1848" s="17" t="s">
        <v>5656</v>
      </c>
    </row>
    <row r="1849" spans="1:6">
      <c r="A1849" s="17" t="s">
        <v>5657</v>
      </c>
      <c r="B1849" s="6">
        <v>93.28</v>
      </c>
      <c r="C1849" s="17" t="s">
        <v>1248</v>
      </c>
      <c r="D1849" s="17" t="s">
        <v>1725</v>
      </c>
      <c r="E1849" s="17" t="s">
        <v>5325</v>
      </c>
      <c r="F1849" s="17" t="s">
        <v>5658</v>
      </c>
    </row>
    <row r="1850" spans="1:6">
      <c r="A1850" s="17" t="s">
        <v>5659</v>
      </c>
      <c r="B1850" s="6">
        <v>93.281000000000006</v>
      </c>
      <c r="C1850" s="17" t="s">
        <v>1248</v>
      </c>
      <c r="D1850" s="17" t="s">
        <v>1421</v>
      </c>
      <c r="E1850" s="17" t="s">
        <v>5325</v>
      </c>
      <c r="F1850" s="17" t="s">
        <v>5660</v>
      </c>
    </row>
    <row r="1851" spans="1:6">
      <c r="A1851" s="17" t="s">
        <v>5661</v>
      </c>
      <c r="B1851" s="6">
        <v>93.281999999999996</v>
      </c>
      <c r="C1851" s="17" t="s">
        <v>1248</v>
      </c>
      <c r="D1851" s="17" t="s">
        <v>1421</v>
      </c>
      <c r="E1851" s="17" t="s">
        <v>5325</v>
      </c>
      <c r="F1851" s="17" t="s">
        <v>5662</v>
      </c>
    </row>
    <row r="1852" spans="1:6">
      <c r="A1852" s="17" t="s">
        <v>5663</v>
      </c>
      <c r="B1852" s="6">
        <v>93.283000000000001</v>
      </c>
      <c r="C1852" s="17" t="s">
        <v>5370</v>
      </c>
      <c r="D1852" s="17" t="s">
        <v>1421</v>
      </c>
      <c r="E1852" s="17" t="s">
        <v>5325</v>
      </c>
      <c r="F1852" s="17" t="s">
        <v>5664</v>
      </c>
    </row>
    <row r="1853" spans="1:6">
      <c r="A1853" s="17" t="s">
        <v>5665</v>
      </c>
      <c r="B1853" s="6">
        <v>93.284000000000006</v>
      </c>
      <c r="C1853" s="17" t="s">
        <v>5498</v>
      </c>
      <c r="D1853" s="17" t="s">
        <v>1444</v>
      </c>
      <c r="E1853" s="17" t="s">
        <v>5325</v>
      </c>
      <c r="F1853" s="17" t="s">
        <v>5666</v>
      </c>
    </row>
    <row r="1854" spans="1:6">
      <c r="A1854" s="17" t="s">
        <v>5667</v>
      </c>
      <c r="B1854" s="6">
        <v>93.284999999999997</v>
      </c>
      <c r="C1854" s="17" t="s">
        <v>1248</v>
      </c>
      <c r="D1854" s="17" t="s">
        <v>1306</v>
      </c>
      <c r="E1854" s="17" t="s">
        <v>5325</v>
      </c>
      <c r="F1854" s="17" t="s">
        <v>5668</v>
      </c>
    </row>
    <row r="1855" spans="1:6">
      <c r="A1855" s="17" t="s">
        <v>5669</v>
      </c>
      <c r="B1855" s="6">
        <v>93.286000000000001</v>
      </c>
      <c r="C1855" s="17" t="s">
        <v>1248</v>
      </c>
      <c r="D1855" s="17" t="s">
        <v>1718</v>
      </c>
      <c r="E1855" s="17" t="s">
        <v>5325</v>
      </c>
      <c r="F1855" s="17" t="s">
        <v>5670</v>
      </c>
    </row>
    <row r="1856" spans="1:6">
      <c r="A1856" s="17" t="s">
        <v>5671</v>
      </c>
      <c r="B1856" s="6">
        <v>93.287999999999997</v>
      </c>
      <c r="C1856" s="17" t="s">
        <v>5339</v>
      </c>
      <c r="D1856" s="17" t="s">
        <v>1421</v>
      </c>
      <c r="E1856" s="17" t="s">
        <v>5325</v>
      </c>
      <c r="F1856" s="17" t="s">
        <v>5672</v>
      </c>
    </row>
    <row r="1857" spans="1:6">
      <c r="A1857" s="17" t="s">
        <v>5673</v>
      </c>
      <c r="B1857" s="6">
        <v>93.289000000000001</v>
      </c>
      <c r="C1857" s="17" t="s">
        <v>5674</v>
      </c>
      <c r="D1857" s="17" t="s">
        <v>1421</v>
      </c>
      <c r="E1857" s="17" t="s">
        <v>5325</v>
      </c>
      <c r="F1857" s="17" t="s">
        <v>5675</v>
      </c>
    </row>
    <row r="1858" spans="1:6">
      <c r="A1858" s="17" t="s">
        <v>5676</v>
      </c>
      <c r="B1858" s="6">
        <v>93.29</v>
      </c>
      <c r="C1858" s="17" t="s">
        <v>5324</v>
      </c>
      <c r="D1858" s="17" t="s">
        <v>1444</v>
      </c>
      <c r="E1858" s="17" t="s">
        <v>5325</v>
      </c>
      <c r="F1858" s="17" t="s">
        <v>5677</v>
      </c>
    </row>
    <row r="1859" spans="1:6">
      <c r="A1859" s="17" t="s">
        <v>5678</v>
      </c>
      <c r="B1859" s="6">
        <v>93.290999999999997</v>
      </c>
      <c r="C1859" s="17" t="s">
        <v>5679</v>
      </c>
      <c r="D1859" s="17" t="s">
        <v>1421</v>
      </c>
      <c r="E1859" s="17" t="s">
        <v>5325</v>
      </c>
      <c r="F1859" s="17" t="s">
        <v>5680</v>
      </c>
    </row>
    <row r="1860" spans="1:6">
      <c r="A1860" s="17" t="s">
        <v>5681</v>
      </c>
      <c r="B1860" s="6">
        <v>93.292000000000002</v>
      </c>
      <c r="C1860" s="17" t="s">
        <v>5370</v>
      </c>
      <c r="D1860" s="17" t="s">
        <v>5682</v>
      </c>
      <c r="E1860" s="17" t="s">
        <v>5325</v>
      </c>
      <c r="F1860" s="17" t="s">
        <v>5683</v>
      </c>
    </row>
    <row r="1861" spans="1:6">
      <c r="A1861" s="17" t="s">
        <v>5684</v>
      </c>
      <c r="B1861" s="6">
        <v>93.293000000000006</v>
      </c>
      <c r="C1861" s="17" t="s">
        <v>1246</v>
      </c>
      <c r="D1861" s="17" t="s">
        <v>5685</v>
      </c>
      <c r="E1861" s="17" t="s">
        <v>5325</v>
      </c>
      <c r="F1861" s="17" t="s">
        <v>5686</v>
      </c>
    </row>
    <row r="1862" spans="1:6">
      <c r="A1862" s="17" t="s">
        <v>5687</v>
      </c>
      <c r="B1862" s="6">
        <v>93.296000000000006</v>
      </c>
      <c r="C1862" s="17" t="s">
        <v>5324</v>
      </c>
      <c r="D1862" s="17" t="s">
        <v>1384</v>
      </c>
      <c r="E1862" s="17" t="s">
        <v>5325</v>
      </c>
      <c r="F1862" s="17" t="s">
        <v>5688</v>
      </c>
    </row>
    <row r="1863" spans="1:6">
      <c r="A1863" s="17" t="s">
        <v>5689</v>
      </c>
      <c r="B1863" s="6">
        <v>93.296999999999997</v>
      </c>
      <c r="C1863" s="17" t="s">
        <v>5324</v>
      </c>
      <c r="D1863" s="17" t="s">
        <v>5690</v>
      </c>
      <c r="E1863" s="17" t="s">
        <v>5325</v>
      </c>
      <c r="F1863" s="17" t="s">
        <v>5691</v>
      </c>
    </row>
    <row r="1864" spans="1:6">
      <c r="A1864" s="17" t="s">
        <v>5692</v>
      </c>
      <c r="B1864" s="6">
        <v>93.3</v>
      </c>
      <c r="C1864" s="17" t="s">
        <v>5339</v>
      </c>
      <c r="D1864" s="17" t="s">
        <v>1718</v>
      </c>
      <c r="E1864" s="17" t="s">
        <v>5325</v>
      </c>
      <c r="F1864" s="17" t="s">
        <v>5693</v>
      </c>
    </row>
    <row r="1865" spans="1:6">
      <c r="A1865" s="17" t="s">
        <v>5694</v>
      </c>
      <c r="B1865" s="6">
        <v>93.301000000000002</v>
      </c>
      <c r="C1865" s="17" t="s">
        <v>5339</v>
      </c>
      <c r="D1865" s="17" t="s">
        <v>1718</v>
      </c>
      <c r="E1865" s="17" t="s">
        <v>5325</v>
      </c>
      <c r="F1865" s="17" t="s">
        <v>5695</v>
      </c>
    </row>
    <row r="1866" spans="1:6">
      <c r="A1866" s="17" t="s">
        <v>5696</v>
      </c>
      <c r="B1866" s="6">
        <v>93.302999999999997</v>
      </c>
      <c r="C1866" s="17" t="s">
        <v>5339</v>
      </c>
      <c r="D1866" s="17" t="s">
        <v>1573</v>
      </c>
      <c r="E1866" s="17" t="s">
        <v>5325</v>
      </c>
      <c r="F1866" s="17" t="s">
        <v>5697</v>
      </c>
    </row>
    <row r="1867" spans="1:6">
      <c r="A1867" s="17" t="s">
        <v>5698</v>
      </c>
      <c r="B1867" s="6">
        <v>93.304000000000002</v>
      </c>
      <c r="C1867" s="17" t="s">
        <v>5370</v>
      </c>
      <c r="D1867" s="17" t="s">
        <v>5242</v>
      </c>
      <c r="E1867" s="17" t="s">
        <v>5325</v>
      </c>
      <c r="F1867" s="17" t="s">
        <v>5699</v>
      </c>
    </row>
    <row r="1868" spans="1:6">
      <c r="A1868" s="17" t="s">
        <v>5700</v>
      </c>
      <c r="B1868" s="6">
        <v>93.305000000000007</v>
      </c>
      <c r="C1868" s="17" t="s">
        <v>5370</v>
      </c>
      <c r="D1868" s="17" t="s">
        <v>5701</v>
      </c>
      <c r="E1868" s="17" t="s">
        <v>5325</v>
      </c>
      <c r="F1868" s="17" t="s">
        <v>5702</v>
      </c>
    </row>
    <row r="1869" spans="1:6">
      <c r="A1869" s="17" t="s">
        <v>5703</v>
      </c>
      <c r="B1869" s="6">
        <v>93.307000000000002</v>
      </c>
      <c r="C1869" s="17" t="s">
        <v>1248</v>
      </c>
      <c r="D1869" s="17" t="s">
        <v>5704</v>
      </c>
      <c r="E1869" s="17" t="s">
        <v>5325</v>
      </c>
      <c r="F1869" s="17" t="s">
        <v>5705</v>
      </c>
    </row>
    <row r="1870" spans="1:6">
      <c r="A1870" s="17" t="s">
        <v>5706</v>
      </c>
      <c r="B1870" s="6">
        <v>93.308000000000007</v>
      </c>
      <c r="C1870" s="17" t="s">
        <v>1248</v>
      </c>
      <c r="D1870" s="17" t="s">
        <v>5704</v>
      </c>
      <c r="E1870" s="17" t="s">
        <v>5325</v>
      </c>
      <c r="F1870" s="17" t="s">
        <v>5707</v>
      </c>
    </row>
    <row r="1871" spans="1:6">
      <c r="A1871" s="17" t="s">
        <v>5708</v>
      </c>
      <c r="B1871" s="6">
        <v>93.31</v>
      </c>
      <c r="C1871" s="17" t="s">
        <v>1248</v>
      </c>
      <c r="D1871" s="17" t="s">
        <v>1384</v>
      </c>
      <c r="E1871" s="17" t="s">
        <v>5325</v>
      </c>
      <c r="F1871" s="17" t="s">
        <v>5709</v>
      </c>
    </row>
    <row r="1872" spans="1:6">
      <c r="A1872" s="17" t="s">
        <v>5710</v>
      </c>
      <c r="B1872" s="6">
        <v>93.311000000000007</v>
      </c>
      <c r="C1872" s="17" t="s">
        <v>5324</v>
      </c>
      <c r="D1872" s="17" t="s">
        <v>2526</v>
      </c>
      <c r="E1872" s="17" t="s">
        <v>5325</v>
      </c>
      <c r="F1872" s="17" t="s">
        <v>5711</v>
      </c>
    </row>
    <row r="1873" spans="1:6">
      <c r="A1873" s="17" t="s">
        <v>5712</v>
      </c>
      <c r="B1873" s="6">
        <v>93.311999999999998</v>
      </c>
      <c r="C1873" s="17" t="s">
        <v>5370</v>
      </c>
      <c r="D1873" s="17" t="s">
        <v>3318</v>
      </c>
      <c r="E1873" s="17" t="s">
        <v>5325</v>
      </c>
      <c r="F1873" s="17" t="s">
        <v>5713</v>
      </c>
    </row>
    <row r="1874" spans="1:6">
      <c r="A1874" s="17" t="s">
        <v>5714</v>
      </c>
      <c r="B1874" s="6">
        <v>93.313000000000002</v>
      </c>
      <c r="C1874" s="17" t="s">
        <v>1248</v>
      </c>
      <c r="D1874" s="17" t="s">
        <v>2517</v>
      </c>
      <c r="E1874" s="17" t="s">
        <v>5325</v>
      </c>
      <c r="F1874" s="17" t="s">
        <v>5715</v>
      </c>
    </row>
    <row r="1875" spans="1:6">
      <c r="A1875" s="17" t="s">
        <v>5716</v>
      </c>
      <c r="B1875" s="6">
        <v>93.313999999999993</v>
      </c>
      <c r="C1875" s="17" t="s">
        <v>5370</v>
      </c>
      <c r="D1875" s="17" t="s">
        <v>3318</v>
      </c>
      <c r="E1875" s="17" t="s">
        <v>5325</v>
      </c>
      <c r="F1875" s="17" t="s">
        <v>5717</v>
      </c>
    </row>
    <row r="1876" spans="1:6">
      <c r="A1876" s="17" t="s">
        <v>5718</v>
      </c>
      <c r="B1876" s="6">
        <v>93.314999999999998</v>
      </c>
      <c r="C1876" s="17" t="s">
        <v>5370</v>
      </c>
      <c r="D1876" s="17" t="s">
        <v>3318</v>
      </c>
      <c r="E1876" s="17" t="s">
        <v>5325</v>
      </c>
      <c r="F1876" s="17" t="s">
        <v>5719</v>
      </c>
    </row>
    <row r="1877" spans="1:6">
      <c r="A1877" s="17" t="s">
        <v>5720</v>
      </c>
      <c r="B1877" s="6">
        <v>93.316000000000003</v>
      </c>
      <c r="C1877" s="17" t="s">
        <v>5370</v>
      </c>
      <c r="D1877" s="17" t="s">
        <v>5721</v>
      </c>
      <c r="E1877" s="17" t="s">
        <v>5325</v>
      </c>
      <c r="F1877" s="17" t="s">
        <v>5722</v>
      </c>
    </row>
    <row r="1878" spans="1:6">
      <c r="A1878" s="17" t="s">
        <v>5723</v>
      </c>
      <c r="B1878" s="6">
        <v>93.316999999999993</v>
      </c>
      <c r="C1878" s="17" t="s">
        <v>5370</v>
      </c>
      <c r="D1878" s="17" t="s">
        <v>5724</v>
      </c>
      <c r="E1878" s="17" t="s">
        <v>5325</v>
      </c>
      <c r="F1878" s="17" t="s">
        <v>5725</v>
      </c>
    </row>
    <row r="1879" spans="1:6">
      <c r="A1879" s="17" t="s">
        <v>5726</v>
      </c>
      <c r="B1879" s="6">
        <v>93.317999999999998</v>
      </c>
      <c r="C1879" s="17" t="s">
        <v>5370</v>
      </c>
      <c r="D1879" s="17" t="s">
        <v>5721</v>
      </c>
      <c r="E1879" s="17" t="s">
        <v>5325</v>
      </c>
      <c r="F1879" s="17" t="s">
        <v>5727</v>
      </c>
    </row>
    <row r="1880" spans="1:6">
      <c r="A1880" s="17" t="s">
        <v>5728</v>
      </c>
      <c r="B1880" s="6">
        <v>93.319000000000003</v>
      </c>
      <c r="C1880" s="17" t="s">
        <v>5370</v>
      </c>
      <c r="D1880" s="17" t="s">
        <v>5729</v>
      </c>
      <c r="E1880" s="17" t="s">
        <v>5325</v>
      </c>
      <c r="F1880" s="17" t="s">
        <v>5730</v>
      </c>
    </row>
    <row r="1881" spans="1:6">
      <c r="A1881" s="17" t="s">
        <v>5731</v>
      </c>
      <c r="B1881" s="6">
        <v>93.32</v>
      </c>
      <c r="C1881" s="17" t="s">
        <v>1246</v>
      </c>
      <c r="D1881" s="17"/>
      <c r="E1881" s="17" t="s">
        <v>5325</v>
      </c>
      <c r="F1881" s="17" t="s">
        <v>5732</v>
      </c>
    </row>
    <row r="1882" spans="1:6">
      <c r="A1882" s="17" t="s">
        <v>5733</v>
      </c>
      <c r="B1882" s="6">
        <v>93.320999999999998</v>
      </c>
      <c r="C1882" s="17" t="s">
        <v>1248</v>
      </c>
      <c r="D1882" s="17" t="s">
        <v>5734</v>
      </c>
      <c r="E1882" s="17" t="s">
        <v>5325</v>
      </c>
      <c r="F1882" s="17" t="s">
        <v>5735</v>
      </c>
    </row>
    <row r="1883" spans="1:6">
      <c r="A1883" s="17" t="s">
        <v>5736</v>
      </c>
      <c r="B1883" s="6">
        <v>93.322000000000003</v>
      </c>
      <c r="C1883" s="17" t="s">
        <v>5370</v>
      </c>
      <c r="D1883" s="17"/>
      <c r="E1883" s="17" t="s">
        <v>5325</v>
      </c>
      <c r="F1883" s="17" t="s">
        <v>5737</v>
      </c>
    </row>
    <row r="1884" spans="1:6">
      <c r="A1884" s="17" t="s">
        <v>5738</v>
      </c>
      <c r="B1884" s="6">
        <v>93.322999999999993</v>
      </c>
      <c r="C1884" s="17" t="s">
        <v>5370</v>
      </c>
      <c r="D1884" s="17" t="s">
        <v>5739</v>
      </c>
      <c r="E1884" s="17" t="s">
        <v>5325</v>
      </c>
      <c r="F1884" s="17" t="s">
        <v>5740</v>
      </c>
    </row>
    <row r="1885" spans="1:6">
      <c r="A1885" s="17" t="s">
        <v>5741</v>
      </c>
      <c r="B1885" s="6">
        <v>93.323999999999998</v>
      </c>
      <c r="C1885" s="17" t="s">
        <v>1244</v>
      </c>
      <c r="D1885" s="17" t="s">
        <v>5742</v>
      </c>
      <c r="E1885" s="17" t="s">
        <v>5325</v>
      </c>
      <c r="F1885" s="17" t="s">
        <v>5743</v>
      </c>
    </row>
    <row r="1886" spans="1:6">
      <c r="A1886" s="17" t="s">
        <v>5744</v>
      </c>
      <c r="B1886" s="6">
        <v>93.325000000000003</v>
      </c>
      <c r="C1886" s="17" t="s">
        <v>1244</v>
      </c>
      <c r="D1886" s="17" t="s">
        <v>5745</v>
      </c>
      <c r="E1886" s="17" t="s">
        <v>5325</v>
      </c>
      <c r="F1886" s="17" t="s">
        <v>5746</v>
      </c>
    </row>
    <row r="1887" spans="1:6">
      <c r="A1887" s="17" t="s">
        <v>5747</v>
      </c>
      <c r="B1887" s="6">
        <v>93.325999999999993</v>
      </c>
      <c r="C1887" s="17" t="s">
        <v>5370</v>
      </c>
      <c r="D1887" s="17" t="s">
        <v>2367</v>
      </c>
      <c r="E1887" s="17" t="s">
        <v>5325</v>
      </c>
      <c r="F1887" s="17" t="s">
        <v>5748</v>
      </c>
    </row>
    <row r="1888" spans="1:6">
      <c r="A1888" s="17" t="s">
        <v>5749</v>
      </c>
      <c r="B1888" s="6">
        <v>93.326999999999998</v>
      </c>
      <c r="C1888" s="17" t="s">
        <v>1246</v>
      </c>
      <c r="D1888" s="17" t="s">
        <v>5750</v>
      </c>
      <c r="E1888" s="17" t="s">
        <v>5325</v>
      </c>
      <c r="F1888" s="17" t="s">
        <v>5751</v>
      </c>
    </row>
    <row r="1889" spans="1:6">
      <c r="A1889" s="17" t="s">
        <v>5752</v>
      </c>
      <c r="B1889" s="6">
        <v>93.328000000000003</v>
      </c>
      <c r="C1889" s="17" t="s">
        <v>5370</v>
      </c>
      <c r="D1889" s="17" t="s">
        <v>5753</v>
      </c>
      <c r="E1889" s="17" t="s">
        <v>5325</v>
      </c>
      <c r="F1889" s="17" t="s">
        <v>5754</v>
      </c>
    </row>
    <row r="1890" spans="1:6">
      <c r="A1890" s="17" t="s">
        <v>5755</v>
      </c>
      <c r="B1890" s="6">
        <v>93.328999999999994</v>
      </c>
      <c r="C1890" s="17" t="s">
        <v>5339</v>
      </c>
      <c r="D1890" s="17" t="s">
        <v>5756</v>
      </c>
      <c r="E1890" s="17" t="s">
        <v>5325</v>
      </c>
      <c r="F1890" s="17" t="s">
        <v>5757</v>
      </c>
    </row>
    <row r="1891" spans="1:6">
      <c r="A1891" s="17" t="s">
        <v>5758</v>
      </c>
      <c r="B1891" s="6">
        <v>93.33</v>
      </c>
      <c r="C1891" s="17" t="s">
        <v>5339</v>
      </c>
      <c r="D1891" s="17" t="s">
        <v>5756</v>
      </c>
      <c r="E1891" s="17" t="s">
        <v>5325</v>
      </c>
      <c r="F1891" s="17" t="s">
        <v>5759</v>
      </c>
    </row>
    <row r="1892" spans="1:6">
      <c r="A1892" s="17" t="s">
        <v>5760</v>
      </c>
      <c r="B1892" s="6">
        <v>93.331000000000003</v>
      </c>
      <c r="C1892" s="17" t="s">
        <v>5370</v>
      </c>
      <c r="D1892" s="17" t="s">
        <v>5756</v>
      </c>
      <c r="E1892" s="17" t="s">
        <v>5325</v>
      </c>
      <c r="F1892" s="17" t="s">
        <v>5761</v>
      </c>
    </row>
    <row r="1893" spans="1:6">
      <c r="A1893" s="17" t="s">
        <v>5762</v>
      </c>
      <c r="B1893" s="6">
        <v>93.331999999999994</v>
      </c>
      <c r="C1893" s="17" t="s">
        <v>5763</v>
      </c>
      <c r="D1893" s="17" t="s">
        <v>5764</v>
      </c>
      <c r="E1893" s="17" t="s">
        <v>5325</v>
      </c>
      <c r="F1893" s="17" t="s">
        <v>5765</v>
      </c>
    </row>
    <row r="1894" spans="1:6">
      <c r="A1894" s="17" t="s">
        <v>5766</v>
      </c>
      <c r="B1894" s="6">
        <v>93.334000000000003</v>
      </c>
      <c r="C1894" s="17" t="s">
        <v>5370</v>
      </c>
      <c r="D1894" s="17" t="s">
        <v>5767</v>
      </c>
      <c r="E1894" s="17" t="s">
        <v>5325</v>
      </c>
      <c r="F1894" s="17" t="s">
        <v>5768</v>
      </c>
    </row>
    <row r="1895" spans="1:6">
      <c r="A1895" s="17" t="s">
        <v>5769</v>
      </c>
      <c r="B1895" s="6">
        <v>93.335999999999999</v>
      </c>
      <c r="C1895" s="17" t="s">
        <v>5370</v>
      </c>
      <c r="D1895" s="17" t="s">
        <v>5770</v>
      </c>
      <c r="E1895" s="17" t="s">
        <v>5325</v>
      </c>
      <c r="F1895" s="17" t="s">
        <v>5771</v>
      </c>
    </row>
    <row r="1896" spans="1:6">
      <c r="A1896" s="17" t="s">
        <v>5772</v>
      </c>
      <c r="B1896" s="6">
        <v>93.337999999999994</v>
      </c>
      <c r="C1896" s="17" t="s">
        <v>5370</v>
      </c>
      <c r="D1896" s="17" t="s">
        <v>5773</v>
      </c>
      <c r="E1896" s="17" t="s">
        <v>5325</v>
      </c>
      <c r="F1896" s="17" t="s">
        <v>5774</v>
      </c>
    </row>
    <row r="1897" spans="1:6">
      <c r="A1897" s="17" t="s">
        <v>5775</v>
      </c>
      <c r="B1897" s="6">
        <v>93.338999999999999</v>
      </c>
      <c r="C1897" s="17" t="s">
        <v>5370</v>
      </c>
      <c r="D1897" s="17" t="s">
        <v>3828</v>
      </c>
      <c r="E1897" s="17" t="s">
        <v>5325</v>
      </c>
      <c r="F1897" s="17" t="s">
        <v>5776</v>
      </c>
    </row>
    <row r="1898" spans="1:6">
      <c r="A1898" s="17" t="s">
        <v>5777</v>
      </c>
      <c r="B1898" s="6">
        <v>93.34</v>
      </c>
      <c r="C1898" s="17" t="s">
        <v>1246</v>
      </c>
      <c r="D1898" s="17" t="s">
        <v>5778</v>
      </c>
      <c r="E1898" s="17" t="s">
        <v>5325</v>
      </c>
      <c r="F1898" s="17" t="s">
        <v>5779</v>
      </c>
    </row>
    <row r="1899" spans="1:6">
      <c r="A1899" s="17" t="s">
        <v>5780</v>
      </c>
      <c r="B1899" s="6">
        <v>93.340999999999994</v>
      </c>
      <c r="C1899" s="17" t="s">
        <v>5763</v>
      </c>
      <c r="D1899" s="17" t="s">
        <v>5781</v>
      </c>
      <c r="E1899" s="17" t="s">
        <v>5325</v>
      </c>
      <c r="F1899" s="17" t="s">
        <v>5782</v>
      </c>
    </row>
    <row r="1900" spans="1:6">
      <c r="A1900" s="17" t="s">
        <v>5783</v>
      </c>
      <c r="B1900" s="6">
        <v>93.341999999999999</v>
      </c>
      <c r="C1900" s="17" t="s">
        <v>5339</v>
      </c>
      <c r="D1900" s="17" t="s">
        <v>1421</v>
      </c>
      <c r="E1900" s="17" t="s">
        <v>5325</v>
      </c>
      <c r="F1900" s="17" t="s">
        <v>5784</v>
      </c>
    </row>
    <row r="1901" spans="1:6">
      <c r="A1901" s="17" t="s">
        <v>5785</v>
      </c>
      <c r="B1901" s="6">
        <v>93.343000000000004</v>
      </c>
      <c r="C1901" s="17" t="s">
        <v>5324</v>
      </c>
      <c r="D1901" s="17" t="s">
        <v>4706</v>
      </c>
      <c r="E1901" s="17" t="s">
        <v>5325</v>
      </c>
      <c r="F1901" s="17" t="s">
        <v>5786</v>
      </c>
    </row>
    <row r="1902" spans="1:6">
      <c r="A1902" s="17" t="s">
        <v>5787</v>
      </c>
      <c r="B1902" s="6">
        <v>93.343999999999994</v>
      </c>
      <c r="C1902" s="17" t="s">
        <v>5324</v>
      </c>
      <c r="D1902" s="17" t="s">
        <v>5788</v>
      </c>
      <c r="E1902" s="17" t="s">
        <v>5325</v>
      </c>
      <c r="F1902" s="17" t="s">
        <v>5789</v>
      </c>
    </row>
    <row r="1903" spans="1:6">
      <c r="A1903" s="17" t="s">
        <v>5790</v>
      </c>
      <c r="B1903" s="6">
        <v>93.35</v>
      </c>
      <c r="C1903" s="17" t="s">
        <v>1248</v>
      </c>
      <c r="D1903" s="17" t="s">
        <v>5791</v>
      </c>
      <c r="E1903" s="17" t="s">
        <v>5325</v>
      </c>
      <c r="F1903" s="17" t="s">
        <v>5792</v>
      </c>
    </row>
    <row r="1904" spans="1:6">
      <c r="A1904" s="17" t="s">
        <v>1250</v>
      </c>
      <c r="B1904" s="6">
        <v>93.350999999999999</v>
      </c>
      <c r="C1904" s="17" t="s">
        <v>1248</v>
      </c>
      <c r="D1904" s="17" t="s">
        <v>5793</v>
      </c>
      <c r="E1904" s="17" t="s">
        <v>5325</v>
      </c>
      <c r="F1904" s="17" t="s">
        <v>5794</v>
      </c>
    </row>
    <row r="1905" spans="1:6">
      <c r="A1905" s="17" t="s">
        <v>1251</v>
      </c>
      <c r="B1905" s="6">
        <v>93.352000000000004</v>
      </c>
      <c r="C1905" s="17" t="s">
        <v>1248</v>
      </c>
      <c r="D1905" s="17" t="s">
        <v>5793</v>
      </c>
      <c r="E1905" s="17" t="s">
        <v>5325</v>
      </c>
      <c r="F1905" s="17" t="s">
        <v>5795</v>
      </c>
    </row>
    <row r="1906" spans="1:6">
      <c r="A1906" s="17" t="s">
        <v>5796</v>
      </c>
      <c r="B1906" s="6">
        <v>93.358000000000004</v>
      </c>
      <c r="C1906" s="17" t="s">
        <v>5339</v>
      </c>
      <c r="D1906" s="17" t="s">
        <v>1421</v>
      </c>
      <c r="E1906" s="17" t="s">
        <v>5325</v>
      </c>
      <c r="F1906" s="17" t="s">
        <v>5797</v>
      </c>
    </row>
    <row r="1907" spans="1:6">
      <c r="A1907" s="17" t="s">
        <v>5798</v>
      </c>
      <c r="B1907" s="6">
        <v>93.358999999999995</v>
      </c>
      <c r="C1907" s="17" t="s">
        <v>5339</v>
      </c>
      <c r="D1907" s="17" t="s">
        <v>1421</v>
      </c>
      <c r="E1907" s="17" t="s">
        <v>5325</v>
      </c>
      <c r="F1907" s="17" t="s">
        <v>5799</v>
      </c>
    </row>
    <row r="1908" spans="1:6">
      <c r="A1908" s="17" t="s">
        <v>5800</v>
      </c>
      <c r="B1908" s="6">
        <v>93.36</v>
      </c>
      <c r="C1908" s="17" t="s">
        <v>5324</v>
      </c>
      <c r="D1908" s="17" t="s">
        <v>5801</v>
      </c>
      <c r="E1908" s="17" t="s">
        <v>5325</v>
      </c>
      <c r="F1908" s="17" t="s">
        <v>5802</v>
      </c>
    </row>
    <row r="1909" spans="1:6">
      <c r="A1909" s="17" t="s">
        <v>5803</v>
      </c>
      <c r="B1909" s="6">
        <v>93.361000000000004</v>
      </c>
      <c r="C1909" s="17" t="s">
        <v>1248</v>
      </c>
      <c r="D1909" s="17" t="s">
        <v>1421</v>
      </c>
      <c r="E1909" s="17" t="s">
        <v>5325</v>
      </c>
      <c r="F1909" s="17" t="s">
        <v>5804</v>
      </c>
    </row>
    <row r="1910" spans="1:6">
      <c r="A1910" s="17" t="s">
        <v>5805</v>
      </c>
      <c r="B1910" s="6">
        <v>93.364000000000004</v>
      </c>
      <c r="C1910" s="17" t="s">
        <v>5339</v>
      </c>
      <c r="D1910" s="17" t="s">
        <v>1421</v>
      </c>
      <c r="E1910" s="17" t="s">
        <v>5325</v>
      </c>
      <c r="F1910" s="17" t="s">
        <v>5806</v>
      </c>
    </row>
    <row r="1911" spans="1:6">
      <c r="A1911" s="17" t="s">
        <v>5807</v>
      </c>
      <c r="B1911" s="6">
        <v>93.364999999999995</v>
      </c>
      <c r="C1911" s="17" t="s">
        <v>5339</v>
      </c>
      <c r="D1911" s="17" t="s">
        <v>1384</v>
      </c>
      <c r="E1911" s="17" t="s">
        <v>5325</v>
      </c>
      <c r="F1911" s="17" t="s">
        <v>5808</v>
      </c>
    </row>
    <row r="1912" spans="1:6">
      <c r="A1912" s="17" t="s">
        <v>5809</v>
      </c>
      <c r="B1912" s="6">
        <v>93.369</v>
      </c>
      <c r="C1912" s="17" t="s">
        <v>1244</v>
      </c>
      <c r="D1912" s="17" t="s">
        <v>5810</v>
      </c>
      <c r="E1912" s="17" t="s">
        <v>5325</v>
      </c>
      <c r="F1912" s="17" t="s">
        <v>5811</v>
      </c>
    </row>
    <row r="1913" spans="1:6">
      <c r="A1913" s="17" t="s">
        <v>5812</v>
      </c>
      <c r="B1913" s="6">
        <v>93.388999999999996</v>
      </c>
      <c r="C1913" s="17" t="s">
        <v>1248</v>
      </c>
      <c r="D1913" s="17" t="s">
        <v>1421</v>
      </c>
      <c r="E1913" s="17" t="s">
        <v>5325</v>
      </c>
      <c r="F1913" s="17" t="s">
        <v>5813</v>
      </c>
    </row>
    <row r="1914" spans="1:6">
      <c r="A1914" s="17" t="s">
        <v>5814</v>
      </c>
      <c r="B1914" s="6">
        <v>93.393000000000001</v>
      </c>
      <c r="C1914" s="17" t="s">
        <v>1248</v>
      </c>
      <c r="D1914" s="17" t="s">
        <v>1421</v>
      </c>
      <c r="E1914" s="17" t="s">
        <v>5325</v>
      </c>
      <c r="F1914" s="17" t="s">
        <v>5815</v>
      </c>
    </row>
    <row r="1915" spans="1:6">
      <c r="A1915" s="17" t="s">
        <v>5816</v>
      </c>
      <c r="B1915" s="6">
        <v>93.394000000000005</v>
      </c>
      <c r="C1915" s="17" t="s">
        <v>1248</v>
      </c>
      <c r="D1915" s="17" t="s">
        <v>1421</v>
      </c>
      <c r="E1915" s="17" t="s">
        <v>5325</v>
      </c>
      <c r="F1915" s="17" t="s">
        <v>5817</v>
      </c>
    </row>
    <row r="1916" spans="1:6">
      <c r="A1916" s="17" t="s">
        <v>5818</v>
      </c>
      <c r="B1916" s="6">
        <v>93.394999999999996</v>
      </c>
      <c r="C1916" s="17" t="s">
        <v>1248</v>
      </c>
      <c r="D1916" s="17" t="s">
        <v>1421</v>
      </c>
      <c r="E1916" s="17" t="s">
        <v>5325</v>
      </c>
      <c r="F1916" s="17" t="s">
        <v>5819</v>
      </c>
    </row>
    <row r="1917" spans="1:6">
      <c r="A1917" s="17" t="s">
        <v>5820</v>
      </c>
      <c r="B1917" s="6">
        <v>93.396000000000001</v>
      </c>
      <c r="C1917" s="17" t="s">
        <v>1248</v>
      </c>
      <c r="D1917" s="17" t="s">
        <v>1421</v>
      </c>
      <c r="E1917" s="17" t="s">
        <v>5325</v>
      </c>
      <c r="F1917" s="17" t="s">
        <v>5821</v>
      </c>
    </row>
    <row r="1918" spans="1:6">
      <c r="A1918" s="17" t="s">
        <v>5822</v>
      </c>
      <c r="B1918" s="6">
        <v>93.397000000000006</v>
      </c>
      <c r="C1918" s="17" t="s">
        <v>1248</v>
      </c>
      <c r="D1918" s="17" t="s">
        <v>1421</v>
      </c>
      <c r="E1918" s="17" t="s">
        <v>5325</v>
      </c>
      <c r="F1918" s="17" t="s">
        <v>5823</v>
      </c>
    </row>
    <row r="1919" spans="1:6">
      <c r="A1919" s="17" t="s">
        <v>5824</v>
      </c>
      <c r="B1919" s="6">
        <v>93.397999999999996</v>
      </c>
      <c r="C1919" s="17" t="s">
        <v>1248</v>
      </c>
      <c r="D1919" s="17" t="s">
        <v>1421</v>
      </c>
      <c r="E1919" s="17" t="s">
        <v>5325</v>
      </c>
      <c r="F1919" s="17" t="s">
        <v>5825</v>
      </c>
    </row>
    <row r="1920" spans="1:6">
      <c r="A1920" s="17" t="s">
        <v>5826</v>
      </c>
      <c r="B1920" s="6">
        <v>93.399000000000001</v>
      </c>
      <c r="C1920" s="17" t="s">
        <v>1248</v>
      </c>
      <c r="D1920" s="17" t="s">
        <v>1421</v>
      </c>
      <c r="E1920" s="17" t="s">
        <v>5325</v>
      </c>
      <c r="F1920" s="17" t="s">
        <v>5827</v>
      </c>
    </row>
    <row r="1921" spans="1:6">
      <c r="A1921" s="17" t="s">
        <v>5671</v>
      </c>
      <c r="B1921" s="6">
        <v>93.4</v>
      </c>
      <c r="C1921" s="17" t="s">
        <v>5339</v>
      </c>
      <c r="D1921" s="17" t="s">
        <v>3524</v>
      </c>
      <c r="E1921" s="17" t="s">
        <v>5325</v>
      </c>
      <c r="F1921" s="17" t="s">
        <v>5828</v>
      </c>
    </row>
    <row r="1922" spans="1:6">
      <c r="A1922" s="17" t="s">
        <v>5829</v>
      </c>
      <c r="B1922" s="6">
        <v>93.400999999999996</v>
      </c>
      <c r="C1922" s="17" t="s">
        <v>5339</v>
      </c>
      <c r="D1922" s="17" t="s">
        <v>5830</v>
      </c>
      <c r="E1922" s="17" t="s">
        <v>5325</v>
      </c>
      <c r="F1922" s="17" t="s">
        <v>5831</v>
      </c>
    </row>
    <row r="1923" spans="1:6">
      <c r="A1923" s="17" t="s">
        <v>5832</v>
      </c>
      <c r="B1923" s="6">
        <v>93.403000000000006</v>
      </c>
      <c r="C1923" s="17" t="s">
        <v>5339</v>
      </c>
      <c r="D1923" s="17" t="s">
        <v>1477</v>
      </c>
      <c r="E1923" s="17" t="s">
        <v>5325</v>
      </c>
      <c r="F1923" s="17" t="s">
        <v>5833</v>
      </c>
    </row>
    <row r="1924" spans="1:6">
      <c r="A1924" s="17" t="s">
        <v>5834</v>
      </c>
      <c r="B1924" s="6">
        <v>93.406000000000006</v>
      </c>
      <c r="C1924" s="17" t="s">
        <v>5339</v>
      </c>
      <c r="D1924" s="17" t="s">
        <v>3524</v>
      </c>
      <c r="E1924" s="17" t="s">
        <v>5325</v>
      </c>
      <c r="F1924" s="17" t="s">
        <v>5835</v>
      </c>
    </row>
    <row r="1925" spans="1:6">
      <c r="A1925" s="17" t="s">
        <v>5836</v>
      </c>
      <c r="B1925" s="6">
        <v>93.409000000000006</v>
      </c>
      <c r="C1925" s="17" t="s">
        <v>5339</v>
      </c>
      <c r="D1925" s="17" t="s">
        <v>3524</v>
      </c>
      <c r="E1925" s="17" t="s">
        <v>5325</v>
      </c>
      <c r="F1925" s="17" t="s">
        <v>5837</v>
      </c>
    </row>
    <row r="1926" spans="1:6">
      <c r="A1926" s="17" t="s">
        <v>5838</v>
      </c>
      <c r="B1926" s="6">
        <v>93.424000000000007</v>
      </c>
      <c r="C1926" s="17" t="s">
        <v>5370</v>
      </c>
      <c r="D1926" s="17" t="s">
        <v>5721</v>
      </c>
      <c r="E1926" s="17" t="s">
        <v>5325</v>
      </c>
      <c r="F1926" s="17" t="s">
        <v>5839</v>
      </c>
    </row>
    <row r="1927" spans="1:6">
      <c r="A1927" s="17" t="s">
        <v>5840</v>
      </c>
      <c r="B1927" s="6">
        <v>93.432000000000002</v>
      </c>
      <c r="C1927" s="17" t="s">
        <v>1244</v>
      </c>
      <c r="D1927" s="17" t="s">
        <v>5841</v>
      </c>
      <c r="E1927" s="17" t="s">
        <v>5325</v>
      </c>
      <c r="F1927" s="17" t="s">
        <v>5842</v>
      </c>
    </row>
    <row r="1928" spans="1:6">
      <c r="A1928" s="17" t="s">
        <v>5843</v>
      </c>
      <c r="B1928" s="6">
        <v>93.433000000000007</v>
      </c>
      <c r="C1928" s="17" t="s">
        <v>1244</v>
      </c>
      <c r="D1928" s="17" t="s">
        <v>5810</v>
      </c>
      <c r="E1928" s="17" t="s">
        <v>5325</v>
      </c>
      <c r="F1928" s="17" t="s">
        <v>5844</v>
      </c>
    </row>
    <row r="1929" spans="1:6">
      <c r="A1929" s="17" t="s">
        <v>5845</v>
      </c>
      <c r="B1929" s="6">
        <v>93.441000000000003</v>
      </c>
      <c r="C1929" s="17" t="s">
        <v>5498</v>
      </c>
      <c r="D1929" s="17" t="s">
        <v>1444</v>
      </c>
      <c r="E1929" s="17" t="s">
        <v>5325</v>
      </c>
      <c r="F1929" s="17" t="s">
        <v>5846</v>
      </c>
    </row>
    <row r="1930" spans="1:6">
      <c r="A1930" s="17" t="s">
        <v>5847</v>
      </c>
      <c r="B1930" s="6">
        <v>93.441999999999993</v>
      </c>
      <c r="C1930" s="17" t="s">
        <v>5498</v>
      </c>
      <c r="D1930" s="17" t="s">
        <v>1306</v>
      </c>
      <c r="E1930" s="17" t="s">
        <v>5325</v>
      </c>
      <c r="F1930" s="17" t="s">
        <v>5848</v>
      </c>
    </row>
    <row r="1931" spans="1:6">
      <c r="A1931" s="17" t="s">
        <v>5849</v>
      </c>
      <c r="B1931" s="6">
        <v>93.444000000000003</v>
      </c>
      <c r="C1931" s="17" t="s">
        <v>5498</v>
      </c>
      <c r="D1931" s="17" t="s">
        <v>1387</v>
      </c>
      <c r="E1931" s="17" t="s">
        <v>5325</v>
      </c>
      <c r="F1931" s="17" t="s">
        <v>5850</v>
      </c>
    </row>
    <row r="1932" spans="1:6">
      <c r="A1932" s="17" t="s">
        <v>5851</v>
      </c>
      <c r="B1932" s="6">
        <v>93.444999999999993</v>
      </c>
      <c r="C1932" s="17" t="s">
        <v>5498</v>
      </c>
      <c r="D1932" s="17" t="s">
        <v>5852</v>
      </c>
      <c r="E1932" s="17" t="s">
        <v>5325</v>
      </c>
      <c r="F1932" s="17" t="s">
        <v>5853</v>
      </c>
    </row>
    <row r="1933" spans="1:6">
      <c r="A1933" s="17" t="s">
        <v>5854</v>
      </c>
      <c r="B1933" s="6">
        <v>93.447999999999993</v>
      </c>
      <c r="C1933" s="17" t="s">
        <v>5478</v>
      </c>
      <c r="D1933" s="17" t="s">
        <v>1309</v>
      </c>
      <c r="E1933" s="17" t="s">
        <v>5325</v>
      </c>
      <c r="F1933" s="17" t="s">
        <v>5855</v>
      </c>
    </row>
    <row r="1934" spans="1:6">
      <c r="A1934" s="17" t="s">
        <v>5856</v>
      </c>
      <c r="B1934" s="6">
        <v>93.448999999999998</v>
      </c>
      <c r="C1934" s="17" t="s">
        <v>5478</v>
      </c>
      <c r="D1934" s="17" t="s">
        <v>1309</v>
      </c>
      <c r="E1934" s="17" t="s">
        <v>5325</v>
      </c>
      <c r="F1934" s="17" t="s">
        <v>5857</v>
      </c>
    </row>
    <row r="1935" spans="1:6">
      <c r="A1935" s="17" t="s">
        <v>5858</v>
      </c>
      <c r="B1935" s="6">
        <v>93.451999999999998</v>
      </c>
      <c r="C1935" s="17" t="s">
        <v>5324</v>
      </c>
      <c r="D1935" s="17" t="s">
        <v>5859</v>
      </c>
      <c r="E1935" s="17" t="s">
        <v>5325</v>
      </c>
      <c r="F1935" s="17" t="s">
        <v>5860</v>
      </c>
    </row>
    <row r="1936" spans="1:6">
      <c r="A1936" s="17" t="s">
        <v>5861</v>
      </c>
      <c r="B1936" s="6">
        <v>93.463999999999999</v>
      </c>
      <c r="C1936" s="17" t="s">
        <v>1244</v>
      </c>
      <c r="D1936" s="17" t="s">
        <v>5841</v>
      </c>
      <c r="E1936" s="17" t="s">
        <v>5325</v>
      </c>
      <c r="F1936" s="17" t="s">
        <v>5862</v>
      </c>
    </row>
    <row r="1937" spans="1:6">
      <c r="A1937" s="17" t="s">
        <v>5863</v>
      </c>
      <c r="B1937" s="6">
        <v>93.465000000000003</v>
      </c>
      <c r="C1937" s="17" t="s">
        <v>5370</v>
      </c>
      <c r="D1937" s="17" t="s">
        <v>5864</v>
      </c>
      <c r="E1937" s="17" t="s">
        <v>5325</v>
      </c>
      <c r="F1937" s="17" t="s">
        <v>5865</v>
      </c>
    </row>
    <row r="1938" spans="1:6">
      <c r="A1938" s="17" t="s">
        <v>5866</v>
      </c>
      <c r="B1938" s="6">
        <v>93.5</v>
      </c>
      <c r="C1938" s="17" t="s">
        <v>5324</v>
      </c>
      <c r="D1938" s="17" t="s">
        <v>5456</v>
      </c>
      <c r="E1938" s="17" t="s">
        <v>5325</v>
      </c>
      <c r="F1938" s="17" t="s">
        <v>5867</v>
      </c>
    </row>
    <row r="1939" spans="1:6">
      <c r="A1939" s="17" t="s">
        <v>5868</v>
      </c>
      <c r="B1939" s="6">
        <v>93.501000000000005</v>
      </c>
      <c r="C1939" s="17" t="s">
        <v>5339</v>
      </c>
      <c r="D1939" s="17" t="s">
        <v>5869</v>
      </c>
      <c r="E1939" s="17" t="s">
        <v>5325</v>
      </c>
      <c r="F1939" s="17" t="s">
        <v>5870</v>
      </c>
    </row>
    <row r="1940" spans="1:6">
      <c r="A1940" s="17" t="s">
        <v>5871</v>
      </c>
      <c r="B1940" s="6">
        <v>93.501999999999995</v>
      </c>
      <c r="C1940" s="17" t="s">
        <v>5339</v>
      </c>
      <c r="D1940" s="17" t="s">
        <v>5869</v>
      </c>
      <c r="E1940" s="17" t="s">
        <v>5325</v>
      </c>
      <c r="F1940" s="17" t="s">
        <v>5872</v>
      </c>
    </row>
    <row r="1941" spans="1:6">
      <c r="A1941" s="17" t="s">
        <v>5873</v>
      </c>
      <c r="B1941" s="6">
        <v>93.504000000000005</v>
      </c>
      <c r="C1941" s="17" t="s">
        <v>5339</v>
      </c>
      <c r="D1941" s="17" t="s">
        <v>4189</v>
      </c>
      <c r="E1941" s="17" t="s">
        <v>5325</v>
      </c>
      <c r="F1941" s="17" t="s">
        <v>5874</v>
      </c>
    </row>
    <row r="1942" spans="1:6">
      <c r="A1942" s="17" t="s">
        <v>5875</v>
      </c>
      <c r="B1942" s="6">
        <v>93.504999999999995</v>
      </c>
      <c r="C1942" s="17" t="s">
        <v>5339</v>
      </c>
      <c r="D1942" s="17" t="s">
        <v>5876</v>
      </c>
      <c r="E1942" s="17" t="s">
        <v>5325</v>
      </c>
      <c r="F1942" s="17" t="s">
        <v>5877</v>
      </c>
    </row>
    <row r="1943" spans="1:6">
      <c r="A1943" s="17" t="s">
        <v>5878</v>
      </c>
      <c r="B1943" s="6">
        <v>93.506</v>
      </c>
      <c r="C1943" s="17" t="s">
        <v>5763</v>
      </c>
      <c r="D1943" s="17" t="s">
        <v>5879</v>
      </c>
      <c r="E1943" s="17" t="s">
        <v>5325</v>
      </c>
      <c r="F1943" s="17" t="s">
        <v>5880</v>
      </c>
    </row>
    <row r="1944" spans="1:6">
      <c r="A1944" s="17" t="s">
        <v>5881</v>
      </c>
      <c r="B1944" s="6">
        <v>93.507000000000005</v>
      </c>
      <c r="C1944" s="17" t="s">
        <v>5370</v>
      </c>
      <c r="D1944" s="17" t="s">
        <v>5882</v>
      </c>
      <c r="E1944" s="17" t="s">
        <v>5325</v>
      </c>
      <c r="F1944" s="17" t="s">
        <v>5883</v>
      </c>
    </row>
    <row r="1945" spans="1:6">
      <c r="A1945" s="17" t="s">
        <v>5884</v>
      </c>
      <c r="B1945" s="6">
        <v>93.507999999999996</v>
      </c>
      <c r="C1945" s="17" t="s">
        <v>1246</v>
      </c>
      <c r="D1945" s="17" t="s">
        <v>5885</v>
      </c>
      <c r="E1945" s="17" t="s">
        <v>5325</v>
      </c>
      <c r="F1945" s="17" t="s">
        <v>5886</v>
      </c>
    </row>
    <row r="1946" spans="1:6">
      <c r="A1946" s="17" t="s">
        <v>5887</v>
      </c>
      <c r="B1946" s="6">
        <v>93.51</v>
      </c>
      <c r="C1946" s="17" t="s">
        <v>5339</v>
      </c>
      <c r="D1946" s="17" t="s">
        <v>5888</v>
      </c>
      <c r="E1946" s="17" t="s">
        <v>5325</v>
      </c>
      <c r="F1946" s="17" t="s">
        <v>5889</v>
      </c>
    </row>
    <row r="1947" spans="1:6">
      <c r="A1947" s="17" t="s">
        <v>5890</v>
      </c>
      <c r="B1947" s="6">
        <v>93.510999999999996</v>
      </c>
      <c r="C1947" s="17" t="s">
        <v>5763</v>
      </c>
      <c r="D1947" s="17" t="s">
        <v>5891</v>
      </c>
      <c r="E1947" s="17" t="s">
        <v>5325</v>
      </c>
      <c r="F1947" s="17" t="s">
        <v>5892</v>
      </c>
    </row>
    <row r="1948" spans="1:6">
      <c r="A1948" s="17" t="s">
        <v>5893</v>
      </c>
      <c r="B1948" s="6">
        <v>93.513000000000005</v>
      </c>
      <c r="C1948" s="17" t="s">
        <v>5339</v>
      </c>
      <c r="D1948" s="17" t="s">
        <v>5888</v>
      </c>
      <c r="E1948" s="17" t="s">
        <v>5325</v>
      </c>
      <c r="F1948" s="17" t="s">
        <v>5894</v>
      </c>
    </row>
    <row r="1949" spans="1:6">
      <c r="A1949" s="17" t="s">
        <v>5895</v>
      </c>
      <c r="B1949" s="6">
        <v>93.513999999999996</v>
      </c>
      <c r="C1949" s="17" t="s">
        <v>5339</v>
      </c>
      <c r="D1949" s="17" t="s">
        <v>5888</v>
      </c>
      <c r="E1949" s="17" t="s">
        <v>5325</v>
      </c>
      <c r="F1949" s="17" t="s">
        <v>5896</v>
      </c>
    </row>
    <row r="1950" spans="1:6">
      <c r="A1950" s="17" t="s">
        <v>5897</v>
      </c>
      <c r="B1950" s="6">
        <v>93.516000000000005</v>
      </c>
      <c r="C1950" s="17" t="s">
        <v>5339</v>
      </c>
      <c r="D1950" s="17" t="s">
        <v>5882</v>
      </c>
      <c r="E1950" s="17" t="s">
        <v>5325</v>
      </c>
      <c r="F1950" s="17" t="s">
        <v>5898</v>
      </c>
    </row>
    <row r="1951" spans="1:6">
      <c r="A1951" s="17" t="s">
        <v>5899</v>
      </c>
      <c r="B1951" s="6">
        <v>93.516999999999996</v>
      </c>
      <c r="C1951" s="17" t="s">
        <v>1244</v>
      </c>
      <c r="D1951" s="17" t="s">
        <v>3786</v>
      </c>
      <c r="E1951" s="17" t="s">
        <v>5325</v>
      </c>
      <c r="F1951" s="17" t="s">
        <v>5900</v>
      </c>
    </row>
    <row r="1952" spans="1:6">
      <c r="A1952" s="17" t="s">
        <v>5901</v>
      </c>
      <c r="B1952" s="6">
        <v>93.518000000000001</v>
      </c>
      <c r="C1952" s="17" t="s">
        <v>1244</v>
      </c>
      <c r="D1952" s="17" t="s">
        <v>3786</v>
      </c>
      <c r="E1952" s="17" t="s">
        <v>5325</v>
      </c>
      <c r="F1952" s="17" t="s">
        <v>5902</v>
      </c>
    </row>
    <row r="1953" spans="1:6">
      <c r="A1953" s="17" t="s">
        <v>5903</v>
      </c>
      <c r="B1953" s="6">
        <v>93.519000000000005</v>
      </c>
      <c r="C1953" s="17" t="s">
        <v>5763</v>
      </c>
      <c r="D1953" s="17" t="s">
        <v>5904</v>
      </c>
      <c r="E1953" s="17" t="s">
        <v>5325</v>
      </c>
      <c r="F1953" s="17" t="s">
        <v>5905</v>
      </c>
    </row>
    <row r="1954" spans="1:6">
      <c r="A1954" s="17" t="s">
        <v>5906</v>
      </c>
      <c r="B1954" s="6">
        <v>93.52</v>
      </c>
      <c r="C1954" s="17" t="s">
        <v>5370</v>
      </c>
      <c r="D1954" s="17" t="s">
        <v>5907</v>
      </c>
      <c r="E1954" s="17" t="s">
        <v>5325</v>
      </c>
      <c r="F1954" s="17" t="s">
        <v>5908</v>
      </c>
    </row>
    <row r="1955" spans="1:6">
      <c r="A1955" s="17" t="s">
        <v>5909</v>
      </c>
      <c r="B1955" s="6">
        <v>93.521000000000001</v>
      </c>
      <c r="C1955" s="17" t="s">
        <v>5370</v>
      </c>
      <c r="D1955" s="17" t="s">
        <v>2991</v>
      </c>
      <c r="E1955" s="17" t="s">
        <v>5325</v>
      </c>
      <c r="F1955" s="17" t="s">
        <v>5910</v>
      </c>
    </row>
    <row r="1956" spans="1:6">
      <c r="A1956" s="17" t="s">
        <v>5911</v>
      </c>
      <c r="B1956" s="6">
        <v>93.524000000000001</v>
      </c>
      <c r="C1956" s="17" t="s">
        <v>5370</v>
      </c>
      <c r="D1956" s="17" t="s">
        <v>5907</v>
      </c>
      <c r="E1956" s="17" t="s">
        <v>5325</v>
      </c>
      <c r="F1956" s="17" t="s">
        <v>5912</v>
      </c>
    </row>
    <row r="1957" spans="1:6">
      <c r="A1957" s="17" t="s">
        <v>5913</v>
      </c>
      <c r="B1957" s="6">
        <v>93.525000000000006</v>
      </c>
      <c r="C1957" s="17" t="s">
        <v>5763</v>
      </c>
      <c r="D1957" s="17" t="s">
        <v>2986</v>
      </c>
      <c r="E1957" s="17" t="s">
        <v>5325</v>
      </c>
      <c r="F1957" s="17" t="s">
        <v>5914</v>
      </c>
    </row>
    <row r="1958" spans="1:6">
      <c r="A1958" s="17" t="s">
        <v>5915</v>
      </c>
      <c r="B1958" s="6">
        <v>93.525999999999996</v>
      </c>
      <c r="C1958" s="17" t="s">
        <v>5339</v>
      </c>
      <c r="D1958" s="17" t="s">
        <v>5916</v>
      </c>
      <c r="E1958" s="17" t="s">
        <v>5325</v>
      </c>
      <c r="F1958" s="17" t="s">
        <v>5917</v>
      </c>
    </row>
    <row r="1959" spans="1:6">
      <c r="A1959" s="17" t="s">
        <v>5918</v>
      </c>
      <c r="B1959" s="6">
        <v>93.527000000000001</v>
      </c>
      <c r="C1959" s="17" t="s">
        <v>5339</v>
      </c>
      <c r="D1959" s="17" t="s">
        <v>4507</v>
      </c>
      <c r="E1959" s="17" t="s">
        <v>5325</v>
      </c>
      <c r="F1959" s="17" t="s">
        <v>5919</v>
      </c>
    </row>
    <row r="1960" spans="1:6">
      <c r="A1960" s="17" t="s">
        <v>5920</v>
      </c>
      <c r="B1960" s="6">
        <v>93.528000000000006</v>
      </c>
      <c r="C1960" s="17" t="s">
        <v>5339</v>
      </c>
      <c r="D1960" s="17" t="s">
        <v>5921</v>
      </c>
      <c r="E1960" s="17" t="s">
        <v>5325</v>
      </c>
      <c r="F1960" s="17" t="s">
        <v>5922</v>
      </c>
    </row>
    <row r="1961" spans="1:6">
      <c r="A1961" s="17" t="s">
        <v>5923</v>
      </c>
      <c r="B1961" s="6">
        <v>93.528999999999996</v>
      </c>
      <c r="C1961" s="17" t="s">
        <v>5763</v>
      </c>
      <c r="D1961" s="17" t="s">
        <v>5924</v>
      </c>
      <c r="E1961" s="17" t="s">
        <v>5325</v>
      </c>
      <c r="F1961" s="17" t="s">
        <v>5925</v>
      </c>
    </row>
    <row r="1962" spans="1:6">
      <c r="A1962" s="17" t="s">
        <v>5926</v>
      </c>
      <c r="B1962" s="6">
        <v>93.53</v>
      </c>
      <c r="C1962" s="17" t="s">
        <v>5339</v>
      </c>
      <c r="D1962" s="17" t="s">
        <v>5927</v>
      </c>
      <c r="E1962" s="17" t="s">
        <v>5325</v>
      </c>
      <c r="F1962" s="17" t="s">
        <v>5928</v>
      </c>
    </row>
    <row r="1963" spans="1:6">
      <c r="A1963" s="17" t="s">
        <v>5929</v>
      </c>
      <c r="B1963" s="6">
        <v>93.531000000000006</v>
      </c>
      <c r="C1963" s="17" t="s">
        <v>5370</v>
      </c>
      <c r="D1963" s="17" t="s">
        <v>5930</v>
      </c>
      <c r="E1963" s="17" t="s">
        <v>5325</v>
      </c>
      <c r="F1963" s="17" t="s">
        <v>5931</v>
      </c>
    </row>
    <row r="1964" spans="1:6">
      <c r="A1964" s="17" t="s">
        <v>5932</v>
      </c>
      <c r="B1964" s="6">
        <v>93.533000000000001</v>
      </c>
      <c r="C1964" s="17" t="s">
        <v>5370</v>
      </c>
      <c r="D1964" s="17" t="s">
        <v>5930</v>
      </c>
      <c r="E1964" s="17" t="s">
        <v>5325</v>
      </c>
      <c r="F1964" s="17" t="s">
        <v>5933</v>
      </c>
    </row>
    <row r="1965" spans="1:6">
      <c r="A1965" s="17" t="s">
        <v>5934</v>
      </c>
      <c r="B1965" s="6">
        <v>93.534000000000006</v>
      </c>
      <c r="C1965" s="17" t="s">
        <v>5537</v>
      </c>
      <c r="D1965" s="17" t="s">
        <v>5935</v>
      </c>
      <c r="E1965" s="17" t="s">
        <v>5325</v>
      </c>
      <c r="F1965" s="17" t="s">
        <v>5936</v>
      </c>
    </row>
    <row r="1966" spans="1:6">
      <c r="A1966" s="17" t="s">
        <v>5937</v>
      </c>
      <c r="B1966" s="6">
        <v>93.534999999999997</v>
      </c>
      <c r="C1966" s="17" t="s">
        <v>5370</v>
      </c>
      <c r="D1966" s="17" t="s">
        <v>5938</v>
      </c>
      <c r="E1966" s="17" t="s">
        <v>5325</v>
      </c>
      <c r="F1966" s="17" t="s">
        <v>5939</v>
      </c>
    </row>
    <row r="1967" spans="1:6">
      <c r="A1967" s="17" t="s">
        <v>5940</v>
      </c>
      <c r="B1967" s="6">
        <v>93.536000000000001</v>
      </c>
      <c r="C1967" s="17" t="s">
        <v>5763</v>
      </c>
      <c r="D1967" s="17" t="s">
        <v>5941</v>
      </c>
      <c r="E1967" s="17" t="s">
        <v>5325</v>
      </c>
      <c r="F1967" s="17" t="s">
        <v>5942</v>
      </c>
    </row>
    <row r="1968" spans="1:6">
      <c r="A1968" s="17" t="s">
        <v>5943</v>
      </c>
      <c r="B1968" s="6">
        <v>93.537000000000006</v>
      </c>
      <c r="C1968" s="17" t="s">
        <v>5763</v>
      </c>
      <c r="D1968" s="17" t="s">
        <v>5938</v>
      </c>
      <c r="E1968" s="17" t="s">
        <v>5325</v>
      </c>
      <c r="F1968" s="17" t="s">
        <v>5944</v>
      </c>
    </row>
    <row r="1969" spans="1:6">
      <c r="A1969" s="17" t="s">
        <v>5945</v>
      </c>
      <c r="B1969" s="6">
        <v>93.537999999999997</v>
      </c>
      <c r="C1969" s="17" t="s">
        <v>5370</v>
      </c>
      <c r="D1969" s="17" t="s">
        <v>3828</v>
      </c>
      <c r="E1969" s="17" t="s">
        <v>5325</v>
      </c>
      <c r="F1969" s="17" t="s">
        <v>5946</v>
      </c>
    </row>
    <row r="1970" spans="1:6">
      <c r="A1970" s="17" t="s">
        <v>5947</v>
      </c>
      <c r="B1970" s="6">
        <v>93.539000000000001</v>
      </c>
      <c r="C1970" s="17" t="s">
        <v>5370</v>
      </c>
      <c r="D1970" s="17" t="s">
        <v>5948</v>
      </c>
      <c r="E1970" s="17" t="s">
        <v>5325</v>
      </c>
      <c r="F1970" s="17" t="s">
        <v>5949</v>
      </c>
    </row>
    <row r="1971" spans="1:6">
      <c r="A1971" s="17" t="s">
        <v>5950</v>
      </c>
      <c r="B1971" s="6">
        <v>93.54</v>
      </c>
      <c r="C1971" s="17" t="s">
        <v>5370</v>
      </c>
      <c r="D1971" s="17" t="s">
        <v>5948</v>
      </c>
      <c r="E1971" s="17" t="s">
        <v>5325</v>
      </c>
      <c r="F1971" s="17" t="s">
        <v>5951</v>
      </c>
    </row>
    <row r="1972" spans="1:6">
      <c r="A1972" s="17" t="s">
        <v>5952</v>
      </c>
      <c r="B1972" s="6">
        <v>93.540999999999997</v>
      </c>
      <c r="C1972" s="17" t="s">
        <v>5370</v>
      </c>
      <c r="D1972" s="17" t="s">
        <v>3141</v>
      </c>
      <c r="E1972" s="17" t="s">
        <v>5325</v>
      </c>
      <c r="F1972" s="17" t="s">
        <v>5953</v>
      </c>
    </row>
    <row r="1973" spans="1:6">
      <c r="A1973" s="17" t="s">
        <v>5954</v>
      </c>
      <c r="B1973" s="6">
        <v>93.542000000000002</v>
      </c>
      <c r="C1973" s="17" t="s">
        <v>5370</v>
      </c>
      <c r="D1973" s="17" t="s">
        <v>5371</v>
      </c>
      <c r="E1973" s="17" t="s">
        <v>5325</v>
      </c>
      <c r="F1973" s="17" t="s">
        <v>5955</v>
      </c>
    </row>
    <row r="1974" spans="1:6">
      <c r="A1974" s="17" t="s">
        <v>5956</v>
      </c>
      <c r="B1974" s="6">
        <v>93.543999999999997</v>
      </c>
      <c r="C1974" s="17" t="s">
        <v>5370</v>
      </c>
      <c r="D1974" s="17" t="s">
        <v>5957</v>
      </c>
      <c r="E1974" s="17" t="s">
        <v>5325</v>
      </c>
      <c r="F1974" s="17" t="s">
        <v>5958</v>
      </c>
    </row>
    <row r="1975" spans="1:6">
      <c r="A1975" s="17" t="s">
        <v>5959</v>
      </c>
      <c r="B1975" s="6">
        <v>93.545000000000002</v>
      </c>
      <c r="C1975" s="17" t="s">
        <v>5763</v>
      </c>
      <c r="D1975" s="17" t="s">
        <v>5960</v>
      </c>
      <c r="E1975" s="17" t="s">
        <v>5325</v>
      </c>
      <c r="F1975" s="17" t="s">
        <v>5961</v>
      </c>
    </row>
    <row r="1976" spans="1:6">
      <c r="A1976" s="17" t="s">
        <v>5962</v>
      </c>
      <c r="B1976" s="6">
        <v>93.546000000000006</v>
      </c>
      <c r="C1976" s="17" t="s">
        <v>5763</v>
      </c>
      <c r="D1976" s="17" t="s">
        <v>5963</v>
      </c>
      <c r="E1976" s="17" t="s">
        <v>5325</v>
      </c>
      <c r="F1976" s="17" t="s">
        <v>5964</v>
      </c>
    </row>
    <row r="1977" spans="1:6">
      <c r="A1977" s="17" t="s">
        <v>5965</v>
      </c>
      <c r="B1977" s="6">
        <v>93.546999999999997</v>
      </c>
      <c r="C1977" s="17" t="s">
        <v>5339</v>
      </c>
      <c r="D1977" s="17" t="s">
        <v>5966</v>
      </c>
      <c r="E1977" s="17" t="s">
        <v>5325</v>
      </c>
      <c r="F1977" s="17" t="s">
        <v>5967</v>
      </c>
    </row>
    <row r="1978" spans="1:6">
      <c r="A1978" s="17" t="s">
        <v>5968</v>
      </c>
      <c r="B1978" s="6">
        <v>93.548000000000002</v>
      </c>
      <c r="C1978" s="17" t="s">
        <v>5370</v>
      </c>
      <c r="D1978" s="17" t="s">
        <v>2559</v>
      </c>
      <c r="E1978" s="17" t="s">
        <v>5325</v>
      </c>
      <c r="F1978" s="17" t="s">
        <v>5969</v>
      </c>
    </row>
    <row r="1979" spans="1:6">
      <c r="A1979" s="17" t="s">
        <v>5970</v>
      </c>
      <c r="B1979" s="6">
        <v>93.549000000000007</v>
      </c>
      <c r="C1979" s="17" t="s">
        <v>5339</v>
      </c>
      <c r="D1979" s="17" t="s">
        <v>5971</v>
      </c>
      <c r="E1979" s="17" t="s">
        <v>5325</v>
      </c>
      <c r="F1979" s="17" t="s">
        <v>5972</v>
      </c>
    </row>
    <row r="1980" spans="1:6">
      <c r="A1980" s="17" t="s">
        <v>5973</v>
      </c>
      <c r="B1980" s="6">
        <v>93.55</v>
      </c>
      <c r="C1980" s="17" t="s">
        <v>1246</v>
      </c>
      <c r="D1980" s="17" t="s">
        <v>1421</v>
      </c>
      <c r="E1980" s="17" t="s">
        <v>5325</v>
      </c>
      <c r="F1980" s="17" t="s">
        <v>5974</v>
      </c>
    </row>
    <row r="1981" spans="1:6">
      <c r="A1981" s="17" t="s">
        <v>5975</v>
      </c>
      <c r="B1981" s="6">
        <v>93.551000000000002</v>
      </c>
      <c r="C1981" s="17" t="s">
        <v>1246</v>
      </c>
      <c r="D1981" s="17" t="s">
        <v>1421</v>
      </c>
      <c r="E1981" s="17" t="s">
        <v>5325</v>
      </c>
      <c r="F1981" s="17" t="s">
        <v>5976</v>
      </c>
    </row>
    <row r="1982" spans="1:6">
      <c r="A1982" s="17" t="s">
        <v>5977</v>
      </c>
      <c r="B1982" s="6">
        <v>93.555999999999997</v>
      </c>
      <c r="C1982" s="17" t="s">
        <v>1246</v>
      </c>
      <c r="D1982" s="17" t="s">
        <v>1426</v>
      </c>
      <c r="E1982" s="17" t="s">
        <v>5325</v>
      </c>
      <c r="F1982" s="17" t="s">
        <v>5978</v>
      </c>
    </row>
    <row r="1983" spans="1:6">
      <c r="A1983" s="17" t="s">
        <v>5979</v>
      </c>
      <c r="B1983" s="6">
        <v>93.557000000000002</v>
      </c>
      <c r="C1983" s="17" t="s">
        <v>1246</v>
      </c>
      <c r="D1983" s="17" t="s">
        <v>1441</v>
      </c>
      <c r="E1983" s="17" t="s">
        <v>5325</v>
      </c>
      <c r="F1983" s="17" t="s">
        <v>5980</v>
      </c>
    </row>
    <row r="1984" spans="1:6">
      <c r="A1984" s="17" t="s">
        <v>5981</v>
      </c>
      <c r="B1984" s="6">
        <v>93.558000000000007</v>
      </c>
      <c r="C1984" s="17" t="s">
        <v>1246</v>
      </c>
      <c r="D1984" s="17" t="s">
        <v>1432</v>
      </c>
      <c r="E1984" s="17" t="s">
        <v>5325</v>
      </c>
      <c r="F1984" s="17" t="s">
        <v>5982</v>
      </c>
    </row>
    <row r="1985" spans="1:6">
      <c r="A1985" s="17" t="s">
        <v>5983</v>
      </c>
      <c r="B1985" s="6">
        <v>93.56</v>
      </c>
      <c r="C1985" s="17" t="s">
        <v>1246</v>
      </c>
      <c r="D1985" s="17" t="s">
        <v>1303</v>
      </c>
      <c r="E1985" s="17" t="s">
        <v>5325</v>
      </c>
      <c r="F1985" s="17" t="s">
        <v>5984</v>
      </c>
    </row>
    <row r="1986" spans="1:6">
      <c r="A1986" s="17" t="s">
        <v>5985</v>
      </c>
      <c r="B1986" s="6">
        <v>93.563000000000002</v>
      </c>
      <c r="C1986" s="17" t="s">
        <v>1246</v>
      </c>
      <c r="D1986" s="17" t="s">
        <v>1303</v>
      </c>
      <c r="E1986" s="17" t="s">
        <v>5325</v>
      </c>
      <c r="F1986" s="17" t="s">
        <v>5986</v>
      </c>
    </row>
    <row r="1987" spans="1:6">
      <c r="A1987" s="17" t="s">
        <v>5987</v>
      </c>
      <c r="B1987" s="6">
        <v>93.563999999999993</v>
      </c>
      <c r="C1987" s="17" t="s">
        <v>1246</v>
      </c>
      <c r="D1987" s="17" t="s">
        <v>1303</v>
      </c>
      <c r="E1987" s="17" t="s">
        <v>5325</v>
      </c>
      <c r="F1987" s="17" t="s">
        <v>5988</v>
      </c>
    </row>
    <row r="1988" spans="1:6">
      <c r="A1988" s="17" t="s">
        <v>5989</v>
      </c>
      <c r="B1988" s="6">
        <v>93.566000000000003</v>
      </c>
      <c r="C1988" s="17" t="s">
        <v>1246</v>
      </c>
      <c r="D1988" s="17" t="s">
        <v>1303</v>
      </c>
      <c r="E1988" s="17" t="s">
        <v>5325</v>
      </c>
      <c r="F1988" s="17" t="s">
        <v>5990</v>
      </c>
    </row>
    <row r="1989" spans="1:6">
      <c r="A1989" s="17" t="s">
        <v>5991</v>
      </c>
      <c r="B1989" s="6">
        <v>93.566999999999993</v>
      </c>
      <c r="C1989" s="17" t="s">
        <v>1246</v>
      </c>
      <c r="D1989" s="17" t="s">
        <v>1303</v>
      </c>
      <c r="E1989" s="17" t="s">
        <v>5325</v>
      </c>
      <c r="F1989" s="17" t="s">
        <v>5992</v>
      </c>
    </row>
    <row r="1990" spans="1:6">
      <c r="A1990" s="17" t="s">
        <v>5993</v>
      </c>
      <c r="B1990" s="6">
        <v>93.567999999999998</v>
      </c>
      <c r="C1990" s="17" t="s">
        <v>1246</v>
      </c>
      <c r="D1990" s="17" t="s">
        <v>1303</v>
      </c>
      <c r="E1990" s="17" t="s">
        <v>5325</v>
      </c>
      <c r="F1990" s="17" t="s">
        <v>5994</v>
      </c>
    </row>
    <row r="1991" spans="1:6">
      <c r="A1991" s="17" t="s">
        <v>5995</v>
      </c>
      <c r="B1991" s="6">
        <v>93.569000000000003</v>
      </c>
      <c r="C1991" s="17" t="s">
        <v>1246</v>
      </c>
      <c r="D1991" s="17" t="s">
        <v>1303</v>
      </c>
      <c r="E1991" s="17" t="s">
        <v>5325</v>
      </c>
      <c r="F1991" s="17" t="s">
        <v>5996</v>
      </c>
    </row>
    <row r="1992" spans="1:6">
      <c r="A1992" s="17" t="s">
        <v>5997</v>
      </c>
      <c r="B1992" s="6">
        <v>93.57</v>
      </c>
      <c r="C1992" s="17" t="s">
        <v>1246</v>
      </c>
      <c r="D1992" s="17" t="s">
        <v>1303</v>
      </c>
      <c r="E1992" s="17" t="s">
        <v>5325</v>
      </c>
      <c r="F1992" s="17" t="s">
        <v>5998</v>
      </c>
    </row>
    <row r="1993" spans="1:6">
      <c r="A1993" s="17" t="s">
        <v>5999</v>
      </c>
      <c r="B1993" s="6">
        <v>93.575000000000003</v>
      </c>
      <c r="C1993" s="17" t="s">
        <v>1246</v>
      </c>
      <c r="D1993" s="17" t="s">
        <v>1303</v>
      </c>
      <c r="E1993" s="17" t="s">
        <v>5325</v>
      </c>
      <c r="F1993" s="17" t="s">
        <v>6000</v>
      </c>
    </row>
    <row r="1994" spans="1:6">
      <c r="A1994" s="17" t="s">
        <v>6001</v>
      </c>
      <c r="B1994" s="6">
        <v>93.575999999999993</v>
      </c>
      <c r="C1994" s="17" t="s">
        <v>1246</v>
      </c>
      <c r="D1994" s="17" t="s">
        <v>1303</v>
      </c>
      <c r="E1994" s="17" t="s">
        <v>5325</v>
      </c>
      <c r="F1994" s="17" t="s">
        <v>6002</v>
      </c>
    </row>
    <row r="1995" spans="1:6">
      <c r="A1995" s="17" t="s">
        <v>6003</v>
      </c>
      <c r="B1995" s="6">
        <v>93.578999999999994</v>
      </c>
      <c r="C1995" s="17" t="s">
        <v>1246</v>
      </c>
      <c r="D1995" s="17" t="s">
        <v>1303</v>
      </c>
      <c r="E1995" s="17" t="s">
        <v>5325</v>
      </c>
      <c r="F1995" s="17" t="s">
        <v>6004</v>
      </c>
    </row>
    <row r="1996" spans="1:6">
      <c r="A1996" s="17" t="s">
        <v>6005</v>
      </c>
      <c r="B1996" s="6">
        <v>93.581000000000003</v>
      </c>
      <c r="C1996" s="17" t="s">
        <v>1246</v>
      </c>
      <c r="D1996" s="17" t="s">
        <v>1429</v>
      </c>
      <c r="E1996" s="17" t="s">
        <v>5325</v>
      </c>
      <c r="F1996" s="17" t="s">
        <v>6006</v>
      </c>
    </row>
    <row r="1997" spans="1:6">
      <c r="A1997" s="17" t="s">
        <v>6007</v>
      </c>
      <c r="B1997" s="6">
        <v>93.582999999999998</v>
      </c>
      <c r="C1997" s="17" t="s">
        <v>1246</v>
      </c>
      <c r="D1997" s="17" t="s">
        <v>1429</v>
      </c>
      <c r="E1997" s="17" t="s">
        <v>5325</v>
      </c>
      <c r="F1997" s="17" t="s">
        <v>6008</v>
      </c>
    </row>
    <row r="1998" spans="1:6">
      <c r="A1998" s="17" t="s">
        <v>6009</v>
      </c>
      <c r="B1998" s="6">
        <v>93.584000000000003</v>
      </c>
      <c r="C1998" s="17" t="s">
        <v>1246</v>
      </c>
      <c r="D1998" s="17" t="s">
        <v>1429</v>
      </c>
      <c r="E1998" s="17" t="s">
        <v>5325</v>
      </c>
      <c r="F1998" s="17" t="s">
        <v>6010</v>
      </c>
    </row>
    <row r="1999" spans="1:6">
      <c r="A1999" s="17" t="s">
        <v>6011</v>
      </c>
      <c r="B1999" s="6">
        <v>93.585999999999999</v>
      </c>
      <c r="C1999" s="17" t="s">
        <v>1246</v>
      </c>
      <c r="D1999" s="17" t="s">
        <v>1429</v>
      </c>
      <c r="E1999" s="17" t="s">
        <v>5325</v>
      </c>
      <c r="F1999" s="17" t="s">
        <v>6012</v>
      </c>
    </row>
    <row r="2000" spans="1:6">
      <c r="A2000" s="17" t="s">
        <v>6013</v>
      </c>
      <c r="B2000" s="6">
        <v>93.587000000000003</v>
      </c>
      <c r="C2000" s="17" t="s">
        <v>1246</v>
      </c>
      <c r="D2000" s="17" t="s">
        <v>1429</v>
      </c>
      <c r="E2000" s="17" t="s">
        <v>5325</v>
      </c>
      <c r="F2000" s="17" t="s">
        <v>6014</v>
      </c>
    </row>
    <row r="2001" spans="1:6">
      <c r="A2001" s="17" t="s">
        <v>6015</v>
      </c>
      <c r="B2001" s="6">
        <v>93.59</v>
      </c>
      <c r="C2001" s="17" t="s">
        <v>1246</v>
      </c>
      <c r="D2001" s="17" t="s">
        <v>2009</v>
      </c>
      <c r="E2001" s="17" t="s">
        <v>5325</v>
      </c>
      <c r="F2001" s="17" t="s">
        <v>6016</v>
      </c>
    </row>
    <row r="2002" spans="1:6">
      <c r="A2002" s="17" t="s">
        <v>6017</v>
      </c>
      <c r="B2002" s="6">
        <v>93.590999999999994</v>
      </c>
      <c r="C2002" s="17" t="s">
        <v>1246</v>
      </c>
      <c r="D2002" s="17" t="s">
        <v>2009</v>
      </c>
      <c r="E2002" s="17" t="s">
        <v>5325</v>
      </c>
      <c r="F2002" s="17" t="s">
        <v>6018</v>
      </c>
    </row>
    <row r="2003" spans="1:6">
      <c r="A2003" s="17" t="s">
        <v>6019</v>
      </c>
      <c r="B2003" s="6">
        <v>93.591999999999999</v>
      </c>
      <c r="C2003" s="17" t="s">
        <v>1246</v>
      </c>
      <c r="D2003" s="17" t="s">
        <v>2009</v>
      </c>
      <c r="E2003" s="17" t="s">
        <v>5325</v>
      </c>
      <c r="F2003" s="17" t="s">
        <v>6020</v>
      </c>
    </row>
    <row r="2004" spans="1:6">
      <c r="A2004" s="17" t="s">
        <v>6021</v>
      </c>
      <c r="B2004" s="6">
        <v>93.593000000000004</v>
      </c>
      <c r="C2004" s="17" t="s">
        <v>1246</v>
      </c>
      <c r="D2004" s="17" t="s">
        <v>2009</v>
      </c>
      <c r="E2004" s="17" t="s">
        <v>5325</v>
      </c>
      <c r="F2004" s="17" t="s">
        <v>6022</v>
      </c>
    </row>
    <row r="2005" spans="1:6">
      <c r="A2005" s="17" t="s">
        <v>6023</v>
      </c>
      <c r="B2005" s="6">
        <v>93.593999999999994</v>
      </c>
      <c r="C2005" s="17" t="s">
        <v>1246</v>
      </c>
      <c r="D2005" s="17" t="s">
        <v>1432</v>
      </c>
      <c r="E2005" s="17" t="s">
        <v>5325</v>
      </c>
      <c r="F2005" s="17" t="s">
        <v>6024</v>
      </c>
    </row>
    <row r="2006" spans="1:6">
      <c r="A2006" s="17" t="s">
        <v>6025</v>
      </c>
      <c r="B2006" s="6">
        <v>93.594999999999999</v>
      </c>
      <c r="C2006" s="17" t="s">
        <v>1246</v>
      </c>
      <c r="D2006" s="17" t="s">
        <v>1432</v>
      </c>
      <c r="E2006" s="17" t="s">
        <v>5325</v>
      </c>
      <c r="F2006" s="17" t="s">
        <v>6026</v>
      </c>
    </row>
    <row r="2007" spans="1:6">
      <c r="A2007" s="17" t="s">
        <v>6027</v>
      </c>
      <c r="B2007" s="6">
        <v>93.596000000000004</v>
      </c>
      <c r="C2007" s="17" t="s">
        <v>1246</v>
      </c>
      <c r="D2007" s="17" t="s">
        <v>1432</v>
      </c>
      <c r="E2007" s="17" t="s">
        <v>5325</v>
      </c>
      <c r="F2007" s="17" t="s">
        <v>6028</v>
      </c>
    </row>
    <row r="2008" spans="1:6">
      <c r="A2008" s="17" t="s">
        <v>6029</v>
      </c>
      <c r="B2008" s="6">
        <v>93.596999999999994</v>
      </c>
      <c r="C2008" s="17" t="s">
        <v>1246</v>
      </c>
      <c r="D2008" s="17" t="s">
        <v>1432</v>
      </c>
      <c r="E2008" s="17" t="s">
        <v>5325</v>
      </c>
      <c r="F2008" s="17" t="s">
        <v>6030</v>
      </c>
    </row>
    <row r="2009" spans="1:6">
      <c r="A2009" s="17" t="s">
        <v>1252</v>
      </c>
      <c r="B2009" s="6">
        <v>93.597999999999999</v>
      </c>
      <c r="C2009" s="17" t="s">
        <v>1246</v>
      </c>
      <c r="D2009" s="17" t="s">
        <v>1447</v>
      </c>
      <c r="E2009" s="17" t="s">
        <v>5325</v>
      </c>
      <c r="F2009" s="17" t="s">
        <v>6031</v>
      </c>
    </row>
    <row r="2010" spans="1:6">
      <c r="A2010" s="17" t="s">
        <v>6032</v>
      </c>
      <c r="B2010" s="6">
        <v>93.599000000000004</v>
      </c>
      <c r="C2010" s="17" t="s">
        <v>1246</v>
      </c>
      <c r="D2010" s="17" t="s">
        <v>1725</v>
      </c>
      <c r="E2010" s="17" t="s">
        <v>5325</v>
      </c>
      <c r="F2010" s="17" t="s">
        <v>6033</v>
      </c>
    </row>
    <row r="2011" spans="1:6">
      <c r="A2011" s="17" t="s">
        <v>1253</v>
      </c>
      <c r="B2011" s="6">
        <v>93.6</v>
      </c>
      <c r="C2011" s="17" t="s">
        <v>1246</v>
      </c>
      <c r="D2011" s="17" t="s">
        <v>1421</v>
      </c>
      <c r="E2011" s="17" t="s">
        <v>5325</v>
      </c>
      <c r="F2011" s="17" t="s">
        <v>6034</v>
      </c>
    </row>
    <row r="2012" spans="1:6">
      <c r="A2012" s="17" t="s">
        <v>6035</v>
      </c>
      <c r="B2012" s="6">
        <v>93.600999999999999</v>
      </c>
      <c r="C2012" s="17" t="s">
        <v>1246</v>
      </c>
      <c r="D2012" s="17" t="s">
        <v>1441</v>
      </c>
      <c r="E2012" s="17" t="s">
        <v>5325</v>
      </c>
      <c r="F2012" s="17" t="s">
        <v>6036</v>
      </c>
    </row>
    <row r="2013" spans="1:6">
      <c r="A2013" s="17" t="s">
        <v>6037</v>
      </c>
      <c r="B2013" s="6">
        <v>93.602000000000004</v>
      </c>
      <c r="C2013" s="17" t="s">
        <v>1246</v>
      </c>
      <c r="D2013" s="17" t="s">
        <v>1441</v>
      </c>
      <c r="E2013" s="17" t="s">
        <v>5325</v>
      </c>
      <c r="F2013" s="17" t="s">
        <v>6038</v>
      </c>
    </row>
    <row r="2014" spans="1:6">
      <c r="A2014" s="17" t="s">
        <v>6039</v>
      </c>
      <c r="B2014" s="6">
        <v>93.602999999999994</v>
      </c>
      <c r="C2014" s="17" t="s">
        <v>1246</v>
      </c>
      <c r="D2014" s="17" t="s">
        <v>1441</v>
      </c>
      <c r="E2014" s="17" t="s">
        <v>5325</v>
      </c>
      <c r="F2014" s="17" t="s">
        <v>6040</v>
      </c>
    </row>
    <row r="2015" spans="1:6">
      <c r="A2015" s="17" t="s">
        <v>6041</v>
      </c>
      <c r="B2015" s="6">
        <v>93.603999999999999</v>
      </c>
      <c r="C2015" s="17" t="s">
        <v>1246</v>
      </c>
      <c r="D2015" s="17" t="s">
        <v>1444</v>
      </c>
      <c r="E2015" s="17" t="s">
        <v>5325</v>
      </c>
      <c r="F2015" s="17" t="s">
        <v>6042</v>
      </c>
    </row>
    <row r="2016" spans="1:6">
      <c r="A2016" s="17" t="s">
        <v>6043</v>
      </c>
      <c r="B2016" s="6">
        <v>93.605000000000004</v>
      </c>
      <c r="C2016" s="17" t="s">
        <v>1246</v>
      </c>
      <c r="D2016" s="17" t="s">
        <v>1387</v>
      </c>
      <c r="E2016" s="17" t="s">
        <v>5325</v>
      </c>
      <c r="F2016" s="17" t="s">
        <v>6044</v>
      </c>
    </row>
    <row r="2017" spans="1:6">
      <c r="A2017" s="17" t="s">
        <v>6045</v>
      </c>
      <c r="B2017" s="6">
        <v>93.605999999999995</v>
      </c>
      <c r="C2017" s="17" t="s">
        <v>5370</v>
      </c>
      <c r="D2017" s="17" t="s">
        <v>6046</v>
      </c>
      <c r="E2017" s="17" t="s">
        <v>5325</v>
      </c>
      <c r="F2017" s="17" t="s">
        <v>6047</v>
      </c>
    </row>
    <row r="2018" spans="1:6">
      <c r="A2018" s="17" t="s">
        <v>6048</v>
      </c>
      <c r="B2018" s="6">
        <v>93.608999999999995</v>
      </c>
      <c r="C2018" s="17" t="s">
        <v>5763</v>
      </c>
      <c r="D2018" s="17" t="s">
        <v>6049</v>
      </c>
      <c r="E2018" s="17" t="s">
        <v>5325</v>
      </c>
      <c r="F2018" s="17" t="s">
        <v>6050</v>
      </c>
    </row>
    <row r="2019" spans="1:6">
      <c r="A2019" s="17" t="s">
        <v>6051</v>
      </c>
      <c r="B2019" s="6">
        <v>93.61</v>
      </c>
      <c r="C2019" s="17" t="s">
        <v>5763</v>
      </c>
      <c r="D2019" s="17" t="s">
        <v>6052</v>
      </c>
      <c r="E2019" s="17" t="s">
        <v>5325</v>
      </c>
      <c r="F2019" s="17" t="s">
        <v>6053</v>
      </c>
    </row>
    <row r="2020" spans="1:6">
      <c r="A2020" s="17" t="s">
        <v>6054</v>
      </c>
      <c r="B2020" s="6">
        <v>93.611000000000004</v>
      </c>
      <c r="C2020" s="17" t="s">
        <v>5763</v>
      </c>
      <c r="D2020" s="17" t="s">
        <v>6055</v>
      </c>
      <c r="E2020" s="17" t="s">
        <v>5325</v>
      </c>
      <c r="F2020" s="17" t="s">
        <v>6056</v>
      </c>
    </row>
    <row r="2021" spans="1:6">
      <c r="A2021" s="17" t="s">
        <v>6057</v>
      </c>
      <c r="B2021" s="6">
        <v>93.611999999999995</v>
      </c>
      <c r="C2021" s="17" t="s">
        <v>1246</v>
      </c>
      <c r="D2021" s="17" t="s">
        <v>1421</v>
      </c>
      <c r="E2021" s="17" t="s">
        <v>5325</v>
      </c>
      <c r="F2021" s="17" t="s">
        <v>6058</v>
      </c>
    </row>
    <row r="2022" spans="1:6">
      <c r="A2022" s="17" t="s">
        <v>6059</v>
      </c>
      <c r="B2022" s="6">
        <v>93.613</v>
      </c>
      <c r="C2022" s="17" t="s">
        <v>1244</v>
      </c>
      <c r="D2022" s="17" t="s">
        <v>1421</v>
      </c>
      <c r="E2022" s="17" t="s">
        <v>5325</v>
      </c>
      <c r="F2022" s="17" t="s">
        <v>6060</v>
      </c>
    </row>
    <row r="2023" spans="1:6">
      <c r="A2023" s="17" t="s">
        <v>6061</v>
      </c>
      <c r="B2023" s="6">
        <v>93.614999999999995</v>
      </c>
      <c r="C2023" s="17" t="s">
        <v>5339</v>
      </c>
      <c r="D2023" s="17" t="s">
        <v>6062</v>
      </c>
      <c r="E2023" s="17" t="s">
        <v>5325</v>
      </c>
      <c r="F2023" s="17" t="s">
        <v>6063</v>
      </c>
    </row>
    <row r="2024" spans="1:6">
      <c r="A2024" s="17" t="s">
        <v>6064</v>
      </c>
      <c r="B2024" s="6">
        <v>93.616</v>
      </c>
      <c r="C2024" s="17" t="s">
        <v>1246</v>
      </c>
      <c r="D2024" s="17" t="s">
        <v>1725</v>
      </c>
      <c r="E2024" s="17" t="s">
        <v>5325</v>
      </c>
      <c r="F2024" s="17" t="s">
        <v>6065</v>
      </c>
    </row>
    <row r="2025" spans="1:6">
      <c r="A2025" s="17" t="s">
        <v>6066</v>
      </c>
      <c r="B2025" s="6">
        <v>93.617000000000004</v>
      </c>
      <c r="C2025" s="17" t="s">
        <v>1244</v>
      </c>
      <c r="D2025" s="17" t="s">
        <v>1725</v>
      </c>
      <c r="E2025" s="17" t="s">
        <v>5325</v>
      </c>
      <c r="F2025" s="17" t="s">
        <v>6067</v>
      </c>
    </row>
    <row r="2026" spans="1:6">
      <c r="A2026" s="17" t="s">
        <v>6068</v>
      </c>
      <c r="B2026" s="6">
        <v>93.617999999999995</v>
      </c>
      <c r="C2026" s="17" t="s">
        <v>1244</v>
      </c>
      <c r="D2026" s="17" t="s">
        <v>1725</v>
      </c>
      <c r="E2026" s="17" t="s">
        <v>5325</v>
      </c>
      <c r="F2026" s="17" t="s">
        <v>6069</v>
      </c>
    </row>
    <row r="2027" spans="1:6">
      <c r="A2027" s="17" t="s">
        <v>6070</v>
      </c>
      <c r="B2027" s="6">
        <v>93.620999999999995</v>
      </c>
      <c r="C2027" s="17" t="s">
        <v>5763</v>
      </c>
      <c r="D2027" s="17" t="s">
        <v>6071</v>
      </c>
      <c r="E2027" s="17" t="s">
        <v>5325</v>
      </c>
      <c r="F2027" s="17" t="s">
        <v>6072</v>
      </c>
    </row>
    <row r="2028" spans="1:6">
      <c r="A2028" s="17" t="s">
        <v>6073</v>
      </c>
      <c r="B2028" s="6">
        <v>93.622</v>
      </c>
      <c r="C2028" s="17" t="s">
        <v>5339</v>
      </c>
      <c r="D2028" s="17" t="s">
        <v>6074</v>
      </c>
      <c r="E2028" s="17" t="s">
        <v>5325</v>
      </c>
      <c r="F2028" s="17" t="s">
        <v>6075</v>
      </c>
    </row>
    <row r="2029" spans="1:6">
      <c r="A2029" s="17" t="s">
        <v>6076</v>
      </c>
      <c r="B2029" s="6">
        <v>93.623000000000005</v>
      </c>
      <c r="C2029" s="17" t="s">
        <v>1246</v>
      </c>
      <c r="D2029" s="17" t="s">
        <v>1421</v>
      </c>
      <c r="E2029" s="17" t="s">
        <v>5325</v>
      </c>
      <c r="F2029" s="17" t="s">
        <v>6077</v>
      </c>
    </row>
    <row r="2030" spans="1:6">
      <c r="A2030" s="17" t="s">
        <v>6078</v>
      </c>
      <c r="B2030" s="6">
        <v>93.623999999999995</v>
      </c>
      <c r="C2030" s="17" t="s">
        <v>5763</v>
      </c>
      <c r="D2030" s="17" t="s">
        <v>1685</v>
      </c>
      <c r="E2030" s="17" t="s">
        <v>5325</v>
      </c>
      <c r="F2030" s="17" t="s">
        <v>6079</v>
      </c>
    </row>
    <row r="2031" spans="1:6">
      <c r="A2031" s="17" t="s">
        <v>6080</v>
      </c>
      <c r="B2031" s="6">
        <v>93.626000000000005</v>
      </c>
      <c r="C2031" s="17" t="s">
        <v>5763</v>
      </c>
      <c r="D2031" s="17" t="s">
        <v>6081</v>
      </c>
      <c r="E2031" s="17" t="s">
        <v>5325</v>
      </c>
      <c r="F2031" s="17" t="s">
        <v>6082</v>
      </c>
    </row>
    <row r="2032" spans="1:6">
      <c r="A2032" s="17" t="s">
        <v>6083</v>
      </c>
      <c r="B2032" s="6">
        <v>93.626999999999995</v>
      </c>
      <c r="C2032" s="17" t="s">
        <v>5763</v>
      </c>
      <c r="D2032" s="17" t="s">
        <v>6081</v>
      </c>
      <c r="E2032" s="17" t="s">
        <v>5325</v>
      </c>
      <c r="F2032" s="17" t="s">
        <v>6084</v>
      </c>
    </row>
    <row r="2033" spans="1:6">
      <c r="A2033" s="17" t="s">
        <v>6085</v>
      </c>
      <c r="B2033" s="6">
        <v>93.628</v>
      </c>
      <c r="C2033" s="17" t="s">
        <v>5763</v>
      </c>
      <c r="D2033" s="17" t="s">
        <v>4050</v>
      </c>
      <c r="E2033" s="17" t="s">
        <v>5325</v>
      </c>
      <c r="F2033" s="17" t="s">
        <v>6086</v>
      </c>
    </row>
    <row r="2034" spans="1:6">
      <c r="A2034" s="17" t="s">
        <v>6087</v>
      </c>
      <c r="B2034" s="6">
        <v>93.63</v>
      </c>
      <c r="C2034" s="17" t="s">
        <v>1244</v>
      </c>
      <c r="D2034" s="17" t="s">
        <v>1421</v>
      </c>
      <c r="E2034" s="17" t="s">
        <v>5325</v>
      </c>
      <c r="F2034" s="17" t="s">
        <v>6088</v>
      </c>
    </row>
    <row r="2035" spans="1:6">
      <c r="A2035" s="17" t="s">
        <v>1254</v>
      </c>
      <c r="B2035" s="6">
        <v>93.631</v>
      </c>
      <c r="C2035" s="17" t="s">
        <v>1244</v>
      </c>
      <c r="D2035" s="17" t="s">
        <v>1421</v>
      </c>
      <c r="E2035" s="17" t="s">
        <v>5325</v>
      </c>
      <c r="F2035" s="17" t="s">
        <v>6089</v>
      </c>
    </row>
    <row r="2036" spans="1:6">
      <c r="A2036" s="17" t="s">
        <v>6090</v>
      </c>
      <c r="B2036" s="6">
        <v>93.632000000000005</v>
      </c>
      <c r="C2036" s="17" t="s">
        <v>1244</v>
      </c>
      <c r="D2036" s="17" t="s">
        <v>1421</v>
      </c>
      <c r="E2036" s="17" t="s">
        <v>5325</v>
      </c>
      <c r="F2036" s="17" t="s">
        <v>6091</v>
      </c>
    </row>
    <row r="2037" spans="1:6">
      <c r="A2037" s="17" t="s">
        <v>6092</v>
      </c>
      <c r="B2037" s="6">
        <v>93.634</v>
      </c>
      <c r="C2037" s="17" t="s">
        <v>5763</v>
      </c>
      <c r="D2037" s="17" t="s">
        <v>6093</v>
      </c>
      <c r="E2037" s="17" t="s">
        <v>5325</v>
      </c>
      <c r="F2037" s="17" t="s">
        <v>6094</v>
      </c>
    </row>
    <row r="2038" spans="1:6">
      <c r="A2038" s="17" t="s">
        <v>6095</v>
      </c>
      <c r="B2038" s="6">
        <v>93.635999999999996</v>
      </c>
      <c r="C2038" s="17" t="s">
        <v>5763</v>
      </c>
      <c r="D2038" s="17" t="s">
        <v>6096</v>
      </c>
      <c r="E2038" s="17" t="s">
        <v>5325</v>
      </c>
      <c r="F2038" s="17" t="s">
        <v>6097</v>
      </c>
    </row>
    <row r="2039" spans="1:6">
      <c r="A2039" s="17" t="s">
        <v>6098</v>
      </c>
      <c r="B2039" s="6">
        <v>93.638000000000005</v>
      </c>
      <c r="C2039" s="17" t="s">
        <v>5763</v>
      </c>
      <c r="D2039" s="17" t="s">
        <v>6099</v>
      </c>
      <c r="E2039" s="17" t="s">
        <v>5325</v>
      </c>
      <c r="F2039" s="17" t="s">
        <v>6100</v>
      </c>
    </row>
    <row r="2040" spans="1:6">
      <c r="A2040" s="17" t="s">
        <v>6101</v>
      </c>
      <c r="B2040" s="6">
        <v>93.638999999999996</v>
      </c>
      <c r="C2040" s="17" t="s">
        <v>5763</v>
      </c>
      <c r="D2040" s="17" t="s">
        <v>6099</v>
      </c>
      <c r="E2040" s="17" t="s">
        <v>5325</v>
      </c>
      <c r="F2040" s="17" t="s">
        <v>6102</v>
      </c>
    </row>
    <row r="2041" spans="1:6">
      <c r="A2041" s="17" t="s">
        <v>6103</v>
      </c>
      <c r="B2041" s="6">
        <v>93.64</v>
      </c>
      <c r="C2041" s="17" t="s">
        <v>5763</v>
      </c>
      <c r="D2041" s="17" t="s">
        <v>6104</v>
      </c>
      <c r="E2041" s="17" t="s">
        <v>5325</v>
      </c>
      <c r="F2041" s="17" t="s">
        <v>6105</v>
      </c>
    </row>
    <row r="2042" spans="1:6">
      <c r="A2042" s="17" t="s">
        <v>6106</v>
      </c>
      <c r="B2042" s="6">
        <v>93.643000000000001</v>
      </c>
      <c r="C2042" s="17" t="s">
        <v>1246</v>
      </c>
      <c r="D2042" s="17" t="s">
        <v>1421</v>
      </c>
      <c r="E2042" s="17" t="s">
        <v>5325</v>
      </c>
      <c r="F2042" s="17" t="s">
        <v>6107</v>
      </c>
    </row>
    <row r="2043" spans="1:6">
      <c r="A2043" s="17" t="s">
        <v>6108</v>
      </c>
      <c r="B2043" s="6">
        <v>93.644000000000005</v>
      </c>
      <c r="C2043" s="17" t="s">
        <v>5763</v>
      </c>
      <c r="D2043" s="17" t="s">
        <v>6109</v>
      </c>
      <c r="E2043" s="17" t="s">
        <v>5325</v>
      </c>
      <c r="F2043" s="17" t="s">
        <v>6110</v>
      </c>
    </row>
    <row r="2044" spans="1:6">
      <c r="A2044" s="17" t="s">
        <v>6111</v>
      </c>
      <c r="B2044" s="6">
        <v>93.644999999999996</v>
      </c>
      <c r="C2044" s="17" t="s">
        <v>1246</v>
      </c>
      <c r="D2044" s="17" t="s">
        <v>1421</v>
      </c>
      <c r="E2044" s="17" t="s">
        <v>5325</v>
      </c>
      <c r="F2044" s="17" t="s">
        <v>6112</v>
      </c>
    </row>
    <row r="2045" spans="1:6">
      <c r="A2045" s="17" t="s">
        <v>6113</v>
      </c>
      <c r="B2045" s="6">
        <v>93.646000000000001</v>
      </c>
      <c r="C2045" s="17" t="s">
        <v>5763</v>
      </c>
      <c r="D2045" s="17" t="s">
        <v>6114</v>
      </c>
      <c r="E2045" s="17" t="s">
        <v>5325</v>
      </c>
      <c r="F2045" s="17" t="s">
        <v>6115</v>
      </c>
    </row>
    <row r="2046" spans="1:6">
      <c r="A2046" s="17" t="s">
        <v>1255</v>
      </c>
      <c r="B2046" s="6">
        <v>93.647000000000006</v>
      </c>
      <c r="C2046" s="17" t="s">
        <v>1246</v>
      </c>
      <c r="D2046" s="17" t="s">
        <v>1421</v>
      </c>
      <c r="E2046" s="17" t="s">
        <v>5325</v>
      </c>
      <c r="F2046" s="17" t="s">
        <v>6116</v>
      </c>
    </row>
    <row r="2047" spans="1:6">
      <c r="A2047" s="17" t="s">
        <v>6117</v>
      </c>
      <c r="B2047" s="6">
        <v>93.647999999999996</v>
      </c>
      <c r="C2047" s="17" t="s">
        <v>1246</v>
      </c>
      <c r="D2047" s="17" t="s">
        <v>1421</v>
      </c>
      <c r="E2047" s="17" t="s">
        <v>5325</v>
      </c>
      <c r="F2047" s="17" t="s">
        <v>6118</v>
      </c>
    </row>
    <row r="2048" spans="1:6">
      <c r="A2048" s="17" t="s">
        <v>6119</v>
      </c>
      <c r="B2048" s="6">
        <v>93.649000000000001</v>
      </c>
      <c r="C2048" s="17" t="s">
        <v>5370</v>
      </c>
      <c r="D2048" s="17" t="s">
        <v>6120</v>
      </c>
      <c r="E2048" s="17" t="s">
        <v>5325</v>
      </c>
      <c r="F2048" s="17" t="s">
        <v>6121</v>
      </c>
    </row>
    <row r="2049" spans="1:6">
      <c r="A2049" s="17" t="s">
        <v>6122</v>
      </c>
      <c r="B2049" s="6">
        <v>93.65</v>
      </c>
      <c r="C2049" s="17" t="s">
        <v>5763</v>
      </c>
      <c r="D2049" s="17" t="s">
        <v>6123</v>
      </c>
      <c r="E2049" s="17" t="s">
        <v>5325</v>
      </c>
      <c r="F2049" s="17" t="s">
        <v>6124</v>
      </c>
    </row>
    <row r="2050" spans="1:6">
      <c r="A2050" s="17" t="s">
        <v>6125</v>
      </c>
      <c r="B2050" s="6">
        <v>93.652000000000001</v>
      </c>
      <c r="C2050" s="17" t="s">
        <v>1246</v>
      </c>
      <c r="D2050" s="17" t="s">
        <v>1421</v>
      </c>
      <c r="E2050" s="17" t="s">
        <v>5325</v>
      </c>
      <c r="F2050" s="17" t="s">
        <v>6126</v>
      </c>
    </row>
    <row r="2051" spans="1:6">
      <c r="A2051" s="17" t="s">
        <v>6127</v>
      </c>
      <c r="B2051" s="6">
        <v>93.658000000000001</v>
      </c>
      <c r="C2051" s="17" t="s">
        <v>1246</v>
      </c>
      <c r="D2051" s="17" t="s">
        <v>1421</v>
      </c>
      <c r="E2051" s="17" t="s">
        <v>5325</v>
      </c>
      <c r="F2051" s="17" t="s">
        <v>6128</v>
      </c>
    </row>
    <row r="2052" spans="1:6">
      <c r="A2052" s="17" t="s">
        <v>6129</v>
      </c>
      <c r="B2052" s="6">
        <v>93.659000000000006</v>
      </c>
      <c r="C2052" s="17" t="s">
        <v>1246</v>
      </c>
      <c r="D2052" s="17" t="s">
        <v>1421</v>
      </c>
      <c r="E2052" s="17" t="s">
        <v>5325</v>
      </c>
      <c r="F2052" s="17" t="s">
        <v>6130</v>
      </c>
    </row>
    <row r="2053" spans="1:6">
      <c r="A2053" s="17" t="s">
        <v>6131</v>
      </c>
      <c r="B2053" s="6">
        <v>93.667000000000002</v>
      </c>
      <c r="C2053" s="17" t="s">
        <v>1246</v>
      </c>
      <c r="D2053" s="17" t="s">
        <v>1421</v>
      </c>
      <c r="E2053" s="17" t="s">
        <v>5325</v>
      </c>
      <c r="F2053" s="17" t="s">
        <v>6132</v>
      </c>
    </row>
    <row r="2054" spans="1:6">
      <c r="A2054" s="17" t="s">
        <v>6133</v>
      </c>
      <c r="B2054" s="6">
        <v>93.668999999999997</v>
      </c>
      <c r="C2054" s="17" t="s">
        <v>1246</v>
      </c>
      <c r="D2054" s="17" t="s">
        <v>1421</v>
      </c>
      <c r="E2054" s="17" t="s">
        <v>5325</v>
      </c>
      <c r="F2054" s="17" t="s">
        <v>6134</v>
      </c>
    </row>
    <row r="2055" spans="1:6">
      <c r="A2055" s="17" t="s">
        <v>1256</v>
      </c>
      <c r="B2055" s="6">
        <v>93.67</v>
      </c>
      <c r="C2055" s="17" t="s">
        <v>1246</v>
      </c>
      <c r="D2055" s="17" t="s">
        <v>1421</v>
      </c>
      <c r="E2055" s="17" t="s">
        <v>5325</v>
      </c>
      <c r="F2055" s="17" t="s">
        <v>6135</v>
      </c>
    </row>
    <row r="2056" spans="1:6">
      <c r="A2056" s="17" t="s">
        <v>6136</v>
      </c>
      <c r="B2056" s="6">
        <v>93.671000000000006</v>
      </c>
      <c r="C2056" s="17" t="s">
        <v>1246</v>
      </c>
      <c r="D2056" s="17" t="s">
        <v>1421</v>
      </c>
      <c r="E2056" s="17" t="s">
        <v>5325</v>
      </c>
      <c r="F2056" s="17" t="s">
        <v>6137</v>
      </c>
    </row>
    <row r="2057" spans="1:6">
      <c r="A2057" s="17" t="s">
        <v>6138</v>
      </c>
      <c r="B2057" s="6">
        <v>93.674000000000007</v>
      </c>
      <c r="C2057" s="17" t="s">
        <v>1246</v>
      </c>
      <c r="D2057" s="17" t="s">
        <v>1421</v>
      </c>
      <c r="E2057" s="17" t="s">
        <v>5325</v>
      </c>
      <c r="F2057" s="17" t="s">
        <v>6139</v>
      </c>
    </row>
    <row r="2058" spans="1:6">
      <c r="A2058" s="17" t="s">
        <v>1257</v>
      </c>
      <c r="B2058" s="6">
        <v>93.676000000000002</v>
      </c>
      <c r="C2058" s="17" t="s">
        <v>1246</v>
      </c>
      <c r="D2058" s="17" t="s">
        <v>1725</v>
      </c>
      <c r="E2058" s="17" t="s">
        <v>5325</v>
      </c>
      <c r="F2058" s="17" t="s">
        <v>6140</v>
      </c>
    </row>
    <row r="2059" spans="1:6">
      <c r="A2059" s="17" t="s">
        <v>6141</v>
      </c>
      <c r="B2059" s="6">
        <v>93.700999999999993</v>
      </c>
      <c r="C2059" s="17" t="s">
        <v>1248</v>
      </c>
      <c r="D2059" s="17" t="s">
        <v>2553</v>
      </c>
      <c r="E2059" s="17" t="s">
        <v>5325</v>
      </c>
      <c r="F2059" s="17" t="s">
        <v>6142</v>
      </c>
    </row>
    <row r="2060" spans="1:6">
      <c r="A2060" s="17" t="s">
        <v>6143</v>
      </c>
      <c r="B2060" s="6">
        <v>93.701999999999998</v>
      </c>
      <c r="C2060" s="17" t="s">
        <v>1248</v>
      </c>
      <c r="D2060" s="17" t="s">
        <v>2553</v>
      </c>
      <c r="E2060" s="17" t="s">
        <v>5325</v>
      </c>
      <c r="F2060" s="17" t="s">
        <v>6144</v>
      </c>
    </row>
    <row r="2061" spans="1:6">
      <c r="A2061" s="17" t="s">
        <v>6145</v>
      </c>
      <c r="B2061" s="6">
        <v>93.703000000000003</v>
      </c>
      <c r="C2061" s="17" t="s">
        <v>5339</v>
      </c>
      <c r="D2061" s="17" t="s">
        <v>3524</v>
      </c>
      <c r="E2061" s="17" t="s">
        <v>5325</v>
      </c>
      <c r="F2061" s="17" t="s">
        <v>6146</v>
      </c>
    </row>
    <row r="2062" spans="1:6">
      <c r="A2062" s="17" t="s">
        <v>6147</v>
      </c>
      <c r="B2062" s="6">
        <v>93.703999999999994</v>
      </c>
      <c r="C2062" s="17" t="s">
        <v>1248</v>
      </c>
      <c r="D2062" s="17" t="s">
        <v>2553</v>
      </c>
      <c r="E2062" s="17" t="s">
        <v>5325</v>
      </c>
      <c r="F2062" s="17" t="s">
        <v>6148</v>
      </c>
    </row>
    <row r="2063" spans="1:6">
      <c r="A2063" s="17" t="s">
        <v>6149</v>
      </c>
      <c r="B2063" s="6">
        <v>93.706000000000003</v>
      </c>
      <c r="C2063" s="17" t="s">
        <v>1244</v>
      </c>
      <c r="D2063" s="17" t="s">
        <v>3524</v>
      </c>
      <c r="E2063" s="17" t="s">
        <v>5325</v>
      </c>
      <c r="F2063" s="17" t="s">
        <v>6150</v>
      </c>
    </row>
    <row r="2064" spans="1:6">
      <c r="A2064" s="17" t="s">
        <v>6151</v>
      </c>
      <c r="B2064" s="6">
        <v>93.707999999999998</v>
      </c>
      <c r="C2064" s="17" t="s">
        <v>1246</v>
      </c>
      <c r="D2064" s="17" t="s">
        <v>2124</v>
      </c>
      <c r="E2064" s="17" t="s">
        <v>5325</v>
      </c>
      <c r="F2064" s="17" t="s">
        <v>6152</v>
      </c>
    </row>
    <row r="2065" spans="1:6">
      <c r="A2065" s="17" t="s">
        <v>6153</v>
      </c>
      <c r="B2065" s="6">
        <v>93.709000000000003</v>
      </c>
      <c r="C2065" s="17" t="s">
        <v>1246</v>
      </c>
      <c r="D2065" s="17" t="s">
        <v>2124</v>
      </c>
      <c r="E2065" s="17" t="s">
        <v>5325</v>
      </c>
      <c r="F2065" s="17" t="s">
        <v>6154</v>
      </c>
    </row>
    <row r="2066" spans="1:6">
      <c r="A2066" s="17" t="s">
        <v>6155</v>
      </c>
      <c r="B2066" s="6">
        <v>93.71</v>
      </c>
      <c r="C2066" s="17" t="s">
        <v>1246</v>
      </c>
      <c r="D2066" s="17" t="s">
        <v>2124</v>
      </c>
      <c r="E2066" s="17" t="s">
        <v>5325</v>
      </c>
      <c r="F2066" s="17" t="s">
        <v>6156</v>
      </c>
    </row>
    <row r="2067" spans="1:6">
      <c r="A2067" s="17" t="s">
        <v>6157</v>
      </c>
      <c r="B2067" s="6">
        <v>93.710999999999999</v>
      </c>
      <c r="C2067" s="17" t="s">
        <v>1246</v>
      </c>
      <c r="D2067" s="17" t="s">
        <v>2124</v>
      </c>
      <c r="E2067" s="17" t="s">
        <v>5325</v>
      </c>
      <c r="F2067" s="17" t="s">
        <v>6158</v>
      </c>
    </row>
    <row r="2068" spans="1:6">
      <c r="A2068" s="17" t="s">
        <v>6159</v>
      </c>
      <c r="B2068" s="6">
        <v>93.712999999999994</v>
      </c>
      <c r="C2068" s="17" t="s">
        <v>1246</v>
      </c>
      <c r="D2068" s="17" t="s">
        <v>2124</v>
      </c>
      <c r="E2068" s="17" t="s">
        <v>5325</v>
      </c>
      <c r="F2068" s="17" t="s">
        <v>6160</v>
      </c>
    </row>
    <row r="2069" spans="1:6">
      <c r="A2069" s="17" t="s">
        <v>6161</v>
      </c>
      <c r="B2069" s="6">
        <v>93.713999999999999</v>
      </c>
      <c r="C2069" s="17" t="s">
        <v>1246</v>
      </c>
      <c r="D2069" s="17" t="s">
        <v>2124</v>
      </c>
      <c r="E2069" s="17" t="s">
        <v>5325</v>
      </c>
      <c r="F2069" s="17" t="s">
        <v>6162</v>
      </c>
    </row>
    <row r="2070" spans="1:6">
      <c r="A2070" s="17" t="s">
        <v>6163</v>
      </c>
      <c r="B2070" s="6">
        <v>93.715999999999994</v>
      </c>
      <c r="C2070" s="17" t="s">
        <v>1246</v>
      </c>
      <c r="D2070" s="17" t="s">
        <v>2124</v>
      </c>
      <c r="E2070" s="17" t="s">
        <v>5325</v>
      </c>
      <c r="F2070" s="17" t="s">
        <v>6164</v>
      </c>
    </row>
    <row r="2071" spans="1:6">
      <c r="A2071" s="17" t="s">
        <v>6165</v>
      </c>
      <c r="B2071" s="6">
        <v>93.718000000000004</v>
      </c>
      <c r="C2071" s="17" t="s">
        <v>5324</v>
      </c>
      <c r="D2071" s="17" t="s">
        <v>6166</v>
      </c>
      <c r="E2071" s="17" t="s">
        <v>5325</v>
      </c>
      <c r="F2071" s="17" t="s">
        <v>6167</v>
      </c>
    </row>
    <row r="2072" spans="1:6">
      <c r="A2072" s="17" t="s">
        <v>6168</v>
      </c>
      <c r="B2072" s="6">
        <v>93.718999999999994</v>
      </c>
      <c r="C2072" s="17" t="s">
        <v>5324</v>
      </c>
      <c r="D2072" s="17" t="s">
        <v>6166</v>
      </c>
      <c r="E2072" s="17" t="s">
        <v>5325</v>
      </c>
      <c r="F2072" s="17" t="s">
        <v>6169</v>
      </c>
    </row>
    <row r="2073" spans="1:6">
      <c r="A2073" s="17" t="s">
        <v>6170</v>
      </c>
      <c r="B2073" s="6">
        <v>93.721000000000004</v>
      </c>
      <c r="C2073" s="17" t="s">
        <v>5324</v>
      </c>
      <c r="D2073" s="17" t="s">
        <v>3191</v>
      </c>
      <c r="E2073" s="17" t="s">
        <v>5325</v>
      </c>
      <c r="F2073" s="17" t="s">
        <v>6171</v>
      </c>
    </row>
    <row r="2074" spans="1:6">
      <c r="A2074" s="17" t="s">
        <v>6172</v>
      </c>
      <c r="B2074" s="6">
        <v>93.722999999999999</v>
      </c>
      <c r="C2074" s="17" t="s">
        <v>5370</v>
      </c>
      <c r="D2074" s="17" t="s">
        <v>3989</v>
      </c>
      <c r="E2074" s="17" t="s">
        <v>5325</v>
      </c>
      <c r="F2074" s="17" t="s">
        <v>6173</v>
      </c>
    </row>
    <row r="2075" spans="1:6">
      <c r="A2075" s="17" t="s">
        <v>6174</v>
      </c>
      <c r="B2075" s="6">
        <v>93.724000000000004</v>
      </c>
      <c r="C2075" s="17" t="s">
        <v>5370</v>
      </c>
      <c r="D2075" s="17" t="s">
        <v>3989</v>
      </c>
      <c r="E2075" s="17" t="s">
        <v>5325</v>
      </c>
      <c r="F2075" s="17" t="s">
        <v>6175</v>
      </c>
    </row>
    <row r="2076" spans="1:6">
      <c r="A2076" s="17" t="s">
        <v>6176</v>
      </c>
      <c r="B2076" s="6">
        <v>93.724999999999994</v>
      </c>
      <c r="C2076" s="17" t="s">
        <v>1244</v>
      </c>
      <c r="D2076" s="17" t="s">
        <v>6177</v>
      </c>
      <c r="E2076" s="17" t="s">
        <v>5325</v>
      </c>
      <c r="F2076" s="17" t="s">
        <v>6178</v>
      </c>
    </row>
    <row r="2077" spans="1:6">
      <c r="A2077" s="17" t="s">
        <v>6179</v>
      </c>
      <c r="B2077" s="6">
        <v>93.727000000000004</v>
      </c>
      <c r="C2077" s="17" t="s">
        <v>5324</v>
      </c>
      <c r="D2077" s="17" t="s">
        <v>6180</v>
      </c>
      <c r="E2077" s="17" t="s">
        <v>5325</v>
      </c>
      <c r="F2077" s="17" t="s">
        <v>6181</v>
      </c>
    </row>
    <row r="2078" spans="1:6">
      <c r="A2078" s="17" t="s">
        <v>6182</v>
      </c>
      <c r="B2078" s="6">
        <v>93.727999999999994</v>
      </c>
      <c r="C2078" s="17" t="s">
        <v>5324</v>
      </c>
      <c r="D2078" s="17" t="s">
        <v>6183</v>
      </c>
      <c r="E2078" s="17" t="s">
        <v>5325</v>
      </c>
      <c r="F2078" s="17" t="s">
        <v>6184</v>
      </c>
    </row>
    <row r="2079" spans="1:6">
      <c r="A2079" s="17" t="s">
        <v>6185</v>
      </c>
      <c r="B2079" s="6">
        <v>93.731999999999999</v>
      </c>
      <c r="C2079" s="17" t="s">
        <v>5339</v>
      </c>
      <c r="D2079" s="17" t="s">
        <v>6186</v>
      </c>
      <c r="E2079" s="17" t="s">
        <v>5325</v>
      </c>
      <c r="F2079" s="17" t="s">
        <v>6187</v>
      </c>
    </row>
    <row r="2080" spans="1:6">
      <c r="A2080" s="17" t="s">
        <v>6188</v>
      </c>
      <c r="B2080" s="6">
        <v>93.733000000000004</v>
      </c>
      <c r="C2080" s="17" t="s">
        <v>5370</v>
      </c>
      <c r="D2080" s="17" t="s">
        <v>6189</v>
      </c>
      <c r="E2080" s="17" t="s">
        <v>5325</v>
      </c>
      <c r="F2080" s="17" t="s">
        <v>6190</v>
      </c>
    </row>
    <row r="2081" spans="1:6">
      <c r="A2081" s="17" t="s">
        <v>6191</v>
      </c>
      <c r="B2081" s="6">
        <v>93.733999999999995</v>
      </c>
      <c r="C2081" s="17" t="s">
        <v>1244</v>
      </c>
      <c r="D2081" s="17" t="s">
        <v>6192</v>
      </c>
      <c r="E2081" s="17" t="s">
        <v>5325</v>
      </c>
      <c r="F2081" s="17" t="s">
        <v>6193</v>
      </c>
    </row>
    <row r="2082" spans="1:6">
      <c r="A2082" s="17" t="s">
        <v>6194</v>
      </c>
      <c r="B2082" s="6">
        <v>93.734999999999999</v>
      </c>
      <c r="C2082" s="17" t="s">
        <v>5370</v>
      </c>
      <c r="D2082" s="17" t="s">
        <v>6195</v>
      </c>
      <c r="E2082" s="17" t="s">
        <v>5325</v>
      </c>
      <c r="F2082" s="17" t="s">
        <v>6196</v>
      </c>
    </row>
    <row r="2083" spans="1:6">
      <c r="A2083" s="17" t="s">
        <v>6197</v>
      </c>
      <c r="B2083" s="6">
        <v>93.736000000000004</v>
      </c>
      <c r="C2083" s="17" t="s">
        <v>5370</v>
      </c>
      <c r="D2083" s="17" t="s">
        <v>6198</v>
      </c>
      <c r="E2083" s="17" t="s">
        <v>5325</v>
      </c>
      <c r="F2083" s="17" t="s">
        <v>6199</v>
      </c>
    </row>
    <row r="2084" spans="1:6">
      <c r="A2084" s="17" t="s">
        <v>6200</v>
      </c>
      <c r="B2084" s="6">
        <v>93.736999999999995</v>
      </c>
      <c r="C2084" s="17" t="s">
        <v>5370</v>
      </c>
      <c r="D2084" s="17" t="s">
        <v>6201</v>
      </c>
      <c r="E2084" s="17" t="s">
        <v>5325</v>
      </c>
      <c r="F2084" s="17" t="s">
        <v>6202</v>
      </c>
    </row>
    <row r="2085" spans="1:6">
      <c r="A2085" s="17" t="s">
        <v>6203</v>
      </c>
      <c r="B2085" s="6">
        <v>93.738</v>
      </c>
      <c r="C2085" s="17" t="s">
        <v>5370</v>
      </c>
      <c r="D2085" s="17" t="s">
        <v>6201</v>
      </c>
      <c r="E2085" s="17" t="s">
        <v>5325</v>
      </c>
      <c r="F2085" s="17" t="s">
        <v>6204</v>
      </c>
    </row>
    <row r="2086" spans="1:6">
      <c r="A2086" s="17" t="s">
        <v>6205</v>
      </c>
      <c r="B2086" s="6">
        <v>93.739000000000004</v>
      </c>
      <c r="C2086" s="17" t="s">
        <v>5370</v>
      </c>
      <c r="D2086" s="17" t="s">
        <v>6201</v>
      </c>
      <c r="E2086" s="17" t="s">
        <v>5325</v>
      </c>
      <c r="F2086" s="17" t="s">
        <v>6206</v>
      </c>
    </row>
    <row r="2087" spans="1:6">
      <c r="A2087" s="17" t="s">
        <v>6207</v>
      </c>
      <c r="B2087" s="6">
        <v>93.741</v>
      </c>
      <c r="C2087" s="17" t="s">
        <v>5370</v>
      </c>
      <c r="D2087" s="17" t="s">
        <v>6208</v>
      </c>
      <c r="E2087" s="17" t="s">
        <v>5325</v>
      </c>
      <c r="F2087" s="17" t="s">
        <v>6209</v>
      </c>
    </row>
    <row r="2088" spans="1:6">
      <c r="A2088" s="17" t="s">
        <v>6210</v>
      </c>
      <c r="B2088" s="6">
        <v>93.742000000000004</v>
      </c>
      <c r="C2088" s="17" t="s">
        <v>5370</v>
      </c>
      <c r="D2088" s="17" t="s">
        <v>6211</v>
      </c>
      <c r="E2088" s="17" t="s">
        <v>5325</v>
      </c>
      <c r="F2088" s="17" t="s">
        <v>6212</v>
      </c>
    </row>
    <row r="2089" spans="1:6">
      <c r="A2089" s="17" t="s">
        <v>6213</v>
      </c>
      <c r="B2089" s="6">
        <v>93.742999999999995</v>
      </c>
      <c r="C2089" s="17" t="s">
        <v>5370</v>
      </c>
      <c r="D2089" s="17" t="s">
        <v>6211</v>
      </c>
      <c r="E2089" s="17" t="s">
        <v>5325</v>
      </c>
      <c r="F2089" s="17" t="s">
        <v>6214</v>
      </c>
    </row>
    <row r="2090" spans="1:6">
      <c r="A2090" s="17" t="s">
        <v>6215</v>
      </c>
      <c r="B2090" s="6">
        <v>93.744</v>
      </c>
      <c r="C2090" s="17" t="s">
        <v>5370</v>
      </c>
      <c r="D2090" s="17" t="s">
        <v>6216</v>
      </c>
      <c r="E2090" s="17" t="s">
        <v>5325</v>
      </c>
      <c r="F2090" s="17" t="s">
        <v>6217</v>
      </c>
    </row>
    <row r="2091" spans="1:6">
      <c r="A2091" s="17" t="s">
        <v>6218</v>
      </c>
      <c r="B2091" s="6">
        <v>93.745000000000005</v>
      </c>
      <c r="C2091" s="17" t="s">
        <v>5370</v>
      </c>
      <c r="D2091" s="17" t="s">
        <v>6219</v>
      </c>
      <c r="E2091" s="17" t="s">
        <v>5325</v>
      </c>
      <c r="F2091" s="17" t="s">
        <v>6220</v>
      </c>
    </row>
    <row r="2092" spans="1:6">
      <c r="A2092" s="17" t="s">
        <v>6221</v>
      </c>
      <c r="B2092" s="6">
        <v>93.747</v>
      </c>
      <c r="C2092" s="17" t="s">
        <v>1244</v>
      </c>
      <c r="D2092" s="17" t="s">
        <v>6222</v>
      </c>
      <c r="E2092" s="17" t="s">
        <v>5325</v>
      </c>
      <c r="F2092" s="17" t="s">
        <v>6223</v>
      </c>
    </row>
    <row r="2093" spans="1:6">
      <c r="A2093" s="17" t="s">
        <v>6224</v>
      </c>
      <c r="B2093" s="6">
        <v>93.748000000000005</v>
      </c>
      <c r="C2093" s="17" t="s">
        <v>5481</v>
      </c>
      <c r="D2093" s="17" t="s">
        <v>6225</v>
      </c>
      <c r="E2093" s="17" t="s">
        <v>5325</v>
      </c>
      <c r="F2093" s="17" t="s">
        <v>6226</v>
      </c>
    </row>
    <row r="2094" spans="1:6">
      <c r="A2094" s="17" t="s">
        <v>6227</v>
      </c>
      <c r="B2094" s="6">
        <v>93.748999999999995</v>
      </c>
      <c r="C2094" s="17" t="s">
        <v>5370</v>
      </c>
      <c r="D2094" s="17" t="s">
        <v>2520</v>
      </c>
      <c r="E2094" s="17" t="s">
        <v>5325</v>
      </c>
      <c r="F2094" s="17" t="s">
        <v>6228</v>
      </c>
    </row>
    <row r="2095" spans="1:6">
      <c r="A2095" s="17" t="s">
        <v>6229</v>
      </c>
      <c r="B2095" s="6">
        <v>93.751000000000005</v>
      </c>
      <c r="C2095" s="17" t="s">
        <v>5370</v>
      </c>
      <c r="D2095" s="17" t="s">
        <v>6230</v>
      </c>
      <c r="E2095" s="17" t="s">
        <v>5325</v>
      </c>
      <c r="F2095" s="17" t="s">
        <v>6231</v>
      </c>
    </row>
    <row r="2096" spans="1:6">
      <c r="A2096" s="17" t="s">
        <v>6232</v>
      </c>
      <c r="B2096" s="6">
        <v>93.751999999999995</v>
      </c>
      <c r="C2096" s="17" t="s">
        <v>5370</v>
      </c>
      <c r="D2096" s="17" t="s">
        <v>2658</v>
      </c>
      <c r="E2096" s="17" t="s">
        <v>5325</v>
      </c>
      <c r="F2096" s="17" t="s">
        <v>6233</v>
      </c>
    </row>
    <row r="2097" spans="1:6">
      <c r="A2097" s="17" t="s">
        <v>6234</v>
      </c>
      <c r="B2097" s="6">
        <v>93.753</v>
      </c>
      <c r="C2097" s="17" t="s">
        <v>5370</v>
      </c>
      <c r="D2097" s="17" t="s">
        <v>6235</v>
      </c>
      <c r="E2097" s="17" t="s">
        <v>5325</v>
      </c>
      <c r="F2097" s="17" t="s">
        <v>6236</v>
      </c>
    </row>
    <row r="2098" spans="1:6">
      <c r="A2098" s="17" t="s">
        <v>6237</v>
      </c>
      <c r="B2098" s="6">
        <v>93.754000000000005</v>
      </c>
      <c r="C2098" s="17" t="s">
        <v>5370</v>
      </c>
      <c r="D2098" s="17" t="s">
        <v>3588</v>
      </c>
      <c r="E2098" s="17" t="s">
        <v>5325</v>
      </c>
      <c r="F2098" s="17" t="s">
        <v>6238</v>
      </c>
    </row>
    <row r="2099" spans="1:6">
      <c r="A2099" s="17" t="s">
        <v>6239</v>
      </c>
      <c r="B2099" s="6">
        <v>93.754999999999995</v>
      </c>
      <c r="C2099" s="17" t="s">
        <v>5370</v>
      </c>
      <c r="D2099" s="17" t="s">
        <v>3321</v>
      </c>
      <c r="E2099" s="17" t="s">
        <v>5325</v>
      </c>
      <c r="F2099" s="17" t="s">
        <v>6240</v>
      </c>
    </row>
    <row r="2100" spans="1:6">
      <c r="A2100" s="17" t="s">
        <v>6241</v>
      </c>
      <c r="B2100" s="6">
        <v>93.756</v>
      </c>
      <c r="C2100" s="17" t="s">
        <v>5370</v>
      </c>
      <c r="D2100" s="17" t="s">
        <v>6242</v>
      </c>
      <c r="E2100" s="17" t="s">
        <v>5325</v>
      </c>
      <c r="F2100" s="17" t="s">
        <v>6243</v>
      </c>
    </row>
    <row r="2101" spans="1:6">
      <c r="A2101" s="17" t="s">
        <v>6244</v>
      </c>
      <c r="B2101" s="6">
        <v>93.757000000000005</v>
      </c>
      <c r="C2101" s="17" t="s">
        <v>5370</v>
      </c>
      <c r="D2101" s="17" t="s">
        <v>3321</v>
      </c>
      <c r="E2101" s="17" t="s">
        <v>5325</v>
      </c>
      <c r="F2101" s="17" t="s">
        <v>6245</v>
      </c>
    </row>
    <row r="2102" spans="1:6">
      <c r="A2102" s="17" t="s">
        <v>6246</v>
      </c>
      <c r="B2102" s="6">
        <v>93.757999999999996</v>
      </c>
      <c r="C2102" s="17" t="s">
        <v>5370</v>
      </c>
      <c r="D2102" s="17" t="s">
        <v>3321</v>
      </c>
      <c r="E2102" s="17" t="s">
        <v>5325</v>
      </c>
      <c r="F2102" s="17" t="s">
        <v>6247</v>
      </c>
    </row>
    <row r="2103" spans="1:6">
      <c r="A2103" s="17" t="s">
        <v>6248</v>
      </c>
      <c r="B2103" s="6">
        <v>93.759</v>
      </c>
      <c r="C2103" s="17" t="s">
        <v>5370</v>
      </c>
      <c r="D2103" s="17" t="s">
        <v>5729</v>
      </c>
      <c r="E2103" s="17" t="s">
        <v>5325</v>
      </c>
      <c r="F2103" s="17" t="s">
        <v>6249</v>
      </c>
    </row>
    <row r="2104" spans="1:6">
      <c r="A2104" s="17" t="s">
        <v>6250</v>
      </c>
      <c r="B2104" s="6">
        <v>93.760999999999996</v>
      </c>
      <c r="C2104" s="17" t="s">
        <v>1244</v>
      </c>
      <c r="D2104" s="17"/>
      <c r="E2104" s="17" t="s">
        <v>5325</v>
      </c>
      <c r="F2104" s="17" t="s">
        <v>6251</v>
      </c>
    </row>
    <row r="2105" spans="1:6">
      <c r="A2105" s="17" t="s">
        <v>6252</v>
      </c>
      <c r="B2105" s="6">
        <v>93.762</v>
      </c>
      <c r="C2105" s="17" t="s">
        <v>5370</v>
      </c>
      <c r="D2105" s="17" t="s">
        <v>5745</v>
      </c>
      <c r="E2105" s="17" t="s">
        <v>5325</v>
      </c>
      <c r="F2105" s="17" t="s">
        <v>6253</v>
      </c>
    </row>
    <row r="2106" spans="1:6">
      <c r="A2106" s="17" t="s">
        <v>1258</v>
      </c>
      <c r="B2106" s="6">
        <v>93.763000000000005</v>
      </c>
      <c r="C2106" s="17" t="s">
        <v>1244</v>
      </c>
      <c r="D2106" s="17" t="s">
        <v>6254</v>
      </c>
      <c r="E2106" s="17" t="s">
        <v>5325</v>
      </c>
      <c r="F2106" s="17" t="s">
        <v>6255</v>
      </c>
    </row>
    <row r="2107" spans="1:6">
      <c r="A2107" s="17" t="s">
        <v>6256</v>
      </c>
      <c r="B2107" s="6">
        <v>93.763999999999996</v>
      </c>
      <c r="C2107" s="17" t="s">
        <v>5481</v>
      </c>
      <c r="D2107" s="17" t="s">
        <v>6257</v>
      </c>
      <c r="E2107" s="17" t="s">
        <v>5325</v>
      </c>
      <c r="F2107" s="17" t="s">
        <v>6258</v>
      </c>
    </row>
    <row r="2108" spans="1:6">
      <c r="A2108" s="17" t="s">
        <v>6259</v>
      </c>
      <c r="B2108" s="6">
        <v>93.765000000000001</v>
      </c>
      <c r="C2108" s="17" t="s">
        <v>5370</v>
      </c>
      <c r="D2108" s="17" t="s">
        <v>2802</v>
      </c>
      <c r="E2108" s="17" t="s">
        <v>5325</v>
      </c>
      <c r="F2108" s="17" t="s">
        <v>6260</v>
      </c>
    </row>
    <row r="2109" spans="1:6">
      <c r="A2109" s="17" t="s">
        <v>6261</v>
      </c>
      <c r="B2109" s="6">
        <v>93.766999999999996</v>
      </c>
      <c r="C2109" s="17" t="s">
        <v>5763</v>
      </c>
      <c r="D2109" s="17" t="s">
        <v>2105</v>
      </c>
      <c r="E2109" s="17" t="s">
        <v>5325</v>
      </c>
      <c r="F2109" s="17" t="s">
        <v>6262</v>
      </c>
    </row>
    <row r="2110" spans="1:6">
      <c r="A2110" s="17" t="s">
        <v>6263</v>
      </c>
      <c r="B2110" s="6">
        <v>93.77</v>
      </c>
      <c r="C2110" s="17" t="s">
        <v>5763</v>
      </c>
      <c r="D2110" s="17" t="s">
        <v>1309</v>
      </c>
      <c r="E2110" s="17" t="s">
        <v>5325</v>
      </c>
      <c r="F2110" s="17" t="s">
        <v>6264</v>
      </c>
    </row>
    <row r="2111" spans="1:6">
      <c r="A2111" s="17" t="s">
        <v>6265</v>
      </c>
      <c r="B2111" s="6">
        <v>93.772999999999996</v>
      </c>
      <c r="C2111" s="17" t="s">
        <v>5763</v>
      </c>
      <c r="D2111" s="17" t="s">
        <v>1421</v>
      </c>
      <c r="E2111" s="17" t="s">
        <v>5325</v>
      </c>
      <c r="F2111" s="17" t="s">
        <v>6266</v>
      </c>
    </row>
    <row r="2112" spans="1:6">
      <c r="A2112" s="17" t="s">
        <v>6267</v>
      </c>
      <c r="B2112" s="6">
        <v>93.774000000000001</v>
      </c>
      <c r="C2112" s="17" t="s">
        <v>5763</v>
      </c>
      <c r="D2112" s="17" t="s">
        <v>1421</v>
      </c>
      <c r="E2112" s="17" t="s">
        <v>5325</v>
      </c>
      <c r="F2112" s="17" t="s">
        <v>6268</v>
      </c>
    </row>
    <row r="2113" spans="1:6">
      <c r="A2113" s="17" t="s">
        <v>6269</v>
      </c>
      <c r="B2113" s="6">
        <v>93.775000000000006</v>
      </c>
      <c r="C2113" s="17" t="s">
        <v>5763</v>
      </c>
      <c r="D2113" s="17" t="s">
        <v>1421</v>
      </c>
      <c r="E2113" s="17" t="s">
        <v>5325</v>
      </c>
      <c r="F2113" s="17" t="s">
        <v>6270</v>
      </c>
    </row>
    <row r="2114" spans="1:6">
      <c r="A2114" s="17" t="s">
        <v>6271</v>
      </c>
      <c r="B2114" s="6">
        <v>93.777000000000001</v>
      </c>
      <c r="C2114" s="17" t="s">
        <v>5763</v>
      </c>
      <c r="D2114" s="17" t="s">
        <v>1421</v>
      </c>
      <c r="E2114" s="17" t="s">
        <v>5325</v>
      </c>
      <c r="F2114" s="17" t="s">
        <v>6272</v>
      </c>
    </row>
    <row r="2115" spans="1:6">
      <c r="A2115" s="17" t="s">
        <v>6273</v>
      </c>
      <c r="B2115" s="6">
        <v>93.778000000000006</v>
      </c>
      <c r="C2115" s="17" t="s">
        <v>5763</v>
      </c>
      <c r="D2115" s="17" t="s">
        <v>1421</v>
      </c>
      <c r="E2115" s="17" t="s">
        <v>5325</v>
      </c>
      <c r="F2115" s="17" t="s">
        <v>6274</v>
      </c>
    </row>
    <row r="2116" spans="1:6">
      <c r="A2116" s="17" t="s">
        <v>6275</v>
      </c>
      <c r="B2116" s="6">
        <v>93.778999999999996</v>
      </c>
      <c r="C2116" s="17" t="s">
        <v>5763</v>
      </c>
      <c r="D2116" s="17" t="s">
        <v>1421</v>
      </c>
      <c r="E2116" s="17" t="s">
        <v>5325</v>
      </c>
      <c r="F2116" s="17" t="s">
        <v>6276</v>
      </c>
    </row>
    <row r="2117" spans="1:6">
      <c r="A2117" s="17" t="s">
        <v>6277</v>
      </c>
      <c r="B2117" s="6">
        <v>93.78</v>
      </c>
      <c r="C2117" s="17" t="s">
        <v>5763</v>
      </c>
      <c r="D2117" s="17" t="s">
        <v>1725</v>
      </c>
      <c r="E2117" s="17" t="s">
        <v>5325</v>
      </c>
      <c r="F2117" s="17" t="s">
        <v>6278</v>
      </c>
    </row>
    <row r="2118" spans="1:6">
      <c r="A2118" s="17" t="s">
        <v>6279</v>
      </c>
      <c r="B2118" s="6">
        <v>93.784000000000006</v>
      </c>
      <c r="C2118" s="17" t="s">
        <v>5763</v>
      </c>
      <c r="D2118" s="17" t="s">
        <v>1306</v>
      </c>
      <c r="E2118" s="17" t="s">
        <v>5325</v>
      </c>
      <c r="F2118" s="17" t="s">
        <v>6280</v>
      </c>
    </row>
    <row r="2119" spans="1:6">
      <c r="A2119" s="17" t="s">
        <v>6281</v>
      </c>
      <c r="B2119" s="6">
        <v>93.790999999999997</v>
      </c>
      <c r="C2119" s="17" t="s">
        <v>5763</v>
      </c>
      <c r="D2119" s="17" t="s">
        <v>1384</v>
      </c>
      <c r="E2119" s="17" t="s">
        <v>5325</v>
      </c>
      <c r="F2119" s="17" t="s">
        <v>6282</v>
      </c>
    </row>
    <row r="2120" spans="1:6">
      <c r="A2120" s="17" t="s">
        <v>6283</v>
      </c>
      <c r="B2120" s="6">
        <v>93.796000000000006</v>
      </c>
      <c r="C2120" s="17" t="s">
        <v>5763</v>
      </c>
      <c r="D2120" s="17" t="s">
        <v>6284</v>
      </c>
      <c r="E2120" s="17" t="s">
        <v>5325</v>
      </c>
      <c r="F2120" s="17" t="s">
        <v>6285</v>
      </c>
    </row>
    <row r="2121" spans="1:6">
      <c r="A2121" s="17" t="s">
        <v>6286</v>
      </c>
      <c r="B2121" s="6">
        <v>93.8</v>
      </c>
      <c r="C2121" s="17" t="s">
        <v>5370</v>
      </c>
      <c r="D2121" s="17" t="s">
        <v>6287</v>
      </c>
      <c r="E2121" s="17" t="s">
        <v>5325</v>
      </c>
      <c r="F2121" s="17" t="s">
        <v>6288</v>
      </c>
    </row>
    <row r="2122" spans="1:6">
      <c r="A2122" s="17" t="s">
        <v>6289</v>
      </c>
      <c r="B2122" s="6">
        <v>93.801000000000002</v>
      </c>
      <c r="C2122" s="17" t="s">
        <v>5324</v>
      </c>
      <c r="D2122" s="17" t="s">
        <v>6290</v>
      </c>
      <c r="E2122" s="17" t="s">
        <v>5325</v>
      </c>
      <c r="F2122" s="17" t="s">
        <v>6291</v>
      </c>
    </row>
    <row r="2123" spans="1:6">
      <c r="A2123" s="17" t="s">
        <v>6292</v>
      </c>
      <c r="B2123" s="6">
        <v>93.808000000000007</v>
      </c>
      <c r="C2123" s="17" t="s">
        <v>5370</v>
      </c>
      <c r="D2123" s="17" t="s">
        <v>6287</v>
      </c>
      <c r="E2123" s="17" t="s">
        <v>5325</v>
      </c>
      <c r="F2123" s="17" t="s">
        <v>6293</v>
      </c>
    </row>
    <row r="2124" spans="1:6">
      <c r="A2124" s="17" t="s">
        <v>6294</v>
      </c>
      <c r="B2124" s="6">
        <v>93.808999999999997</v>
      </c>
      <c r="C2124" s="17" t="s">
        <v>5370</v>
      </c>
      <c r="D2124" s="17" t="s">
        <v>6287</v>
      </c>
      <c r="E2124" s="17" t="s">
        <v>5325</v>
      </c>
      <c r="F2124" s="17" t="s">
        <v>6295</v>
      </c>
    </row>
    <row r="2125" spans="1:6">
      <c r="A2125" s="17" t="s">
        <v>6296</v>
      </c>
      <c r="B2125" s="6">
        <v>93.81</v>
      </c>
      <c r="C2125" s="17" t="s">
        <v>5370</v>
      </c>
      <c r="D2125" s="17" t="s">
        <v>6297</v>
      </c>
      <c r="E2125" s="17" t="s">
        <v>5325</v>
      </c>
      <c r="F2125" s="17" t="s">
        <v>6298</v>
      </c>
    </row>
    <row r="2126" spans="1:6">
      <c r="A2126" s="17" t="s">
        <v>6299</v>
      </c>
      <c r="B2126" s="6">
        <v>93.813000000000002</v>
      </c>
      <c r="C2126" s="17" t="s">
        <v>5370</v>
      </c>
      <c r="D2126" s="17" t="s">
        <v>6300</v>
      </c>
      <c r="E2126" s="17" t="s">
        <v>5325</v>
      </c>
      <c r="F2126" s="17" t="s">
        <v>6301</v>
      </c>
    </row>
    <row r="2127" spans="1:6">
      <c r="A2127" s="17" t="s">
        <v>6302</v>
      </c>
      <c r="B2127" s="6">
        <v>93.813999999999993</v>
      </c>
      <c r="C2127" s="17" t="s">
        <v>5370</v>
      </c>
      <c r="D2127" s="17" t="s">
        <v>6303</v>
      </c>
      <c r="E2127" s="17" t="s">
        <v>5325</v>
      </c>
      <c r="F2127" s="17" t="s">
        <v>6304</v>
      </c>
    </row>
    <row r="2128" spans="1:6">
      <c r="A2128" s="17" t="s">
        <v>6305</v>
      </c>
      <c r="B2128" s="6">
        <v>93.814999999999998</v>
      </c>
      <c r="C2128" s="17" t="s">
        <v>5370</v>
      </c>
      <c r="D2128" s="17" t="s">
        <v>6306</v>
      </c>
      <c r="E2128" s="17" t="s">
        <v>5325</v>
      </c>
      <c r="F2128" s="17" t="s">
        <v>6307</v>
      </c>
    </row>
    <row r="2129" spans="1:6">
      <c r="A2129" s="17" t="s">
        <v>6308</v>
      </c>
      <c r="B2129" s="6">
        <v>93.816000000000003</v>
      </c>
      <c r="C2129" s="17" t="s">
        <v>5370</v>
      </c>
      <c r="D2129" s="17" t="s">
        <v>6297</v>
      </c>
      <c r="E2129" s="17" t="s">
        <v>5325</v>
      </c>
      <c r="F2129" s="17" t="s">
        <v>6309</v>
      </c>
    </row>
    <row r="2130" spans="1:6">
      <c r="A2130" s="17" t="s">
        <v>6310</v>
      </c>
      <c r="B2130" s="6">
        <v>93.816999999999993</v>
      </c>
      <c r="C2130" s="17" t="s">
        <v>5324</v>
      </c>
      <c r="D2130" s="17" t="s">
        <v>6311</v>
      </c>
      <c r="E2130" s="17" t="s">
        <v>5325</v>
      </c>
      <c r="F2130" s="17" t="s">
        <v>6312</v>
      </c>
    </row>
    <row r="2131" spans="1:6">
      <c r="A2131" s="17" t="s">
        <v>6313</v>
      </c>
      <c r="B2131" s="6">
        <v>93.817999999999998</v>
      </c>
      <c r="C2131" s="17" t="s">
        <v>5370</v>
      </c>
      <c r="D2131" s="17" t="s">
        <v>6314</v>
      </c>
      <c r="E2131" s="17" t="s">
        <v>5325</v>
      </c>
      <c r="F2131" s="17" t="s">
        <v>6315</v>
      </c>
    </row>
    <row r="2132" spans="1:6">
      <c r="A2132" s="17" t="s">
        <v>6316</v>
      </c>
      <c r="B2132" s="6">
        <v>93.822000000000003</v>
      </c>
      <c r="C2132" s="17" t="s">
        <v>5339</v>
      </c>
      <c r="D2132" s="17" t="s">
        <v>1421</v>
      </c>
      <c r="E2132" s="17" t="s">
        <v>5325</v>
      </c>
      <c r="F2132" s="17" t="s">
        <v>6317</v>
      </c>
    </row>
    <row r="2133" spans="1:6">
      <c r="A2133" s="17" t="s">
        <v>6318</v>
      </c>
      <c r="B2133" s="6">
        <v>93.822999999999993</v>
      </c>
      <c r="C2133" s="17" t="s">
        <v>5370</v>
      </c>
      <c r="D2133" s="17" t="s">
        <v>2374</v>
      </c>
      <c r="E2133" s="17" t="s">
        <v>5325</v>
      </c>
      <c r="F2133" s="17" t="s">
        <v>6319</v>
      </c>
    </row>
    <row r="2134" spans="1:6">
      <c r="A2134" s="17" t="s">
        <v>6320</v>
      </c>
      <c r="B2134" s="6">
        <v>93.823999999999998</v>
      </c>
      <c r="C2134" s="17" t="s">
        <v>5339</v>
      </c>
      <c r="D2134" s="17" t="s">
        <v>1421</v>
      </c>
      <c r="E2134" s="17" t="s">
        <v>5325</v>
      </c>
      <c r="F2134" s="17" t="s">
        <v>6321</v>
      </c>
    </row>
    <row r="2135" spans="1:6">
      <c r="A2135" s="17" t="s">
        <v>6322</v>
      </c>
      <c r="B2135" s="6">
        <v>93.825000000000003</v>
      </c>
      <c r="C2135" s="17" t="s">
        <v>5324</v>
      </c>
      <c r="D2135" s="17" t="s">
        <v>6323</v>
      </c>
      <c r="E2135" s="17" t="s">
        <v>5325</v>
      </c>
      <c r="F2135" s="17" t="s">
        <v>6324</v>
      </c>
    </row>
    <row r="2136" spans="1:6">
      <c r="A2136" s="17" t="s">
        <v>6325</v>
      </c>
      <c r="B2136" s="6">
        <v>93.825999999999993</v>
      </c>
      <c r="C2136" s="17" t="s">
        <v>5324</v>
      </c>
      <c r="D2136" s="17" t="s">
        <v>6326</v>
      </c>
      <c r="E2136" s="17" t="s">
        <v>5325</v>
      </c>
      <c r="F2136" s="17" t="s">
        <v>6327</v>
      </c>
    </row>
    <row r="2137" spans="1:6">
      <c r="A2137" s="17" t="s">
        <v>6328</v>
      </c>
      <c r="B2137" s="6">
        <v>93.826999999999998</v>
      </c>
      <c r="C2137" s="17" t="s">
        <v>5370</v>
      </c>
      <c r="D2137" s="17" t="s">
        <v>4463</v>
      </c>
      <c r="E2137" s="17" t="s">
        <v>5325</v>
      </c>
      <c r="F2137" s="17" t="s">
        <v>6329</v>
      </c>
    </row>
    <row r="2138" spans="1:6">
      <c r="A2138" s="17" t="s">
        <v>6330</v>
      </c>
      <c r="B2138" s="6">
        <v>93.828999999999994</v>
      </c>
      <c r="C2138" s="17" t="s">
        <v>5763</v>
      </c>
      <c r="D2138" s="17" t="s">
        <v>4406</v>
      </c>
      <c r="E2138" s="17" t="s">
        <v>5325</v>
      </c>
      <c r="F2138" s="17" t="s">
        <v>6331</v>
      </c>
    </row>
    <row r="2139" spans="1:6">
      <c r="A2139" s="17" t="s">
        <v>6332</v>
      </c>
      <c r="B2139" s="6">
        <v>93.83</v>
      </c>
      <c r="C2139" s="17" t="s">
        <v>5324</v>
      </c>
      <c r="D2139" s="17" t="s">
        <v>1613</v>
      </c>
      <c r="E2139" s="17" t="s">
        <v>5325</v>
      </c>
      <c r="F2139" s="17" t="s">
        <v>6333</v>
      </c>
    </row>
    <row r="2140" spans="1:6">
      <c r="A2140" s="17" t="s">
        <v>6334</v>
      </c>
      <c r="B2140" s="6">
        <v>93.831000000000003</v>
      </c>
      <c r="C2140" s="17" t="s">
        <v>5324</v>
      </c>
      <c r="D2140" s="17" t="s">
        <v>6335</v>
      </c>
      <c r="E2140" s="17" t="s">
        <v>5325</v>
      </c>
      <c r="F2140" s="17" t="s">
        <v>6336</v>
      </c>
    </row>
    <row r="2141" spans="1:6">
      <c r="A2141" s="17" t="s">
        <v>6337</v>
      </c>
      <c r="B2141" s="6">
        <v>93.831999999999994</v>
      </c>
      <c r="C2141" s="17" t="s">
        <v>5370</v>
      </c>
      <c r="D2141" s="17" t="s">
        <v>6338</v>
      </c>
      <c r="E2141" s="17" t="s">
        <v>5325</v>
      </c>
      <c r="F2141" s="17" t="s">
        <v>6339</v>
      </c>
    </row>
    <row r="2142" spans="1:6">
      <c r="A2142" s="17" t="s">
        <v>6340</v>
      </c>
      <c r="B2142" s="6">
        <v>93.832999999999998</v>
      </c>
      <c r="C2142" s="17" t="s">
        <v>5370</v>
      </c>
      <c r="D2142" s="17" t="s">
        <v>6341</v>
      </c>
      <c r="E2142" s="17" t="s">
        <v>5325</v>
      </c>
      <c r="F2142" s="17" t="s">
        <v>6342</v>
      </c>
    </row>
    <row r="2143" spans="1:6">
      <c r="A2143" s="17" t="s">
        <v>6343</v>
      </c>
      <c r="B2143" s="6">
        <v>93.834999999999994</v>
      </c>
      <c r="C2143" s="17" t="s">
        <v>5324</v>
      </c>
      <c r="D2143" s="17" t="s">
        <v>6341</v>
      </c>
      <c r="E2143" s="17" t="s">
        <v>5325</v>
      </c>
      <c r="F2143" s="17" t="s">
        <v>6344</v>
      </c>
    </row>
    <row r="2144" spans="1:6">
      <c r="A2144" s="17" t="s">
        <v>6345</v>
      </c>
      <c r="B2144" s="6">
        <v>93.837000000000003</v>
      </c>
      <c r="C2144" s="17" t="s">
        <v>1248</v>
      </c>
      <c r="D2144" s="17" t="s">
        <v>1421</v>
      </c>
      <c r="E2144" s="17" t="s">
        <v>5325</v>
      </c>
      <c r="F2144" s="17" t="s">
        <v>6346</v>
      </c>
    </row>
    <row r="2145" spans="1:6">
      <c r="A2145" s="17" t="s">
        <v>6347</v>
      </c>
      <c r="B2145" s="6">
        <v>93.837999999999994</v>
      </c>
      <c r="C2145" s="17" t="s">
        <v>1248</v>
      </c>
      <c r="D2145" s="17" t="s">
        <v>1421</v>
      </c>
      <c r="E2145" s="17" t="s">
        <v>5325</v>
      </c>
      <c r="F2145" s="17" t="s">
        <v>6348</v>
      </c>
    </row>
    <row r="2146" spans="1:6">
      <c r="A2146" s="17" t="s">
        <v>6349</v>
      </c>
      <c r="B2146" s="6">
        <v>93.838999999999999</v>
      </c>
      <c r="C2146" s="17" t="s">
        <v>1248</v>
      </c>
      <c r="D2146" s="17" t="s">
        <v>1421</v>
      </c>
      <c r="E2146" s="17" t="s">
        <v>5325</v>
      </c>
      <c r="F2146" s="17" t="s">
        <v>6350</v>
      </c>
    </row>
    <row r="2147" spans="1:6">
      <c r="A2147" s="17" t="s">
        <v>6351</v>
      </c>
      <c r="B2147" s="6">
        <v>93.84</v>
      </c>
      <c r="C2147" s="17" t="s">
        <v>1248</v>
      </c>
      <c r="D2147" s="17" t="s">
        <v>6352</v>
      </c>
      <c r="E2147" s="17" t="s">
        <v>5325</v>
      </c>
      <c r="F2147" s="17" t="s">
        <v>6353</v>
      </c>
    </row>
    <row r="2148" spans="1:6">
      <c r="A2148" s="17" t="s">
        <v>6354</v>
      </c>
      <c r="B2148" s="6">
        <v>93.843000000000004</v>
      </c>
      <c r="C2148" s="17" t="s">
        <v>1244</v>
      </c>
      <c r="D2148" s="17" t="s">
        <v>5841</v>
      </c>
      <c r="E2148" s="17" t="s">
        <v>5325</v>
      </c>
      <c r="F2148" s="17" t="s">
        <v>6355</v>
      </c>
    </row>
    <row r="2149" spans="1:6">
      <c r="A2149" s="17" t="s">
        <v>6356</v>
      </c>
      <c r="B2149" s="6">
        <v>93.843999999999994</v>
      </c>
      <c r="C2149" s="17" t="s">
        <v>1244</v>
      </c>
      <c r="D2149" s="17" t="s">
        <v>5810</v>
      </c>
      <c r="E2149" s="17" t="s">
        <v>5325</v>
      </c>
      <c r="F2149" s="17" t="s">
        <v>6357</v>
      </c>
    </row>
    <row r="2150" spans="1:6">
      <c r="A2150" s="17" t="s">
        <v>6358</v>
      </c>
      <c r="B2150" s="6">
        <v>93.844999999999999</v>
      </c>
      <c r="C2150" s="17" t="s">
        <v>5370</v>
      </c>
      <c r="D2150" s="17" t="s">
        <v>6359</v>
      </c>
      <c r="E2150" s="17" t="s">
        <v>5325</v>
      </c>
      <c r="F2150" s="17" t="s">
        <v>6360</v>
      </c>
    </row>
    <row r="2151" spans="1:6">
      <c r="A2151" s="17" t="s">
        <v>6361</v>
      </c>
      <c r="B2151" s="6">
        <v>93.846000000000004</v>
      </c>
      <c r="C2151" s="17" t="s">
        <v>1248</v>
      </c>
      <c r="D2151" s="17" t="s">
        <v>1421</v>
      </c>
      <c r="E2151" s="17" t="s">
        <v>5325</v>
      </c>
      <c r="F2151" s="17" t="s">
        <v>6362</v>
      </c>
    </row>
    <row r="2152" spans="1:6">
      <c r="A2152" s="17" t="s">
        <v>1259</v>
      </c>
      <c r="B2152" s="6">
        <v>93.846999999999994</v>
      </c>
      <c r="C2152" s="17" t="s">
        <v>1248</v>
      </c>
      <c r="D2152" s="17" t="s">
        <v>1421</v>
      </c>
      <c r="E2152" s="17" t="s">
        <v>5325</v>
      </c>
      <c r="F2152" s="17" t="s">
        <v>6363</v>
      </c>
    </row>
    <row r="2153" spans="1:6">
      <c r="A2153" s="17" t="s">
        <v>6364</v>
      </c>
      <c r="B2153" s="6">
        <v>93.85</v>
      </c>
      <c r="C2153" s="17" t="s">
        <v>5370</v>
      </c>
      <c r="D2153" s="17" t="s">
        <v>6359</v>
      </c>
      <c r="E2153" s="17" t="s">
        <v>5325</v>
      </c>
      <c r="F2153" s="17" t="s">
        <v>6365</v>
      </c>
    </row>
    <row r="2154" spans="1:6">
      <c r="A2154" s="17" t="s">
        <v>6366</v>
      </c>
      <c r="B2154" s="6">
        <v>93.850999999999999</v>
      </c>
      <c r="C2154" s="17" t="s">
        <v>5324</v>
      </c>
      <c r="D2154" s="17" t="s">
        <v>6367</v>
      </c>
      <c r="E2154" s="17" t="s">
        <v>5325</v>
      </c>
      <c r="F2154" s="17" t="s">
        <v>6368</v>
      </c>
    </row>
    <row r="2155" spans="1:6">
      <c r="A2155" s="17" t="s">
        <v>6369</v>
      </c>
      <c r="B2155" s="6">
        <v>93.852000000000004</v>
      </c>
      <c r="C2155" s="17" t="s">
        <v>5370</v>
      </c>
      <c r="D2155" s="17" t="s">
        <v>1933</v>
      </c>
      <c r="E2155" s="17" t="s">
        <v>5325</v>
      </c>
      <c r="F2155" s="17" t="s">
        <v>6370</v>
      </c>
    </row>
    <row r="2156" spans="1:6">
      <c r="A2156" s="17" t="s">
        <v>6371</v>
      </c>
      <c r="B2156" s="6">
        <v>93.852999999999994</v>
      </c>
      <c r="C2156" s="17" t="s">
        <v>1248</v>
      </c>
      <c r="D2156" s="17" t="s">
        <v>1421</v>
      </c>
      <c r="E2156" s="17" t="s">
        <v>5325</v>
      </c>
      <c r="F2156" s="17" t="s">
        <v>6372</v>
      </c>
    </row>
    <row r="2157" spans="1:6">
      <c r="A2157" s="17" t="s">
        <v>1260</v>
      </c>
      <c r="B2157" s="6">
        <v>93.855000000000004</v>
      </c>
      <c r="C2157" s="17" t="s">
        <v>1248</v>
      </c>
      <c r="D2157" s="17" t="s">
        <v>1421</v>
      </c>
      <c r="E2157" s="17" t="s">
        <v>5325</v>
      </c>
      <c r="F2157" s="17" t="s">
        <v>6373</v>
      </c>
    </row>
    <row r="2158" spans="1:6">
      <c r="A2158" s="17" t="s">
        <v>6374</v>
      </c>
      <c r="B2158" s="6">
        <v>93.855999999999995</v>
      </c>
      <c r="C2158" s="17" t="s">
        <v>1248</v>
      </c>
      <c r="D2158" s="17" t="s">
        <v>1421</v>
      </c>
      <c r="E2158" s="17" t="s">
        <v>5325</v>
      </c>
      <c r="F2158" s="17" t="s">
        <v>6375</v>
      </c>
    </row>
    <row r="2159" spans="1:6">
      <c r="A2159" s="17" t="s">
        <v>6376</v>
      </c>
      <c r="B2159" s="6">
        <v>93.856999999999999</v>
      </c>
      <c r="C2159" s="17" t="s">
        <v>5324</v>
      </c>
      <c r="D2159" s="17" t="s">
        <v>6377</v>
      </c>
      <c r="E2159" s="17" t="s">
        <v>5325</v>
      </c>
      <c r="F2159" s="17" t="s">
        <v>6378</v>
      </c>
    </row>
    <row r="2160" spans="1:6">
      <c r="A2160" s="17" t="s">
        <v>6379</v>
      </c>
      <c r="B2160" s="6">
        <v>93.858000000000004</v>
      </c>
      <c r="C2160" s="17" t="s">
        <v>5370</v>
      </c>
      <c r="D2160" s="17" t="s">
        <v>6359</v>
      </c>
      <c r="E2160" s="17" t="s">
        <v>5325</v>
      </c>
      <c r="F2160" s="17" t="s">
        <v>6380</v>
      </c>
    </row>
    <row r="2161" spans="1:6">
      <c r="A2161" s="17" t="s">
        <v>6381</v>
      </c>
      <c r="B2161" s="6">
        <v>93.858999999999995</v>
      </c>
      <c r="C2161" s="17" t="s">
        <v>1248</v>
      </c>
      <c r="D2161" s="17" t="s">
        <v>1421</v>
      </c>
      <c r="E2161" s="17" t="s">
        <v>5325</v>
      </c>
      <c r="F2161" s="17" t="s">
        <v>6382</v>
      </c>
    </row>
    <row r="2162" spans="1:6">
      <c r="A2162" s="17" t="s">
        <v>6383</v>
      </c>
      <c r="B2162" s="6">
        <v>93.86</v>
      </c>
      <c r="C2162" s="17" t="s">
        <v>5370</v>
      </c>
      <c r="D2162" s="17" t="s">
        <v>6359</v>
      </c>
      <c r="E2162" s="17" t="s">
        <v>5325</v>
      </c>
      <c r="F2162" s="17" t="s">
        <v>6384</v>
      </c>
    </row>
    <row r="2163" spans="1:6">
      <c r="A2163" s="17" t="s">
        <v>6385</v>
      </c>
      <c r="B2163" s="6">
        <v>93.861000000000004</v>
      </c>
      <c r="C2163" s="17" t="s">
        <v>5370</v>
      </c>
      <c r="D2163" s="17" t="s">
        <v>6386</v>
      </c>
      <c r="E2163" s="17" t="s">
        <v>5325</v>
      </c>
      <c r="F2163" s="17" t="s">
        <v>6387</v>
      </c>
    </row>
    <row r="2164" spans="1:6">
      <c r="A2164" s="17" t="s">
        <v>6388</v>
      </c>
      <c r="B2164" s="6">
        <v>93.864999999999995</v>
      </c>
      <c r="C2164" s="17" t="s">
        <v>1248</v>
      </c>
      <c r="D2164" s="17" t="s">
        <v>1421</v>
      </c>
      <c r="E2164" s="17" t="s">
        <v>5325</v>
      </c>
      <c r="F2164" s="17" t="s">
        <v>6389</v>
      </c>
    </row>
    <row r="2165" spans="1:6">
      <c r="A2165" s="17" t="s">
        <v>1261</v>
      </c>
      <c r="B2165" s="6">
        <v>93.866</v>
      </c>
      <c r="C2165" s="17" t="s">
        <v>1248</v>
      </c>
      <c r="D2165" s="17" t="s">
        <v>1421</v>
      </c>
      <c r="E2165" s="17" t="s">
        <v>5325</v>
      </c>
      <c r="F2165" s="17" t="s">
        <v>6390</v>
      </c>
    </row>
    <row r="2166" spans="1:6">
      <c r="A2166" s="17" t="s">
        <v>6391</v>
      </c>
      <c r="B2166" s="6">
        <v>93.867000000000004</v>
      </c>
      <c r="C2166" s="17" t="s">
        <v>1248</v>
      </c>
      <c r="D2166" s="17" t="s">
        <v>1421</v>
      </c>
      <c r="E2166" s="17" t="s">
        <v>5325</v>
      </c>
      <c r="F2166" s="17" t="s">
        <v>6392</v>
      </c>
    </row>
    <row r="2167" spans="1:6">
      <c r="A2167" s="17" t="s">
        <v>6393</v>
      </c>
      <c r="B2167" s="6">
        <v>93.87</v>
      </c>
      <c r="C2167" s="17" t="s">
        <v>5339</v>
      </c>
      <c r="D2167" s="17" t="s">
        <v>6394</v>
      </c>
      <c r="E2167" s="17" t="s">
        <v>5325</v>
      </c>
      <c r="F2167" s="17" t="s">
        <v>6395</v>
      </c>
    </row>
    <row r="2168" spans="1:6">
      <c r="A2168" s="17" t="s">
        <v>6396</v>
      </c>
      <c r="B2168" s="6">
        <v>93.872</v>
      </c>
      <c r="C2168" s="17" t="s">
        <v>1246</v>
      </c>
      <c r="D2168" s="17" t="s">
        <v>6397</v>
      </c>
      <c r="E2168" s="17" t="s">
        <v>5325</v>
      </c>
      <c r="F2168" s="17" t="s">
        <v>6398</v>
      </c>
    </row>
    <row r="2169" spans="1:6">
      <c r="A2169" s="17" t="s">
        <v>5641</v>
      </c>
      <c r="B2169" s="6">
        <v>93.873000000000005</v>
      </c>
      <c r="C2169" s="17" t="s">
        <v>1244</v>
      </c>
      <c r="D2169" s="17" t="s">
        <v>6399</v>
      </c>
      <c r="E2169" s="17" t="s">
        <v>5325</v>
      </c>
      <c r="F2169" s="17" t="s">
        <v>6400</v>
      </c>
    </row>
    <row r="2170" spans="1:6">
      <c r="A2170" s="17" t="s">
        <v>6401</v>
      </c>
      <c r="B2170" s="6">
        <v>93.873999999999995</v>
      </c>
      <c r="C2170" s="17" t="s">
        <v>5370</v>
      </c>
      <c r="D2170" s="17" t="s">
        <v>6402</v>
      </c>
      <c r="E2170" s="17" t="s">
        <v>5325</v>
      </c>
      <c r="F2170" s="17" t="s">
        <v>6403</v>
      </c>
    </row>
    <row r="2171" spans="1:6">
      <c r="A2171" s="17" t="s">
        <v>6404</v>
      </c>
      <c r="B2171" s="6">
        <v>93.875</v>
      </c>
      <c r="C2171" s="17" t="s">
        <v>5370</v>
      </c>
      <c r="D2171" s="17" t="s">
        <v>6405</v>
      </c>
      <c r="E2171" s="17" t="s">
        <v>5325</v>
      </c>
      <c r="F2171" s="17" t="s">
        <v>6406</v>
      </c>
    </row>
    <row r="2172" spans="1:6">
      <c r="A2172" s="17" t="s">
        <v>6407</v>
      </c>
      <c r="B2172" s="6">
        <v>93.876000000000005</v>
      </c>
      <c r="C2172" s="17" t="s">
        <v>5478</v>
      </c>
      <c r="D2172" s="17" t="s">
        <v>6402</v>
      </c>
      <c r="E2172" s="17" t="s">
        <v>5325</v>
      </c>
      <c r="F2172" s="17" t="s">
        <v>6408</v>
      </c>
    </row>
    <row r="2173" spans="1:6">
      <c r="A2173" s="17" t="s">
        <v>6409</v>
      </c>
      <c r="B2173" s="6">
        <v>93.876999999999995</v>
      </c>
      <c r="C2173" s="17" t="s">
        <v>5339</v>
      </c>
      <c r="D2173" s="17" t="s">
        <v>6410</v>
      </c>
      <c r="E2173" s="17" t="s">
        <v>5325</v>
      </c>
      <c r="F2173" s="17" t="s">
        <v>6411</v>
      </c>
    </row>
    <row r="2174" spans="1:6">
      <c r="A2174" s="17" t="s">
        <v>6412</v>
      </c>
      <c r="B2174" s="6">
        <v>93.879000000000005</v>
      </c>
      <c r="C2174" s="17" t="s">
        <v>1248</v>
      </c>
      <c r="D2174" s="17" t="s">
        <v>1421</v>
      </c>
      <c r="E2174" s="17" t="s">
        <v>5325</v>
      </c>
      <c r="F2174" s="17" t="s">
        <v>6413</v>
      </c>
    </row>
    <row r="2175" spans="1:6">
      <c r="A2175" s="17" t="s">
        <v>6414</v>
      </c>
      <c r="B2175" s="6">
        <v>93.881</v>
      </c>
      <c r="C2175" s="17" t="s">
        <v>5763</v>
      </c>
      <c r="D2175" s="17" t="s">
        <v>6415</v>
      </c>
      <c r="E2175" s="17" t="s">
        <v>5325</v>
      </c>
      <c r="F2175" s="17" t="s">
        <v>6416</v>
      </c>
    </row>
    <row r="2176" spans="1:6">
      <c r="A2176" s="17" t="s">
        <v>6417</v>
      </c>
      <c r="B2176" s="6">
        <v>93.882000000000005</v>
      </c>
      <c r="C2176" s="17" t="s">
        <v>5324</v>
      </c>
      <c r="D2176" s="17"/>
      <c r="E2176" s="17" t="s">
        <v>5325</v>
      </c>
      <c r="F2176" s="17" t="s">
        <v>6418</v>
      </c>
    </row>
    <row r="2177" spans="1:6">
      <c r="A2177" s="17" t="s">
        <v>6419</v>
      </c>
      <c r="B2177" s="6">
        <v>93.882999999999996</v>
      </c>
      <c r="C2177" s="17" t="s">
        <v>5324</v>
      </c>
      <c r="D2177" s="17" t="s">
        <v>6420</v>
      </c>
      <c r="E2177" s="17" t="s">
        <v>5325</v>
      </c>
      <c r="F2177" s="17" t="s">
        <v>6421</v>
      </c>
    </row>
    <row r="2178" spans="1:6">
      <c r="A2178" s="17" t="s">
        <v>6422</v>
      </c>
      <c r="B2178" s="6">
        <v>93.884</v>
      </c>
      <c r="C2178" s="17" t="s">
        <v>5339</v>
      </c>
      <c r="D2178" s="17" t="s">
        <v>1421</v>
      </c>
      <c r="E2178" s="17" t="s">
        <v>5325</v>
      </c>
      <c r="F2178" s="17" t="s">
        <v>6423</v>
      </c>
    </row>
    <row r="2179" spans="1:6">
      <c r="A2179" s="17" t="s">
        <v>6424</v>
      </c>
      <c r="B2179" s="6">
        <v>93.887</v>
      </c>
      <c r="C2179" s="17" t="s">
        <v>5339</v>
      </c>
      <c r="D2179" s="17" t="s">
        <v>1421</v>
      </c>
      <c r="E2179" s="17" t="s">
        <v>5325</v>
      </c>
      <c r="F2179" s="17" t="s">
        <v>6425</v>
      </c>
    </row>
    <row r="2180" spans="1:6">
      <c r="A2180" s="17" t="s">
        <v>6426</v>
      </c>
      <c r="B2180" s="6">
        <v>93.888000000000005</v>
      </c>
      <c r="C2180" s="17" t="s">
        <v>5339</v>
      </c>
      <c r="D2180" s="17" t="s">
        <v>1306</v>
      </c>
      <c r="E2180" s="17" t="s">
        <v>5325</v>
      </c>
      <c r="F2180" s="17" t="s">
        <v>6427</v>
      </c>
    </row>
    <row r="2181" spans="1:6">
      <c r="A2181" s="17" t="s">
        <v>6428</v>
      </c>
      <c r="B2181" s="6">
        <v>93.888999999999996</v>
      </c>
      <c r="C2181" s="17" t="s">
        <v>5324</v>
      </c>
      <c r="D2181" s="17" t="s">
        <v>1306</v>
      </c>
      <c r="E2181" s="17" t="s">
        <v>5325</v>
      </c>
      <c r="F2181" s="17" t="s">
        <v>6429</v>
      </c>
    </row>
    <row r="2182" spans="1:6">
      <c r="A2182" s="17" t="s">
        <v>6430</v>
      </c>
      <c r="B2182" s="6">
        <v>93.908000000000001</v>
      </c>
      <c r="C2182" s="17" t="s">
        <v>5339</v>
      </c>
      <c r="D2182" s="17" t="s">
        <v>1421</v>
      </c>
      <c r="E2182" s="17" t="s">
        <v>5325</v>
      </c>
      <c r="F2182" s="17" t="s">
        <v>6431</v>
      </c>
    </row>
    <row r="2183" spans="1:6">
      <c r="A2183" s="17" t="s">
        <v>6432</v>
      </c>
      <c r="B2183" s="6">
        <v>93.91</v>
      </c>
      <c r="C2183" s="17" t="s">
        <v>5328</v>
      </c>
      <c r="D2183" s="17" t="s">
        <v>1421</v>
      </c>
      <c r="E2183" s="17" t="s">
        <v>5325</v>
      </c>
      <c r="F2183" s="17" t="s">
        <v>6433</v>
      </c>
    </row>
    <row r="2184" spans="1:6">
      <c r="A2184" s="17" t="s">
        <v>6434</v>
      </c>
      <c r="B2184" s="6">
        <v>93.912000000000006</v>
      </c>
      <c r="C2184" s="17" t="s">
        <v>5339</v>
      </c>
      <c r="D2184" s="17" t="s">
        <v>1381</v>
      </c>
      <c r="E2184" s="17" t="s">
        <v>5325</v>
      </c>
      <c r="F2184" s="17" t="s">
        <v>6435</v>
      </c>
    </row>
    <row r="2185" spans="1:6">
      <c r="A2185" s="17" t="s">
        <v>6436</v>
      </c>
      <c r="B2185" s="6">
        <v>93.912999999999997</v>
      </c>
      <c r="C2185" s="17" t="s">
        <v>5339</v>
      </c>
      <c r="D2185" s="17" t="s">
        <v>1381</v>
      </c>
      <c r="E2185" s="17" t="s">
        <v>5325</v>
      </c>
      <c r="F2185" s="17" t="s">
        <v>6437</v>
      </c>
    </row>
    <row r="2186" spans="1:6">
      <c r="A2186" s="17" t="s">
        <v>6438</v>
      </c>
      <c r="B2186" s="6">
        <v>93.914000000000001</v>
      </c>
      <c r="C2186" s="17" t="s">
        <v>5339</v>
      </c>
      <c r="D2186" s="17" t="s">
        <v>1381</v>
      </c>
      <c r="E2186" s="17" t="s">
        <v>5325</v>
      </c>
      <c r="F2186" s="17" t="s">
        <v>6439</v>
      </c>
    </row>
    <row r="2187" spans="1:6">
      <c r="A2187" s="17" t="s">
        <v>6440</v>
      </c>
      <c r="B2187" s="6">
        <v>93.917000000000002</v>
      </c>
      <c r="C2187" s="17" t="s">
        <v>5339</v>
      </c>
      <c r="D2187" s="17" t="s">
        <v>1381</v>
      </c>
      <c r="E2187" s="17" t="s">
        <v>5325</v>
      </c>
      <c r="F2187" s="17" t="s">
        <v>6441</v>
      </c>
    </row>
    <row r="2188" spans="1:6">
      <c r="A2188" s="17" t="s">
        <v>6442</v>
      </c>
      <c r="B2188" s="6">
        <v>93.918000000000006</v>
      </c>
      <c r="C2188" s="17" t="s">
        <v>5339</v>
      </c>
      <c r="D2188" s="17" t="s">
        <v>1381</v>
      </c>
      <c r="E2188" s="17" t="s">
        <v>5325</v>
      </c>
      <c r="F2188" s="17" t="s">
        <v>6443</v>
      </c>
    </row>
    <row r="2189" spans="1:6">
      <c r="A2189" s="17" t="s">
        <v>6444</v>
      </c>
      <c r="B2189" s="6">
        <v>93.918999999999997</v>
      </c>
      <c r="C2189" s="17" t="s">
        <v>5370</v>
      </c>
      <c r="D2189" s="17" t="s">
        <v>1381</v>
      </c>
      <c r="E2189" s="17" t="s">
        <v>5325</v>
      </c>
      <c r="F2189" s="17" t="s">
        <v>6445</v>
      </c>
    </row>
    <row r="2190" spans="1:6">
      <c r="A2190" s="17" t="s">
        <v>6446</v>
      </c>
      <c r="B2190" s="6">
        <v>93.923000000000002</v>
      </c>
      <c r="C2190" s="17" t="s">
        <v>5339</v>
      </c>
      <c r="D2190" s="17" t="s">
        <v>1381</v>
      </c>
      <c r="E2190" s="17" t="s">
        <v>5325</v>
      </c>
      <c r="F2190" s="17" t="s">
        <v>6447</v>
      </c>
    </row>
    <row r="2191" spans="1:6">
      <c r="A2191" s="17" t="s">
        <v>6448</v>
      </c>
      <c r="B2191" s="6">
        <v>93.924000000000007</v>
      </c>
      <c r="C2191" s="17" t="s">
        <v>5339</v>
      </c>
      <c r="D2191" s="17" t="s">
        <v>1381</v>
      </c>
      <c r="E2191" s="17" t="s">
        <v>5325</v>
      </c>
      <c r="F2191" s="17" t="s">
        <v>6449</v>
      </c>
    </row>
    <row r="2192" spans="1:6">
      <c r="A2192" s="17" t="s">
        <v>6450</v>
      </c>
      <c r="B2192" s="6">
        <v>93.924999999999997</v>
      </c>
      <c r="C2192" s="17" t="s">
        <v>5339</v>
      </c>
      <c r="D2192" s="17" t="s">
        <v>1381</v>
      </c>
      <c r="E2192" s="17" t="s">
        <v>5325</v>
      </c>
      <c r="F2192" s="17" t="s">
        <v>6451</v>
      </c>
    </row>
    <row r="2193" spans="1:6">
      <c r="A2193" s="17" t="s">
        <v>6452</v>
      </c>
      <c r="B2193" s="6">
        <v>93.926000000000002</v>
      </c>
      <c r="C2193" s="17" t="s">
        <v>5339</v>
      </c>
      <c r="D2193" s="17" t="s">
        <v>1381</v>
      </c>
      <c r="E2193" s="17" t="s">
        <v>5325</v>
      </c>
      <c r="F2193" s="17" t="s">
        <v>6453</v>
      </c>
    </row>
    <row r="2194" spans="1:6">
      <c r="A2194" s="17" t="s">
        <v>6454</v>
      </c>
      <c r="B2194" s="6">
        <v>93.927999999999997</v>
      </c>
      <c r="C2194" s="17" t="s">
        <v>5339</v>
      </c>
      <c r="D2194" s="17" t="s">
        <v>1381</v>
      </c>
      <c r="E2194" s="17" t="s">
        <v>5325</v>
      </c>
      <c r="F2194" s="17" t="s">
        <v>6455</v>
      </c>
    </row>
    <row r="2195" spans="1:6">
      <c r="A2195" s="17" t="s">
        <v>6456</v>
      </c>
      <c r="B2195" s="6">
        <v>93.932000000000002</v>
      </c>
      <c r="C2195" s="17" t="s">
        <v>5339</v>
      </c>
      <c r="D2195" s="17" t="s">
        <v>1381</v>
      </c>
      <c r="E2195" s="17" t="s">
        <v>5325</v>
      </c>
      <c r="F2195" s="17" t="s">
        <v>6457</v>
      </c>
    </row>
    <row r="2196" spans="1:6">
      <c r="A2196" s="17" t="s">
        <v>6458</v>
      </c>
      <c r="B2196" s="6">
        <v>93.933000000000007</v>
      </c>
      <c r="C2196" s="17" t="s">
        <v>5498</v>
      </c>
      <c r="D2196" s="17" t="s">
        <v>1381</v>
      </c>
      <c r="E2196" s="17" t="s">
        <v>5325</v>
      </c>
      <c r="F2196" s="17" t="s">
        <v>6459</v>
      </c>
    </row>
    <row r="2197" spans="1:6">
      <c r="A2197" s="17" t="s">
        <v>6460</v>
      </c>
      <c r="B2197" s="6">
        <v>93.936000000000007</v>
      </c>
      <c r="C2197" s="17" t="s">
        <v>1248</v>
      </c>
      <c r="D2197" s="17" t="s">
        <v>1303</v>
      </c>
      <c r="E2197" s="17" t="s">
        <v>5325</v>
      </c>
      <c r="F2197" s="17" t="s">
        <v>6461</v>
      </c>
    </row>
    <row r="2198" spans="1:6">
      <c r="A2198" s="17" t="s">
        <v>6462</v>
      </c>
      <c r="B2198" s="6">
        <v>93.938000000000002</v>
      </c>
      <c r="C2198" s="17" t="s">
        <v>5370</v>
      </c>
      <c r="D2198" s="17" t="s">
        <v>1303</v>
      </c>
      <c r="E2198" s="17" t="s">
        <v>5325</v>
      </c>
      <c r="F2198" s="17" t="s">
        <v>6463</v>
      </c>
    </row>
    <row r="2199" spans="1:6">
      <c r="A2199" s="17" t="s">
        <v>6464</v>
      </c>
      <c r="B2199" s="6">
        <v>93.938999999999993</v>
      </c>
      <c r="C2199" s="17" t="s">
        <v>5370</v>
      </c>
      <c r="D2199" s="17" t="s">
        <v>1303</v>
      </c>
      <c r="E2199" s="17" t="s">
        <v>5325</v>
      </c>
      <c r="F2199" s="17" t="s">
        <v>6465</v>
      </c>
    </row>
    <row r="2200" spans="1:6">
      <c r="A2200" s="17" t="s">
        <v>6466</v>
      </c>
      <c r="B2200" s="6">
        <v>93.94</v>
      </c>
      <c r="C2200" s="17" t="s">
        <v>5370</v>
      </c>
      <c r="D2200" s="17" t="s">
        <v>1303</v>
      </c>
      <c r="E2200" s="17" t="s">
        <v>5325</v>
      </c>
      <c r="F2200" s="17" t="s">
        <v>6467</v>
      </c>
    </row>
    <row r="2201" spans="1:6">
      <c r="A2201" s="17" t="s">
        <v>6468</v>
      </c>
      <c r="B2201" s="6">
        <v>93.941000000000003</v>
      </c>
      <c r="C2201" s="17" t="s">
        <v>5370</v>
      </c>
      <c r="D2201" s="17" t="s">
        <v>6469</v>
      </c>
      <c r="E2201" s="17" t="s">
        <v>5325</v>
      </c>
      <c r="F2201" s="17" t="s">
        <v>6470</v>
      </c>
    </row>
    <row r="2202" spans="1:6">
      <c r="A2202" s="17" t="s">
        <v>6471</v>
      </c>
      <c r="B2202" s="6">
        <v>93.941999999999993</v>
      </c>
      <c r="C2202" s="17" t="s">
        <v>5370</v>
      </c>
      <c r="D2202" s="17" t="s">
        <v>1303</v>
      </c>
      <c r="E2202" s="17" t="s">
        <v>5325</v>
      </c>
      <c r="F2202" s="17" t="s">
        <v>6472</v>
      </c>
    </row>
    <row r="2203" spans="1:6">
      <c r="A2203" s="17" t="s">
        <v>6473</v>
      </c>
      <c r="B2203" s="6">
        <v>93.942999999999998</v>
      </c>
      <c r="C2203" s="17" t="s">
        <v>5370</v>
      </c>
      <c r="D2203" s="17" t="s">
        <v>1303</v>
      </c>
      <c r="E2203" s="17" t="s">
        <v>5325</v>
      </c>
      <c r="F2203" s="17" t="s">
        <v>6474</v>
      </c>
    </row>
    <row r="2204" spans="1:6">
      <c r="A2204" s="17" t="s">
        <v>6475</v>
      </c>
      <c r="B2204" s="6">
        <v>93.944000000000003</v>
      </c>
      <c r="C2204" s="17" t="s">
        <v>5370</v>
      </c>
      <c r="D2204" s="17" t="s">
        <v>1303</v>
      </c>
      <c r="E2204" s="17" t="s">
        <v>5325</v>
      </c>
      <c r="F2204" s="17" t="s">
        <v>6476</v>
      </c>
    </row>
    <row r="2205" spans="1:6">
      <c r="A2205" s="17" t="s">
        <v>6477</v>
      </c>
      <c r="B2205" s="6">
        <v>93.944999999999993</v>
      </c>
      <c r="C2205" s="17" t="s">
        <v>5370</v>
      </c>
      <c r="D2205" s="17" t="s">
        <v>1303</v>
      </c>
      <c r="E2205" s="17" t="s">
        <v>5325</v>
      </c>
      <c r="F2205" s="17" t="s">
        <v>6478</v>
      </c>
    </row>
    <row r="2206" spans="1:6">
      <c r="A2206" s="17" t="s">
        <v>6479</v>
      </c>
      <c r="B2206" s="6">
        <v>93.945999999999998</v>
      </c>
      <c r="C2206" s="17" t="s">
        <v>5370</v>
      </c>
      <c r="D2206" s="17" t="s">
        <v>1303</v>
      </c>
      <c r="E2206" s="17" t="s">
        <v>5325</v>
      </c>
      <c r="F2206" s="17" t="s">
        <v>6480</v>
      </c>
    </row>
    <row r="2207" spans="1:6">
      <c r="A2207" s="17" t="s">
        <v>6481</v>
      </c>
      <c r="B2207" s="6">
        <v>93.947000000000003</v>
      </c>
      <c r="C2207" s="17" t="s">
        <v>5370</v>
      </c>
      <c r="D2207" s="17" t="s">
        <v>1303</v>
      </c>
      <c r="E2207" s="17" t="s">
        <v>5325</v>
      </c>
      <c r="F2207" s="17" t="s">
        <v>6482</v>
      </c>
    </row>
    <row r="2208" spans="1:6">
      <c r="A2208" s="17" t="s">
        <v>6483</v>
      </c>
      <c r="B2208" s="6">
        <v>93.957999999999998</v>
      </c>
      <c r="C2208" s="17" t="s">
        <v>5481</v>
      </c>
      <c r="D2208" s="17" t="s">
        <v>1426</v>
      </c>
      <c r="E2208" s="17" t="s">
        <v>5325</v>
      </c>
      <c r="F2208" s="17" t="s">
        <v>6484</v>
      </c>
    </row>
    <row r="2209" spans="1:6">
      <c r="A2209" s="17" t="s">
        <v>6485</v>
      </c>
      <c r="B2209" s="6">
        <v>93.959000000000003</v>
      </c>
      <c r="C2209" s="17" t="s">
        <v>5481</v>
      </c>
      <c r="D2209" s="17" t="s">
        <v>1426</v>
      </c>
      <c r="E2209" s="17" t="s">
        <v>5325</v>
      </c>
      <c r="F2209" s="17" t="s">
        <v>6486</v>
      </c>
    </row>
    <row r="2210" spans="1:6">
      <c r="A2210" s="17" t="s">
        <v>6487</v>
      </c>
      <c r="B2210" s="6">
        <v>93.963999999999999</v>
      </c>
      <c r="C2210" s="17" t="s">
        <v>5339</v>
      </c>
      <c r="D2210" s="17" t="s">
        <v>1421</v>
      </c>
      <c r="E2210" s="17" t="s">
        <v>5325</v>
      </c>
      <c r="F2210" s="17" t="s">
        <v>6488</v>
      </c>
    </row>
    <row r="2211" spans="1:6">
      <c r="A2211" s="17" t="s">
        <v>6489</v>
      </c>
      <c r="B2211" s="6">
        <v>93.965000000000003</v>
      </c>
      <c r="C2211" s="17" t="s">
        <v>5339</v>
      </c>
      <c r="D2211" s="17" t="s">
        <v>1421</v>
      </c>
      <c r="E2211" s="17" t="s">
        <v>5325</v>
      </c>
      <c r="F2211" s="17" t="s">
        <v>6490</v>
      </c>
    </row>
    <row r="2212" spans="1:6">
      <c r="A2212" s="17" t="s">
        <v>6491</v>
      </c>
      <c r="B2212" s="6">
        <v>93.968999999999994</v>
      </c>
      <c r="C2212" s="17" t="s">
        <v>5339</v>
      </c>
      <c r="D2212" s="17" t="s">
        <v>1421</v>
      </c>
      <c r="E2212" s="17" t="s">
        <v>5325</v>
      </c>
      <c r="F2212" s="17" t="s">
        <v>6492</v>
      </c>
    </row>
    <row r="2213" spans="1:6">
      <c r="A2213" s="17" t="s">
        <v>6493</v>
      </c>
      <c r="B2213" s="6">
        <v>93.97</v>
      </c>
      <c r="C2213" s="17" t="s">
        <v>5498</v>
      </c>
      <c r="D2213" s="17" t="s">
        <v>1421</v>
      </c>
      <c r="E2213" s="17" t="s">
        <v>5325</v>
      </c>
      <c r="F2213" s="17" t="s">
        <v>6494</v>
      </c>
    </row>
    <row r="2214" spans="1:6">
      <c r="A2214" s="17" t="s">
        <v>6495</v>
      </c>
      <c r="B2214" s="6">
        <v>93.971000000000004</v>
      </c>
      <c r="C2214" s="17" t="s">
        <v>5498</v>
      </c>
      <c r="D2214" s="17" t="s">
        <v>1421</v>
      </c>
      <c r="E2214" s="17" t="s">
        <v>5325</v>
      </c>
      <c r="F2214" s="17" t="s">
        <v>6496</v>
      </c>
    </row>
    <row r="2215" spans="1:6">
      <c r="A2215" s="17" t="s">
        <v>6497</v>
      </c>
      <c r="B2215" s="6">
        <v>93.971999999999994</v>
      </c>
      <c r="C2215" s="17" t="s">
        <v>5498</v>
      </c>
      <c r="D2215" s="17" t="s">
        <v>1421</v>
      </c>
      <c r="E2215" s="17" t="s">
        <v>5325</v>
      </c>
      <c r="F2215" s="17" t="s">
        <v>6498</v>
      </c>
    </row>
    <row r="2216" spans="1:6">
      <c r="A2216" s="17" t="s">
        <v>6499</v>
      </c>
      <c r="B2216" s="6">
        <v>93.974000000000004</v>
      </c>
      <c r="C2216" s="17" t="s">
        <v>5574</v>
      </c>
      <c r="D2216" s="17" t="s">
        <v>1421</v>
      </c>
      <c r="E2216" s="17" t="s">
        <v>5325</v>
      </c>
      <c r="F2216" s="17" t="s">
        <v>6500</v>
      </c>
    </row>
    <row r="2217" spans="1:6">
      <c r="A2217" s="17" t="s">
        <v>6501</v>
      </c>
      <c r="B2217" s="6">
        <v>93.977000000000004</v>
      </c>
      <c r="C2217" s="17" t="s">
        <v>5370</v>
      </c>
      <c r="D2217" s="17" t="s">
        <v>1421</v>
      </c>
      <c r="E2217" s="17" t="s">
        <v>5325</v>
      </c>
      <c r="F2217" s="17" t="s">
        <v>6502</v>
      </c>
    </row>
    <row r="2218" spans="1:6">
      <c r="A2218" s="17" t="s">
        <v>6503</v>
      </c>
      <c r="B2218" s="6">
        <v>93.977999999999994</v>
      </c>
      <c r="C2218" s="17" t="s">
        <v>5370</v>
      </c>
      <c r="D2218" s="17" t="s">
        <v>1421</v>
      </c>
      <c r="E2218" s="17" t="s">
        <v>5325</v>
      </c>
      <c r="F2218" s="17" t="s">
        <v>6504</v>
      </c>
    </row>
    <row r="2219" spans="1:6">
      <c r="A2219" s="17" t="s">
        <v>6505</v>
      </c>
      <c r="B2219" s="6">
        <v>93.981999999999999</v>
      </c>
      <c r="C2219" s="17" t="s">
        <v>5481</v>
      </c>
      <c r="D2219" s="17" t="s">
        <v>1421</v>
      </c>
      <c r="E2219" s="17" t="s">
        <v>5325</v>
      </c>
      <c r="F2219" s="17" t="s">
        <v>6506</v>
      </c>
    </row>
    <row r="2220" spans="1:6">
      <c r="A2220" s="17" t="s">
        <v>6404</v>
      </c>
      <c r="B2220" s="6">
        <v>93.984999999999999</v>
      </c>
      <c r="C2220" s="17" t="s">
        <v>5370</v>
      </c>
      <c r="D2220" s="17" t="s">
        <v>6507</v>
      </c>
      <c r="E2220" s="17" t="s">
        <v>5325</v>
      </c>
      <c r="F2220" s="17" t="s">
        <v>6508</v>
      </c>
    </row>
    <row r="2221" spans="1:6">
      <c r="A2221" s="17" t="s">
        <v>6509</v>
      </c>
      <c r="B2221" s="6">
        <v>93.988</v>
      </c>
      <c r="C2221" s="17" t="s">
        <v>5370</v>
      </c>
      <c r="D2221" s="17" t="s">
        <v>1421</v>
      </c>
      <c r="E2221" s="17" t="s">
        <v>5325</v>
      </c>
      <c r="F2221" s="17" t="s">
        <v>6510</v>
      </c>
    </row>
    <row r="2222" spans="1:6">
      <c r="A2222" s="17" t="s">
        <v>6511</v>
      </c>
      <c r="B2222" s="6">
        <v>93.989000000000004</v>
      </c>
      <c r="C2222" s="17" t="s">
        <v>1248</v>
      </c>
      <c r="D2222" s="17" t="s">
        <v>1421</v>
      </c>
      <c r="E2222" s="17" t="s">
        <v>5325</v>
      </c>
      <c r="F2222" s="17" t="s">
        <v>6512</v>
      </c>
    </row>
    <row r="2223" spans="1:6">
      <c r="A2223" s="17" t="s">
        <v>6513</v>
      </c>
      <c r="B2223" s="6">
        <v>93.99</v>
      </c>
      <c r="C2223" s="17" t="s">
        <v>6514</v>
      </c>
      <c r="D2223" s="17" t="s">
        <v>1421</v>
      </c>
      <c r="E2223" s="17" t="s">
        <v>5325</v>
      </c>
      <c r="F2223" s="17" t="s">
        <v>6515</v>
      </c>
    </row>
    <row r="2224" spans="1:6">
      <c r="A2224" s="17" t="s">
        <v>6516</v>
      </c>
      <c r="B2224" s="6">
        <v>93.991</v>
      </c>
      <c r="C2224" s="17" t="s">
        <v>5370</v>
      </c>
      <c r="D2224" s="17" t="s">
        <v>1421</v>
      </c>
      <c r="E2224" s="17" t="s">
        <v>5325</v>
      </c>
      <c r="F2224" s="17" t="s">
        <v>6517</v>
      </c>
    </row>
    <row r="2225" spans="1:6">
      <c r="A2225" s="17" t="s">
        <v>6518</v>
      </c>
      <c r="B2225" s="6">
        <v>93.994</v>
      </c>
      <c r="C2225" s="17" t="s">
        <v>5339</v>
      </c>
      <c r="D2225" s="17" t="s">
        <v>1421</v>
      </c>
      <c r="E2225" s="17" t="s">
        <v>5325</v>
      </c>
      <c r="F2225" s="17" t="s">
        <v>6519</v>
      </c>
    </row>
    <row r="2226" spans="1:6">
      <c r="A2226" s="17" t="s">
        <v>6520</v>
      </c>
      <c r="B2226" s="6">
        <v>93.995000000000005</v>
      </c>
      <c r="C2226" s="17" t="s">
        <v>5574</v>
      </c>
      <c r="D2226" s="17" t="s">
        <v>1421</v>
      </c>
      <c r="E2226" s="17" t="s">
        <v>5325</v>
      </c>
      <c r="F2226" s="17" t="s">
        <v>6521</v>
      </c>
    </row>
    <row r="2227" spans="1:6">
      <c r="A2227" s="17" t="s">
        <v>6522</v>
      </c>
      <c r="B2227" s="6">
        <v>93.997</v>
      </c>
      <c r="C2227" s="17" t="s">
        <v>5481</v>
      </c>
      <c r="D2227" s="17" t="s">
        <v>6523</v>
      </c>
      <c r="E2227" s="17" t="s">
        <v>5325</v>
      </c>
      <c r="F2227" s="17" t="s">
        <v>6524</v>
      </c>
    </row>
    <row r="2228" spans="1:6">
      <c r="A2228" s="17" t="s">
        <v>6525</v>
      </c>
      <c r="B2228" s="6">
        <v>93.998000000000005</v>
      </c>
      <c r="C2228" s="17" t="s">
        <v>5370</v>
      </c>
      <c r="D2228" s="17"/>
      <c r="E2228" s="17" t="s">
        <v>5325</v>
      </c>
      <c r="F2228" s="17" t="s">
        <v>6526</v>
      </c>
    </row>
    <row r="2229" spans="1:6">
      <c r="A2229" s="17" t="s">
        <v>6527</v>
      </c>
      <c r="B2229" s="6">
        <v>94.001999999999995</v>
      </c>
      <c r="C2229" s="17" t="s">
        <v>6528</v>
      </c>
      <c r="D2229" s="17" t="s">
        <v>2009</v>
      </c>
      <c r="E2229" s="17" t="s">
        <v>6529</v>
      </c>
      <c r="F2229" s="17" t="s">
        <v>6530</v>
      </c>
    </row>
    <row r="2230" spans="1:6">
      <c r="A2230" s="17" t="s">
        <v>6531</v>
      </c>
      <c r="B2230" s="6">
        <v>94.003</v>
      </c>
      <c r="C2230" s="17" t="s">
        <v>6528</v>
      </c>
      <c r="D2230" s="17" t="s">
        <v>2009</v>
      </c>
      <c r="E2230" s="17" t="s">
        <v>6529</v>
      </c>
      <c r="F2230" s="17" t="s">
        <v>6532</v>
      </c>
    </row>
    <row r="2231" spans="1:6">
      <c r="A2231" s="17" t="s">
        <v>6533</v>
      </c>
      <c r="B2231" s="6">
        <v>94.006</v>
      </c>
      <c r="C2231" s="17" t="s">
        <v>6528</v>
      </c>
      <c r="D2231" s="17" t="s">
        <v>2009</v>
      </c>
      <c r="E2231" s="17" t="s">
        <v>6529</v>
      </c>
      <c r="F2231" s="17" t="s">
        <v>6534</v>
      </c>
    </row>
    <row r="2232" spans="1:6">
      <c r="A2232" s="17" t="s">
        <v>6535</v>
      </c>
      <c r="B2232" s="6">
        <v>94.007000000000005</v>
      </c>
      <c r="C2232" s="17" t="s">
        <v>6528</v>
      </c>
      <c r="D2232" s="17" t="s">
        <v>2009</v>
      </c>
      <c r="E2232" s="17" t="s">
        <v>6529</v>
      </c>
      <c r="F2232" s="17" t="s">
        <v>6536</v>
      </c>
    </row>
    <row r="2233" spans="1:6">
      <c r="A2233" s="17" t="s">
        <v>6537</v>
      </c>
      <c r="B2233" s="6">
        <v>94.009</v>
      </c>
      <c r="C2233" s="17" t="s">
        <v>6528</v>
      </c>
      <c r="D2233" s="17" t="s">
        <v>2009</v>
      </c>
      <c r="E2233" s="17" t="s">
        <v>6529</v>
      </c>
      <c r="F2233" s="17" t="s">
        <v>6538</v>
      </c>
    </row>
    <row r="2234" spans="1:6">
      <c r="A2234" s="17" t="s">
        <v>6539</v>
      </c>
      <c r="B2234" s="6">
        <v>94.010999999999996</v>
      </c>
      <c r="C2234" s="17" t="s">
        <v>6528</v>
      </c>
      <c r="D2234" s="17" t="s">
        <v>2009</v>
      </c>
      <c r="E2234" s="17" t="s">
        <v>6529</v>
      </c>
      <c r="F2234" s="17" t="s">
        <v>6540</v>
      </c>
    </row>
    <row r="2235" spans="1:6">
      <c r="A2235" s="17" t="s">
        <v>6541</v>
      </c>
      <c r="B2235" s="6">
        <v>94.013000000000005</v>
      </c>
      <c r="C2235" s="17" t="s">
        <v>6528</v>
      </c>
      <c r="D2235" s="17" t="s">
        <v>2009</v>
      </c>
      <c r="E2235" s="17" t="s">
        <v>6529</v>
      </c>
      <c r="F2235" s="17" t="s">
        <v>6542</v>
      </c>
    </row>
    <row r="2236" spans="1:6">
      <c r="A2236" s="17" t="s">
        <v>6543</v>
      </c>
      <c r="B2236" s="6">
        <v>94.016000000000005</v>
      </c>
      <c r="C2236" s="17" t="s">
        <v>6528</v>
      </c>
      <c r="D2236" s="17" t="s">
        <v>2009</v>
      </c>
      <c r="E2236" s="17" t="s">
        <v>6529</v>
      </c>
      <c r="F2236" s="17" t="s">
        <v>6544</v>
      </c>
    </row>
    <row r="2237" spans="1:6">
      <c r="A2237" s="17" t="s">
        <v>6545</v>
      </c>
      <c r="B2237" s="6">
        <v>94.016999999999996</v>
      </c>
      <c r="C2237" s="17" t="s">
        <v>6528</v>
      </c>
      <c r="D2237" s="17" t="s">
        <v>6546</v>
      </c>
      <c r="E2237" s="17" t="s">
        <v>6529</v>
      </c>
      <c r="F2237" s="17" t="s">
        <v>6547</v>
      </c>
    </row>
    <row r="2238" spans="1:6">
      <c r="A2238" s="17" t="s">
        <v>6548</v>
      </c>
      <c r="B2238" s="6">
        <v>94.019000000000005</v>
      </c>
      <c r="C2238" s="17" t="s">
        <v>6528</v>
      </c>
      <c r="D2238" s="17" t="s">
        <v>6549</v>
      </c>
      <c r="E2238" s="17" t="s">
        <v>6529</v>
      </c>
      <c r="F2238" s="17" t="s">
        <v>6550</v>
      </c>
    </row>
    <row r="2239" spans="1:6">
      <c r="A2239" s="17" t="s">
        <v>6551</v>
      </c>
      <c r="B2239" s="6">
        <v>94.02</v>
      </c>
      <c r="C2239" s="17" t="s">
        <v>6528</v>
      </c>
      <c r="D2239" s="17" t="s">
        <v>1800</v>
      </c>
      <c r="E2239" s="17" t="s">
        <v>6529</v>
      </c>
      <c r="F2239" s="17" t="s">
        <v>6552</v>
      </c>
    </row>
    <row r="2240" spans="1:6">
      <c r="A2240" s="17" t="s">
        <v>6553</v>
      </c>
      <c r="B2240" s="6">
        <v>94.021000000000001</v>
      </c>
      <c r="C2240" s="17" t="s">
        <v>6528</v>
      </c>
      <c r="D2240" s="17" t="s">
        <v>6554</v>
      </c>
      <c r="E2240" s="17" t="s">
        <v>6529</v>
      </c>
      <c r="F2240" s="17" t="s">
        <v>6555</v>
      </c>
    </row>
    <row r="2241" spans="1:6">
      <c r="A2241" s="17" t="s">
        <v>6556</v>
      </c>
      <c r="B2241" s="6">
        <v>94.022999999999996</v>
      </c>
      <c r="C2241" s="17" t="s">
        <v>6528</v>
      </c>
      <c r="D2241" s="17" t="s">
        <v>6557</v>
      </c>
      <c r="E2241" s="17" t="s">
        <v>6529</v>
      </c>
      <c r="F2241" s="17" t="s">
        <v>6558</v>
      </c>
    </row>
    <row r="2242" spans="1:6">
      <c r="A2242" s="17" t="s">
        <v>6559</v>
      </c>
      <c r="B2242" s="6">
        <v>94.024000000000001</v>
      </c>
      <c r="C2242" s="17" t="s">
        <v>6528</v>
      </c>
      <c r="D2242" s="17" t="s">
        <v>6560</v>
      </c>
      <c r="E2242" s="17" t="s">
        <v>6529</v>
      </c>
      <c r="F2242" s="17" t="s">
        <v>6561</v>
      </c>
    </row>
    <row r="2243" spans="1:6">
      <c r="A2243" s="17" t="s">
        <v>6562</v>
      </c>
      <c r="B2243" s="6">
        <v>94.025000000000006</v>
      </c>
      <c r="C2243" s="17" t="s">
        <v>6528</v>
      </c>
      <c r="D2243" s="17" t="s">
        <v>6563</v>
      </c>
      <c r="E2243" s="17" t="s">
        <v>6529</v>
      </c>
      <c r="F2243" s="17" t="s">
        <v>6564</v>
      </c>
    </row>
    <row r="2244" spans="1:6">
      <c r="A2244" s="17" t="s">
        <v>6565</v>
      </c>
      <c r="B2244" s="6">
        <v>94.025999999999996</v>
      </c>
      <c r="C2244" s="17" t="s">
        <v>6528</v>
      </c>
      <c r="D2244" s="17" t="s">
        <v>4463</v>
      </c>
      <c r="E2244" s="17" t="s">
        <v>6529</v>
      </c>
      <c r="F2244" s="17" t="s">
        <v>6566</v>
      </c>
    </row>
    <row r="2245" spans="1:6">
      <c r="A2245" s="17" t="s">
        <v>6567</v>
      </c>
      <c r="B2245" s="6">
        <v>95.001000000000005</v>
      </c>
      <c r="C2245" s="17" t="s">
        <v>1262</v>
      </c>
      <c r="D2245" s="17" t="s">
        <v>6568</v>
      </c>
      <c r="E2245" s="17" t="s">
        <v>6569</v>
      </c>
      <c r="F2245" s="17" t="s">
        <v>6570</v>
      </c>
    </row>
    <row r="2246" spans="1:6">
      <c r="A2246" s="17" t="s">
        <v>6571</v>
      </c>
      <c r="B2246" s="6">
        <v>95.004000000000005</v>
      </c>
      <c r="C2246" s="17" t="s">
        <v>1262</v>
      </c>
      <c r="D2246" s="17" t="s">
        <v>6572</v>
      </c>
      <c r="E2246" s="17" t="s">
        <v>6569</v>
      </c>
      <c r="F2246" s="17" t="s">
        <v>6573</v>
      </c>
    </row>
    <row r="2247" spans="1:6">
      <c r="A2247" s="17" t="s">
        <v>1263</v>
      </c>
      <c r="B2247" s="6">
        <v>95.004999999999995</v>
      </c>
      <c r="C2247" s="17" t="s">
        <v>1262</v>
      </c>
      <c r="D2247" s="17" t="s">
        <v>5176</v>
      </c>
      <c r="E2247" s="17" t="s">
        <v>6569</v>
      </c>
      <c r="F2247" s="17" t="s">
        <v>6574</v>
      </c>
    </row>
    <row r="2248" spans="1:6">
      <c r="A2248" s="17" t="s">
        <v>6575</v>
      </c>
      <c r="B2248" s="6">
        <v>95.006</v>
      </c>
      <c r="C2248" s="17" t="s">
        <v>1262</v>
      </c>
      <c r="D2248" s="17" t="s">
        <v>6576</v>
      </c>
      <c r="E2248" s="17" t="s">
        <v>6569</v>
      </c>
      <c r="F2248" s="17" t="s">
        <v>6577</v>
      </c>
    </row>
    <row r="2249" spans="1:6">
      <c r="A2249" s="17" t="s">
        <v>6578</v>
      </c>
      <c r="B2249" s="6">
        <v>95.007000000000005</v>
      </c>
      <c r="C2249" s="17" t="s">
        <v>1262</v>
      </c>
      <c r="D2249" s="17" t="s">
        <v>6579</v>
      </c>
      <c r="E2249" s="17" t="s">
        <v>6569</v>
      </c>
      <c r="F2249" s="17" t="s">
        <v>6580</v>
      </c>
    </row>
    <row r="2250" spans="1:6">
      <c r="A2250" s="17" t="s">
        <v>6581</v>
      </c>
      <c r="B2250" s="6">
        <v>95.007999999999996</v>
      </c>
      <c r="C2250" s="17" t="s">
        <v>1262</v>
      </c>
      <c r="D2250" s="17" t="s">
        <v>6579</v>
      </c>
      <c r="E2250" s="17" t="s">
        <v>6569</v>
      </c>
      <c r="F2250" s="17" t="s">
        <v>6582</v>
      </c>
    </row>
    <row r="2251" spans="1:6">
      <c r="A2251" s="17" t="s">
        <v>6583</v>
      </c>
      <c r="B2251" s="6">
        <v>96.001000000000005</v>
      </c>
      <c r="C2251" s="17" t="s">
        <v>6584</v>
      </c>
      <c r="D2251" s="17" t="s">
        <v>2009</v>
      </c>
      <c r="E2251" s="17" t="s">
        <v>6585</v>
      </c>
      <c r="F2251" s="17" t="s">
        <v>6586</v>
      </c>
    </row>
    <row r="2252" spans="1:6">
      <c r="A2252" s="17" t="s">
        <v>6587</v>
      </c>
      <c r="B2252" s="6">
        <v>96.001999999999995</v>
      </c>
      <c r="C2252" s="17" t="s">
        <v>6584</v>
      </c>
      <c r="D2252" s="17" t="s">
        <v>2009</v>
      </c>
      <c r="E2252" s="17" t="s">
        <v>6585</v>
      </c>
      <c r="F2252" s="17" t="s">
        <v>6588</v>
      </c>
    </row>
    <row r="2253" spans="1:6">
      <c r="A2253" s="17" t="s">
        <v>6589</v>
      </c>
      <c r="B2253" s="6">
        <v>96.004000000000005</v>
      </c>
      <c r="C2253" s="17" t="s">
        <v>6584</v>
      </c>
      <c r="D2253" s="17" t="s">
        <v>2009</v>
      </c>
      <c r="E2253" s="17" t="s">
        <v>6585</v>
      </c>
      <c r="F2253" s="17" t="s">
        <v>6590</v>
      </c>
    </row>
    <row r="2254" spans="1:6">
      <c r="A2254" s="17" t="s">
        <v>6591</v>
      </c>
      <c r="B2254" s="6">
        <v>96.006</v>
      </c>
      <c r="C2254" s="17" t="s">
        <v>6584</v>
      </c>
      <c r="D2254" s="17" t="s">
        <v>2009</v>
      </c>
      <c r="E2254" s="17" t="s">
        <v>6585</v>
      </c>
      <c r="F2254" s="17" t="s">
        <v>6592</v>
      </c>
    </row>
    <row r="2255" spans="1:6">
      <c r="A2255" s="17" t="s">
        <v>6593</v>
      </c>
      <c r="B2255" s="6">
        <v>96.007000000000005</v>
      </c>
      <c r="C2255" s="17" t="s">
        <v>6584</v>
      </c>
      <c r="D2255" s="17" t="s">
        <v>2009</v>
      </c>
      <c r="E2255" s="17" t="s">
        <v>6585</v>
      </c>
      <c r="F2255" s="17" t="s">
        <v>6594</v>
      </c>
    </row>
    <row r="2256" spans="1:6">
      <c r="A2256" s="17" t="s">
        <v>6595</v>
      </c>
      <c r="B2256" s="6">
        <v>96.007999999999996</v>
      </c>
      <c r="C2256" s="17" t="s">
        <v>6584</v>
      </c>
      <c r="D2256" s="17" t="s">
        <v>1444</v>
      </c>
      <c r="E2256" s="17" t="s">
        <v>6585</v>
      </c>
      <c r="F2256" s="17" t="s">
        <v>6596</v>
      </c>
    </row>
    <row r="2257" spans="1:6">
      <c r="A2257" s="17" t="s">
        <v>6597</v>
      </c>
      <c r="B2257" s="6">
        <v>96.009</v>
      </c>
      <c r="C2257" s="17" t="s">
        <v>6584</v>
      </c>
      <c r="D2257" s="17" t="s">
        <v>1718</v>
      </c>
      <c r="E2257" s="17" t="s">
        <v>6585</v>
      </c>
      <c r="F2257" s="17" t="s">
        <v>6598</v>
      </c>
    </row>
    <row r="2258" spans="1:6">
      <c r="A2258" s="17" t="s">
        <v>6599</v>
      </c>
      <c r="B2258" s="6">
        <v>96.02</v>
      </c>
      <c r="C2258" s="17" t="s">
        <v>6584</v>
      </c>
      <c r="D2258" s="17" t="s">
        <v>1444</v>
      </c>
      <c r="E2258" s="17" t="s">
        <v>6585</v>
      </c>
      <c r="F2258" s="17" t="s">
        <v>6600</v>
      </c>
    </row>
    <row r="2259" spans="1:6">
      <c r="A2259" s="17" t="s">
        <v>6601</v>
      </c>
      <c r="B2259" s="6">
        <v>96.021000000000001</v>
      </c>
      <c r="C2259" s="17" t="s">
        <v>6584</v>
      </c>
      <c r="D2259" s="17" t="s">
        <v>1966</v>
      </c>
      <c r="E2259" s="17" t="s">
        <v>6585</v>
      </c>
      <c r="F2259" s="17" t="s">
        <v>6602</v>
      </c>
    </row>
    <row r="2260" spans="1:6">
      <c r="A2260" s="17" t="s">
        <v>6603</v>
      </c>
      <c r="B2260" s="6">
        <v>97.004999999999995</v>
      </c>
      <c r="C2260" s="17" t="s">
        <v>1264</v>
      </c>
      <c r="D2260" s="17" t="s">
        <v>1725</v>
      </c>
      <c r="E2260" s="17" t="s">
        <v>6604</v>
      </c>
      <c r="F2260" s="17" t="s">
        <v>6605</v>
      </c>
    </row>
    <row r="2261" spans="1:6">
      <c r="A2261" s="17" t="s">
        <v>6606</v>
      </c>
      <c r="B2261" s="6">
        <v>97.007000000000005</v>
      </c>
      <c r="C2261" s="17" t="s">
        <v>1264</v>
      </c>
      <c r="D2261" s="17" t="s">
        <v>1725</v>
      </c>
      <c r="E2261" s="17" t="s">
        <v>6604</v>
      </c>
      <c r="F2261" s="17" t="s">
        <v>6607</v>
      </c>
    </row>
    <row r="2262" spans="1:6">
      <c r="A2262" s="17" t="s">
        <v>6608</v>
      </c>
      <c r="B2262" s="6">
        <v>97.007999999999996</v>
      </c>
      <c r="C2262" s="17" t="s">
        <v>1264</v>
      </c>
      <c r="D2262" s="17" t="s">
        <v>1725</v>
      </c>
      <c r="E2262" s="17" t="s">
        <v>6604</v>
      </c>
      <c r="F2262" s="17" t="s">
        <v>6609</v>
      </c>
    </row>
    <row r="2263" spans="1:6">
      <c r="A2263" s="17" t="s">
        <v>6610</v>
      </c>
      <c r="B2263" s="6">
        <v>97.009</v>
      </c>
      <c r="C2263" s="17" t="s">
        <v>1264</v>
      </c>
      <c r="D2263" s="17" t="s">
        <v>1725</v>
      </c>
      <c r="E2263" s="17" t="s">
        <v>6604</v>
      </c>
      <c r="F2263" s="17" t="s">
        <v>6611</v>
      </c>
    </row>
    <row r="2264" spans="1:6">
      <c r="A2264" s="17" t="s">
        <v>6612</v>
      </c>
      <c r="B2264" s="6">
        <v>97.01</v>
      </c>
      <c r="C2264" s="17" t="s">
        <v>1264</v>
      </c>
      <c r="D2264" s="17" t="s">
        <v>1725</v>
      </c>
      <c r="E2264" s="17" t="s">
        <v>6604</v>
      </c>
      <c r="F2264" s="17" t="s">
        <v>6613</v>
      </c>
    </row>
    <row r="2265" spans="1:6">
      <c r="A2265" s="17" t="s">
        <v>6614</v>
      </c>
      <c r="B2265" s="6">
        <v>97.012</v>
      </c>
      <c r="C2265" s="17" t="s">
        <v>1264</v>
      </c>
      <c r="D2265" s="17" t="s">
        <v>1725</v>
      </c>
      <c r="E2265" s="17" t="s">
        <v>6604</v>
      </c>
      <c r="F2265" s="17" t="s">
        <v>6615</v>
      </c>
    </row>
    <row r="2266" spans="1:6">
      <c r="A2266" s="17" t="s">
        <v>6616</v>
      </c>
      <c r="B2266" s="6">
        <v>97.018000000000001</v>
      </c>
      <c r="C2266" s="17" t="s">
        <v>1264</v>
      </c>
      <c r="D2266" s="17" t="s">
        <v>1725</v>
      </c>
      <c r="E2266" s="17" t="s">
        <v>6604</v>
      </c>
      <c r="F2266" s="17" t="s">
        <v>6617</v>
      </c>
    </row>
    <row r="2267" spans="1:6">
      <c r="A2267" s="17" t="s">
        <v>6618</v>
      </c>
      <c r="B2267" s="6">
        <v>97.022000000000006</v>
      </c>
      <c r="C2267" s="17" t="s">
        <v>1264</v>
      </c>
      <c r="D2267" s="17" t="s">
        <v>1725</v>
      </c>
      <c r="E2267" s="17" t="s">
        <v>6604</v>
      </c>
      <c r="F2267" s="17" t="s">
        <v>6619</v>
      </c>
    </row>
    <row r="2268" spans="1:6">
      <c r="A2268" s="17" t="s">
        <v>6620</v>
      </c>
      <c r="B2268" s="6">
        <v>97.022999999999996</v>
      </c>
      <c r="C2268" s="17" t="s">
        <v>1264</v>
      </c>
      <c r="D2268" s="17" t="s">
        <v>1725</v>
      </c>
      <c r="E2268" s="17" t="s">
        <v>6604</v>
      </c>
      <c r="F2268" s="17" t="s">
        <v>6621</v>
      </c>
    </row>
    <row r="2269" spans="1:6">
      <c r="A2269" s="17" t="s">
        <v>6622</v>
      </c>
      <c r="B2269" s="6">
        <v>97.024000000000001</v>
      </c>
      <c r="C2269" s="17" t="s">
        <v>1264</v>
      </c>
      <c r="D2269" s="17" t="s">
        <v>1725</v>
      </c>
      <c r="E2269" s="17" t="s">
        <v>6604</v>
      </c>
      <c r="F2269" s="17" t="s">
        <v>6623</v>
      </c>
    </row>
    <row r="2270" spans="1:6">
      <c r="A2270" s="17" t="s">
        <v>6624</v>
      </c>
      <c r="B2270" s="6">
        <v>97.025000000000006</v>
      </c>
      <c r="C2270" s="17" t="s">
        <v>1264</v>
      </c>
      <c r="D2270" s="17" t="s">
        <v>1725</v>
      </c>
      <c r="E2270" s="17" t="s">
        <v>6604</v>
      </c>
      <c r="F2270" s="17" t="s">
        <v>6625</v>
      </c>
    </row>
    <row r="2271" spans="1:6">
      <c r="A2271" s="17" t="s">
        <v>6626</v>
      </c>
      <c r="B2271" s="6">
        <v>97.025999999999996</v>
      </c>
      <c r="C2271" s="17" t="s">
        <v>1264</v>
      </c>
      <c r="D2271" s="17" t="s">
        <v>1725</v>
      </c>
      <c r="E2271" s="17" t="s">
        <v>6604</v>
      </c>
      <c r="F2271" s="17" t="s">
        <v>6627</v>
      </c>
    </row>
    <row r="2272" spans="1:6">
      <c r="A2272" s="17" t="s">
        <v>6628</v>
      </c>
      <c r="B2272" s="6">
        <v>97.027000000000001</v>
      </c>
      <c r="C2272" s="17" t="s">
        <v>1264</v>
      </c>
      <c r="D2272" s="17" t="s">
        <v>1725</v>
      </c>
      <c r="E2272" s="17" t="s">
        <v>6604</v>
      </c>
      <c r="F2272" s="17" t="s">
        <v>6629</v>
      </c>
    </row>
    <row r="2273" spans="1:6">
      <c r="A2273" s="17" t="s">
        <v>6630</v>
      </c>
      <c r="B2273" s="6">
        <v>97.028000000000006</v>
      </c>
      <c r="C2273" s="17" t="s">
        <v>1264</v>
      </c>
      <c r="D2273" s="17" t="s">
        <v>1725</v>
      </c>
      <c r="E2273" s="17" t="s">
        <v>6604</v>
      </c>
      <c r="F2273" s="17" t="s">
        <v>6631</v>
      </c>
    </row>
    <row r="2274" spans="1:6">
      <c r="A2274" s="17" t="s">
        <v>6632</v>
      </c>
      <c r="B2274" s="6">
        <v>97.028999999999996</v>
      </c>
      <c r="C2274" s="17" t="s">
        <v>1264</v>
      </c>
      <c r="D2274" s="17" t="s">
        <v>1725</v>
      </c>
      <c r="E2274" s="17" t="s">
        <v>6604</v>
      </c>
      <c r="F2274" s="17" t="s">
        <v>6633</v>
      </c>
    </row>
    <row r="2275" spans="1:6">
      <c r="A2275" s="17" t="s">
        <v>6634</v>
      </c>
      <c r="B2275" s="6">
        <v>97.03</v>
      </c>
      <c r="C2275" s="17" t="s">
        <v>1264</v>
      </c>
      <c r="D2275" s="17" t="s">
        <v>1725</v>
      </c>
      <c r="E2275" s="17" t="s">
        <v>6604</v>
      </c>
      <c r="F2275" s="17" t="s">
        <v>6635</v>
      </c>
    </row>
    <row r="2276" spans="1:6">
      <c r="A2276" s="17" t="s">
        <v>6636</v>
      </c>
      <c r="B2276" s="6">
        <v>97.031000000000006</v>
      </c>
      <c r="C2276" s="17" t="s">
        <v>1264</v>
      </c>
      <c r="D2276" s="17" t="s">
        <v>1725</v>
      </c>
      <c r="E2276" s="17" t="s">
        <v>6604</v>
      </c>
      <c r="F2276" s="17" t="s">
        <v>6637</v>
      </c>
    </row>
    <row r="2277" spans="1:6">
      <c r="A2277" s="17" t="s">
        <v>6638</v>
      </c>
      <c r="B2277" s="6">
        <v>97.031999999999996</v>
      </c>
      <c r="C2277" s="17" t="s">
        <v>1264</v>
      </c>
      <c r="D2277" s="17" t="s">
        <v>1725</v>
      </c>
      <c r="E2277" s="17" t="s">
        <v>6604</v>
      </c>
      <c r="F2277" s="17" t="s">
        <v>6639</v>
      </c>
    </row>
    <row r="2278" spans="1:6">
      <c r="A2278" s="17" t="s">
        <v>6640</v>
      </c>
      <c r="B2278" s="6">
        <v>97.033000000000001</v>
      </c>
      <c r="C2278" s="17" t="s">
        <v>1264</v>
      </c>
      <c r="D2278" s="17" t="s">
        <v>1725</v>
      </c>
      <c r="E2278" s="17" t="s">
        <v>6604</v>
      </c>
      <c r="F2278" s="17" t="s">
        <v>6641</v>
      </c>
    </row>
    <row r="2279" spans="1:6">
      <c r="A2279" s="17" t="s">
        <v>6642</v>
      </c>
      <c r="B2279" s="6">
        <v>97.034000000000006</v>
      </c>
      <c r="C2279" s="17" t="s">
        <v>1264</v>
      </c>
      <c r="D2279" s="17" t="s">
        <v>1725</v>
      </c>
      <c r="E2279" s="17" t="s">
        <v>6604</v>
      </c>
      <c r="F2279" s="17" t="s">
        <v>6643</v>
      </c>
    </row>
    <row r="2280" spans="1:6">
      <c r="A2280" s="17" t="s">
        <v>6644</v>
      </c>
      <c r="B2280" s="6">
        <v>97.036000000000001</v>
      </c>
      <c r="C2280" s="17" t="s">
        <v>1264</v>
      </c>
      <c r="D2280" s="17" t="s">
        <v>1725</v>
      </c>
      <c r="E2280" s="17" t="s">
        <v>6604</v>
      </c>
      <c r="F2280" s="17" t="s">
        <v>6645</v>
      </c>
    </row>
    <row r="2281" spans="1:6">
      <c r="A2281" s="17" t="s">
        <v>6646</v>
      </c>
      <c r="B2281" s="6">
        <v>97.039000000000001</v>
      </c>
      <c r="C2281" s="17" t="s">
        <v>1264</v>
      </c>
      <c r="D2281" s="17" t="s">
        <v>1725</v>
      </c>
      <c r="E2281" s="17" t="s">
        <v>6604</v>
      </c>
      <c r="F2281" s="17" t="s">
        <v>6647</v>
      </c>
    </row>
    <row r="2282" spans="1:6">
      <c r="A2282" s="17" t="s">
        <v>6648</v>
      </c>
      <c r="B2282" s="6">
        <v>97.04</v>
      </c>
      <c r="C2282" s="17" t="s">
        <v>1264</v>
      </c>
      <c r="D2282" s="17" t="s">
        <v>1725</v>
      </c>
      <c r="E2282" s="17" t="s">
        <v>6604</v>
      </c>
      <c r="F2282" s="17" t="s">
        <v>6649</v>
      </c>
    </row>
    <row r="2283" spans="1:6">
      <c r="A2283" s="17" t="s">
        <v>6650</v>
      </c>
      <c r="B2283" s="6">
        <v>97.040999999999997</v>
      </c>
      <c r="C2283" s="17" t="s">
        <v>1264</v>
      </c>
      <c r="D2283" s="17" t="s">
        <v>1725</v>
      </c>
      <c r="E2283" s="17" t="s">
        <v>6604</v>
      </c>
      <c r="F2283" s="17" t="s">
        <v>6651</v>
      </c>
    </row>
    <row r="2284" spans="1:6">
      <c r="A2284" s="17" t="s">
        <v>6652</v>
      </c>
      <c r="B2284" s="6">
        <v>97.042000000000002</v>
      </c>
      <c r="C2284" s="17" t="s">
        <v>1264</v>
      </c>
      <c r="D2284" s="17" t="s">
        <v>1725</v>
      </c>
      <c r="E2284" s="17" t="s">
        <v>6604</v>
      </c>
      <c r="F2284" s="17" t="s">
        <v>6653</v>
      </c>
    </row>
    <row r="2285" spans="1:6">
      <c r="A2285" s="17" t="s">
        <v>6654</v>
      </c>
      <c r="B2285" s="6">
        <v>97.043000000000006</v>
      </c>
      <c r="C2285" s="17" t="s">
        <v>1264</v>
      </c>
      <c r="D2285" s="17" t="s">
        <v>1725</v>
      </c>
      <c r="E2285" s="17" t="s">
        <v>6604</v>
      </c>
      <c r="F2285" s="17" t="s">
        <v>6655</v>
      </c>
    </row>
    <row r="2286" spans="1:6">
      <c r="A2286" s="17" t="s">
        <v>6656</v>
      </c>
      <c r="B2286" s="6">
        <v>97.043999999999997</v>
      </c>
      <c r="C2286" s="17" t="s">
        <v>1264</v>
      </c>
      <c r="D2286" s="17" t="s">
        <v>1725</v>
      </c>
      <c r="E2286" s="17" t="s">
        <v>6604</v>
      </c>
      <c r="F2286" s="17" t="s">
        <v>6657</v>
      </c>
    </row>
    <row r="2287" spans="1:6">
      <c r="A2287" s="17" t="s">
        <v>6658</v>
      </c>
      <c r="B2287" s="6">
        <v>97.045000000000002</v>
      </c>
      <c r="C2287" s="17" t="s">
        <v>1264</v>
      </c>
      <c r="D2287" s="17" t="s">
        <v>1725</v>
      </c>
      <c r="E2287" s="17" t="s">
        <v>6604</v>
      </c>
      <c r="F2287" s="17" t="s">
        <v>6659</v>
      </c>
    </row>
    <row r="2288" spans="1:6">
      <c r="A2288" s="17" t="s">
        <v>6660</v>
      </c>
      <c r="B2288" s="6">
        <v>97.046000000000006</v>
      </c>
      <c r="C2288" s="17" t="s">
        <v>1264</v>
      </c>
      <c r="D2288" s="17" t="s">
        <v>1725</v>
      </c>
      <c r="E2288" s="17" t="s">
        <v>6604</v>
      </c>
      <c r="F2288" s="17" t="s">
        <v>6661</v>
      </c>
    </row>
    <row r="2289" spans="1:6">
      <c r="A2289" s="17" t="s">
        <v>6662</v>
      </c>
      <c r="B2289" s="6">
        <v>97.046999999999997</v>
      </c>
      <c r="C2289" s="17" t="s">
        <v>1264</v>
      </c>
      <c r="D2289" s="17" t="s">
        <v>1725</v>
      </c>
      <c r="E2289" s="17" t="s">
        <v>6604</v>
      </c>
      <c r="F2289" s="17" t="s">
        <v>6663</v>
      </c>
    </row>
    <row r="2290" spans="1:6">
      <c r="A2290" s="17" t="s">
        <v>6664</v>
      </c>
      <c r="B2290" s="6">
        <v>97.048000000000002</v>
      </c>
      <c r="C2290" s="17" t="s">
        <v>1264</v>
      </c>
      <c r="D2290" s="17" t="s">
        <v>1725</v>
      </c>
      <c r="E2290" s="17" t="s">
        <v>6604</v>
      </c>
      <c r="F2290" s="17" t="s">
        <v>6665</v>
      </c>
    </row>
    <row r="2291" spans="1:6">
      <c r="A2291" s="17" t="s">
        <v>6666</v>
      </c>
      <c r="B2291" s="6">
        <v>97.05</v>
      </c>
      <c r="C2291" s="17" t="s">
        <v>1264</v>
      </c>
      <c r="D2291" s="17" t="s">
        <v>1725</v>
      </c>
      <c r="E2291" s="17" t="s">
        <v>6604</v>
      </c>
      <c r="F2291" s="17" t="s">
        <v>6667</v>
      </c>
    </row>
    <row r="2292" spans="1:6">
      <c r="A2292" s="17" t="s">
        <v>6668</v>
      </c>
      <c r="B2292" s="6">
        <v>97.052000000000007</v>
      </c>
      <c r="C2292" s="17" t="s">
        <v>1264</v>
      </c>
      <c r="D2292" s="17" t="s">
        <v>1725</v>
      </c>
      <c r="E2292" s="17" t="s">
        <v>6604</v>
      </c>
      <c r="F2292" s="17" t="s">
        <v>6669</v>
      </c>
    </row>
    <row r="2293" spans="1:6">
      <c r="A2293" s="17" t="s">
        <v>6670</v>
      </c>
      <c r="B2293" s="6">
        <v>97.055000000000007</v>
      </c>
      <c r="C2293" s="17" t="s">
        <v>1264</v>
      </c>
      <c r="D2293" s="17" t="s">
        <v>1725</v>
      </c>
      <c r="E2293" s="17" t="s">
        <v>6604</v>
      </c>
      <c r="F2293" s="17" t="s">
        <v>6671</v>
      </c>
    </row>
    <row r="2294" spans="1:6">
      <c r="A2294" s="17" t="s">
        <v>6672</v>
      </c>
      <c r="B2294" s="6">
        <v>97.055999999999997</v>
      </c>
      <c r="C2294" s="17" t="s">
        <v>1264</v>
      </c>
      <c r="D2294" s="17" t="s">
        <v>1725</v>
      </c>
      <c r="E2294" s="17" t="s">
        <v>6604</v>
      </c>
      <c r="F2294" s="17" t="s">
        <v>6673</v>
      </c>
    </row>
    <row r="2295" spans="1:6">
      <c r="A2295" s="17" t="s">
        <v>6674</v>
      </c>
      <c r="B2295" s="6">
        <v>97.057000000000002</v>
      </c>
      <c r="C2295" s="17" t="s">
        <v>1264</v>
      </c>
      <c r="D2295" s="17" t="s">
        <v>1725</v>
      </c>
      <c r="E2295" s="17" t="s">
        <v>6604</v>
      </c>
      <c r="F2295" s="17" t="s">
        <v>6675</v>
      </c>
    </row>
    <row r="2296" spans="1:6">
      <c r="A2296" s="17" t="s">
        <v>1265</v>
      </c>
      <c r="B2296" s="6">
        <v>97.061000000000007</v>
      </c>
      <c r="C2296" s="17" t="s">
        <v>1264</v>
      </c>
      <c r="D2296" s="17" t="s">
        <v>1306</v>
      </c>
      <c r="E2296" s="17" t="s">
        <v>6604</v>
      </c>
      <c r="F2296" s="17" t="s">
        <v>6676</v>
      </c>
    </row>
    <row r="2297" spans="1:6">
      <c r="A2297" s="17" t="s">
        <v>6677</v>
      </c>
      <c r="B2297" s="6">
        <v>97.061999999999998</v>
      </c>
      <c r="C2297" s="17" t="s">
        <v>1264</v>
      </c>
      <c r="D2297" s="17" t="s">
        <v>1306</v>
      </c>
      <c r="E2297" s="17" t="s">
        <v>6604</v>
      </c>
      <c r="F2297" s="17" t="s">
        <v>6678</v>
      </c>
    </row>
    <row r="2298" spans="1:6">
      <c r="A2298" s="17" t="s">
        <v>6679</v>
      </c>
      <c r="B2298" s="6">
        <v>97.066999999999993</v>
      </c>
      <c r="C2298" s="17" t="s">
        <v>1264</v>
      </c>
      <c r="D2298" s="17" t="s">
        <v>1306</v>
      </c>
      <c r="E2298" s="17" t="s">
        <v>6604</v>
      </c>
      <c r="F2298" s="17" t="s">
        <v>6680</v>
      </c>
    </row>
    <row r="2299" spans="1:6">
      <c r="A2299" s="17" t="s">
        <v>6681</v>
      </c>
      <c r="B2299" s="6">
        <v>97.075000000000003</v>
      </c>
      <c r="C2299" s="17" t="s">
        <v>1264</v>
      </c>
      <c r="D2299" s="17" t="s">
        <v>1306</v>
      </c>
      <c r="E2299" s="17" t="s">
        <v>6604</v>
      </c>
      <c r="F2299" s="17" t="s">
        <v>6682</v>
      </c>
    </row>
    <row r="2300" spans="1:6">
      <c r="A2300" s="17" t="s">
        <v>6683</v>
      </c>
      <c r="B2300" s="6">
        <v>97.075999999999993</v>
      </c>
      <c r="C2300" s="17" t="s">
        <v>1264</v>
      </c>
      <c r="D2300" s="17" t="s">
        <v>1309</v>
      </c>
      <c r="E2300" s="17" t="s">
        <v>6604</v>
      </c>
      <c r="F2300" s="17" t="s">
        <v>6684</v>
      </c>
    </row>
    <row r="2301" spans="1:6">
      <c r="A2301" s="17" t="s">
        <v>6685</v>
      </c>
      <c r="B2301" s="6">
        <v>97.076999999999998</v>
      </c>
      <c r="C2301" s="17" t="s">
        <v>1264</v>
      </c>
      <c r="D2301" s="17" t="s">
        <v>1309</v>
      </c>
      <c r="E2301" s="17" t="s">
        <v>6604</v>
      </c>
      <c r="F2301" s="17" t="s">
        <v>6686</v>
      </c>
    </row>
    <row r="2302" spans="1:6">
      <c r="A2302" s="17" t="s">
        <v>6687</v>
      </c>
      <c r="B2302" s="6">
        <v>97.078000000000003</v>
      </c>
      <c r="C2302" s="17" t="s">
        <v>1264</v>
      </c>
      <c r="D2302" s="17" t="s">
        <v>1309</v>
      </c>
      <c r="E2302" s="17" t="s">
        <v>6604</v>
      </c>
      <c r="F2302" s="17" t="s">
        <v>6688</v>
      </c>
    </row>
    <row r="2303" spans="1:6">
      <c r="A2303" s="17" t="s">
        <v>6689</v>
      </c>
      <c r="B2303" s="6">
        <v>97.08</v>
      </c>
      <c r="C2303" s="17" t="s">
        <v>1264</v>
      </c>
      <c r="D2303" s="17" t="s">
        <v>1309</v>
      </c>
      <c r="E2303" s="17" t="s">
        <v>6604</v>
      </c>
      <c r="F2303" s="17" t="s">
        <v>6690</v>
      </c>
    </row>
    <row r="2304" spans="1:6">
      <c r="A2304" s="17" t="s">
        <v>6691</v>
      </c>
      <c r="B2304" s="6">
        <v>97.081999999999994</v>
      </c>
      <c r="C2304" s="17" t="s">
        <v>1264</v>
      </c>
      <c r="D2304" s="17" t="s">
        <v>1309</v>
      </c>
      <c r="E2304" s="17" t="s">
        <v>6604</v>
      </c>
      <c r="F2304" s="17" t="s">
        <v>6692</v>
      </c>
    </row>
    <row r="2305" spans="1:6">
      <c r="A2305" s="17" t="s">
        <v>6693</v>
      </c>
      <c r="B2305" s="6">
        <v>97.082999999999998</v>
      </c>
      <c r="C2305" s="17" t="s">
        <v>1264</v>
      </c>
      <c r="D2305" s="17" t="s">
        <v>1309</v>
      </c>
      <c r="E2305" s="17" t="s">
        <v>6604</v>
      </c>
      <c r="F2305" s="17" t="s">
        <v>6694</v>
      </c>
    </row>
    <row r="2306" spans="1:6">
      <c r="A2306" s="17" t="s">
        <v>6695</v>
      </c>
      <c r="B2306" s="6">
        <v>97.087999999999994</v>
      </c>
      <c r="C2306" s="17" t="s">
        <v>1264</v>
      </c>
      <c r="D2306" s="17" t="s">
        <v>1309</v>
      </c>
      <c r="E2306" s="17" t="s">
        <v>6604</v>
      </c>
      <c r="F2306" s="17" t="s">
        <v>6696</v>
      </c>
    </row>
    <row r="2307" spans="1:6">
      <c r="A2307" s="17" t="s">
        <v>6697</v>
      </c>
      <c r="B2307" s="6">
        <v>97.088999999999999</v>
      </c>
      <c r="C2307" s="17" t="s">
        <v>1264</v>
      </c>
      <c r="D2307" s="17" t="s">
        <v>1309</v>
      </c>
      <c r="E2307" s="17" t="s">
        <v>6604</v>
      </c>
      <c r="F2307" s="17" t="s">
        <v>6698</v>
      </c>
    </row>
    <row r="2308" spans="1:6">
      <c r="A2308" s="17" t="s">
        <v>6699</v>
      </c>
      <c r="B2308" s="6">
        <v>97.090999999999994</v>
      </c>
      <c r="C2308" s="17" t="s">
        <v>1264</v>
      </c>
      <c r="D2308" s="17" t="s">
        <v>1384</v>
      </c>
      <c r="E2308" s="17" t="s">
        <v>6604</v>
      </c>
      <c r="F2308" s="17" t="s">
        <v>6700</v>
      </c>
    </row>
    <row r="2309" spans="1:6">
      <c r="A2309" s="17" t="s">
        <v>6701</v>
      </c>
      <c r="B2309" s="6">
        <v>97.091999999999999</v>
      </c>
      <c r="C2309" s="17" t="s">
        <v>1264</v>
      </c>
      <c r="D2309" s="17" t="s">
        <v>1387</v>
      </c>
      <c r="E2309" s="17" t="s">
        <v>6604</v>
      </c>
      <c r="F2309" s="17" t="s">
        <v>6702</v>
      </c>
    </row>
    <row r="2310" spans="1:6">
      <c r="A2310" s="17" t="s">
        <v>6703</v>
      </c>
      <c r="B2310" s="6">
        <v>97.100999999999999</v>
      </c>
      <c r="C2310" s="17" t="s">
        <v>1264</v>
      </c>
      <c r="D2310" s="17" t="s">
        <v>6704</v>
      </c>
      <c r="E2310" s="17" t="s">
        <v>6604</v>
      </c>
      <c r="F2310" s="17" t="s">
        <v>6705</v>
      </c>
    </row>
    <row r="2311" spans="1:6">
      <c r="A2311" s="17" t="s">
        <v>6706</v>
      </c>
      <c r="B2311" s="6">
        <v>97.102999999999994</v>
      </c>
      <c r="C2311" s="17" t="s">
        <v>1264</v>
      </c>
      <c r="D2311" s="17" t="s">
        <v>1573</v>
      </c>
      <c r="E2311" s="17" t="s">
        <v>6604</v>
      </c>
      <c r="F2311" s="17" t="s">
        <v>6707</v>
      </c>
    </row>
    <row r="2312" spans="1:6">
      <c r="A2312" s="17" t="s">
        <v>6708</v>
      </c>
      <c r="B2312" s="6">
        <v>97.103999999999999</v>
      </c>
      <c r="C2312" s="17" t="s">
        <v>1264</v>
      </c>
      <c r="D2312" s="17" t="s">
        <v>1573</v>
      </c>
      <c r="E2312" s="17" t="s">
        <v>6604</v>
      </c>
      <c r="F2312" s="17" t="s">
        <v>6709</v>
      </c>
    </row>
    <row r="2313" spans="1:6">
      <c r="A2313" s="17" t="s">
        <v>6710</v>
      </c>
      <c r="B2313" s="6">
        <v>97.105999999999995</v>
      </c>
      <c r="C2313" s="17" t="s">
        <v>1264</v>
      </c>
      <c r="D2313" s="17" t="s">
        <v>1573</v>
      </c>
      <c r="E2313" s="17" t="s">
        <v>6604</v>
      </c>
      <c r="F2313" s="17" t="s">
        <v>6711</v>
      </c>
    </row>
    <row r="2314" spans="1:6">
      <c r="A2314" s="17" t="s">
        <v>6712</v>
      </c>
      <c r="B2314" s="6">
        <v>97.106999999999999</v>
      </c>
      <c r="C2314" s="17" t="s">
        <v>1264</v>
      </c>
      <c r="D2314" s="17" t="s">
        <v>1573</v>
      </c>
      <c r="E2314" s="17" t="s">
        <v>6604</v>
      </c>
      <c r="F2314" s="17" t="s">
        <v>6713</v>
      </c>
    </row>
    <row r="2315" spans="1:6">
      <c r="A2315" s="17" t="s">
        <v>6714</v>
      </c>
      <c r="B2315" s="6">
        <v>97.108000000000004</v>
      </c>
      <c r="C2315" s="17" t="s">
        <v>1264</v>
      </c>
      <c r="D2315" s="17" t="s">
        <v>1573</v>
      </c>
      <c r="E2315" s="17" t="s">
        <v>6604</v>
      </c>
      <c r="F2315" s="17" t="s">
        <v>6715</v>
      </c>
    </row>
    <row r="2316" spans="1:6">
      <c r="A2316" s="17" t="s">
        <v>6716</v>
      </c>
      <c r="B2316" s="6">
        <v>97.11</v>
      </c>
      <c r="C2316" s="17" t="s">
        <v>1264</v>
      </c>
      <c r="D2316" s="17" t="s">
        <v>1387</v>
      </c>
      <c r="E2316" s="17" t="s">
        <v>6604</v>
      </c>
      <c r="F2316" s="17" t="s">
        <v>6717</v>
      </c>
    </row>
    <row r="2317" spans="1:6">
      <c r="A2317" s="17" t="s">
        <v>6718</v>
      </c>
      <c r="B2317" s="6">
        <v>97.111000000000004</v>
      </c>
      <c r="C2317" s="17" t="s">
        <v>1264</v>
      </c>
      <c r="D2317" s="17" t="s">
        <v>1387</v>
      </c>
      <c r="E2317" s="17" t="s">
        <v>6604</v>
      </c>
      <c r="F2317" s="17" t="s">
        <v>6719</v>
      </c>
    </row>
    <row r="2318" spans="1:6">
      <c r="A2318" s="17" t="s">
        <v>6720</v>
      </c>
      <c r="B2318" s="6">
        <v>97.113</v>
      </c>
      <c r="C2318" s="17" t="s">
        <v>1264</v>
      </c>
      <c r="D2318" s="17" t="s">
        <v>2119</v>
      </c>
      <c r="E2318" s="17" t="s">
        <v>6604</v>
      </c>
      <c r="F2318" s="17" t="s">
        <v>6721</v>
      </c>
    </row>
    <row r="2319" spans="1:6">
      <c r="A2319" s="17" t="s">
        <v>6722</v>
      </c>
      <c r="B2319" s="6">
        <v>97.114000000000004</v>
      </c>
      <c r="C2319" s="17" t="s">
        <v>1264</v>
      </c>
      <c r="D2319" s="17" t="s">
        <v>2119</v>
      </c>
      <c r="E2319" s="17" t="s">
        <v>6604</v>
      </c>
      <c r="F2319" s="17" t="s">
        <v>6723</v>
      </c>
    </row>
    <row r="2320" spans="1:6">
      <c r="A2320" s="17" t="s">
        <v>6724</v>
      </c>
      <c r="B2320" s="6">
        <v>97.114999999999995</v>
      </c>
      <c r="C2320" s="17" t="s">
        <v>1264</v>
      </c>
      <c r="D2320" s="17" t="s">
        <v>2119</v>
      </c>
      <c r="E2320" s="17" t="s">
        <v>6604</v>
      </c>
      <c r="F2320" s="17" t="s">
        <v>6725</v>
      </c>
    </row>
    <row r="2321" spans="1:6">
      <c r="A2321" s="17" t="s">
        <v>6726</v>
      </c>
      <c r="B2321" s="6">
        <v>97.116</v>
      </c>
      <c r="C2321" s="17" t="s">
        <v>1264</v>
      </c>
      <c r="D2321" s="17" t="s">
        <v>2119</v>
      </c>
      <c r="E2321" s="17" t="s">
        <v>6604</v>
      </c>
      <c r="F2321" s="17" t="s">
        <v>6727</v>
      </c>
    </row>
    <row r="2322" spans="1:6">
      <c r="A2322" s="17" t="s">
        <v>6728</v>
      </c>
      <c r="B2322" s="6">
        <v>97.12</v>
      </c>
      <c r="C2322" s="17" t="s">
        <v>1264</v>
      </c>
      <c r="D2322" s="17" t="s">
        <v>6729</v>
      </c>
      <c r="E2322" s="17" t="s">
        <v>6604</v>
      </c>
      <c r="F2322" s="17" t="s">
        <v>6730</v>
      </c>
    </row>
    <row r="2323" spans="1:6">
      <c r="A2323" s="17" t="s">
        <v>6731</v>
      </c>
      <c r="B2323" s="6">
        <v>97.122</v>
      </c>
      <c r="C2323" s="17" t="s">
        <v>1264</v>
      </c>
      <c r="D2323" s="17" t="s">
        <v>3554</v>
      </c>
      <c r="E2323" s="17" t="s">
        <v>6604</v>
      </c>
      <c r="F2323" s="17" t="s">
        <v>6732</v>
      </c>
    </row>
    <row r="2324" spans="1:6">
      <c r="A2324" s="17" t="s">
        <v>6733</v>
      </c>
      <c r="B2324" s="6">
        <v>97.123000000000005</v>
      </c>
      <c r="C2324" s="17" t="s">
        <v>1264</v>
      </c>
      <c r="D2324" s="17" t="s">
        <v>6734</v>
      </c>
      <c r="E2324" s="17" t="s">
        <v>6604</v>
      </c>
      <c r="F2324" s="17" t="s">
        <v>6735</v>
      </c>
    </row>
    <row r="2325" spans="1:6">
      <c r="A2325" s="17" t="s">
        <v>6736</v>
      </c>
      <c r="B2325" s="6">
        <v>97.123999999999995</v>
      </c>
      <c r="C2325" s="17" t="s">
        <v>1264</v>
      </c>
      <c r="D2325" s="17" t="s">
        <v>2511</v>
      </c>
      <c r="E2325" s="17" t="s">
        <v>6604</v>
      </c>
      <c r="F2325" s="17" t="s">
        <v>6737</v>
      </c>
    </row>
    <row r="2326" spans="1:6">
      <c r="A2326" s="17" t="s">
        <v>6738</v>
      </c>
      <c r="B2326" s="6">
        <v>97.126000000000005</v>
      </c>
      <c r="C2326" s="17" t="s">
        <v>1264</v>
      </c>
      <c r="D2326" s="17" t="s">
        <v>6739</v>
      </c>
      <c r="E2326" s="17" t="s">
        <v>6604</v>
      </c>
      <c r="F2326" s="17" t="s">
        <v>6740</v>
      </c>
    </row>
    <row r="2327" spans="1:6">
      <c r="A2327" s="17" t="s">
        <v>6741</v>
      </c>
      <c r="B2327" s="6">
        <v>97.126999999999995</v>
      </c>
      <c r="C2327" s="17" t="s">
        <v>1264</v>
      </c>
      <c r="D2327" s="17" t="s">
        <v>6742</v>
      </c>
      <c r="E2327" s="17" t="s">
        <v>6604</v>
      </c>
      <c r="F2327" s="17" t="s">
        <v>6743</v>
      </c>
    </row>
    <row r="2328" spans="1:6">
      <c r="A2328" s="17" t="s">
        <v>6744</v>
      </c>
      <c r="B2328" s="6">
        <v>97.128</v>
      </c>
      <c r="C2328" s="17" t="s">
        <v>1264</v>
      </c>
      <c r="D2328" s="17"/>
      <c r="E2328" s="17" t="s">
        <v>6604</v>
      </c>
      <c r="F2328" s="17" t="s">
        <v>6745</v>
      </c>
    </row>
    <row r="2329" spans="1:6">
      <c r="A2329" s="17" t="s">
        <v>6746</v>
      </c>
      <c r="B2329" s="6">
        <v>97.129000000000005</v>
      </c>
      <c r="C2329" s="17" t="s">
        <v>1264</v>
      </c>
      <c r="D2329" s="17" t="s">
        <v>6747</v>
      </c>
      <c r="E2329" s="17" t="s">
        <v>6604</v>
      </c>
      <c r="F2329" s="17" t="s">
        <v>6748</v>
      </c>
    </row>
    <row r="2330" spans="1:6">
      <c r="A2330" s="17" t="s">
        <v>6749</v>
      </c>
      <c r="B2330" s="6">
        <v>97.13</v>
      </c>
      <c r="C2330" s="17" t="s">
        <v>1264</v>
      </c>
      <c r="D2330" s="17" t="s">
        <v>6750</v>
      </c>
      <c r="E2330" s="17" t="s">
        <v>6604</v>
      </c>
      <c r="F2330" s="17" t="s">
        <v>6751</v>
      </c>
    </row>
    <row r="2331" spans="1:6">
      <c r="A2331" s="17" t="s">
        <v>6752</v>
      </c>
      <c r="B2331" s="6">
        <v>97.131</v>
      </c>
      <c r="C2331" s="17" t="s">
        <v>1264</v>
      </c>
      <c r="D2331" s="17" t="s">
        <v>6753</v>
      </c>
      <c r="E2331" s="17" t="s">
        <v>6604</v>
      </c>
      <c r="F2331" s="17" t="s">
        <v>6754</v>
      </c>
    </row>
    <row r="2332" spans="1:6">
      <c r="A2332" s="17" t="s">
        <v>6755</v>
      </c>
      <c r="B2332" s="6">
        <v>98.001000000000005</v>
      </c>
      <c r="C2332" s="17" t="s">
        <v>6756</v>
      </c>
      <c r="D2332" s="17" t="s">
        <v>1306</v>
      </c>
      <c r="E2332" s="17" t="s">
        <v>6757</v>
      </c>
      <c r="F2332" s="17" t="s">
        <v>6758</v>
      </c>
    </row>
    <row r="2333" spans="1:6">
      <c r="A2333" s="17" t="s">
        <v>6759</v>
      </c>
      <c r="B2333" s="6">
        <v>98.001999999999995</v>
      </c>
      <c r="C2333" s="17" t="s">
        <v>6756</v>
      </c>
      <c r="D2333" s="17" t="s">
        <v>1306</v>
      </c>
      <c r="E2333" s="17" t="s">
        <v>6757</v>
      </c>
      <c r="F2333" s="17" t="s">
        <v>6760</v>
      </c>
    </row>
    <row r="2334" spans="1:6">
      <c r="A2334" s="17" t="s">
        <v>6761</v>
      </c>
      <c r="B2334" s="6">
        <v>98.003</v>
      </c>
      <c r="C2334" s="17" t="s">
        <v>6756</v>
      </c>
      <c r="D2334" s="17" t="s">
        <v>1306</v>
      </c>
      <c r="E2334" s="17" t="s">
        <v>6757</v>
      </c>
      <c r="F2334" s="17" t="s">
        <v>6762</v>
      </c>
    </row>
    <row r="2335" spans="1:6">
      <c r="A2335" s="17" t="s">
        <v>6763</v>
      </c>
      <c r="B2335" s="6">
        <v>98.004000000000005</v>
      </c>
      <c r="C2335" s="17" t="s">
        <v>6756</v>
      </c>
      <c r="D2335" s="17" t="s">
        <v>1306</v>
      </c>
      <c r="E2335" s="17" t="s">
        <v>6757</v>
      </c>
      <c r="F2335" s="17" t="s">
        <v>6764</v>
      </c>
    </row>
    <row r="2336" spans="1:6">
      <c r="A2336" s="17" t="s">
        <v>6765</v>
      </c>
      <c r="B2336" s="6">
        <v>98.004999999999995</v>
      </c>
      <c r="C2336" s="17" t="s">
        <v>6756</v>
      </c>
      <c r="D2336" s="17" t="s">
        <v>1306</v>
      </c>
      <c r="E2336" s="17" t="s">
        <v>6757</v>
      </c>
      <c r="F2336" s="17" t="s">
        <v>6766</v>
      </c>
    </row>
    <row r="2337" spans="1:6">
      <c r="A2337" s="17" t="s">
        <v>6767</v>
      </c>
      <c r="B2337" s="6">
        <v>98.006</v>
      </c>
      <c r="C2337" s="17" t="s">
        <v>6756</v>
      </c>
      <c r="D2337" s="17" t="s">
        <v>1306</v>
      </c>
      <c r="E2337" s="17" t="s">
        <v>6757</v>
      </c>
      <c r="F2337" s="17" t="s">
        <v>6768</v>
      </c>
    </row>
    <row r="2338" spans="1:6">
      <c r="A2338" s="17" t="s">
        <v>6769</v>
      </c>
      <c r="B2338" s="6">
        <v>98.007000000000005</v>
      </c>
      <c r="C2338" s="17" t="s">
        <v>6756</v>
      </c>
      <c r="D2338" s="17" t="s">
        <v>1306</v>
      </c>
      <c r="E2338" s="17" t="s">
        <v>6757</v>
      </c>
      <c r="F2338" s="17" t="s">
        <v>6770</v>
      </c>
    </row>
    <row r="2339" spans="1:6">
      <c r="A2339" s="17" t="s">
        <v>6771</v>
      </c>
      <c r="B2339" s="6">
        <v>98.007999999999996</v>
      </c>
      <c r="C2339" s="17" t="s">
        <v>6756</v>
      </c>
      <c r="D2339" s="17" t="s">
        <v>1306</v>
      </c>
      <c r="E2339" s="17" t="s">
        <v>6757</v>
      </c>
      <c r="F2339" s="17" t="s">
        <v>6772</v>
      </c>
    </row>
    <row r="2340" spans="1:6">
      <c r="A2340" s="17" t="s">
        <v>6773</v>
      </c>
      <c r="B2340" s="6">
        <v>98.009</v>
      </c>
      <c r="C2340" s="17" t="s">
        <v>6756</v>
      </c>
      <c r="D2340" s="17" t="s">
        <v>1306</v>
      </c>
      <c r="E2340" s="17" t="s">
        <v>6757</v>
      </c>
      <c r="F2340" s="17" t="s">
        <v>6774</v>
      </c>
    </row>
    <row r="2341" spans="1:6">
      <c r="A2341" s="17" t="s">
        <v>6775</v>
      </c>
      <c r="B2341" s="6">
        <v>98.01</v>
      </c>
      <c r="C2341" s="17" t="s">
        <v>6756</v>
      </c>
      <c r="D2341" s="17" t="s">
        <v>1306</v>
      </c>
      <c r="E2341" s="17" t="s">
        <v>6757</v>
      </c>
      <c r="F2341" s="17" t="s">
        <v>6776</v>
      </c>
    </row>
    <row r="2342" spans="1:6">
      <c r="A2342" s="17" t="s">
        <v>6777</v>
      </c>
      <c r="B2342" s="6">
        <v>98.010999999999996</v>
      </c>
      <c r="C2342" s="17" t="s">
        <v>6756</v>
      </c>
      <c r="D2342" s="17" t="s">
        <v>1306</v>
      </c>
      <c r="E2342" s="17" t="s">
        <v>6757</v>
      </c>
      <c r="F2342" s="17" t="s">
        <v>6778</v>
      </c>
    </row>
    <row r="2343" spans="1:6">
      <c r="A2343" s="17" t="s">
        <v>6779</v>
      </c>
      <c r="B2343" s="6">
        <v>98.012</v>
      </c>
      <c r="C2343" s="17" t="s">
        <v>6756</v>
      </c>
      <c r="D2343" s="17" t="s">
        <v>1309</v>
      </c>
      <c r="E2343" s="17" t="s">
        <v>6757</v>
      </c>
      <c r="F2343" s="17" t="s">
        <v>6780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New</vt:lpstr>
      <vt:lpstr>All_Active</vt:lpstr>
      <vt:lpstr>Unit_CFDAs</vt:lpstr>
      <vt:lpstr>CFDA-Defs</vt:lpstr>
    </vt:vector>
  </TitlesOfParts>
  <Company>University of Texas at El Paso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UTEP</dc:creator>
  <cp:lastModifiedBy>UTEP</cp:lastModifiedBy>
  <dcterms:created xsi:type="dcterms:W3CDTF">2016-05-18T02:47:20Z</dcterms:created>
  <dcterms:modified xsi:type="dcterms:W3CDTF">2016-06-16T03:41:40Z</dcterms:modified>
</cp:coreProperties>
</file>